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2">
      <go:sheetsCustomData xmlns:go="http://customooxmlschemas.google.com/" r:id="rId11" roundtripDataChecksum="YnOvK7x25ZOdYXv4/We5vdvQcWWjNIVms+HUoO5pJFQ="/>
    </ext>
  </extLst>
</workbook>
</file>

<file path=xl/sharedStrings.xml><?xml version="1.0" encoding="utf-8"?>
<sst xmlns="http://schemas.openxmlformats.org/spreadsheetml/2006/main" count="1585" uniqueCount="166">
  <si>
    <t>REKOD MERIT DIMERIT HOMEROOM TINGKATAN 1 2024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</si>
  <si>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</si>
  <si>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</si>
  <si>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</si>
  <si>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</si>
  <si>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</si>
  <si>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</si>
  <si>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</si>
  <si>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</si>
  <si>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</si>
  <si>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</si>
  <si>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</si>
  <si>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</si>
  <si>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</si>
  <si>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CIK ASMA' BINTI MAHADZIR</t>
  </si>
  <si>
    <t>BESTARI</t>
  </si>
  <si>
    <t>PN ZURAIDA BINTI SAPIEE</t>
  </si>
  <si>
    <t>CEMERLANG</t>
  </si>
  <si>
    <t>EN MUHAMMAD FIRDAUS BIN BAKRIN</t>
  </si>
  <si>
    <t>DINAMIK</t>
  </si>
  <si>
    <t>PN HAZLIANA BINTI AZIZ</t>
  </si>
  <si>
    <t>EFISIEN</t>
  </si>
  <si>
    <t>CIK MASWITA BINTI MOHD SALIKON</t>
  </si>
  <si>
    <t>FIKRAH</t>
  </si>
  <si>
    <t>PN SHARIFAH AMAL HAFIDZAH BINTI SYED AHMAD</t>
  </si>
  <si>
    <t>GEMILANG</t>
  </si>
  <si>
    <t>PN SUKARNI BINTI MUSTAFFA</t>
  </si>
  <si>
    <t>HARMONI</t>
  </si>
  <si>
    <t>PN AZLINDA BINTI MOHAMAD</t>
  </si>
  <si>
    <t>ILTIZAM</t>
  </si>
  <si>
    <t>PN HANIS BINTI MD SUDI</t>
  </si>
  <si>
    <t>JUJUR</t>
  </si>
  <si>
    <t>PN SITI BINTI ALI</t>
  </si>
  <si>
    <t>KREATIF</t>
  </si>
  <si>
    <t>LUHUR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</si>
  <si>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</si>
  <si>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</si>
  <si>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</si>
  <si>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</si>
  <si>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</si>
  <si>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</si>
  <si>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</si>
  <si>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</si>
  <si>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KALI PERTAMA</t>
  </si>
  <si>
    <t>BAHAGIAN 3 : LAPORAN JPPM/JDM/JDRM</t>
  </si>
  <si>
    <t>JPPM</t>
  </si>
  <si>
    <t>JDM</t>
  </si>
  <si>
    <t>JDRM</t>
  </si>
  <si>
    <t>BAHAGIAN 4 : 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</si>
  <si>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</si>
  <si>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</si>
  <si>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</si>
  <si>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</si>
  <si>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</si>
  <si>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</si>
  <si>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</si>
  <si>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</si>
  <si>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</si>
  <si>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</si>
  <si>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</si>
  <si>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 xml:space="preserve">MERIT </t>
  </si>
  <si>
    <t>JUMLAH MERIT HOMEROOM</t>
  </si>
  <si>
    <t>MERIT PENDAHULUAN</t>
  </si>
  <si>
    <t>JUMLAH MERIT AKHIR</t>
  </si>
  <si>
    <t>REKOD MERIT DIMERIT HOMEROOM TINGKATAN 2 2024</t>
  </si>
  <si>
    <t>PN NORSHERA BINTI ABDUL PATAH</t>
  </si>
  <si>
    <t>CIK NUR ASYIKIN BINTI MOHD ISMAIL</t>
  </si>
  <si>
    <t>EN. MOHD SYAHIR BIN AB KADIR</t>
  </si>
  <si>
    <t>PN. HARLINA BINTI HARIS</t>
  </si>
  <si>
    <t>EN. MOHD AFIF BIN HUSAIN</t>
  </si>
  <si>
    <t>EN. MUHAMAD NORDIN BIN KASMON</t>
  </si>
  <si>
    <t>PN YUSNORIDAYU BINTI MOHD YUSOFF</t>
  </si>
  <si>
    <t>EN. NAHARUL AZRI BIN JOHAR</t>
  </si>
  <si>
    <t>PN. SULIANI BINTI SUDIN</t>
  </si>
  <si>
    <t>PN. IDA YUNI BINTI SUKADI</t>
  </si>
  <si>
    <t>PN. NOOR EMY LIANA BINTI DAUD</t>
  </si>
  <si>
    <t>PN. NOR DALINA BINTI MOHAMAD @ ISMAIL</t>
  </si>
  <si>
    <t>Hari Bumi</t>
  </si>
  <si>
    <t>Poster Palestine</t>
  </si>
  <si>
    <t>DAILY SUNNAH (MAULIDUR RASUL)</t>
  </si>
  <si>
    <t>DOODLE KEMERDEKAAN</t>
  </si>
  <si>
    <t>KUIZ MAULIDUR RASUL</t>
  </si>
  <si>
    <t>REKOD MERIT DIMERIT HOMEROOM TINGKATAN 3 2024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</si>
  <si>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</si>
  <si>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</si>
  <si>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</si>
  <si>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</si>
  <si>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</si>
  <si>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</si>
  <si>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</si>
  <si>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</si>
  <si>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</si>
  <si>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</si>
  <si>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</si>
  <si>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</si>
  <si>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</si>
  <si>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</si>
  <si>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</si>
  <si>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BICARA BUKU (MAULIDUR RASUL)</t>
  </si>
  <si>
    <t>KOLOKIUM HOMEROOM</t>
  </si>
  <si>
    <t>REKOD MERIT DIMERIT HOMEROOM TINGKATAN 4 2024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</si>
  <si>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</si>
  <si>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</si>
  <si>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</si>
  <si>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</si>
  <si>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</si>
  <si>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</si>
  <si>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</si>
  <si>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</si>
  <si>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</si>
  <si>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</si>
  <si>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</si>
  <si>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</si>
  <si>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</si>
  <si>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</si>
  <si>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</si>
  <si>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</si>
  <si>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</si>
  <si>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PN. KASMAWATI BINTI AB SAMAD</t>
  </si>
  <si>
    <t>VIDEO DAKWAH</t>
  </si>
  <si>
    <t>CREATIVE CONTENT CREATOR (MAULIDUR RASUL)</t>
  </si>
  <si>
    <t>REKOD MERIT DIMERIT HOMEROOM TINGKATAN 5 2024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</si>
  <si>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</si>
  <si>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</si>
  <si>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</si>
  <si>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</si>
  <si>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</si>
  <si>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EN MUHAMAD KHAIRIL IZZAT BIN AB RAMAN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</si>
  <si>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</si>
  <si>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</si>
  <si>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</si>
  <si>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</si>
  <si>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</si>
  <si>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</si>
  <si>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</si>
  <si>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</si>
  <si>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</si>
  <si>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EN. MOHD RIZUAN BIN MOHAMMED SHAFIE</t>
  </si>
  <si>
    <t>EN MOHD FIRDAUS BIN MOHD NASIR</t>
  </si>
  <si>
    <t>PN NUR AZRINA BINTI AZIZ</t>
  </si>
  <si>
    <t>KHUTBAH JUMAAT (MAULIDUR RASUL)\</t>
  </si>
  <si>
    <t>NAMA PERTANDINGAN</t>
  </si>
  <si>
    <t>REKOD MERIT DIMERIT HOMEROOM TINGKATAN 0 2023</t>
  </si>
  <si>
    <t>LAPORAN MERIT DAN DEMERIT HOMEROOM</t>
  </si>
  <si>
    <t>Kali pertama 2024 (29 April 2024)</t>
  </si>
  <si>
    <t>Kali Kedua 2024 (7 Ogos 2024)</t>
  </si>
  <si>
    <t>Kali Ketiga 2024 (30 September 2024)</t>
  </si>
  <si>
    <t>Merit dan demerit homeroom bagi laporan kali pertama ini adalah dari sumber  :</t>
  </si>
  <si>
    <t>Merit dan demerit homeroom bagi laporan kali kedua ini adalah dari sumber  :</t>
  </si>
  <si>
    <t>Merit dan demerit homeroom bagi laporan kali ketiga ini adalah dari sumber  :</t>
  </si>
  <si>
    <t>1) Merit pendahuluan (1000)</t>
  </si>
  <si>
    <t>1) Penandaan fail kali kedua</t>
  </si>
  <si>
    <t xml:space="preserve">2) Penandaan fail homeroom kali pertama </t>
  </si>
  <si>
    <t>2) Semakan laporan atas talian (sehingga 5 Ogos 2024)</t>
  </si>
  <si>
    <t>3) Semakan laporan google form (sehingga 29 April 2024)</t>
  </si>
  <si>
    <t>3) Penyertaan pertandingan oleh homeroom</t>
  </si>
  <si>
    <t>4) Penyertaan pertandingan oleh homeroom</t>
  </si>
  <si>
    <t>4) Laporan JPPM, JDM dan JDRM</t>
  </si>
  <si>
    <t>TING. 1</t>
  </si>
  <si>
    <t>TING. 2</t>
  </si>
  <si>
    <t>TING. 3</t>
  </si>
  <si>
    <t>TING. 4</t>
  </si>
  <si>
    <t>TING. 5</t>
  </si>
  <si>
    <t xml:space="preserve">Disediakan oleh, </t>
  </si>
  <si>
    <t>Ahli Jawatankuasa Merit Demerit</t>
  </si>
  <si>
    <t>Unit Pembangunan Homeroom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</si>
</sst>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  <font>
      <sz val="10.0"/>
      <color theme="1"/>
      <name val="Cambria"/>
    </font>
    <font>
      <color theme="1"/>
      <name val="Arial"/>
      <scheme val="minor"/>
    </font>
    <font>
      <sz val="10.0"/>
      <color rgb="FF000000"/>
      <name val="Cambria"/>
    </font>
    <font>
      <sz val="10.0"/>
      <color rgb="FF000000"/>
      <name val="Arial"/>
    </font>
    <font>
      <sz val="9.0"/>
      <color rgb="FF000000"/>
      <name val="Arial"/>
    </font>
    <font>
      <b/>
      <sz val="11.0"/>
      <color theme="1"/>
      <name val="Arial"/>
    </font>
    <font>
      <b/>
      <color theme="1"/>
      <name val="Arial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 vertical="top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7" fillId="0" fontId="5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left" vertical="top"/>
    </xf>
    <xf borderId="7" fillId="3" fontId="6" numFmtId="0" xfId="0" applyBorder="1" applyFill="1" applyFont="1"/>
    <xf borderId="7" fillId="0" fontId="7" numFmtId="0" xfId="0" applyAlignment="1" applyBorder="1" applyFont="1">
      <alignment horizontal="center" vertical="top"/>
    </xf>
    <xf borderId="8" fillId="3" fontId="3" numFmtId="0" xfId="0" applyAlignment="1" applyBorder="1" applyFont="1">
      <alignment horizontal="left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1" numFmtId="0" xfId="0" applyFont="1"/>
    <xf borderId="2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/>
    </xf>
    <xf borderId="7" fillId="0" fontId="8" numFmtId="0" xfId="0" applyAlignment="1" applyBorder="1" applyFont="1">
      <alignment horizontal="left" vertical="top"/>
    </xf>
    <xf borderId="7" fillId="0" fontId="2" numFmtId="0" xfId="0" applyAlignment="1" applyBorder="1" applyFont="1">
      <alignment readingOrder="0"/>
    </xf>
    <xf borderId="8" fillId="0" fontId="8" numFmtId="0" xfId="0" applyAlignment="1" applyBorder="1" applyFont="1">
      <alignment horizontal="left" vertical="top"/>
    </xf>
    <xf borderId="7" fillId="0" fontId="2" numFmtId="0" xfId="0" applyBorder="1" applyFont="1"/>
    <xf borderId="8" fillId="0" fontId="8" numFmtId="0" xfId="0" applyAlignment="1" applyBorder="1" applyFont="1">
      <alignment horizontal="left" readingOrder="0" vertical="top"/>
    </xf>
    <xf borderId="8" fillId="5" fontId="3" numFmtId="0" xfId="0" applyAlignment="1" applyBorder="1" applyFill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7" fillId="0" fontId="3" numFmtId="0" xfId="0" applyAlignment="1" applyBorder="1" applyFont="1">
      <alignment readingOrder="0"/>
    </xf>
    <xf borderId="8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readingOrder="0" vertical="top"/>
    </xf>
    <xf borderId="7" fillId="0" fontId="7" numFmtId="0" xfId="0" applyAlignment="1" applyBorder="1" applyFont="1">
      <alignment horizontal="left" vertical="center"/>
    </xf>
    <xf borderId="7" fillId="0" fontId="9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1" numFmtId="0" xfId="0" applyFont="1"/>
    <xf borderId="7" fillId="0" fontId="11" numFmtId="0" xfId="0" applyBorder="1" applyFont="1"/>
    <xf borderId="7" fillId="0" fontId="11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12" numFmtId="0" xfId="0" applyFont="1"/>
    <xf borderId="7" fillId="6" fontId="2" numFmtId="0" xfId="0" applyAlignment="1" applyBorder="1" applyFill="1" applyFon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6050.0</v>
      </c>
      <c r="D11" s="18">
        <v>550.0</v>
      </c>
      <c r="E11" s="19">
        <v>1000.0</v>
      </c>
      <c r="F11" s="20"/>
      <c r="G11" s="19">
        <v>4720.0</v>
      </c>
      <c r="H11" s="20"/>
      <c r="I11" s="19">
        <v>7267.0</v>
      </c>
      <c r="J11" s="19">
        <v>380.0</v>
      </c>
      <c r="K11" s="21">
        <f t="shared" ref="K11:K28" si="1">C11+E11+G11+I11-D11-F11-H11-J11</f>
        <v>18107</v>
      </c>
      <c r="L11" s="4"/>
    </row>
    <row r="12">
      <c r="A12" s="15" t="s">
        <v>15</v>
      </c>
      <c r="B12" s="16" t="s">
        <v>16</v>
      </c>
      <c r="C12" s="18">
        <v>7850.0</v>
      </c>
      <c r="D12" s="22"/>
      <c r="E12" s="19">
        <v>2300.0</v>
      </c>
      <c r="F12" s="20"/>
      <c r="G12" s="19">
        <v>5440.0</v>
      </c>
      <c r="H12" s="20"/>
      <c r="I12" s="19">
        <v>8113.0</v>
      </c>
      <c r="J12" s="19">
        <v>520.0</v>
      </c>
      <c r="K12" s="21">
        <f t="shared" si="1"/>
        <v>23183</v>
      </c>
      <c r="L12" s="4"/>
    </row>
    <row r="13">
      <c r="A13" s="15" t="s">
        <v>17</v>
      </c>
      <c r="B13" s="23" t="s">
        <v>18</v>
      </c>
      <c r="C13" s="19">
        <v>6400.0</v>
      </c>
      <c r="D13" s="22"/>
      <c r="E13" s="19">
        <v>1000.0</v>
      </c>
      <c r="F13" s="20"/>
      <c r="G13" s="19">
        <v>4130.0</v>
      </c>
      <c r="H13" s="20"/>
      <c r="I13" s="19">
        <v>6905.0</v>
      </c>
      <c r="J13" s="19">
        <v>0.0</v>
      </c>
      <c r="K13" s="21">
        <f t="shared" si="1"/>
        <v>18435</v>
      </c>
      <c r="L13" s="4"/>
    </row>
    <row r="14">
      <c r="A14" s="15" t="s">
        <v>19</v>
      </c>
      <c r="B14" s="23" t="s">
        <v>20</v>
      </c>
      <c r="C14" s="19">
        <v>7700.0</v>
      </c>
      <c r="D14" s="22"/>
      <c r="E14" s="19">
        <v>1500.0</v>
      </c>
      <c r="F14" s="20"/>
      <c r="G14" s="19">
        <v>6830.0</v>
      </c>
      <c r="H14" s="20"/>
      <c r="I14" s="19">
        <v>9363.0</v>
      </c>
      <c r="J14" s="19">
        <v>300.0</v>
      </c>
      <c r="K14" s="21">
        <f t="shared" si="1"/>
        <v>25093</v>
      </c>
      <c r="L14" s="4"/>
    </row>
    <row r="15">
      <c r="A15" s="15" t="s">
        <v>21</v>
      </c>
      <c r="B15" s="23" t="s">
        <v>22</v>
      </c>
      <c r="C15" s="19">
        <v>4600.0</v>
      </c>
      <c r="D15" s="18">
        <v>550.0</v>
      </c>
      <c r="E15" s="19">
        <v>1900.0</v>
      </c>
      <c r="F15" s="20"/>
      <c r="G15" s="19">
        <v>6100.0</v>
      </c>
      <c r="H15" s="20"/>
      <c r="I15" s="19">
        <v>6198.0</v>
      </c>
      <c r="J15" s="19">
        <v>640.0</v>
      </c>
      <c r="K15" s="21">
        <f t="shared" si="1"/>
        <v>17608</v>
      </c>
      <c r="L15" s="4"/>
    </row>
    <row r="16">
      <c r="A16" s="15" t="s">
        <v>23</v>
      </c>
      <c r="B16" s="23" t="s">
        <v>24</v>
      </c>
      <c r="C16" s="19">
        <v>8700.0</v>
      </c>
      <c r="D16" s="22"/>
      <c r="E16" s="19">
        <v>1700.0</v>
      </c>
      <c r="F16" s="20"/>
      <c r="G16" s="19">
        <v>5240.0</v>
      </c>
      <c r="H16" s="20"/>
      <c r="I16" s="19">
        <v>10358.0</v>
      </c>
      <c r="J16" s="19">
        <v>300.0</v>
      </c>
      <c r="K16" s="21">
        <f t="shared" si="1"/>
        <v>25698</v>
      </c>
      <c r="L16" s="4"/>
    </row>
    <row r="17">
      <c r="A17" s="15" t="s">
        <v>25</v>
      </c>
      <c r="B17" s="23" t="s">
        <v>26</v>
      </c>
      <c r="C17" s="19">
        <v>9650.0</v>
      </c>
      <c r="D17" s="22"/>
      <c r="E17" s="19">
        <v>1800.0</v>
      </c>
      <c r="F17" s="20"/>
      <c r="G17" s="19">
        <v>5650.0</v>
      </c>
      <c r="H17" s="20"/>
      <c r="I17" s="19">
        <v>16022.0</v>
      </c>
      <c r="J17" s="19">
        <v>0.0</v>
      </c>
      <c r="K17" s="21">
        <f t="shared" si="1"/>
        <v>33122</v>
      </c>
      <c r="L17" s="4"/>
    </row>
    <row r="18">
      <c r="A18" s="15" t="s">
        <v>27</v>
      </c>
      <c r="B18" s="16" t="s">
        <v>28</v>
      </c>
      <c r="C18" s="19">
        <v>10600.0</v>
      </c>
      <c r="D18" s="22"/>
      <c r="E18" s="19">
        <v>3600.0</v>
      </c>
      <c r="F18" s="20"/>
      <c r="G18" s="19">
        <v>3950.0</v>
      </c>
      <c r="H18" s="20"/>
      <c r="I18" s="19">
        <v>11845.0</v>
      </c>
      <c r="J18" s="19">
        <v>170.0</v>
      </c>
      <c r="K18" s="21">
        <f t="shared" si="1"/>
        <v>29825</v>
      </c>
      <c r="L18" s="4"/>
    </row>
    <row r="19">
      <c r="A19" s="15" t="s">
        <v>29</v>
      </c>
      <c r="B19" s="23" t="s">
        <v>30</v>
      </c>
      <c r="C19" s="18">
        <v>6500.0</v>
      </c>
      <c r="D19" s="18">
        <v>300.0</v>
      </c>
      <c r="E19" s="19">
        <v>2200.0</v>
      </c>
      <c r="F19" s="20"/>
      <c r="G19" s="19">
        <v>4690.0</v>
      </c>
      <c r="H19" s="20"/>
      <c r="I19" s="19">
        <v>10981.0</v>
      </c>
      <c r="J19" s="19">
        <v>50.0</v>
      </c>
      <c r="K19" s="21">
        <f t="shared" si="1"/>
        <v>24021</v>
      </c>
      <c r="L19" s="4"/>
    </row>
    <row r="20">
      <c r="A20" s="15" t="s">
        <v>31</v>
      </c>
      <c r="B20" s="16" t="s">
        <v>32</v>
      </c>
      <c r="C20" s="18">
        <v>8250.0</v>
      </c>
      <c r="D20" s="22"/>
      <c r="E20" s="19">
        <v>2300.0</v>
      </c>
      <c r="F20" s="20"/>
      <c r="G20" s="19">
        <v>4980.0</v>
      </c>
      <c r="H20" s="20"/>
      <c r="I20" s="19">
        <v>12377.0</v>
      </c>
      <c r="J20" s="19">
        <v>30.0</v>
      </c>
      <c r="K20" s="21">
        <f t="shared" si="1"/>
        <v>27877</v>
      </c>
      <c r="L20" s="4"/>
    </row>
    <row r="21" ht="15.75" customHeight="1">
      <c r="A21" s="15" t="s">
        <v>33</v>
      </c>
      <c r="B21" s="24"/>
      <c r="C21" s="25"/>
      <c r="D21" s="25"/>
      <c r="E21" s="20"/>
      <c r="F21" s="20"/>
      <c r="G21" s="20"/>
      <c r="H21" s="20"/>
      <c r="I21" s="20"/>
      <c r="J21" s="20"/>
      <c r="K21" s="21">
        <f t="shared" si="1"/>
        <v>0</v>
      </c>
      <c r="L21" s="4"/>
    </row>
    <row r="22" ht="15.75" customHeight="1">
      <c r="A22" s="15" t="s">
        <v>34</v>
      </c>
      <c r="B22" s="24"/>
      <c r="C22" s="20"/>
      <c r="D22" s="22"/>
      <c r="E22" s="20"/>
      <c r="F22" s="20"/>
      <c r="G22" s="20"/>
      <c r="H22" s="20"/>
      <c r="I22" s="20"/>
      <c r="J22" s="20"/>
      <c r="K22" s="21">
        <f t="shared" si="1"/>
        <v>0</v>
      </c>
      <c r="L22" s="4"/>
    </row>
    <row r="23" ht="15.75" customHeight="1">
      <c r="A23" s="15" t="s">
        <v>35</v>
      </c>
      <c r="B23" s="24"/>
      <c r="C23" s="20"/>
      <c r="D23" s="22"/>
      <c r="E23" s="20"/>
      <c r="F23" s="20"/>
      <c r="G23" s="20"/>
      <c r="H23" s="20"/>
      <c r="I23" s="20"/>
      <c r="J23" s="20"/>
      <c r="K23" s="21">
        <f t="shared" si="1"/>
        <v>0</v>
      </c>
      <c r="L23" s="4"/>
    </row>
    <row r="24" ht="15.75" customHeight="1">
      <c r="A24" s="15" t="s">
        <v>36</v>
      </c>
      <c r="B24" s="24"/>
      <c r="C24" s="20"/>
      <c r="D24" s="22"/>
      <c r="E24" s="20"/>
      <c r="F24" s="20"/>
      <c r="G24" s="20"/>
      <c r="H24" s="20"/>
      <c r="I24" s="20"/>
      <c r="J24" s="20"/>
      <c r="K24" s="21">
        <f t="shared" si="1"/>
        <v>0</v>
      </c>
      <c r="L24" s="4"/>
    </row>
    <row r="25" ht="15.75" customHeight="1">
      <c r="A25" s="15" t="s">
        <v>37</v>
      </c>
      <c r="B25" s="24"/>
      <c r="C25" s="20"/>
      <c r="D25" s="22"/>
      <c r="E25" s="20"/>
      <c r="F25" s="20"/>
      <c r="G25" s="20"/>
      <c r="H25" s="20"/>
      <c r="I25" s="20"/>
      <c r="J25" s="20"/>
      <c r="K25" s="21">
        <f t="shared" si="1"/>
        <v>0</v>
      </c>
      <c r="L25" s="4"/>
    </row>
    <row r="26" ht="15.75" customHeight="1">
      <c r="A26" s="15" t="s">
        <v>38</v>
      </c>
      <c r="B26" s="26"/>
      <c r="C26" s="22"/>
      <c r="D26" s="22"/>
      <c r="E26" s="20"/>
      <c r="F26" s="20"/>
      <c r="G26" s="20"/>
      <c r="H26" s="20"/>
      <c r="I26" s="20"/>
      <c r="J26" s="20"/>
      <c r="K26" s="21">
        <f t="shared" si="1"/>
        <v>0</v>
      </c>
      <c r="L26" s="4"/>
    </row>
    <row r="27" ht="15.75" customHeight="1">
      <c r="A27" s="15" t="s">
        <v>39</v>
      </c>
      <c r="B27" s="26"/>
      <c r="C27" s="22"/>
      <c r="D27" s="22"/>
      <c r="E27" s="20"/>
      <c r="F27" s="20"/>
      <c r="G27" s="20"/>
      <c r="H27" s="20"/>
      <c r="I27" s="20"/>
      <c r="J27" s="20"/>
      <c r="K27" s="21">
        <f t="shared" si="1"/>
        <v>0</v>
      </c>
      <c r="L27" s="4"/>
    </row>
    <row r="28" ht="15.75" customHeight="1">
      <c r="A28" s="15" t="s">
        <v>40</v>
      </c>
      <c r="B28" s="26"/>
      <c r="C28" s="22"/>
      <c r="D28" s="22"/>
      <c r="E28" s="20"/>
      <c r="F28" s="20"/>
      <c r="G28" s="20"/>
      <c r="H28" s="20"/>
      <c r="I28" s="20"/>
      <c r="J28" s="20"/>
      <c r="K28" s="21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32" t="s">
        <v>43</v>
      </c>
      <c r="D34" s="9"/>
      <c r="E34" s="32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19"/>
      <c r="D36" s="22"/>
      <c r="E36" s="19"/>
      <c r="F36" s="20"/>
      <c r="G36" s="20"/>
      <c r="H36" s="19">
        <v>400.0</v>
      </c>
      <c r="I36" s="19">
        <v>400.0</v>
      </c>
      <c r="J36" s="20"/>
      <c r="K36" s="21">
        <f t="shared" ref="K36:K53" si="2">C36+E36+G36+I36-D36-F36-H36-J36</f>
        <v>0</v>
      </c>
    </row>
    <row r="37" ht="15.75" customHeight="1">
      <c r="A37" s="15" t="s">
        <v>15</v>
      </c>
      <c r="B37" s="16" t="s">
        <v>16</v>
      </c>
      <c r="C37" s="22"/>
      <c r="D37" s="18"/>
      <c r="E37" s="19"/>
      <c r="F37" s="20"/>
      <c r="G37" s="19">
        <v>200.0</v>
      </c>
      <c r="H37" s="19">
        <v>600.0</v>
      </c>
      <c r="I37" s="19">
        <v>400.0</v>
      </c>
      <c r="J37" s="20"/>
      <c r="K37" s="21">
        <f t="shared" si="2"/>
        <v>0</v>
      </c>
    </row>
    <row r="38" ht="15.75" customHeight="1">
      <c r="A38" s="15" t="s">
        <v>17</v>
      </c>
      <c r="B38" s="23" t="s">
        <v>18</v>
      </c>
      <c r="C38" s="19"/>
      <c r="D38" s="22"/>
      <c r="E38" s="19"/>
      <c r="F38" s="20"/>
      <c r="G38" s="19">
        <v>400.0</v>
      </c>
      <c r="H38" s="19">
        <v>800.0</v>
      </c>
      <c r="I38" s="19">
        <v>400.0</v>
      </c>
      <c r="J38" s="20"/>
      <c r="K38" s="21">
        <f t="shared" si="2"/>
        <v>0</v>
      </c>
    </row>
    <row r="39" ht="15.75" customHeight="1">
      <c r="A39" s="15" t="s">
        <v>19</v>
      </c>
      <c r="B39" s="23" t="s">
        <v>20</v>
      </c>
      <c r="C39" s="19"/>
      <c r="D39" s="22"/>
      <c r="E39" s="19"/>
      <c r="F39" s="19">
        <v>200.0</v>
      </c>
      <c r="G39" s="20"/>
      <c r="H39" s="19">
        <v>600.0</v>
      </c>
      <c r="I39" s="19">
        <v>400.0</v>
      </c>
      <c r="J39" s="20"/>
      <c r="K39" s="21">
        <f t="shared" si="2"/>
        <v>-400</v>
      </c>
    </row>
    <row r="40" ht="15.75" customHeight="1">
      <c r="A40" s="15" t="s">
        <v>21</v>
      </c>
      <c r="B40" s="23" t="s">
        <v>22</v>
      </c>
      <c r="C40" s="19"/>
      <c r="D40" s="22"/>
      <c r="E40" s="19"/>
      <c r="F40" s="19">
        <v>200.0</v>
      </c>
      <c r="G40" s="19">
        <v>600.0</v>
      </c>
      <c r="H40" s="19">
        <v>200.0</v>
      </c>
      <c r="I40" s="19">
        <v>400.0</v>
      </c>
      <c r="J40" s="20"/>
      <c r="K40" s="21">
        <f t="shared" si="2"/>
        <v>600</v>
      </c>
    </row>
    <row r="41" ht="15.75" customHeight="1">
      <c r="A41" s="15" t="s">
        <v>23</v>
      </c>
      <c r="B41" s="23" t="s">
        <v>24</v>
      </c>
      <c r="C41" s="19"/>
      <c r="D41" s="22"/>
      <c r="E41" s="19"/>
      <c r="F41" s="20"/>
      <c r="G41" s="20"/>
      <c r="H41" s="19">
        <v>800.0</v>
      </c>
      <c r="I41" s="19">
        <v>400.0</v>
      </c>
      <c r="J41" s="20"/>
      <c r="K41" s="21">
        <f t="shared" si="2"/>
        <v>-400</v>
      </c>
    </row>
    <row r="42" ht="15.75" customHeight="1">
      <c r="A42" s="15" t="s">
        <v>25</v>
      </c>
      <c r="B42" s="23" t="s">
        <v>26</v>
      </c>
      <c r="C42" s="19"/>
      <c r="D42" s="22"/>
      <c r="E42" s="19"/>
      <c r="F42" s="19">
        <v>200.0</v>
      </c>
      <c r="G42" s="20"/>
      <c r="H42" s="19">
        <v>600.0</v>
      </c>
      <c r="I42" s="19">
        <v>600.0</v>
      </c>
      <c r="J42" s="20"/>
      <c r="K42" s="21">
        <f t="shared" si="2"/>
        <v>-200</v>
      </c>
    </row>
    <row r="43" ht="15.75" customHeight="1">
      <c r="A43" s="15" t="s">
        <v>27</v>
      </c>
      <c r="B43" s="16" t="s">
        <v>28</v>
      </c>
      <c r="C43" s="19"/>
      <c r="D43" s="22"/>
      <c r="E43" s="19"/>
      <c r="F43" s="19">
        <v>200.0</v>
      </c>
      <c r="G43" s="19">
        <v>200.0</v>
      </c>
      <c r="H43" s="19">
        <v>400.0</v>
      </c>
      <c r="I43" s="19">
        <v>800.0</v>
      </c>
      <c r="J43" s="19">
        <v>200.0</v>
      </c>
      <c r="K43" s="21">
        <f t="shared" si="2"/>
        <v>200</v>
      </c>
    </row>
    <row r="44" ht="15.75" customHeight="1">
      <c r="A44" s="15" t="s">
        <v>29</v>
      </c>
      <c r="B44" s="23" t="s">
        <v>30</v>
      </c>
      <c r="C44" s="18"/>
      <c r="D44" s="22"/>
      <c r="E44" s="19"/>
      <c r="F44" s="19">
        <v>200.0</v>
      </c>
      <c r="G44" s="20"/>
      <c r="H44" s="19">
        <v>800.0</v>
      </c>
      <c r="I44" s="19">
        <v>400.0</v>
      </c>
      <c r="J44" s="20"/>
      <c r="K44" s="21">
        <f t="shared" si="2"/>
        <v>-600</v>
      </c>
    </row>
    <row r="45" ht="15.75" customHeight="1">
      <c r="A45" s="15" t="s">
        <v>31</v>
      </c>
      <c r="B45" s="16" t="s">
        <v>32</v>
      </c>
      <c r="C45" s="18"/>
      <c r="D45" s="22"/>
      <c r="E45" s="19"/>
      <c r="F45" s="20"/>
      <c r="G45" s="19">
        <v>400.0</v>
      </c>
      <c r="H45" s="19">
        <v>400.0</v>
      </c>
      <c r="I45" s="19">
        <v>600.0</v>
      </c>
      <c r="J45" s="20"/>
      <c r="K45" s="21">
        <f t="shared" si="2"/>
        <v>600</v>
      </c>
    </row>
    <row r="46" ht="15.75" customHeight="1">
      <c r="A46" s="15" t="s">
        <v>33</v>
      </c>
      <c r="B46" s="24"/>
      <c r="C46" s="25"/>
      <c r="D46" s="25"/>
      <c r="E46" s="20"/>
      <c r="F46" s="20"/>
      <c r="G46" s="20"/>
      <c r="H46" s="20"/>
      <c r="I46" s="20"/>
      <c r="J46" s="20"/>
      <c r="K46" s="21">
        <f t="shared" si="2"/>
        <v>0</v>
      </c>
    </row>
    <row r="47" ht="15.75" customHeight="1">
      <c r="A47" s="15" t="s">
        <v>34</v>
      </c>
      <c r="B47" s="24"/>
      <c r="C47" s="20"/>
      <c r="D47" s="22"/>
      <c r="E47" s="20"/>
      <c r="F47" s="20"/>
      <c r="G47" s="20"/>
      <c r="H47" s="20"/>
      <c r="I47" s="20"/>
      <c r="J47" s="20"/>
      <c r="K47" s="21">
        <f t="shared" si="2"/>
        <v>0</v>
      </c>
    </row>
    <row r="48" ht="15.75" customHeight="1">
      <c r="A48" s="15" t="s">
        <v>35</v>
      </c>
      <c r="B48" s="24"/>
      <c r="C48" s="20"/>
      <c r="D48" s="22"/>
      <c r="E48" s="20"/>
      <c r="F48" s="20"/>
      <c r="G48" s="20"/>
      <c r="H48" s="20"/>
      <c r="I48" s="20"/>
      <c r="J48" s="20"/>
      <c r="K48" s="21">
        <f t="shared" si="2"/>
        <v>0</v>
      </c>
    </row>
    <row r="49" ht="15.75" customHeight="1">
      <c r="A49" s="15" t="s">
        <v>36</v>
      </c>
      <c r="B49" s="24"/>
      <c r="C49" s="20"/>
      <c r="D49" s="22"/>
      <c r="E49" s="20"/>
      <c r="F49" s="20"/>
      <c r="G49" s="20"/>
      <c r="H49" s="20"/>
      <c r="I49" s="20"/>
      <c r="J49" s="20"/>
      <c r="K49" s="21">
        <f t="shared" si="2"/>
        <v>0</v>
      </c>
    </row>
    <row r="50" ht="15.75" customHeight="1">
      <c r="A50" s="15" t="s">
        <v>37</v>
      </c>
      <c r="B50" s="24"/>
      <c r="C50" s="20"/>
      <c r="D50" s="22"/>
      <c r="E50" s="20"/>
      <c r="F50" s="20"/>
      <c r="G50" s="20"/>
      <c r="H50" s="20"/>
      <c r="I50" s="20"/>
      <c r="J50" s="20"/>
      <c r="K50" s="21">
        <f t="shared" si="2"/>
        <v>0</v>
      </c>
    </row>
    <row r="51" ht="15.75" customHeight="1">
      <c r="A51" s="15" t="s">
        <v>38</v>
      </c>
      <c r="B51" s="26"/>
      <c r="C51" s="20"/>
      <c r="D51" s="20"/>
      <c r="E51" s="20"/>
      <c r="F51" s="20"/>
      <c r="G51" s="20"/>
      <c r="H51" s="20"/>
      <c r="I51" s="20"/>
      <c r="J51" s="20"/>
      <c r="K51" s="21">
        <f t="shared" si="2"/>
        <v>0</v>
      </c>
    </row>
    <row r="52" ht="15.75" customHeight="1">
      <c r="A52" s="15" t="s">
        <v>39</v>
      </c>
      <c r="B52" s="26"/>
      <c r="C52" s="20"/>
      <c r="D52" s="20"/>
      <c r="E52" s="20"/>
      <c r="F52" s="20"/>
      <c r="G52" s="20"/>
      <c r="H52" s="20"/>
      <c r="I52" s="20"/>
      <c r="J52" s="20"/>
      <c r="K52" s="21">
        <f t="shared" si="2"/>
        <v>0</v>
      </c>
    </row>
    <row r="53" ht="15.75" customHeight="1">
      <c r="A53" s="15" t="s">
        <v>40</v>
      </c>
      <c r="B53" s="26"/>
      <c r="C53" s="20"/>
      <c r="D53" s="20"/>
      <c r="E53" s="20"/>
      <c r="F53" s="20"/>
      <c r="G53" s="20"/>
      <c r="H53" s="20"/>
      <c r="I53" s="20"/>
      <c r="J53" s="20"/>
      <c r="K53" s="21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16" t="s">
        <v>14</v>
      </c>
      <c r="C61" s="20"/>
      <c r="D61" s="20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16" t="s">
        <v>16</v>
      </c>
      <c r="C62" s="20"/>
      <c r="D62" s="20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23" t="s">
        <v>18</v>
      </c>
      <c r="C63" s="20"/>
      <c r="D63" s="20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23" t="s">
        <v>20</v>
      </c>
      <c r="C64" s="20"/>
      <c r="D64" s="20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23" t="s">
        <v>22</v>
      </c>
      <c r="C65" s="20"/>
      <c r="D65" s="20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23" t="s">
        <v>24</v>
      </c>
      <c r="C66" s="20"/>
      <c r="D66" s="20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23" t="s">
        <v>26</v>
      </c>
      <c r="C67" s="20"/>
      <c r="D67" s="20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16" t="s">
        <v>28</v>
      </c>
      <c r="C68" s="20"/>
      <c r="D68" s="20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23" t="s">
        <v>30</v>
      </c>
      <c r="C69" s="20"/>
      <c r="D69" s="20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16" t="s">
        <v>32</v>
      </c>
      <c r="C70" s="20"/>
      <c r="D70" s="20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24"/>
      <c r="C71" s="20"/>
      <c r="D71" s="2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24"/>
      <c r="C72" s="20"/>
      <c r="D72" s="20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24"/>
      <c r="C73" s="20"/>
      <c r="D73" s="20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24"/>
      <c r="C74" s="20"/>
      <c r="D74" s="20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24"/>
      <c r="C75" s="20"/>
      <c r="D75" s="20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26"/>
      <c r="C76" s="20"/>
      <c r="D76" s="20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26"/>
      <c r="C77" s="20"/>
      <c r="D77" s="20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26"/>
      <c r="C78" s="20"/>
      <c r="D78" s="20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50</v>
      </c>
      <c r="F84" s="9"/>
      <c r="G84" s="32" t="s">
        <v>51</v>
      </c>
      <c r="H84" s="9"/>
      <c r="I84" s="32" t="s">
        <v>52</v>
      </c>
      <c r="J84" s="9"/>
      <c r="K84" s="32" t="s">
        <v>53</v>
      </c>
      <c r="L84" s="9"/>
      <c r="M84" s="32" t="s">
        <v>54</v>
      </c>
      <c r="N84" s="9"/>
      <c r="O84" s="32" t="s">
        <v>55</v>
      </c>
      <c r="P84" s="9"/>
      <c r="Q84" s="32" t="s">
        <v>56</v>
      </c>
      <c r="R84" s="9"/>
      <c r="S84" s="32" t="s">
        <v>57</v>
      </c>
      <c r="T84" s="9"/>
      <c r="U84" s="32" t="s">
        <v>58</v>
      </c>
      <c r="V84" s="9"/>
      <c r="W84" s="32" t="s">
        <v>59</v>
      </c>
      <c r="X84" s="9"/>
      <c r="Y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60</v>
      </c>
      <c r="R85" s="13" t="s">
        <v>12</v>
      </c>
      <c r="S85" s="17" t="s">
        <v>11</v>
      </c>
      <c r="T85" s="17" t="s">
        <v>12</v>
      </c>
      <c r="U85" s="17" t="s">
        <v>11</v>
      </c>
      <c r="V85" s="17" t="s">
        <v>12</v>
      </c>
      <c r="W85" s="17" t="s">
        <v>11</v>
      </c>
      <c r="X85" s="17" t="s">
        <v>12</v>
      </c>
      <c r="Y85" s="14"/>
    </row>
    <row r="86" ht="15.75" customHeight="1">
      <c r="A86" s="15" t="s">
        <v>13</v>
      </c>
      <c r="B86" s="16" t="s">
        <v>14</v>
      </c>
      <c r="C86" s="20"/>
      <c r="D86" s="20"/>
      <c r="E86" s="19">
        <v>100.0</v>
      </c>
      <c r="F86" s="22"/>
      <c r="G86" s="19">
        <v>100.0</v>
      </c>
      <c r="H86" s="20"/>
      <c r="I86" s="19">
        <v>400.0</v>
      </c>
      <c r="J86" s="20"/>
      <c r="K86" s="19">
        <v>400.0</v>
      </c>
      <c r="L86" s="20"/>
      <c r="M86" s="19">
        <v>500.0</v>
      </c>
      <c r="N86" s="20"/>
      <c r="O86" s="20"/>
      <c r="P86" s="19">
        <v>150.0</v>
      </c>
      <c r="Q86" s="19">
        <v>500.0</v>
      </c>
      <c r="R86" s="20"/>
      <c r="S86" s="19">
        <v>100.0</v>
      </c>
      <c r="T86" s="20"/>
      <c r="U86" s="19">
        <v>100.0</v>
      </c>
      <c r="V86" s="19"/>
      <c r="W86" s="19">
        <v>100.0</v>
      </c>
      <c r="X86" s="20"/>
      <c r="Y86" s="34">
        <f t="shared" ref="Y86:Y103" si="4">C86+E86+G86+I86-D86-F86-H86-J86+K86-L86+M86-N86+O86-P86+Q86-R86+S86-T86+U86-V86+W86-X86</f>
        <v>2150</v>
      </c>
    </row>
    <row r="87" ht="15.75" customHeight="1">
      <c r="A87" s="15" t="s">
        <v>15</v>
      </c>
      <c r="B87" s="16" t="s">
        <v>16</v>
      </c>
      <c r="C87" s="20"/>
      <c r="D87" s="20"/>
      <c r="E87" s="22"/>
      <c r="F87" s="18">
        <v>150.0</v>
      </c>
      <c r="G87" s="19">
        <v>100.0</v>
      </c>
      <c r="H87" s="20"/>
      <c r="I87" s="19">
        <v>100.0</v>
      </c>
      <c r="J87" s="20"/>
      <c r="K87" s="19">
        <v>200.0</v>
      </c>
      <c r="L87" s="20"/>
      <c r="M87" s="19">
        <v>200.0</v>
      </c>
      <c r="N87" s="20"/>
      <c r="O87" s="20"/>
      <c r="P87" s="19">
        <v>150.0</v>
      </c>
      <c r="Q87" s="19">
        <v>100.0</v>
      </c>
      <c r="R87" s="20"/>
      <c r="S87" s="19">
        <v>100.0</v>
      </c>
      <c r="T87" s="20"/>
      <c r="U87" s="19">
        <v>300.0</v>
      </c>
      <c r="V87" s="19"/>
      <c r="W87" s="19">
        <v>200.0</v>
      </c>
      <c r="X87" s="20"/>
      <c r="Y87" s="34">
        <f t="shared" si="4"/>
        <v>1000</v>
      </c>
    </row>
    <row r="88" ht="15.75" customHeight="1">
      <c r="A88" s="15" t="s">
        <v>17</v>
      </c>
      <c r="B88" s="23" t="s">
        <v>18</v>
      </c>
      <c r="C88" s="20"/>
      <c r="D88" s="20"/>
      <c r="E88" s="19">
        <v>100.0</v>
      </c>
      <c r="F88" s="22"/>
      <c r="G88" s="19">
        <v>100.0</v>
      </c>
      <c r="H88" s="20"/>
      <c r="I88" s="19">
        <v>100.0</v>
      </c>
      <c r="J88" s="20"/>
      <c r="K88" s="19">
        <v>500.0</v>
      </c>
      <c r="L88" s="20"/>
      <c r="M88" s="19">
        <v>400.0</v>
      </c>
      <c r="N88" s="20"/>
      <c r="O88" s="19">
        <v>200.0</v>
      </c>
      <c r="P88" s="19"/>
      <c r="Q88" s="19">
        <v>300.0</v>
      </c>
      <c r="R88" s="20"/>
      <c r="S88" s="19">
        <v>100.0</v>
      </c>
      <c r="T88" s="20"/>
      <c r="U88" s="19">
        <v>100.0</v>
      </c>
      <c r="V88" s="19"/>
      <c r="W88" s="19">
        <v>100.0</v>
      </c>
      <c r="X88" s="20"/>
      <c r="Y88" s="34">
        <f t="shared" si="4"/>
        <v>2000</v>
      </c>
    </row>
    <row r="89" ht="15.75" customHeight="1">
      <c r="A89" s="15" t="s">
        <v>19</v>
      </c>
      <c r="B89" s="23" t="s">
        <v>20</v>
      </c>
      <c r="C89" s="19">
        <v>100.0</v>
      </c>
      <c r="D89" s="20"/>
      <c r="E89" s="19">
        <v>100.0</v>
      </c>
      <c r="F89" s="22"/>
      <c r="G89" s="19">
        <v>100.0</v>
      </c>
      <c r="H89" s="20"/>
      <c r="I89" s="19">
        <v>100.0</v>
      </c>
      <c r="J89" s="20"/>
      <c r="K89" s="19">
        <v>500.0</v>
      </c>
      <c r="L89" s="20"/>
      <c r="M89" s="19">
        <v>500.0</v>
      </c>
      <c r="N89" s="20"/>
      <c r="O89" s="20"/>
      <c r="P89" s="19">
        <v>150.0</v>
      </c>
      <c r="Q89" s="19">
        <v>100.0</v>
      </c>
      <c r="R89" s="20"/>
      <c r="S89" s="19">
        <v>100.0</v>
      </c>
      <c r="T89" s="20"/>
      <c r="U89" s="19">
        <v>100.0</v>
      </c>
      <c r="V89" s="19"/>
      <c r="W89" s="19">
        <v>500.0</v>
      </c>
      <c r="X89" s="20"/>
      <c r="Y89" s="34">
        <f t="shared" si="4"/>
        <v>2050</v>
      </c>
    </row>
    <row r="90" ht="15.75" customHeight="1">
      <c r="A90" s="15" t="s">
        <v>21</v>
      </c>
      <c r="B90" s="23" t="s">
        <v>22</v>
      </c>
      <c r="C90" s="20"/>
      <c r="D90" s="20"/>
      <c r="E90" s="19">
        <v>100.0</v>
      </c>
      <c r="F90" s="22"/>
      <c r="G90" s="19">
        <v>100.0</v>
      </c>
      <c r="H90" s="20"/>
      <c r="I90" s="19">
        <v>500.0</v>
      </c>
      <c r="J90" s="20"/>
      <c r="K90" s="19">
        <v>500.0</v>
      </c>
      <c r="L90" s="20"/>
      <c r="M90" s="19">
        <v>200.0</v>
      </c>
      <c r="N90" s="20"/>
      <c r="O90" s="19">
        <v>200.0</v>
      </c>
      <c r="P90" s="19"/>
      <c r="Q90" s="19">
        <v>100.0</v>
      </c>
      <c r="R90" s="20"/>
      <c r="S90" s="19">
        <v>100.0</v>
      </c>
      <c r="T90" s="20"/>
      <c r="U90" s="19">
        <v>500.0</v>
      </c>
      <c r="V90" s="20"/>
      <c r="W90" s="20"/>
      <c r="X90" s="20"/>
      <c r="Y90" s="34">
        <f t="shared" si="4"/>
        <v>2300</v>
      </c>
    </row>
    <row r="91" ht="15.75" customHeight="1">
      <c r="A91" s="15" t="s">
        <v>23</v>
      </c>
      <c r="B91" s="23" t="s">
        <v>24</v>
      </c>
      <c r="C91" s="20"/>
      <c r="D91" s="20"/>
      <c r="E91" s="19">
        <v>500.0</v>
      </c>
      <c r="F91" s="22"/>
      <c r="G91" s="19">
        <v>500.0</v>
      </c>
      <c r="H91" s="20"/>
      <c r="I91" s="19">
        <v>600.0</v>
      </c>
      <c r="J91" s="20"/>
      <c r="K91" s="19">
        <v>600.0</v>
      </c>
      <c r="L91" s="20"/>
      <c r="M91" s="19">
        <v>600.0</v>
      </c>
      <c r="N91" s="20"/>
      <c r="O91" s="19">
        <v>200.0</v>
      </c>
      <c r="P91" s="19"/>
      <c r="Q91" s="19">
        <v>200.0</v>
      </c>
      <c r="R91" s="20"/>
      <c r="S91" s="19">
        <v>500.0</v>
      </c>
      <c r="T91" s="20"/>
      <c r="U91" s="19">
        <v>100.0</v>
      </c>
      <c r="V91" s="19"/>
      <c r="W91" s="19">
        <v>100.0</v>
      </c>
      <c r="X91" s="20"/>
      <c r="Y91" s="34">
        <f t="shared" si="4"/>
        <v>3900</v>
      </c>
    </row>
    <row r="92" ht="15.75" customHeight="1">
      <c r="A92" s="15" t="s">
        <v>25</v>
      </c>
      <c r="B92" s="23" t="s">
        <v>26</v>
      </c>
      <c r="C92" s="20"/>
      <c r="D92" s="20"/>
      <c r="E92" s="19">
        <v>600.0</v>
      </c>
      <c r="F92" s="22"/>
      <c r="G92" s="19">
        <v>100.0</v>
      </c>
      <c r="H92" s="20"/>
      <c r="I92" s="19">
        <v>600.0</v>
      </c>
      <c r="J92" s="20"/>
      <c r="K92" s="19">
        <v>500.0</v>
      </c>
      <c r="L92" s="20"/>
      <c r="M92" s="19">
        <v>600.0</v>
      </c>
      <c r="N92" s="20"/>
      <c r="O92" s="19">
        <v>100.0</v>
      </c>
      <c r="P92" s="19"/>
      <c r="Q92" s="19">
        <v>100.0</v>
      </c>
      <c r="R92" s="20"/>
      <c r="S92" s="19">
        <v>100.0</v>
      </c>
      <c r="T92" s="20"/>
      <c r="U92" s="19">
        <v>400.0</v>
      </c>
      <c r="V92" s="19"/>
      <c r="W92" s="19">
        <v>400.0</v>
      </c>
      <c r="X92" s="20"/>
      <c r="Y92" s="34">
        <f t="shared" si="4"/>
        <v>3500</v>
      </c>
    </row>
    <row r="93" ht="15.75" customHeight="1">
      <c r="A93" s="15" t="s">
        <v>27</v>
      </c>
      <c r="B93" s="16" t="s">
        <v>28</v>
      </c>
      <c r="C93" s="19">
        <v>100.0</v>
      </c>
      <c r="D93" s="20"/>
      <c r="E93" s="19">
        <v>100.0</v>
      </c>
      <c r="F93" s="22"/>
      <c r="G93" s="19">
        <v>100.0</v>
      </c>
      <c r="H93" s="20"/>
      <c r="I93" s="19">
        <v>500.0</v>
      </c>
      <c r="J93" s="20"/>
      <c r="K93" s="19">
        <v>600.0</v>
      </c>
      <c r="L93" s="20"/>
      <c r="M93" s="19">
        <v>400.0</v>
      </c>
      <c r="N93" s="20"/>
      <c r="O93" s="19">
        <v>200.0</v>
      </c>
      <c r="P93" s="19"/>
      <c r="Q93" s="19">
        <v>100.0</v>
      </c>
      <c r="R93" s="20"/>
      <c r="S93" s="19">
        <v>400.0</v>
      </c>
      <c r="T93" s="20"/>
      <c r="U93" s="19">
        <v>100.0</v>
      </c>
      <c r="V93" s="19"/>
      <c r="W93" s="19">
        <v>300.0</v>
      </c>
      <c r="X93" s="20"/>
      <c r="Y93" s="34">
        <f t="shared" si="4"/>
        <v>2900</v>
      </c>
    </row>
    <row r="94" ht="15.75" customHeight="1">
      <c r="A94" s="15" t="s">
        <v>29</v>
      </c>
      <c r="B94" s="23" t="s">
        <v>30</v>
      </c>
      <c r="C94" s="20"/>
      <c r="D94" s="20"/>
      <c r="E94" s="18">
        <v>400.0</v>
      </c>
      <c r="F94" s="22"/>
      <c r="G94" s="19">
        <v>400.0</v>
      </c>
      <c r="H94" s="20"/>
      <c r="I94" s="19">
        <v>200.0</v>
      </c>
      <c r="J94" s="20"/>
      <c r="K94" s="19">
        <v>500.0</v>
      </c>
      <c r="L94" s="20"/>
      <c r="M94" s="19">
        <v>200.0</v>
      </c>
      <c r="N94" s="20"/>
      <c r="O94" s="19">
        <v>100.0</v>
      </c>
      <c r="P94" s="19"/>
      <c r="Q94" s="19">
        <v>400.0</v>
      </c>
      <c r="R94" s="20"/>
      <c r="S94" s="19">
        <v>300.0</v>
      </c>
      <c r="T94" s="20"/>
      <c r="U94" s="19">
        <v>100.0</v>
      </c>
      <c r="V94" s="19"/>
      <c r="W94" s="19">
        <v>200.0</v>
      </c>
      <c r="X94" s="20"/>
      <c r="Y94" s="34">
        <f t="shared" si="4"/>
        <v>2800</v>
      </c>
    </row>
    <row r="95" ht="15.75" customHeight="1">
      <c r="A95" s="15" t="s">
        <v>31</v>
      </c>
      <c r="B95" s="16" t="s">
        <v>32</v>
      </c>
      <c r="C95" s="20"/>
      <c r="D95" s="20"/>
      <c r="E95" s="18">
        <v>100.0</v>
      </c>
      <c r="F95" s="22"/>
      <c r="G95" s="19">
        <v>600.0</v>
      </c>
      <c r="H95" s="20"/>
      <c r="I95" s="19">
        <v>100.0</v>
      </c>
      <c r="J95" s="20"/>
      <c r="K95" s="19">
        <v>400.0</v>
      </c>
      <c r="L95" s="20"/>
      <c r="M95" s="19">
        <v>200.0</v>
      </c>
      <c r="N95" s="20"/>
      <c r="O95" s="19">
        <v>500.0</v>
      </c>
      <c r="P95" s="19"/>
      <c r="Q95" s="19">
        <v>200.0</v>
      </c>
      <c r="R95" s="20"/>
      <c r="S95" s="19">
        <v>100.0</v>
      </c>
      <c r="T95" s="20"/>
      <c r="U95" s="19">
        <v>100.0</v>
      </c>
      <c r="V95" s="19"/>
      <c r="W95" s="19">
        <v>100.0</v>
      </c>
      <c r="X95" s="20"/>
      <c r="Y95" s="34">
        <f t="shared" si="4"/>
        <v>2400</v>
      </c>
    </row>
    <row r="96" ht="15.75" customHeight="1">
      <c r="A96" s="15" t="s">
        <v>33</v>
      </c>
      <c r="B96" s="2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34">
        <f t="shared" si="4"/>
        <v>0</v>
      </c>
    </row>
    <row r="97" ht="15.75" customHeight="1">
      <c r="A97" s="15" t="s">
        <v>34</v>
      </c>
      <c r="B97" s="2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34">
        <f t="shared" si="4"/>
        <v>0</v>
      </c>
    </row>
    <row r="98" ht="15.75" customHeight="1">
      <c r="A98" s="15" t="s">
        <v>35</v>
      </c>
      <c r="B98" s="2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34">
        <f t="shared" si="4"/>
        <v>0</v>
      </c>
    </row>
    <row r="99" ht="15.75" customHeight="1">
      <c r="A99" s="15" t="s">
        <v>36</v>
      </c>
      <c r="B99" s="2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34">
        <f t="shared" si="4"/>
        <v>0</v>
      </c>
    </row>
    <row r="100" ht="15.75" customHeight="1">
      <c r="A100" s="15" t="s">
        <v>37</v>
      </c>
      <c r="B100" s="2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34">
        <f t="shared" si="4"/>
        <v>0</v>
      </c>
    </row>
    <row r="101" ht="15.75" customHeight="1">
      <c r="A101" s="15" t="s">
        <v>38</v>
      </c>
      <c r="B101" s="26"/>
      <c r="C101" s="15"/>
      <c r="D101" s="20"/>
      <c r="E101" s="15"/>
      <c r="F101" s="20"/>
      <c r="G101" s="15"/>
      <c r="H101" s="20"/>
      <c r="I101" s="15"/>
      <c r="J101" s="20"/>
      <c r="K101" s="15"/>
      <c r="L101" s="20"/>
      <c r="M101" s="15"/>
      <c r="N101" s="20"/>
      <c r="O101" s="15"/>
      <c r="P101" s="20"/>
      <c r="Q101" s="15"/>
      <c r="R101" s="20"/>
      <c r="S101" s="20"/>
      <c r="T101" s="20"/>
      <c r="U101" s="20"/>
      <c r="V101" s="20"/>
      <c r="W101" s="20"/>
      <c r="X101" s="20"/>
      <c r="Y101" s="34">
        <f t="shared" si="4"/>
        <v>0</v>
      </c>
    </row>
    <row r="102" ht="15.75" customHeight="1">
      <c r="A102" s="15" t="s">
        <v>39</v>
      </c>
      <c r="B102" s="26"/>
      <c r="C102" s="15"/>
      <c r="D102" s="20"/>
      <c r="E102" s="15"/>
      <c r="F102" s="20"/>
      <c r="G102" s="15"/>
      <c r="H102" s="20"/>
      <c r="I102" s="15"/>
      <c r="J102" s="20"/>
      <c r="K102" s="15"/>
      <c r="L102" s="20"/>
      <c r="M102" s="15"/>
      <c r="N102" s="20"/>
      <c r="O102" s="15"/>
      <c r="P102" s="20"/>
      <c r="Q102" s="15"/>
      <c r="R102" s="20"/>
      <c r="S102" s="20"/>
      <c r="T102" s="20"/>
      <c r="U102" s="20"/>
      <c r="V102" s="20"/>
      <c r="W102" s="20"/>
      <c r="X102" s="20"/>
      <c r="Y102" s="34">
        <f t="shared" si="4"/>
        <v>0</v>
      </c>
    </row>
    <row r="103" ht="15.75" customHeight="1">
      <c r="A103" s="15" t="s">
        <v>40</v>
      </c>
      <c r="B103" s="26"/>
      <c r="C103" s="15"/>
      <c r="D103" s="20"/>
      <c r="E103" s="15"/>
      <c r="F103" s="20"/>
      <c r="G103" s="15"/>
      <c r="H103" s="20"/>
      <c r="I103" s="20"/>
      <c r="J103" s="15"/>
      <c r="K103" s="15"/>
      <c r="L103" s="20"/>
      <c r="M103" s="15"/>
      <c r="N103" s="20"/>
      <c r="O103" s="15"/>
      <c r="P103" s="20"/>
      <c r="Q103" s="20"/>
      <c r="R103" s="15"/>
      <c r="S103" s="15"/>
      <c r="T103" s="15"/>
      <c r="U103" s="15"/>
      <c r="V103" s="15"/>
      <c r="W103" s="15"/>
      <c r="X103" s="15"/>
      <c r="Y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7">
        <v>1000.0</v>
      </c>
      <c r="D111" s="38">
        <f t="shared" ref="D111:D128" si="5">C111+K11+K36+Y86-O61</f>
        <v>21257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16" t="s">
        <v>16</v>
      </c>
      <c r="C112" s="37">
        <v>1000.0</v>
      </c>
      <c r="D112" s="38">
        <f t="shared" si="5"/>
        <v>25183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3" t="s">
        <v>18</v>
      </c>
      <c r="C113" s="37">
        <v>1000.0</v>
      </c>
      <c r="D113" s="38">
        <f t="shared" si="5"/>
        <v>21435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3" t="s">
        <v>20</v>
      </c>
      <c r="C114" s="37">
        <v>1000.0</v>
      </c>
      <c r="D114" s="38">
        <f t="shared" si="5"/>
        <v>27743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3" t="s">
        <v>22</v>
      </c>
      <c r="C115" s="37">
        <v>1000.0</v>
      </c>
      <c r="D115" s="38">
        <f t="shared" si="5"/>
        <v>21508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3" t="s">
        <v>24</v>
      </c>
      <c r="C116" s="37">
        <v>1000.0</v>
      </c>
      <c r="D116" s="38">
        <f t="shared" si="5"/>
        <v>30198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3" t="s">
        <v>26</v>
      </c>
      <c r="C117" s="37">
        <v>1000.0</v>
      </c>
      <c r="D117" s="38">
        <f t="shared" si="5"/>
        <v>37422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16" t="s">
        <v>28</v>
      </c>
      <c r="C118" s="37">
        <v>1000.0</v>
      </c>
      <c r="D118" s="38">
        <f t="shared" si="5"/>
        <v>33925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3" t="s">
        <v>30</v>
      </c>
      <c r="C119" s="37">
        <v>1000.0</v>
      </c>
      <c r="D119" s="38">
        <f t="shared" si="5"/>
        <v>27221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16" t="s">
        <v>32</v>
      </c>
      <c r="C120" s="37">
        <v>1000.0</v>
      </c>
      <c r="D120" s="38">
        <f t="shared" si="5"/>
        <v>31877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4"/>
      <c r="C121" s="37">
        <v>1000.0</v>
      </c>
      <c r="D121" s="38">
        <f t="shared" si="5"/>
        <v>1000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24"/>
      <c r="C122" s="37">
        <v>1000.0</v>
      </c>
      <c r="D122" s="38">
        <f t="shared" si="5"/>
        <v>1000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24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24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24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6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6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6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T84"/>
    <mergeCell ref="U84:V84"/>
    <mergeCell ref="W84:X84"/>
    <mergeCell ref="Y84:Y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64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9" t="s">
        <v>65</v>
      </c>
      <c r="C11" s="40">
        <v>1700.0</v>
      </c>
      <c r="D11" s="40">
        <v>1300.0</v>
      </c>
      <c r="E11" s="19">
        <v>2250.0</v>
      </c>
      <c r="F11" s="19">
        <v>0.0</v>
      </c>
      <c r="G11" s="19">
        <v>3180.0</v>
      </c>
      <c r="H11" s="19">
        <v>1130.0</v>
      </c>
      <c r="I11" s="19">
        <v>4830.0</v>
      </c>
      <c r="J11" s="19">
        <v>1200.0</v>
      </c>
      <c r="K11" s="21">
        <f t="shared" ref="K11:K28" si="1">C11+E11+G11+I11-D11-F11-H11-J11</f>
        <v>8330</v>
      </c>
      <c r="L11" s="4"/>
    </row>
    <row r="12">
      <c r="A12" s="15" t="s">
        <v>15</v>
      </c>
      <c r="B12" s="41" t="s">
        <v>66</v>
      </c>
      <c r="C12" s="40">
        <v>3650.0</v>
      </c>
      <c r="D12" s="42"/>
      <c r="E12" s="19">
        <v>1350.0</v>
      </c>
      <c r="F12" s="19">
        <v>500.0</v>
      </c>
      <c r="G12" s="19">
        <v>3950.0</v>
      </c>
      <c r="H12" s="20"/>
      <c r="I12" s="19">
        <v>2075.0</v>
      </c>
      <c r="J12" s="19">
        <v>400.0</v>
      </c>
      <c r="K12" s="21">
        <f t="shared" si="1"/>
        <v>10125</v>
      </c>
      <c r="L12" s="4"/>
    </row>
    <row r="13">
      <c r="A13" s="15" t="s">
        <v>17</v>
      </c>
      <c r="B13" s="41" t="s">
        <v>67</v>
      </c>
      <c r="C13" s="40">
        <v>3750.0</v>
      </c>
      <c r="D13" s="40">
        <v>50.0</v>
      </c>
      <c r="E13" s="19">
        <v>200.0</v>
      </c>
      <c r="F13" s="19">
        <v>1500.0</v>
      </c>
      <c r="G13" s="19">
        <v>2050.0</v>
      </c>
      <c r="H13" s="19">
        <v>1710.0</v>
      </c>
      <c r="I13" s="19">
        <v>5505.0</v>
      </c>
      <c r="J13" s="19">
        <v>1950.0</v>
      </c>
      <c r="K13" s="21">
        <f t="shared" si="1"/>
        <v>6295</v>
      </c>
      <c r="L13" s="4"/>
    </row>
    <row r="14">
      <c r="A14" s="15" t="s">
        <v>19</v>
      </c>
      <c r="B14" s="41" t="s">
        <v>68</v>
      </c>
      <c r="C14" s="40">
        <v>5100.0</v>
      </c>
      <c r="D14" s="42"/>
      <c r="E14" s="19">
        <v>1400.0</v>
      </c>
      <c r="F14" s="19">
        <v>150.0</v>
      </c>
      <c r="G14" s="19">
        <v>2580.0</v>
      </c>
      <c r="H14" s="19">
        <v>1420.0</v>
      </c>
      <c r="I14" s="19">
        <v>7095.0</v>
      </c>
      <c r="J14" s="19">
        <v>2050.0</v>
      </c>
      <c r="K14" s="21">
        <f t="shared" si="1"/>
        <v>12555</v>
      </c>
      <c r="L14" s="4"/>
    </row>
    <row r="15">
      <c r="A15" s="15" t="s">
        <v>21</v>
      </c>
      <c r="B15" s="41" t="s">
        <v>69</v>
      </c>
      <c r="C15" s="40">
        <v>4300.0</v>
      </c>
      <c r="D15" s="42"/>
      <c r="E15" s="19">
        <v>1200.0</v>
      </c>
      <c r="F15" s="19">
        <v>500.0</v>
      </c>
      <c r="G15" s="19">
        <v>3680.0</v>
      </c>
      <c r="H15" s="19">
        <v>100.0</v>
      </c>
      <c r="I15" s="19">
        <v>3130.0</v>
      </c>
      <c r="J15" s="19">
        <v>1400.0</v>
      </c>
      <c r="K15" s="21">
        <f t="shared" si="1"/>
        <v>10310</v>
      </c>
      <c r="L15" s="4"/>
    </row>
    <row r="16">
      <c r="A16" s="15" t="s">
        <v>23</v>
      </c>
      <c r="B16" s="41" t="s">
        <v>70</v>
      </c>
      <c r="C16" s="40">
        <v>4350.0</v>
      </c>
      <c r="D16" s="40">
        <v>150.0</v>
      </c>
      <c r="E16" s="19">
        <v>1600.0</v>
      </c>
      <c r="F16" s="19">
        <v>50.0</v>
      </c>
      <c r="G16" s="19">
        <v>4140.0</v>
      </c>
      <c r="H16" s="20"/>
      <c r="I16" s="19">
        <v>12175.0</v>
      </c>
      <c r="J16" s="19">
        <v>600.0</v>
      </c>
      <c r="K16" s="21">
        <f t="shared" si="1"/>
        <v>21465</v>
      </c>
      <c r="L16" s="4"/>
    </row>
    <row r="17">
      <c r="A17" s="15" t="s">
        <v>25</v>
      </c>
      <c r="B17" s="41" t="s">
        <v>71</v>
      </c>
      <c r="C17" s="40">
        <v>3900.0</v>
      </c>
      <c r="D17" s="42"/>
      <c r="E17" s="19">
        <v>1800.0</v>
      </c>
      <c r="F17" s="19">
        <v>550.0</v>
      </c>
      <c r="G17" s="19">
        <v>2520.0</v>
      </c>
      <c r="H17" s="19">
        <v>1060.0</v>
      </c>
      <c r="I17" s="19">
        <v>4360.0</v>
      </c>
      <c r="J17" s="19">
        <v>1350.0</v>
      </c>
      <c r="K17" s="21">
        <f t="shared" si="1"/>
        <v>9620</v>
      </c>
      <c r="L17" s="4"/>
    </row>
    <row r="18">
      <c r="A18" s="15" t="s">
        <v>27</v>
      </c>
      <c r="B18" s="43" t="s">
        <v>72</v>
      </c>
      <c r="C18" s="40">
        <v>2400.0</v>
      </c>
      <c r="D18" s="40">
        <v>700.0</v>
      </c>
      <c r="E18" s="19">
        <v>1650.0</v>
      </c>
      <c r="F18" s="19">
        <v>200.0</v>
      </c>
      <c r="G18" s="19">
        <v>1830.0</v>
      </c>
      <c r="H18" s="19">
        <v>1770.0</v>
      </c>
      <c r="I18" s="19">
        <v>3380.0</v>
      </c>
      <c r="J18" s="19">
        <v>2340.0</v>
      </c>
      <c r="K18" s="21">
        <f t="shared" si="1"/>
        <v>4250</v>
      </c>
      <c r="L18" s="4"/>
    </row>
    <row r="19">
      <c r="A19" s="15" t="s">
        <v>29</v>
      </c>
      <c r="B19" s="41" t="s">
        <v>73</v>
      </c>
      <c r="C19" s="40">
        <v>3150.0</v>
      </c>
      <c r="D19" s="40">
        <v>700.0</v>
      </c>
      <c r="E19" s="19">
        <v>2100.0</v>
      </c>
      <c r="F19" s="19">
        <v>50.0</v>
      </c>
      <c r="G19" s="19">
        <v>3410.0</v>
      </c>
      <c r="H19" s="19">
        <v>310.0</v>
      </c>
      <c r="I19" s="19">
        <v>4010.0</v>
      </c>
      <c r="J19" s="19">
        <v>1600.0</v>
      </c>
      <c r="K19" s="21">
        <f t="shared" si="1"/>
        <v>10010</v>
      </c>
      <c r="L19" s="4"/>
    </row>
    <row r="20">
      <c r="A20" s="15" t="s">
        <v>31</v>
      </c>
      <c r="B20" s="41" t="s">
        <v>74</v>
      </c>
      <c r="C20" s="40">
        <v>4550.0</v>
      </c>
      <c r="D20" s="42"/>
      <c r="E20" s="19">
        <v>3350.0</v>
      </c>
      <c r="F20" s="19">
        <v>0.0</v>
      </c>
      <c r="G20" s="19">
        <v>4350.0</v>
      </c>
      <c r="H20" s="20"/>
      <c r="I20" s="19">
        <v>10605.0</v>
      </c>
      <c r="J20" s="19">
        <v>0.0</v>
      </c>
      <c r="K20" s="21">
        <f t="shared" si="1"/>
        <v>22855</v>
      </c>
      <c r="L20" s="4"/>
    </row>
    <row r="21" ht="15.75" customHeight="1">
      <c r="A21" s="15" t="s">
        <v>33</v>
      </c>
      <c r="B21" s="41" t="s">
        <v>75</v>
      </c>
      <c r="C21" s="40">
        <v>4200.0</v>
      </c>
      <c r="D21" s="42"/>
      <c r="E21" s="19">
        <v>2100.0</v>
      </c>
      <c r="F21" s="19">
        <v>0.0</v>
      </c>
      <c r="G21" s="19">
        <v>4060.0</v>
      </c>
      <c r="H21" s="19">
        <v>50.0</v>
      </c>
      <c r="I21" s="19">
        <v>8990.0</v>
      </c>
      <c r="J21" s="19">
        <v>100.0</v>
      </c>
      <c r="K21" s="21">
        <f t="shared" si="1"/>
        <v>19200</v>
      </c>
      <c r="L21" s="4"/>
    </row>
    <row r="22" ht="15.75" customHeight="1">
      <c r="A22" s="15" t="s">
        <v>34</v>
      </c>
      <c r="B22" s="41" t="s">
        <v>76</v>
      </c>
      <c r="C22" s="40">
        <v>4750.0</v>
      </c>
      <c r="D22" s="42"/>
      <c r="E22" s="19">
        <v>3850.0</v>
      </c>
      <c r="F22" s="19">
        <v>500.0</v>
      </c>
      <c r="G22" s="19">
        <v>8910.0</v>
      </c>
      <c r="H22" s="19">
        <v>50.0</v>
      </c>
      <c r="I22" s="19">
        <v>15645.0</v>
      </c>
      <c r="J22" s="19">
        <v>350.0</v>
      </c>
      <c r="K22" s="21">
        <f t="shared" si="1"/>
        <v>32255</v>
      </c>
      <c r="L22" s="4"/>
    </row>
    <row r="23" ht="15.75" customHeight="1">
      <c r="A23" s="15" t="s">
        <v>35</v>
      </c>
      <c r="B23" s="44"/>
      <c r="C23" s="42"/>
      <c r="D23" s="42"/>
      <c r="E23" s="20"/>
      <c r="F23" s="20"/>
      <c r="G23" s="20"/>
      <c r="H23" s="20"/>
      <c r="I23" s="20"/>
      <c r="J23" s="20"/>
      <c r="K23" s="21">
        <f t="shared" si="1"/>
        <v>0</v>
      </c>
      <c r="L23" s="4"/>
    </row>
    <row r="24" ht="15.75" customHeight="1">
      <c r="A24" s="15" t="s">
        <v>36</v>
      </c>
      <c r="B24" s="44"/>
      <c r="C24" s="42"/>
      <c r="D24" s="42"/>
      <c r="E24" s="20"/>
      <c r="F24" s="20"/>
      <c r="G24" s="20"/>
      <c r="H24" s="20"/>
      <c r="I24" s="20"/>
      <c r="J24" s="20"/>
      <c r="K24" s="21">
        <f t="shared" si="1"/>
        <v>0</v>
      </c>
      <c r="L24" s="4"/>
    </row>
    <row r="25" ht="15.75" customHeight="1">
      <c r="A25" s="15" t="s">
        <v>37</v>
      </c>
      <c r="B25" s="44"/>
      <c r="C25" s="42"/>
      <c r="D25" s="42"/>
      <c r="E25" s="20"/>
      <c r="F25" s="20"/>
      <c r="G25" s="20"/>
      <c r="H25" s="20"/>
      <c r="I25" s="20"/>
      <c r="J25" s="20"/>
      <c r="K25" s="21">
        <f t="shared" si="1"/>
        <v>0</v>
      </c>
      <c r="L25" s="4"/>
    </row>
    <row r="26" ht="15.75" customHeight="1">
      <c r="A26" s="15" t="s">
        <v>38</v>
      </c>
      <c r="B26" s="44"/>
      <c r="C26" s="22"/>
      <c r="D26" s="22"/>
      <c r="E26" s="20"/>
      <c r="F26" s="20"/>
      <c r="G26" s="20"/>
      <c r="H26" s="20"/>
      <c r="I26" s="20"/>
      <c r="J26" s="20"/>
      <c r="K26" s="21">
        <f t="shared" si="1"/>
        <v>0</v>
      </c>
      <c r="L26" s="4"/>
    </row>
    <row r="27" ht="15.75" customHeight="1">
      <c r="A27" s="15" t="s">
        <v>39</v>
      </c>
      <c r="B27" s="44"/>
      <c r="C27" s="22"/>
      <c r="D27" s="22"/>
      <c r="E27" s="20"/>
      <c r="F27" s="20"/>
      <c r="G27" s="20"/>
      <c r="H27" s="20"/>
      <c r="I27" s="20"/>
      <c r="J27" s="20"/>
      <c r="K27" s="21">
        <f t="shared" si="1"/>
        <v>0</v>
      </c>
      <c r="L27" s="4"/>
    </row>
    <row r="28" ht="15.75" customHeight="1">
      <c r="A28" s="15" t="s">
        <v>40</v>
      </c>
      <c r="B28" s="44"/>
      <c r="C28" s="22"/>
      <c r="D28" s="22"/>
      <c r="E28" s="20"/>
      <c r="F28" s="20"/>
      <c r="G28" s="20"/>
      <c r="H28" s="20"/>
      <c r="I28" s="20"/>
      <c r="J28" s="20"/>
      <c r="K28" s="21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9" t="s">
        <v>65</v>
      </c>
      <c r="C36" s="19">
        <v>200.0</v>
      </c>
      <c r="D36" s="22"/>
      <c r="E36" s="20"/>
      <c r="F36" s="20"/>
      <c r="G36" s="19">
        <v>400.0</v>
      </c>
      <c r="H36" s="19">
        <v>200.0</v>
      </c>
      <c r="I36" s="20"/>
      <c r="J36" s="19">
        <v>600.0</v>
      </c>
      <c r="K36" s="21">
        <f t="shared" ref="K36:K53" si="2">C36+E36+G36+I36-D36-F36-H36-J36</f>
        <v>-200</v>
      </c>
    </row>
    <row r="37" ht="15.75" customHeight="1">
      <c r="A37" s="15" t="s">
        <v>15</v>
      </c>
      <c r="B37" s="41" t="s">
        <v>66</v>
      </c>
      <c r="C37" s="22"/>
      <c r="D37" s="22"/>
      <c r="E37" s="19">
        <v>200.0</v>
      </c>
      <c r="F37" s="20"/>
      <c r="G37" s="19">
        <v>1000.0</v>
      </c>
      <c r="H37" s="19">
        <v>600.0</v>
      </c>
      <c r="I37" s="20"/>
      <c r="J37" s="20"/>
      <c r="K37" s="21">
        <f t="shared" si="2"/>
        <v>600</v>
      </c>
    </row>
    <row r="38" ht="15.75" customHeight="1">
      <c r="A38" s="15" t="s">
        <v>17</v>
      </c>
      <c r="B38" s="41" t="s">
        <v>67</v>
      </c>
      <c r="C38" s="19">
        <v>600.0</v>
      </c>
      <c r="D38" s="22"/>
      <c r="E38" s="20"/>
      <c r="F38" s="19">
        <v>200.0</v>
      </c>
      <c r="G38" s="19">
        <v>1000.0</v>
      </c>
      <c r="H38" s="20"/>
      <c r="I38" s="20"/>
      <c r="J38" s="19">
        <v>600.0</v>
      </c>
      <c r="K38" s="21">
        <f t="shared" si="2"/>
        <v>800</v>
      </c>
    </row>
    <row r="39" ht="15.75" customHeight="1">
      <c r="A39" s="15" t="s">
        <v>19</v>
      </c>
      <c r="B39" s="41" t="s">
        <v>68</v>
      </c>
      <c r="C39" s="20"/>
      <c r="D39" s="22"/>
      <c r="E39" s="19">
        <v>200.0</v>
      </c>
      <c r="F39" s="20"/>
      <c r="G39" s="19">
        <v>400.0</v>
      </c>
      <c r="H39" s="19">
        <v>200.0</v>
      </c>
      <c r="I39" s="20"/>
      <c r="J39" s="19">
        <v>400.0</v>
      </c>
      <c r="K39" s="21">
        <f t="shared" si="2"/>
        <v>0</v>
      </c>
    </row>
    <row r="40" ht="15.75" customHeight="1">
      <c r="A40" s="15" t="s">
        <v>21</v>
      </c>
      <c r="B40" s="41" t="s">
        <v>69</v>
      </c>
      <c r="C40" s="19">
        <v>200.0</v>
      </c>
      <c r="D40" s="22"/>
      <c r="E40" s="19">
        <v>200.0</v>
      </c>
      <c r="F40" s="20"/>
      <c r="G40" s="19">
        <v>400.0</v>
      </c>
      <c r="H40" s="19">
        <v>200.0</v>
      </c>
      <c r="I40" s="20"/>
      <c r="J40" s="19">
        <v>400.0</v>
      </c>
      <c r="K40" s="21">
        <f t="shared" si="2"/>
        <v>200</v>
      </c>
    </row>
    <row r="41" ht="15.75" customHeight="1">
      <c r="A41" s="15" t="s">
        <v>23</v>
      </c>
      <c r="B41" s="41" t="s">
        <v>70</v>
      </c>
      <c r="C41" s="20"/>
      <c r="D41" s="22"/>
      <c r="E41" s="20"/>
      <c r="F41" s="20"/>
      <c r="G41" s="19">
        <v>600.0</v>
      </c>
      <c r="H41" s="20"/>
      <c r="I41" s="20"/>
      <c r="J41" s="19">
        <v>200.0</v>
      </c>
      <c r="K41" s="21">
        <f t="shared" si="2"/>
        <v>400</v>
      </c>
    </row>
    <row r="42" ht="15.75" customHeight="1">
      <c r="A42" s="15" t="s">
        <v>25</v>
      </c>
      <c r="B42" s="41" t="s">
        <v>71</v>
      </c>
      <c r="C42" s="20"/>
      <c r="D42" s="22"/>
      <c r="E42" s="20"/>
      <c r="F42" s="20"/>
      <c r="G42" s="19">
        <v>1800.0</v>
      </c>
      <c r="H42" s="19">
        <v>200.0</v>
      </c>
      <c r="I42" s="20"/>
      <c r="J42" s="19">
        <v>200.0</v>
      </c>
      <c r="K42" s="21">
        <f t="shared" si="2"/>
        <v>1400</v>
      </c>
    </row>
    <row r="43" ht="15.75" customHeight="1">
      <c r="A43" s="15" t="s">
        <v>27</v>
      </c>
      <c r="B43" s="43" t="s">
        <v>72</v>
      </c>
      <c r="C43" s="19">
        <v>400.0</v>
      </c>
      <c r="D43" s="22"/>
      <c r="E43" s="19">
        <v>600.0</v>
      </c>
      <c r="F43" s="20"/>
      <c r="G43" s="19">
        <v>400.0</v>
      </c>
      <c r="H43" s="19">
        <v>200.0</v>
      </c>
      <c r="I43" s="20"/>
      <c r="J43" s="19">
        <v>400.0</v>
      </c>
      <c r="K43" s="21">
        <f t="shared" si="2"/>
        <v>800</v>
      </c>
    </row>
    <row r="44" ht="15.75" customHeight="1">
      <c r="A44" s="15" t="s">
        <v>29</v>
      </c>
      <c r="B44" s="41" t="s">
        <v>73</v>
      </c>
      <c r="C44" s="18">
        <v>400.0</v>
      </c>
      <c r="D44" s="22"/>
      <c r="E44" s="19">
        <v>200.0</v>
      </c>
      <c r="F44" s="20"/>
      <c r="G44" s="19">
        <v>400.0</v>
      </c>
      <c r="H44" s="19">
        <v>200.0</v>
      </c>
      <c r="I44" s="20"/>
      <c r="J44" s="19">
        <v>400.0</v>
      </c>
      <c r="K44" s="21">
        <f t="shared" si="2"/>
        <v>400</v>
      </c>
    </row>
    <row r="45" ht="15.75" customHeight="1">
      <c r="A45" s="15" t="s">
        <v>31</v>
      </c>
      <c r="B45" s="41" t="s">
        <v>74</v>
      </c>
      <c r="C45" s="18">
        <v>200.0</v>
      </c>
      <c r="D45" s="22"/>
      <c r="E45" s="20"/>
      <c r="F45" s="20"/>
      <c r="G45" s="19">
        <v>200.0</v>
      </c>
      <c r="H45" s="19">
        <v>1000.0</v>
      </c>
      <c r="I45" s="20"/>
      <c r="J45" s="20"/>
      <c r="K45" s="21">
        <f t="shared" si="2"/>
        <v>-600</v>
      </c>
    </row>
    <row r="46" ht="15.75" customHeight="1">
      <c r="A46" s="15" t="s">
        <v>33</v>
      </c>
      <c r="B46" s="41" t="s">
        <v>75</v>
      </c>
      <c r="C46" s="45">
        <v>400.0</v>
      </c>
      <c r="D46" s="25"/>
      <c r="E46" s="20"/>
      <c r="F46" s="20"/>
      <c r="G46" s="19">
        <v>1400.0</v>
      </c>
      <c r="H46" s="19">
        <v>400.0</v>
      </c>
      <c r="I46" s="20"/>
      <c r="J46" s="20"/>
      <c r="K46" s="21">
        <f t="shared" si="2"/>
        <v>1400</v>
      </c>
    </row>
    <row r="47" ht="15.75" customHeight="1">
      <c r="A47" s="15" t="s">
        <v>34</v>
      </c>
      <c r="B47" s="41" t="s">
        <v>76</v>
      </c>
      <c r="C47" s="19">
        <v>200.0</v>
      </c>
      <c r="D47" s="22"/>
      <c r="E47" s="19">
        <v>400.0</v>
      </c>
      <c r="F47" s="20"/>
      <c r="G47" s="19">
        <v>600.0</v>
      </c>
      <c r="H47" s="20"/>
      <c r="I47" s="19">
        <v>800.0</v>
      </c>
      <c r="J47" s="19">
        <v>200.0</v>
      </c>
      <c r="K47" s="21">
        <f t="shared" si="2"/>
        <v>1800</v>
      </c>
    </row>
    <row r="48" ht="15.75" customHeight="1">
      <c r="A48" s="15" t="s">
        <v>35</v>
      </c>
      <c r="B48" s="44"/>
      <c r="C48" s="20"/>
      <c r="D48" s="22"/>
      <c r="E48" s="20"/>
      <c r="F48" s="20"/>
      <c r="G48" s="20"/>
      <c r="H48" s="20"/>
      <c r="I48" s="20"/>
      <c r="J48" s="20"/>
      <c r="K48" s="21">
        <f t="shared" si="2"/>
        <v>0</v>
      </c>
    </row>
    <row r="49" ht="15.75" customHeight="1">
      <c r="A49" s="15" t="s">
        <v>36</v>
      </c>
      <c r="B49" s="44"/>
      <c r="C49" s="20"/>
      <c r="D49" s="22"/>
      <c r="E49" s="20"/>
      <c r="F49" s="20"/>
      <c r="G49" s="20"/>
      <c r="H49" s="20"/>
      <c r="I49" s="20"/>
      <c r="J49" s="20"/>
      <c r="K49" s="21">
        <f t="shared" si="2"/>
        <v>0</v>
      </c>
    </row>
    <row r="50" ht="15.75" customHeight="1">
      <c r="A50" s="15" t="s">
        <v>37</v>
      </c>
      <c r="B50" s="44"/>
      <c r="C50" s="20"/>
      <c r="D50" s="22"/>
      <c r="E50" s="20"/>
      <c r="F50" s="20"/>
      <c r="G50" s="20"/>
      <c r="H50" s="20"/>
      <c r="I50" s="20"/>
      <c r="J50" s="20"/>
      <c r="K50" s="21">
        <f t="shared" si="2"/>
        <v>0</v>
      </c>
    </row>
    <row r="51" ht="15.75" customHeight="1">
      <c r="A51" s="15" t="s">
        <v>38</v>
      </c>
      <c r="B51" s="44"/>
      <c r="C51" s="20"/>
      <c r="D51" s="20"/>
      <c r="E51" s="20"/>
      <c r="F51" s="20"/>
      <c r="G51" s="20"/>
      <c r="H51" s="20"/>
      <c r="I51" s="20"/>
      <c r="J51" s="20"/>
      <c r="K51" s="21">
        <f t="shared" si="2"/>
        <v>0</v>
      </c>
    </row>
    <row r="52" ht="15.75" customHeight="1">
      <c r="A52" s="15" t="s">
        <v>39</v>
      </c>
      <c r="B52" s="44"/>
      <c r="C52" s="20"/>
      <c r="D52" s="20"/>
      <c r="E52" s="20"/>
      <c r="F52" s="20"/>
      <c r="G52" s="20"/>
      <c r="H52" s="20"/>
      <c r="I52" s="20"/>
      <c r="J52" s="20"/>
      <c r="K52" s="21">
        <f t="shared" si="2"/>
        <v>0</v>
      </c>
    </row>
    <row r="53" ht="15.75" customHeight="1">
      <c r="A53" s="15" t="s">
        <v>40</v>
      </c>
      <c r="B53" s="44"/>
      <c r="C53" s="20"/>
      <c r="D53" s="20"/>
      <c r="E53" s="20"/>
      <c r="F53" s="20"/>
      <c r="G53" s="20"/>
      <c r="H53" s="20"/>
      <c r="I53" s="20"/>
      <c r="J53" s="20"/>
      <c r="K53" s="21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39" t="s">
        <v>65</v>
      </c>
      <c r="C61" s="20"/>
      <c r="D61" s="20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1" t="s">
        <v>66</v>
      </c>
      <c r="C62" s="20"/>
      <c r="D62" s="20"/>
      <c r="E62" s="46">
        <v>1750.0</v>
      </c>
      <c r="F62" s="46">
        <v>750.0</v>
      </c>
      <c r="G62" s="15"/>
      <c r="H62" s="15"/>
      <c r="I62" s="15"/>
      <c r="J62" s="15"/>
      <c r="K62" s="15"/>
      <c r="L62" s="15"/>
      <c r="M62" s="15"/>
      <c r="N62" s="15"/>
      <c r="O62" s="34">
        <f t="shared" si="3"/>
        <v>2500</v>
      </c>
    </row>
    <row r="63" ht="15.75" customHeight="1">
      <c r="A63" s="15" t="s">
        <v>17</v>
      </c>
      <c r="B63" s="41" t="s">
        <v>67</v>
      </c>
      <c r="C63" s="20"/>
      <c r="D63" s="20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1" t="s">
        <v>68</v>
      </c>
      <c r="C64" s="20"/>
      <c r="D64" s="20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41" t="s">
        <v>69</v>
      </c>
      <c r="C65" s="20"/>
      <c r="D65" s="20"/>
      <c r="E65" s="15"/>
      <c r="F65" s="15"/>
      <c r="G65" s="15"/>
      <c r="H65" s="15"/>
      <c r="I65" s="15"/>
      <c r="J65" s="15"/>
      <c r="K65" s="15"/>
      <c r="L65" s="15"/>
      <c r="M65" s="15"/>
      <c r="N65" s="46">
        <v>1500.0</v>
      </c>
      <c r="O65" s="34">
        <f t="shared" si="3"/>
        <v>1500</v>
      </c>
    </row>
    <row r="66" ht="15.75" customHeight="1">
      <c r="A66" s="15" t="s">
        <v>23</v>
      </c>
      <c r="B66" s="41" t="s">
        <v>70</v>
      </c>
      <c r="C66" s="20"/>
      <c r="D66" s="20"/>
      <c r="E66" s="46">
        <v>1500.0</v>
      </c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1500</v>
      </c>
    </row>
    <row r="67" ht="15.75" customHeight="1">
      <c r="A67" s="15" t="s">
        <v>25</v>
      </c>
      <c r="B67" s="41" t="s">
        <v>71</v>
      </c>
      <c r="C67" s="20"/>
      <c r="D67" s="20"/>
      <c r="E67" s="15"/>
      <c r="F67" s="46">
        <v>750.0</v>
      </c>
      <c r="G67" s="15"/>
      <c r="H67" s="15"/>
      <c r="I67" s="15"/>
      <c r="J67" s="15"/>
      <c r="K67" s="15"/>
      <c r="L67" s="15"/>
      <c r="M67" s="15"/>
      <c r="N67" s="15"/>
      <c r="O67" s="34">
        <f t="shared" si="3"/>
        <v>750</v>
      </c>
    </row>
    <row r="68" ht="15.75" customHeight="1">
      <c r="A68" s="15" t="s">
        <v>27</v>
      </c>
      <c r="B68" s="43" t="s">
        <v>72</v>
      </c>
      <c r="C68" s="20"/>
      <c r="D68" s="20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41" t="s">
        <v>73</v>
      </c>
      <c r="C69" s="20"/>
      <c r="D69" s="20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1" t="s">
        <v>74</v>
      </c>
      <c r="C70" s="20"/>
      <c r="D70" s="20"/>
      <c r="E70" s="15"/>
      <c r="F70" s="15"/>
      <c r="G70" s="15"/>
      <c r="H70" s="46">
        <v>1750.0</v>
      </c>
      <c r="I70" s="15"/>
      <c r="J70" s="15"/>
      <c r="K70" s="15"/>
      <c r="L70" s="15"/>
      <c r="M70" s="15"/>
      <c r="N70" s="46">
        <v>1500.0</v>
      </c>
      <c r="O70" s="34">
        <f t="shared" si="3"/>
        <v>3250</v>
      </c>
    </row>
    <row r="71" ht="15.75" customHeight="1">
      <c r="A71" s="15" t="s">
        <v>33</v>
      </c>
      <c r="B71" s="41" t="s">
        <v>75</v>
      </c>
      <c r="C71" s="20"/>
      <c r="D71" s="2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1" t="s">
        <v>76</v>
      </c>
      <c r="C72" s="20"/>
      <c r="D72" s="20"/>
      <c r="E72" s="15"/>
      <c r="F72" s="46">
        <v>750.0</v>
      </c>
      <c r="G72" s="15"/>
      <c r="H72" s="15"/>
      <c r="I72" s="15"/>
      <c r="J72" s="15"/>
      <c r="K72" s="15"/>
      <c r="L72" s="15"/>
      <c r="M72" s="15"/>
      <c r="N72" s="15"/>
      <c r="O72" s="34">
        <f t="shared" si="3"/>
        <v>750</v>
      </c>
    </row>
    <row r="73" ht="15.75" customHeight="1">
      <c r="A73" s="15" t="s">
        <v>35</v>
      </c>
      <c r="B73" s="44"/>
      <c r="C73" s="20"/>
      <c r="D73" s="20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4"/>
      <c r="C74" s="20"/>
      <c r="D74" s="20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44"/>
      <c r="C75" s="20"/>
      <c r="D75" s="20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44"/>
      <c r="C76" s="20"/>
      <c r="D76" s="20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44"/>
      <c r="C77" s="20"/>
      <c r="D77" s="20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44"/>
      <c r="C78" s="20"/>
      <c r="D78" s="20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77</v>
      </c>
      <c r="D84" s="9"/>
      <c r="E84" s="32" t="s">
        <v>78</v>
      </c>
      <c r="F84" s="9"/>
      <c r="G84" s="32" t="s">
        <v>52</v>
      </c>
      <c r="H84" s="9"/>
      <c r="I84" s="32" t="s">
        <v>53</v>
      </c>
      <c r="J84" s="9"/>
      <c r="K84" s="32" t="s">
        <v>54</v>
      </c>
      <c r="L84" s="9"/>
      <c r="M84" s="32" t="s">
        <v>55</v>
      </c>
      <c r="N84" s="9"/>
      <c r="O84" s="32" t="s">
        <v>79</v>
      </c>
      <c r="P84" s="9"/>
      <c r="Q84" s="32" t="s">
        <v>80</v>
      </c>
      <c r="R84" s="9"/>
      <c r="S84" s="32" t="s">
        <v>58</v>
      </c>
      <c r="T84" s="9"/>
      <c r="U84" s="32" t="s">
        <v>81</v>
      </c>
      <c r="V84" s="9"/>
      <c r="W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7" t="s">
        <v>11</v>
      </c>
      <c r="R85" s="17" t="s">
        <v>12</v>
      </c>
      <c r="S85" s="17" t="s">
        <v>11</v>
      </c>
      <c r="T85" s="17" t="s">
        <v>12</v>
      </c>
      <c r="U85" s="13" t="s">
        <v>60</v>
      </c>
      <c r="V85" s="13" t="s">
        <v>12</v>
      </c>
      <c r="W85" s="14"/>
    </row>
    <row r="86" ht="15.75" customHeight="1">
      <c r="A86" s="15" t="s">
        <v>13</v>
      </c>
      <c r="B86" s="39" t="s">
        <v>65</v>
      </c>
      <c r="C86" s="19">
        <v>100.0</v>
      </c>
      <c r="D86" s="20"/>
      <c r="E86" s="19">
        <v>100.0</v>
      </c>
      <c r="F86" s="20"/>
      <c r="G86" s="19">
        <v>100.0</v>
      </c>
      <c r="H86" s="20"/>
      <c r="I86" s="19">
        <v>100.0</v>
      </c>
      <c r="J86" s="20"/>
      <c r="K86" s="19">
        <v>400.0</v>
      </c>
      <c r="L86" s="20"/>
      <c r="M86" s="19"/>
      <c r="N86" s="19">
        <v>150.0</v>
      </c>
      <c r="O86" s="19">
        <v>300.0</v>
      </c>
      <c r="P86" s="20"/>
      <c r="Q86" s="19">
        <v>100.0</v>
      </c>
      <c r="R86" s="20"/>
      <c r="S86" s="19">
        <v>100.0</v>
      </c>
      <c r="T86" s="19"/>
      <c r="U86" s="19">
        <v>100.0</v>
      </c>
      <c r="V86" s="20"/>
      <c r="W86" s="34">
        <f t="shared" ref="W86:W103" si="4">C86+E86+G86+I86-D86-F86-H86-J86+K86-L86+M86-N86+O86-P86+Q86-R86+S86-T86+U86-V86</f>
        <v>1250</v>
      </c>
    </row>
    <row r="87" ht="15.75" customHeight="1">
      <c r="A87" s="15" t="s">
        <v>15</v>
      </c>
      <c r="B87" s="41" t="s">
        <v>66</v>
      </c>
      <c r="C87" s="19">
        <v>400.0</v>
      </c>
      <c r="D87" s="20"/>
      <c r="E87" s="19">
        <v>100.0</v>
      </c>
      <c r="F87" s="20"/>
      <c r="G87" s="19">
        <v>100.0</v>
      </c>
      <c r="H87" s="20"/>
      <c r="I87" s="19">
        <v>100.0</v>
      </c>
      <c r="J87" s="20"/>
      <c r="K87" s="19">
        <v>100.0</v>
      </c>
      <c r="L87" s="20"/>
      <c r="M87" s="20"/>
      <c r="N87" s="19">
        <v>150.0</v>
      </c>
      <c r="O87" s="19">
        <v>100.0</v>
      </c>
      <c r="P87" s="20"/>
      <c r="Q87" s="19">
        <v>100.0</v>
      </c>
      <c r="R87" s="20"/>
      <c r="S87" s="19">
        <v>400.0</v>
      </c>
      <c r="T87" s="19"/>
      <c r="U87" s="19">
        <v>200.0</v>
      </c>
      <c r="V87" s="20"/>
      <c r="W87" s="34">
        <f t="shared" si="4"/>
        <v>1450</v>
      </c>
    </row>
    <row r="88" ht="15.75" customHeight="1">
      <c r="A88" s="15" t="s">
        <v>17</v>
      </c>
      <c r="B88" s="41" t="s">
        <v>67</v>
      </c>
      <c r="C88" s="19">
        <v>500.0</v>
      </c>
      <c r="D88" s="20"/>
      <c r="E88" s="19">
        <v>500.0</v>
      </c>
      <c r="F88" s="20"/>
      <c r="G88" s="19">
        <v>100.0</v>
      </c>
      <c r="H88" s="20"/>
      <c r="I88" s="19">
        <v>400.0</v>
      </c>
      <c r="J88" s="20"/>
      <c r="K88" s="19">
        <v>100.0</v>
      </c>
      <c r="L88" s="20"/>
      <c r="M88" s="20"/>
      <c r="N88" s="19">
        <v>150.0</v>
      </c>
      <c r="O88" s="20"/>
      <c r="P88" s="19">
        <v>150.0</v>
      </c>
      <c r="Q88" s="19">
        <v>500.0</v>
      </c>
      <c r="R88" s="20"/>
      <c r="S88" s="19">
        <v>100.0</v>
      </c>
      <c r="T88" s="19"/>
      <c r="U88" s="19">
        <v>400.0</v>
      </c>
      <c r="V88" s="20"/>
      <c r="W88" s="34">
        <f t="shared" si="4"/>
        <v>2300</v>
      </c>
    </row>
    <row r="89" ht="15.75" customHeight="1">
      <c r="A89" s="15" t="s">
        <v>19</v>
      </c>
      <c r="B89" s="41" t="s">
        <v>68</v>
      </c>
      <c r="C89" s="19">
        <v>100.0</v>
      </c>
      <c r="D89" s="20"/>
      <c r="E89" s="20"/>
      <c r="F89" s="19">
        <v>150.0</v>
      </c>
      <c r="G89" s="19">
        <v>100.0</v>
      </c>
      <c r="H89" s="20"/>
      <c r="I89" s="19">
        <v>200.0</v>
      </c>
      <c r="J89" s="20"/>
      <c r="K89" s="19">
        <v>100.0</v>
      </c>
      <c r="L89" s="20"/>
      <c r="M89" s="20"/>
      <c r="N89" s="19">
        <v>150.0</v>
      </c>
      <c r="O89" s="19">
        <v>500.0</v>
      </c>
      <c r="P89" s="20"/>
      <c r="Q89" s="19">
        <v>100.0</v>
      </c>
      <c r="R89" s="20"/>
      <c r="S89" s="19">
        <v>100.0</v>
      </c>
      <c r="T89" s="20"/>
      <c r="U89" s="20"/>
      <c r="V89" s="20"/>
      <c r="W89" s="34">
        <f t="shared" si="4"/>
        <v>900</v>
      </c>
    </row>
    <row r="90" ht="15.75" customHeight="1">
      <c r="A90" s="15" t="s">
        <v>21</v>
      </c>
      <c r="B90" s="41" t="s">
        <v>69</v>
      </c>
      <c r="C90" s="19">
        <v>100.0</v>
      </c>
      <c r="D90" s="20"/>
      <c r="E90" s="19">
        <v>100.0</v>
      </c>
      <c r="F90" s="20"/>
      <c r="G90" s="19">
        <v>100.0</v>
      </c>
      <c r="H90" s="20"/>
      <c r="I90" s="19">
        <v>500.0</v>
      </c>
      <c r="J90" s="20"/>
      <c r="K90" s="19">
        <v>100.0</v>
      </c>
      <c r="L90" s="20"/>
      <c r="M90" s="20"/>
      <c r="N90" s="19">
        <v>150.0</v>
      </c>
      <c r="O90" s="19">
        <v>100.0</v>
      </c>
      <c r="P90" s="20"/>
      <c r="Q90" s="19">
        <v>100.0</v>
      </c>
      <c r="R90" s="20"/>
      <c r="S90" s="19">
        <v>100.0</v>
      </c>
      <c r="T90" s="20"/>
      <c r="U90" s="20"/>
      <c r="V90" s="20"/>
      <c r="W90" s="34">
        <f t="shared" si="4"/>
        <v>1050</v>
      </c>
    </row>
    <row r="91" ht="15.75" customHeight="1">
      <c r="A91" s="15" t="s">
        <v>23</v>
      </c>
      <c r="B91" s="41" t="s">
        <v>70</v>
      </c>
      <c r="C91" s="19">
        <v>100.0</v>
      </c>
      <c r="D91" s="20"/>
      <c r="E91" s="19">
        <v>100.0</v>
      </c>
      <c r="F91" s="20"/>
      <c r="G91" s="19">
        <v>200.0</v>
      </c>
      <c r="H91" s="20"/>
      <c r="I91" s="19">
        <v>100.0</v>
      </c>
      <c r="J91" s="20"/>
      <c r="K91" s="19">
        <v>200.0</v>
      </c>
      <c r="L91" s="20"/>
      <c r="M91" s="20"/>
      <c r="N91" s="19">
        <v>150.0</v>
      </c>
      <c r="O91" s="19">
        <v>100.0</v>
      </c>
      <c r="P91" s="20"/>
      <c r="Q91" s="19">
        <v>100.0</v>
      </c>
      <c r="R91" s="20"/>
      <c r="S91" s="19">
        <v>300.0</v>
      </c>
      <c r="T91" s="20"/>
      <c r="U91" s="20"/>
      <c r="V91" s="20"/>
      <c r="W91" s="34">
        <f t="shared" si="4"/>
        <v>1050</v>
      </c>
    </row>
    <row r="92" ht="15.75" customHeight="1">
      <c r="A92" s="15" t="s">
        <v>25</v>
      </c>
      <c r="B92" s="41" t="s">
        <v>71</v>
      </c>
      <c r="C92" s="19">
        <v>100.0</v>
      </c>
      <c r="D92" s="20"/>
      <c r="E92" s="19">
        <v>100.0</v>
      </c>
      <c r="F92" s="20"/>
      <c r="G92" s="19">
        <v>600.0</v>
      </c>
      <c r="H92" s="20"/>
      <c r="I92" s="19">
        <v>600.0</v>
      </c>
      <c r="J92" s="20"/>
      <c r="K92" s="19">
        <v>600.0</v>
      </c>
      <c r="L92" s="20"/>
      <c r="M92" s="19">
        <v>200.0</v>
      </c>
      <c r="N92" s="19"/>
      <c r="O92" s="19">
        <v>200.0</v>
      </c>
      <c r="P92" s="20"/>
      <c r="Q92" s="19">
        <v>100.0</v>
      </c>
      <c r="R92" s="20"/>
      <c r="S92" s="19">
        <v>100.0</v>
      </c>
      <c r="T92" s="19"/>
      <c r="U92" s="19">
        <v>200.0</v>
      </c>
      <c r="V92" s="20"/>
      <c r="W92" s="34">
        <f t="shared" si="4"/>
        <v>2800</v>
      </c>
    </row>
    <row r="93" ht="15.75" customHeight="1">
      <c r="A93" s="15" t="s">
        <v>27</v>
      </c>
      <c r="B93" s="43" t="s">
        <v>72</v>
      </c>
      <c r="C93" s="19">
        <v>100.0</v>
      </c>
      <c r="D93" s="20"/>
      <c r="E93" s="19">
        <v>100.0</v>
      </c>
      <c r="F93" s="20"/>
      <c r="G93" s="19">
        <v>100.0</v>
      </c>
      <c r="H93" s="20"/>
      <c r="I93" s="19">
        <v>100.0</v>
      </c>
      <c r="J93" s="20"/>
      <c r="K93" s="19">
        <v>100.0</v>
      </c>
      <c r="L93" s="20"/>
      <c r="M93" s="20"/>
      <c r="N93" s="19">
        <v>150.0</v>
      </c>
      <c r="O93" s="19">
        <v>200.0</v>
      </c>
      <c r="P93" s="20"/>
      <c r="Q93" s="19">
        <v>100.0</v>
      </c>
      <c r="R93" s="20"/>
      <c r="S93" s="19">
        <v>500.0</v>
      </c>
      <c r="T93" s="19"/>
      <c r="U93" s="19">
        <v>100.0</v>
      </c>
      <c r="V93" s="20"/>
      <c r="W93" s="34">
        <f t="shared" si="4"/>
        <v>1250</v>
      </c>
    </row>
    <row r="94" ht="15.75" customHeight="1">
      <c r="A94" s="15" t="s">
        <v>29</v>
      </c>
      <c r="B94" s="41" t="s">
        <v>73</v>
      </c>
      <c r="C94" s="19">
        <v>100.0</v>
      </c>
      <c r="D94" s="20"/>
      <c r="E94" s="19">
        <v>100.0</v>
      </c>
      <c r="F94" s="20"/>
      <c r="G94" s="19">
        <v>100.0</v>
      </c>
      <c r="H94" s="20"/>
      <c r="I94" s="19">
        <v>100.0</v>
      </c>
      <c r="J94" s="20"/>
      <c r="K94" s="19">
        <v>100.0</v>
      </c>
      <c r="L94" s="20"/>
      <c r="M94" s="20"/>
      <c r="N94" s="19">
        <v>150.0</v>
      </c>
      <c r="O94" s="20"/>
      <c r="P94" s="19">
        <v>150.0</v>
      </c>
      <c r="Q94" s="19">
        <v>100.0</v>
      </c>
      <c r="R94" s="20"/>
      <c r="S94" s="19">
        <v>100.0</v>
      </c>
      <c r="T94" s="20"/>
      <c r="U94" s="20"/>
      <c r="V94" s="20"/>
      <c r="W94" s="34">
        <f t="shared" si="4"/>
        <v>400</v>
      </c>
    </row>
    <row r="95" ht="15.75" customHeight="1">
      <c r="A95" s="15" t="s">
        <v>31</v>
      </c>
      <c r="B95" s="41" t="s">
        <v>74</v>
      </c>
      <c r="C95" s="19">
        <v>100.0</v>
      </c>
      <c r="D95" s="20"/>
      <c r="E95" s="19">
        <v>400.0</v>
      </c>
      <c r="F95" s="20"/>
      <c r="G95" s="19">
        <v>400.0</v>
      </c>
      <c r="H95" s="20"/>
      <c r="I95" s="19">
        <v>100.0</v>
      </c>
      <c r="J95" s="20"/>
      <c r="K95" s="19">
        <v>500.0</v>
      </c>
      <c r="L95" s="20"/>
      <c r="M95" s="19">
        <v>200.0</v>
      </c>
      <c r="N95" s="19"/>
      <c r="O95" s="19">
        <v>100.0</v>
      </c>
      <c r="P95" s="20"/>
      <c r="Q95" s="19">
        <v>400.0</v>
      </c>
      <c r="R95" s="20"/>
      <c r="S95" s="19">
        <v>100.0</v>
      </c>
      <c r="T95" s="19"/>
      <c r="U95" s="19">
        <v>500.0</v>
      </c>
      <c r="V95" s="20"/>
      <c r="W95" s="34">
        <f t="shared" si="4"/>
        <v>2800</v>
      </c>
    </row>
    <row r="96" ht="15.75" customHeight="1">
      <c r="A96" s="15" t="s">
        <v>33</v>
      </c>
      <c r="B96" s="41" t="s">
        <v>75</v>
      </c>
      <c r="C96" s="19">
        <v>600.0</v>
      </c>
      <c r="D96" s="20"/>
      <c r="E96" s="19">
        <v>600.0</v>
      </c>
      <c r="F96" s="20"/>
      <c r="G96" s="19">
        <v>500.0</v>
      </c>
      <c r="H96" s="20"/>
      <c r="I96" s="19">
        <v>100.0</v>
      </c>
      <c r="J96" s="20"/>
      <c r="K96" s="19">
        <v>100.0</v>
      </c>
      <c r="L96" s="20"/>
      <c r="M96" s="19">
        <v>100.0</v>
      </c>
      <c r="N96" s="19"/>
      <c r="O96" s="19">
        <v>100.0</v>
      </c>
      <c r="P96" s="20"/>
      <c r="Q96" s="19">
        <v>300.0</v>
      </c>
      <c r="R96" s="20"/>
      <c r="S96" s="19">
        <v>100.0</v>
      </c>
      <c r="T96" s="20"/>
      <c r="U96" s="20"/>
      <c r="V96" s="20"/>
      <c r="W96" s="34">
        <f t="shared" si="4"/>
        <v>2500</v>
      </c>
    </row>
    <row r="97" ht="15.75" customHeight="1">
      <c r="A97" s="15" t="s">
        <v>34</v>
      </c>
      <c r="B97" s="41" t="s">
        <v>76</v>
      </c>
      <c r="C97" s="19">
        <v>100.0</v>
      </c>
      <c r="D97" s="20"/>
      <c r="E97" s="19">
        <v>100.0</v>
      </c>
      <c r="F97" s="20"/>
      <c r="G97" s="19">
        <v>100.0</v>
      </c>
      <c r="H97" s="20"/>
      <c r="I97" s="19">
        <v>100.0</v>
      </c>
      <c r="J97" s="20"/>
      <c r="K97" s="19">
        <v>100.0</v>
      </c>
      <c r="L97" s="20"/>
      <c r="M97" s="20"/>
      <c r="N97" s="19">
        <v>150.0</v>
      </c>
      <c r="O97" s="19">
        <v>400.0</v>
      </c>
      <c r="P97" s="20"/>
      <c r="Q97" s="19">
        <v>100.0</v>
      </c>
      <c r="R97" s="20"/>
      <c r="S97" s="19">
        <v>100.0</v>
      </c>
      <c r="T97" s="19"/>
      <c r="U97" s="19">
        <v>300.0</v>
      </c>
      <c r="V97" s="20"/>
      <c r="W97" s="34">
        <f t="shared" si="4"/>
        <v>1250</v>
      </c>
    </row>
    <row r="98" ht="15.75" customHeight="1">
      <c r="A98" s="15" t="s">
        <v>35</v>
      </c>
      <c r="B98" s="4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19"/>
      <c r="O98" s="20"/>
      <c r="P98" s="20"/>
      <c r="Q98" s="20"/>
      <c r="R98" s="20"/>
      <c r="S98" s="20"/>
      <c r="T98" s="20"/>
      <c r="U98" s="20"/>
      <c r="V98" s="20"/>
      <c r="W98" s="34">
        <f t="shared" si="4"/>
        <v>0</v>
      </c>
    </row>
    <row r="99" ht="15.75" customHeight="1">
      <c r="A99" s="15" t="s">
        <v>36</v>
      </c>
      <c r="B99" s="4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34">
        <f t="shared" si="4"/>
        <v>0</v>
      </c>
    </row>
    <row r="100" ht="15.75" customHeight="1">
      <c r="A100" s="15" t="s">
        <v>37</v>
      </c>
      <c r="B100" s="4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34">
        <f t="shared" si="4"/>
        <v>0</v>
      </c>
    </row>
    <row r="101" ht="15.75" customHeight="1">
      <c r="A101" s="15" t="s">
        <v>38</v>
      </c>
      <c r="B101" s="44"/>
      <c r="C101" s="15"/>
      <c r="D101" s="20"/>
      <c r="E101" s="15"/>
      <c r="F101" s="20"/>
      <c r="G101" s="15"/>
      <c r="H101" s="20"/>
      <c r="I101" s="15"/>
      <c r="J101" s="20"/>
      <c r="K101" s="15"/>
      <c r="L101" s="20"/>
      <c r="M101" s="15"/>
      <c r="N101" s="20"/>
      <c r="O101" s="15"/>
      <c r="P101" s="20"/>
      <c r="Q101" s="15"/>
      <c r="R101" s="15"/>
      <c r="S101" s="15"/>
      <c r="T101" s="15"/>
      <c r="U101" s="15"/>
      <c r="V101" s="20"/>
      <c r="W101" s="34">
        <f t="shared" si="4"/>
        <v>0</v>
      </c>
    </row>
    <row r="102" ht="15.75" customHeight="1">
      <c r="A102" s="15" t="s">
        <v>39</v>
      </c>
      <c r="B102" s="44"/>
      <c r="C102" s="15"/>
      <c r="D102" s="20"/>
      <c r="E102" s="15"/>
      <c r="F102" s="20"/>
      <c r="G102" s="15"/>
      <c r="H102" s="20"/>
      <c r="I102" s="15"/>
      <c r="J102" s="20"/>
      <c r="K102" s="15"/>
      <c r="L102" s="20"/>
      <c r="M102" s="15"/>
      <c r="N102" s="20"/>
      <c r="O102" s="15"/>
      <c r="P102" s="20"/>
      <c r="Q102" s="15"/>
      <c r="R102" s="15"/>
      <c r="S102" s="15"/>
      <c r="T102" s="15"/>
      <c r="U102" s="15"/>
      <c r="V102" s="20"/>
      <c r="W102" s="34">
        <f t="shared" si="4"/>
        <v>0</v>
      </c>
    </row>
    <row r="103" ht="15.75" customHeight="1">
      <c r="A103" s="15" t="s">
        <v>40</v>
      </c>
      <c r="B103" s="44"/>
      <c r="C103" s="15"/>
      <c r="D103" s="20"/>
      <c r="E103" s="15"/>
      <c r="F103" s="20"/>
      <c r="G103" s="15"/>
      <c r="H103" s="20"/>
      <c r="I103" s="20"/>
      <c r="J103" s="15"/>
      <c r="K103" s="15"/>
      <c r="L103" s="20"/>
      <c r="M103" s="15"/>
      <c r="N103" s="20"/>
      <c r="O103" s="15"/>
      <c r="P103" s="20"/>
      <c r="Q103" s="20"/>
      <c r="R103" s="20"/>
      <c r="S103" s="20"/>
      <c r="T103" s="20"/>
      <c r="U103" s="20"/>
      <c r="V103" s="15"/>
      <c r="W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39" t="s">
        <v>65</v>
      </c>
      <c r="C111" s="37">
        <v>1000.0</v>
      </c>
      <c r="D111" s="38">
        <f t="shared" ref="D111:D128" si="5">C111+K11+K36+W86-O61</f>
        <v>10380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66</v>
      </c>
      <c r="C112" s="37">
        <v>1000.0</v>
      </c>
      <c r="D112" s="38">
        <f t="shared" si="5"/>
        <v>10675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67</v>
      </c>
      <c r="C113" s="37">
        <v>1000.0</v>
      </c>
      <c r="D113" s="38">
        <f t="shared" si="5"/>
        <v>10395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68</v>
      </c>
      <c r="C114" s="37">
        <v>1000.0</v>
      </c>
      <c r="D114" s="38">
        <f t="shared" si="5"/>
        <v>14455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69</v>
      </c>
      <c r="C115" s="37">
        <v>1000.0</v>
      </c>
      <c r="D115" s="38">
        <f t="shared" si="5"/>
        <v>11060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70</v>
      </c>
      <c r="C116" s="37">
        <v>1000.0</v>
      </c>
      <c r="D116" s="38">
        <f t="shared" si="5"/>
        <v>22415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71</v>
      </c>
      <c r="C117" s="37">
        <v>1000.0</v>
      </c>
      <c r="D117" s="38">
        <f t="shared" si="5"/>
        <v>14070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3" t="s">
        <v>72</v>
      </c>
      <c r="C118" s="37">
        <v>1000.0</v>
      </c>
      <c r="D118" s="38">
        <f t="shared" si="5"/>
        <v>7300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73</v>
      </c>
      <c r="C119" s="37">
        <v>1000.0</v>
      </c>
      <c r="D119" s="38">
        <f t="shared" si="5"/>
        <v>11810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74</v>
      </c>
      <c r="C120" s="37">
        <v>1000.0</v>
      </c>
      <c r="D120" s="38">
        <f t="shared" si="5"/>
        <v>22805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75</v>
      </c>
      <c r="C121" s="37">
        <v>1000.0</v>
      </c>
      <c r="D121" s="38">
        <f t="shared" si="5"/>
        <v>24100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1" t="s">
        <v>76</v>
      </c>
      <c r="C122" s="37">
        <v>1000.0</v>
      </c>
      <c r="D122" s="38">
        <f t="shared" si="5"/>
        <v>35555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4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4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4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44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4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44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T84"/>
    <mergeCell ref="U84:V84"/>
    <mergeCell ref="W84:W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43.38"/>
    <col customWidth="1" min="3" max="3" width="14.38"/>
    <col customWidth="1" min="11" max="11" width="15.38"/>
  </cols>
  <sheetData>
    <row r="3">
      <c r="A3" s="1" t="s">
        <v>82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7" t="s">
        <v>83</v>
      </c>
      <c r="C11" s="19">
        <v>7700.0</v>
      </c>
      <c r="D11" s="18">
        <v>0.0</v>
      </c>
      <c r="E11" s="19">
        <v>2200.0</v>
      </c>
      <c r="F11" s="19">
        <v>0.0</v>
      </c>
      <c r="G11" s="19">
        <v>4060.0</v>
      </c>
      <c r="H11" s="19">
        <v>0.0</v>
      </c>
      <c r="I11" s="19">
        <v>9730.0</v>
      </c>
      <c r="J11" s="19">
        <v>200.0</v>
      </c>
      <c r="K11" s="21">
        <f t="shared" ref="K11:K28" si="1">C11+E11+G11+I11-D11-F11-H11-J11</f>
        <v>23490</v>
      </c>
      <c r="L11" s="4"/>
    </row>
    <row r="12">
      <c r="A12" s="15" t="s">
        <v>15</v>
      </c>
      <c r="B12" s="48" t="s">
        <v>84</v>
      </c>
      <c r="C12" s="18">
        <v>3750.0</v>
      </c>
      <c r="D12" s="18">
        <v>0.0</v>
      </c>
      <c r="E12" s="19">
        <v>1400.0</v>
      </c>
      <c r="F12" s="19">
        <v>100.0</v>
      </c>
      <c r="G12" s="19">
        <v>3200.0</v>
      </c>
      <c r="H12" s="19">
        <v>100.0</v>
      </c>
      <c r="I12" s="19">
        <v>4890.0</v>
      </c>
      <c r="J12" s="19">
        <v>1000.0</v>
      </c>
      <c r="K12" s="21">
        <f t="shared" si="1"/>
        <v>12040</v>
      </c>
      <c r="L12" s="4"/>
    </row>
    <row r="13">
      <c r="A13" s="15" t="s">
        <v>17</v>
      </c>
      <c r="B13" s="47" t="s">
        <v>85</v>
      </c>
      <c r="C13" s="19">
        <v>2600.0</v>
      </c>
      <c r="D13" s="18">
        <v>0.0</v>
      </c>
      <c r="E13" s="19">
        <v>1300.0</v>
      </c>
      <c r="F13" s="19">
        <v>200.0</v>
      </c>
      <c r="G13" s="19">
        <v>1510.0</v>
      </c>
      <c r="H13" s="19">
        <v>1500.0</v>
      </c>
      <c r="I13" s="19">
        <v>5280.0</v>
      </c>
      <c r="J13" s="19">
        <v>2500.0</v>
      </c>
      <c r="K13" s="21">
        <f t="shared" si="1"/>
        <v>6490</v>
      </c>
      <c r="L13" s="4"/>
    </row>
    <row r="14">
      <c r="A14" s="15" t="s">
        <v>19</v>
      </c>
      <c r="B14" s="48" t="s">
        <v>86</v>
      </c>
      <c r="C14" s="19">
        <v>3400.0</v>
      </c>
      <c r="D14" s="18">
        <v>0.0</v>
      </c>
      <c r="E14" s="19">
        <v>1800.0</v>
      </c>
      <c r="F14" s="19">
        <v>100.0</v>
      </c>
      <c r="G14" s="19">
        <v>2360.0</v>
      </c>
      <c r="H14" s="19">
        <v>1250.0</v>
      </c>
      <c r="I14" s="19">
        <v>8915.0</v>
      </c>
      <c r="J14" s="19">
        <v>0.0</v>
      </c>
      <c r="K14" s="21">
        <f t="shared" si="1"/>
        <v>15125</v>
      </c>
      <c r="L14" s="4"/>
    </row>
    <row r="15">
      <c r="A15" s="15" t="s">
        <v>21</v>
      </c>
      <c r="B15" s="47" t="s">
        <v>87</v>
      </c>
      <c r="C15" s="19">
        <v>4050.0</v>
      </c>
      <c r="D15" s="18">
        <v>500.0</v>
      </c>
      <c r="E15" s="19">
        <v>1800.0</v>
      </c>
      <c r="F15" s="19">
        <v>100.0</v>
      </c>
      <c r="G15" s="19">
        <v>2510.0</v>
      </c>
      <c r="H15" s="19">
        <v>1500.0</v>
      </c>
      <c r="I15" s="19">
        <v>8575.0</v>
      </c>
      <c r="J15" s="19">
        <v>500.0</v>
      </c>
      <c r="K15" s="21">
        <f t="shared" si="1"/>
        <v>14335</v>
      </c>
      <c r="L15" s="4"/>
    </row>
    <row r="16">
      <c r="A16" s="15" t="s">
        <v>23</v>
      </c>
      <c r="B16" s="47" t="s">
        <v>88</v>
      </c>
      <c r="C16" s="19">
        <v>10950.0</v>
      </c>
      <c r="D16" s="18">
        <v>0.0</v>
      </c>
      <c r="E16" s="19">
        <v>13100.0</v>
      </c>
      <c r="F16" s="19">
        <v>50.0</v>
      </c>
      <c r="G16" s="19">
        <v>9460.0</v>
      </c>
      <c r="H16" s="19">
        <v>0.0</v>
      </c>
      <c r="I16" s="19">
        <v>26735.0</v>
      </c>
      <c r="J16" s="19">
        <v>0.0</v>
      </c>
      <c r="K16" s="21">
        <f t="shared" si="1"/>
        <v>60195</v>
      </c>
      <c r="L16" s="4"/>
    </row>
    <row r="17">
      <c r="A17" s="15" t="s">
        <v>25</v>
      </c>
      <c r="B17" s="47" t="s">
        <v>89</v>
      </c>
      <c r="C17" s="19">
        <v>5450.0</v>
      </c>
      <c r="D17" s="18">
        <v>100.0</v>
      </c>
      <c r="E17" s="19">
        <v>5950.0</v>
      </c>
      <c r="F17" s="19">
        <v>0.0</v>
      </c>
      <c r="G17" s="19">
        <v>4760.0</v>
      </c>
      <c r="H17" s="19">
        <v>0.0</v>
      </c>
      <c r="I17" s="19">
        <v>14750.0</v>
      </c>
      <c r="J17" s="19">
        <v>0.0</v>
      </c>
      <c r="K17" s="21">
        <f t="shared" si="1"/>
        <v>30810</v>
      </c>
      <c r="L17" s="4"/>
    </row>
    <row r="18">
      <c r="A18" s="15" t="s">
        <v>27</v>
      </c>
      <c r="B18" s="48" t="s">
        <v>90</v>
      </c>
      <c r="C18" s="19">
        <v>3850.0</v>
      </c>
      <c r="D18" s="18">
        <v>0.0</v>
      </c>
      <c r="E18" s="19">
        <v>1750.0</v>
      </c>
      <c r="F18" s="19">
        <v>200.0</v>
      </c>
      <c r="G18" s="19">
        <v>2400.0</v>
      </c>
      <c r="H18" s="19">
        <v>1050.0</v>
      </c>
      <c r="I18" s="19">
        <v>7230.0</v>
      </c>
      <c r="J18" s="19">
        <v>0.0</v>
      </c>
      <c r="K18" s="21">
        <f t="shared" si="1"/>
        <v>13980</v>
      </c>
      <c r="L18" s="4"/>
    </row>
    <row r="19">
      <c r="A19" s="15" t="s">
        <v>29</v>
      </c>
      <c r="B19" s="47" t="s">
        <v>91</v>
      </c>
      <c r="C19" s="18">
        <v>3150.0</v>
      </c>
      <c r="D19" s="18">
        <v>500.0</v>
      </c>
      <c r="E19" s="19">
        <v>1700.0</v>
      </c>
      <c r="F19" s="19">
        <v>500.0</v>
      </c>
      <c r="G19" s="19">
        <v>3510.0</v>
      </c>
      <c r="H19" s="19">
        <v>0.0</v>
      </c>
      <c r="I19" s="19">
        <v>6830.0</v>
      </c>
      <c r="J19" s="19">
        <v>300.0</v>
      </c>
      <c r="K19" s="21">
        <f t="shared" si="1"/>
        <v>13890</v>
      </c>
      <c r="L19" s="4"/>
    </row>
    <row r="20">
      <c r="A20" s="15" t="s">
        <v>31</v>
      </c>
      <c r="B20" s="47" t="s">
        <v>92</v>
      </c>
      <c r="C20" s="18">
        <v>3050.0</v>
      </c>
      <c r="D20" s="18">
        <v>0.0</v>
      </c>
      <c r="E20" s="19">
        <v>1500.0</v>
      </c>
      <c r="F20" s="19">
        <v>50.0</v>
      </c>
      <c r="G20" s="19">
        <v>4060.0</v>
      </c>
      <c r="H20" s="19">
        <v>0.0</v>
      </c>
      <c r="I20" s="19">
        <v>9740.0</v>
      </c>
      <c r="J20" s="19">
        <v>0.0</v>
      </c>
      <c r="K20" s="21">
        <f t="shared" si="1"/>
        <v>18300</v>
      </c>
      <c r="L20" s="4"/>
    </row>
    <row r="21" ht="15.75" customHeight="1">
      <c r="A21" s="15" t="s">
        <v>33</v>
      </c>
      <c r="B21" s="48" t="s">
        <v>93</v>
      </c>
      <c r="C21" s="45">
        <v>3850.0</v>
      </c>
      <c r="D21" s="45">
        <v>0.0</v>
      </c>
      <c r="E21" s="19">
        <v>1700.0</v>
      </c>
      <c r="F21" s="19">
        <v>0.0</v>
      </c>
      <c r="G21" s="19">
        <v>3610.0</v>
      </c>
      <c r="H21" s="19">
        <v>0.0</v>
      </c>
      <c r="I21" s="19">
        <v>2935.0</v>
      </c>
      <c r="J21" s="19">
        <v>2900.0</v>
      </c>
      <c r="K21" s="21">
        <f t="shared" si="1"/>
        <v>9195</v>
      </c>
      <c r="L21" s="4"/>
    </row>
    <row r="22" ht="15.75" customHeight="1">
      <c r="A22" s="15" t="s">
        <v>34</v>
      </c>
      <c r="B22" s="47" t="s">
        <v>94</v>
      </c>
      <c r="C22" s="19">
        <v>5050.0</v>
      </c>
      <c r="D22" s="18">
        <v>0.0</v>
      </c>
      <c r="E22" s="19">
        <v>2350.0</v>
      </c>
      <c r="F22" s="19">
        <v>50.0</v>
      </c>
      <c r="G22" s="19">
        <v>5010.0</v>
      </c>
      <c r="H22" s="19">
        <v>0.0</v>
      </c>
      <c r="I22" s="19">
        <v>21335.0</v>
      </c>
      <c r="J22" s="19">
        <v>0.0</v>
      </c>
      <c r="K22" s="21">
        <f t="shared" si="1"/>
        <v>33695</v>
      </c>
      <c r="L22" s="4"/>
    </row>
    <row r="23" ht="15.75" customHeight="1">
      <c r="A23" s="15" t="s">
        <v>35</v>
      </c>
      <c r="B23" s="48" t="s">
        <v>95</v>
      </c>
      <c r="C23" s="19">
        <v>6550.0</v>
      </c>
      <c r="D23" s="18">
        <v>0.0</v>
      </c>
      <c r="E23" s="19">
        <v>2300.0</v>
      </c>
      <c r="F23" s="19">
        <v>0.0</v>
      </c>
      <c r="G23" s="19">
        <v>4160.0</v>
      </c>
      <c r="H23" s="19">
        <v>300.0</v>
      </c>
      <c r="I23" s="19">
        <v>11325.0</v>
      </c>
      <c r="J23" s="19">
        <v>0.0</v>
      </c>
      <c r="K23" s="21">
        <f t="shared" si="1"/>
        <v>24035</v>
      </c>
      <c r="L23" s="4"/>
    </row>
    <row r="24" ht="15.75" customHeight="1">
      <c r="A24" s="15" t="s">
        <v>36</v>
      </c>
      <c r="B24" s="48" t="s">
        <v>96</v>
      </c>
      <c r="C24" s="19">
        <v>4600.0</v>
      </c>
      <c r="D24" s="18">
        <v>0.0</v>
      </c>
      <c r="E24" s="19">
        <v>1200.0</v>
      </c>
      <c r="F24" s="19">
        <v>150.0</v>
      </c>
      <c r="G24" s="19">
        <v>1480.0</v>
      </c>
      <c r="H24" s="19">
        <v>0.0</v>
      </c>
      <c r="I24" s="19">
        <v>6530.0</v>
      </c>
      <c r="J24" s="19">
        <v>500.0</v>
      </c>
      <c r="K24" s="21">
        <f t="shared" si="1"/>
        <v>13160</v>
      </c>
      <c r="L24" s="4"/>
    </row>
    <row r="25" ht="15.75" customHeight="1">
      <c r="A25" s="15" t="s">
        <v>37</v>
      </c>
      <c r="B25" s="48" t="s">
        <v>97</v>
      </c>
      <c r="C25" s="19">
        <v>4350.0</v>
      </c>
      <c r="D25" s="18">
        <v>0.0</v>
      </c>
      <c r="E25" s="19">
        <v>2400.0</v>
      </c>
      <c r="F25" s="19">
        <v>50.0</v>
      </c>
      <c r="G25" s="19">
        <v>2310.0</v>
      </c>
      <c r="H25" s="19">
        <v>600.0</v>
      </c>
      <c r="I25" s="19">
        <v>10665.0</v>
      </c>
      <c r="J25" s="19">
        <v>100.0</v>
      </c>
      <c r="K25" s="21">
        <f t="shared" si="1"/>
        <v>18975</v>
      </c>
      <c r="L25" s="4"/>
    </row>
    <row r="26" ht="15.75" customHeight="1">
      <c r="A26" s="15" t="s">
        <v>38</v>
      </c>
      <c r="B26" s="26"/>
      <c r="C26" s="22"/>
      <c r="D26" s="22"/>
      <c r="E26" s="20"/>
      <c r="F26" s="20"/>
      <c r="G26" s="20"/>
      <c r="H26" s="20"/>
      <c r="I26" s="20"/>
      <c r="J26" s="20"/>
      <c r="K26" s="21">
        <f t="shared" si="1"/>
        <v>0</v>
      </c>
      <c r="L26" s="4"/>
    </row>
    <row r="27" ht="15.75" customHeight="1">
      <c r="A27" s="15" t="s">
        <v>39</v>
      </c>
      <c r="B27" s="26"/>
      <c r="C27" s="22"/>
      <c r="D27" s="22"/>
      <c r="E27" s="20"/>
      <c r="F27" s="20"/>
      <c r="G27" s="20"/>
      <c r="H27" s="20"/>
      <c r="I27" s="20"/>
      <c r="J27" s="20"/>
      <c r="K27" s="21">
        <f t="shared" si="1"/>
        <v>0</v>
      </c>
      <c r="L27" s="4"/>
    </row>
    <row r="28" ht="15.75" customHeight="1">
      <c r="A28" s="15" t="s">
        <v>40</v>
      </c>
      <c r="B28" s="26"/>
      <c r="C28" s="22"/>
      <c r="D28" s="22"/>
      <c r="E28" s="20"/>
      <c r="F28" s="20"/>
      <c r="G28" s="20"/>
      <c r="H28" s="20"/>
      <c r="I28" s="20"/>
      <c r="J28" s="20"/>
      <c r="K28" s="21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7" t="s">
        <v>83</v>
      </c>
      <c r="C36" s="19">
        <v>600.0</v>
      </c>
      <c r="D36" s="22"/>
      <c r="E36" s="19">
        <v>200.0</v>
      </c>
      <c r="F36" s="19">
        <v>200.0</v>
      </c>
      <c r="G36" s="19">
        <v>200.0</v>
      </c>
      <c r="H36" s="19">
        <v>600.0</v>
      </c>
      <c r="I36" s="20"/>
      <c r="J36" s="20"/>
      <c r="K36" s="21">
        <f>C36+E36-F36+G36+I36-D36-TING.2!F36-H36-J36</f>
        <v>200</v>
      </c>
    </row>
    <row r="37" ht="15.75" customHeight="1">
      <c r="A37" s="15" t="s">
        <v>15</v>
      </c>
      <c r="B37" s="48" t="s">
        <v>84</v>
      </c>
      <c r="C37" s="22"/>
      <c r="D37" s="22"/>
      <c r="E37" s="20"/>
      <c r="F37" s="19">
        <v>200.0</v>
      </c>
      <c r="G37" s="20"/>
      <c r="H37" s="19">
        <v>1400.0</v>
      </c>
      <c r="I37" s="19">
        <v>400.0</v>
      </c>
      <c r="J37" s="20"/>
      <c r="K37" s="21">
        <f>C37+E37-F37+G37+I37-D37-TING.2!F37-H37-J37</f>
        <v>-1200</v>
      </c>
    </row>
    <row r="38" ht="15.75" customHeight="1">
      <c r="A38" s="15" t="s">
        <v>17</v>
      </c>
      <c r="B38" s="47" t="s">
        <v>85</v>
      </c>
      <c r="C38" s="19">
        <v>400.0</v>
      </c>
      <c r="D38" s="22"/>
      <c r="E38" s="20"/>
      <c r="F38" s="19">
        <v>600.0</v>
      </c>
      <c r="G38" s="20"/>
      <c r="H38" s="19">
        <v>600.0</v>
      </c>
      <c r="I38" s="19">
        <v>200.0</v>
      </c>
      <c r="J38" s="20"/>
      <c r="K38" s="21">
        <f>C38+E38-F38+G38+I38-D38-TING.2!F38-H38-J38</f>
        <v>-800</v>
      </c>
    </row>
    <row r="39" ht="15.75" customHeight="1">
      <c r="A39" s="15" t="s">
        <v>19</v>
      </c>
      <c r="B39" s="48" t="s">
        <v>86</v>
      </c>
      <c r="C39" s="20"/>
      <c r="D39" s="22"/>
      <c r="E39" s="20"/>
      <c r="F39" s="19">
        <v>200.0</v>
      </c>
      <c r="G39" s="20"/>
      <c r="H39" s="19">
        <v>1200.0</v>
      </c>
      <c r="I39" s="19">
        <v>200.0</v>
      </c>
      <c r="J39" s="20"/>
      <c r="K39" s="21">
        <f>C39+E39-F39+G39+I39-D39-TING.2!F39-H39-J39</f>
        <v>-1200</v>
      </c>
    </row>
    <row r="40" ht="15.75" customHeight="1">
      <c r="A40" s="15" t="s">
        <v>21</v>
      </c>
      <c r="B40" s="47" t="s">
        <v>87</v>
      </c>
      <c r="C40" s="20"/>
      <c r="D40" s="22"/>
      <c r="E40" s="20"/>
      <c r="F40" s="20"/>
      <c r="G40" s="19">
        <v>400.0</v>
      </c>
      <c r="H40" s="19">
        <v>600.0</v>
      </c>
      <c r="I40" s="19">
        <v>400.0</v>
      </c>
      <c r="J40" s="20"/>
      <c r="K40" s="21">
        <f>C40+E40-F40+G40+I40-D40-TING.2!F40-H40-J40</f>
        <v>200</v>
      </c>
    </row>
    <row r="41" ht="15.75" customHeight="1">
      <c r="A41" s="15" t="s">
        <v>23</v>
      </c>
      <c r="B41" s="47" t="s">
        <v>88</v>
      </c>
      <c r="C41" s="20"/>
      <c r="D41" s="18">
        <v>200.0</v>
      </c>
      <c r="E41" s="20"/>
      <c r="F41" s="20"/>
      <c r="G41" s="19">
        <v>800.0</v>
      </c>
      <c r="H41" s="19">
        <v>600.0</v>
      </c>
      <c r="I41" s="19">
        <v>400.0</v>
      </c>
      <c r="J41" s="20"/>
      <c r="K41" s="21">
        <f>C41+E41-F41+G41+I41-D41-TING.2!F41-H41-J41</f>
        <v>400</v>
      </c>
    </row>
    <row r="42" ht="15.75" customHeight="1">
      <c r="A42" s="15" t="s">
        <v>25</v>
      </c>
      <c r="B42" s="47" t="s">
        <v>89</v>
      </c>
      <c r="C42" s="20"/>
      <c r="D42" s="22"/>
      <c r="E42" s="20"/>
      <c r="F42" s="20"/>
      <c r="G42" s="19">
        <v>200.0</v>
      </c>
      <c r="H42" s="19">
        <v>400.0</v>
      </c>
      <c r="I42" s="19">
        <v>200.0</v>
      </c>
      <c r="J42" s="19">
        <v>200.0</v>
      </c>
      <c r="K42" s="21">
        <f>C42+E42-F42+G42+I42-D42-TING.2!F42-H42-J42</f>
        <v>-200</v>
      </c>
    </row>
    <row r="43" ht="15.75" customHeight="1">
      <c r="A43" s="15" t="s">
        <v>27</v>
      </c>
      <c r="B43" s="48" t="s">
        <v>90</v>
      </c>
      <c r="C43" s="19">
        <v>400.0</v>
      </c>
      <c r="D43" s="22"/>
      <c r="E43" s="20"/>
      <c r="F43" s="20"/>
      <c r="G43" s="19">
        <v>200.0</v>
      </c>
      <c r="H43" s="19">
        <v>800.0</v>
      </c>
      <c r="I43" s="20"/>
      <c r="J43" s="19">
        <v>400.0</v>
      </c>
      <c r="K43" s="21">
        <f>C43+E43-F43+G43+I43-D43-TING.2!F43-H43-J43</f>
        <v>-600</v>
      </c>
    </row>
    <row r="44" ht="15.75" customHeight="1">
      <c r="A44" s="15" t="s">
        <v>29</v>
      </c>
      <c r="B44" s="47" t="s">
        <v>91</v>
      </c>
      <c r="C44" s="22"/>
      <c r="D44" s="22"/>
      <c r="E44" s="20"/>
      <c r="F44" s="20"/>
      <c r="G44" s="20"/>
      <c r="H44" s="19">
        <v>800.0</v>
      </c>
      <c r="I44" s="19">
        <v>200.0</v>
      </c>
      <c r="J44" s="19">
        <v>200.0</v>
      </c>
      <c r="K44" s="21">
        <f>C44+E44-F44+G44+I44-D44-TING.2!F44-H44-J44</f>
        <v>-800</v>
      </c>
    </row>
    <row r="45" ht="15.75" customHeight="1">
      <c r="A45" s="15" t="s">
        <v>31</v>
      </c>
      <c r="B45" s="47" t="s">
        <v>92</v>
      </c>
      <c r="C45" s="22"/>
      <c r="D45" s="18">
        <v>200.0</v>
      </c>
      <c r="E45" s="20"/>
      <c r="F45" s="20"/>
      <c r="G45" s="20"/>
      <c r="H45" s="19">
        <v>1000.0</v>
      </c>
      <c r="I45" s="20"/>
      <c r="J45" s="20"/>
      <c r="K45" s="21">
        <f>C45+E45-F45+G45+I45-D45-TING.2!F45-H45-J45</f>
        <v>-1200</v>
      </c>
    </row>
    <row r="46" ht="15.75" customHeight="1">
      <c r="A46" s="15" t="s">
        <v>33</v>
      </c>
      <c r="B46" s="48" t="s">
        <v>93</v>
      </c>
      <c r="C46" s="25"/>
      <c r="D46" s="25"/>
      <c r="E46" s="20"/>
      <c r="F46" s="20"/>
      <c r="G46" s="20"/>
      <c r="H46" s="19">
        <v>400.0</v>
      </c>
      <c r="I46" s="20"/>
      <c r="J46" s="20"/>
      <c r="K46" s="21">
        <f>C46+E46-F46+G46+I46-D46-TING.2!F46-H46-J46</f>
        <v>-400</v>
      </c>
    </row>
    <row r="47" ht="15.75" customHeight="1">
      <c r="A47" s="15" t="s">
        <v>34</v>
      </c>
      <c r="B47" s="47" t="s">
        <v>94</v>
      </c>
      <c r="C47" s="20"/>
      <c r="D47" s="22"/>
      <c r="E47" s="20"/>
      <c r="F47" s="20"/>
      <c r="G47" s="19">
        <v>200.0</v>
      </c>
      <c r="H47" s="19">
        <v>1000.0</v>
      </c>
      <c r="I47" s="19">
        <v>200.0</v>
      </c>
      <c r="J47" s="20"/>
      <c r="K47" s="21">
        <f>C47+E47-F47+G47+I47-D47-TING.2!F47-H47-J47</f>
        <v>-600</v>
      </c>
    </row>
    <row r="48" ht="15.75" customHeight="1">
      <c r="A48" s="15" t="s">
        <v>35</v>
      </c>
      <c r="B48" s="48" t="s">
        <v>95</v>
      </c>
      <c r="C48" s="20"/>
      <c r="D48" s="18">
        <v>200.0</v>
      </c>
      <c r="E48" s="20"/>
      <c r="F48" s="20"/>
      <c r="G48" s="19">
        <v>200.0</v>
      </c>
      <c r="H48" s="19">
        <v>400.0</v>
      </c>
      <c r="I48" s="20"/>
      <c r="J48" s="20"/>
      <c r="K48" s="21">
        <f>C48+E48-F48+G48+I48-D48-TING.2!F48-H48-J48</f>
        <v>-400</v>
      </c>
    </row>
    <row r="49" ht="15.75" customHeight="1">
      <c r="A49" s="15" t="s">
        <v>36</v>
      </c>
      <c r="B49" s="48" t="s">
        <v>96</v>
      </c>
      <c r="C49" s="20"/>
      <c r="D49" s="22"/>
      <c r="E49" s="19">
        <v>200.0</v>
      </c>
      <c r="F49" s="20"/>
      <c r="G49" s="19">
        <v>400.0</v>
      </c>
      <c r="H49" s="19">
        <v>800.0</v>
      </c>
      <c r="I49" s="20"/>
      <c r="J49" s="20"/>
      <c r="K49" s="21">
        <f>C49+E49-F49+G49+I49-D49-TING.2!F49-H49-J49</f>
        <v>-200</v>
      </c>
    </row>
    <row r="50" ht="15.75" customHeight="1">
      <c r="A50" s="15" t="s">
        <v>37</v>
      </c>
      <c r="B50" s="48" t="s">
        <v>97</v>
      </c>
      <c r="C50" s="20"/>
      <c r="D50" s="18">
        <v>200.0</v>
      </c>
      <c r="E50" s="20"/>
      <c r="F50" s="20"/>
      <c r="G50" s="19">
        <v>600.0</v>
      </c>
      <c r="H50" s="19">
        <v>800.0</v>
      </c>
      <c r="I50" s="19">
        <v>400.0</v>
      </c>
      <c r="J50" s="20"/>
      <c r="K50" s="21">
        <f>C50+E50-F50+G50+I50-D50-TING.2!F50-H50-J50</f>
        <v>0</v>
      </c>
    </row>
    <row r="51" ht="15.75" customHeight="1">
      <c r="A51" s="15" t="s">
        <v>38</v>
      </c>
      <c r="B51" s="26"/>
      <c r="C51" s="20"/>
      <c r="D51" s="20"/>
      <c r="E51" s="20"/>
      <c r="F51" s="20"/>
      <c r="G51" s="20"/>
      <c r="H51" s="20"/>
      <c r="I51" s="20"/>
      <c r="J51" s="20"/>
      <c r="K51" s="21">
        <f>C51+E51-F51+G51+I51-D51-TING.2!F51-H51-J51</f>
        <v>0</v>
      </c>
    </row>
    <row r="52" ht="15.75" customHeight="1">
      <c r="A52" s="15" t="s">
        <v>39</v>
      </c>
      <c r="B52" s="26"/>
      <c r="C52" s="20"/>
      <c r="D52" s="20"/>
      <c r="E52" s="20"/>
      <c r="F52" s="20"/>
      <c r="G52" s="20"/>
      <c r="H52" s="20"/>
      <c r="I52" s="20"/>
      <c r="J52" s="20"/>
      <c r="K52" s="21">
        <f>C52+E52-F52+G52+I52-D52-TING.2!F52-H52-J52</f>
        <v>0</v>
      </c>
    </row>
    <row r="53" ht="15.75" customHeight="1">
      <c r="A53" s="15" t="s">
        <v>40</v>
      </c>
      <c r="B53" s="26"/>
      <c r="C53" s="20"/>
      <c r="D53" s="20"/>
      <c r="E53" s="20"/>
      <c r="F53" s="20"/>
      <c r="G53" s="20"/>
      <c r="H53" s="20"/>
      <c r="I53" s="20"/>
      <c r="J53" s="20"/>
      <c r="K53" s="21">
        <f>C53+E53-F53+G53+I53-D53-TING.2!F53-H53-J53</f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7" t="s">
        <v>83</v>
      </c>
      <c r="C61" s="20"/>
      <c r="D61" s="20"/>
      <c r="E61" s="46">
        <v>1750.0</v>
      </c>
      <c r="F61" s="46">
        <v>750.0</v>
      </c>
      <c r="G61" s="15"/>
      <c r="H61" s="15"/>
      <c r="I61" s="15"/>
      <c r="J61" s="15"/>
      <c r="K61" s="15"/>
      <c r="L61" s="15"/>
      <c r="M61" s="15"/>
      <c r="N61" s="46">
        <v>1500.0</v>
      </c>
      <c r="O61" s="34">
        <f t="shared" ref="O61:O78" si="2">SUM(C61:N61)</f>
        <v>4000</v>
      </c>
    </row>
    <row r="62" ht="15.75" customHeight="1">
      <c r="A62" s="15" t="s">
        <v>15</v>
      </c>
      <c r="B62" s="48" t="s">
        <v>84</v>
      </c>
      <c r="C62" s="20"/>
      <c r="D62" s="20"/>
      <c r="E62" s="46">
        <v>1500.0</v>
      </c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2"/>
        <v>1500</v>
      </c>
    </row>
    <row r="63" ht="15.75" customHeight="1">
      <c r="A63" s="15" t="s">
        <v>17</v>
      </c>
      <c r="B63" s="47" t="s">
        <v>85</v>
      </c>
      <c r="C63" s="20"/>
      <c r="D63" s="20"/>
      <c r="E63" s="46">
        <v>3000.0</v>
      </c>
      <c r="F63" s="46">
        <v>750.0</v>
      </c>
      <c r="G63" s="15"/>
      <c r="H63" s="15"/>
      <c r="I63" s="15"/>
      <c r="J63" s="15"/>
      <c r="K63" s="15"/>
      <c r="L63" s="15"/>
      <c r="M63" s="15"/>
      <c r="N63" s="15"/>
      <c r="O63" s="34">
        <f t="shared" si="2"/>
        <v>3750</v>
      </c>
    </row>
    <row r="64" ht="15.75" customHeight="1">
      <c r="A64" s="15" t="s">
        <v>19</v>
      </c>
      <c r="B64" s="48" t="s">
        <v>86</v>
      </c>
      <c r="C64" s="20"/>
      <c r="D64" s="20"/>
      <c r="E64" s="46">
        <v>1500.0</v>
      </c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2"/>
        <v>1500</v>
      </c>
    </row>
    <row r="65" ht="15.75" customHeight="1">
      <c r="A65" s="15" t="s">
        <v>21</v>
      </c>
      <c r="B65" s="47" t="s">
        <v>87</v>
      </c>
      <c r="C65" s="20"/>
      <c r="D65" s="20"/>
      <c r="E65" s="46">
        <v>1500.0</v>
      </c>
      <c r="F65" s="46">
        <v>750.0</v>
      </c>
      <c r="G65" s="15"/>
      <c r="H65" s="15"/>
      <c r="I65" s="15"/>
      <c r="J65" s="15"/>
      <c r="K65" s="46">
        <v>1500.0</v>
      </c>
      <c r="L65" s="15"/>
      <c r="M65" s="15"/>
      <c r="N65" s="15"/>
      <c r="O65" s="34">
        <f t="shared" si="2"/>
        <v>3750</v>
      </c>
    </row>
    <row r="66" ht="15.75" customHeight="1">
      <c r="A66" s="15" t="s">
        <v>23</v>
      </c>
      <c r="B66" s="47" t="s">
        <v>88</v>
      </c>
      <c r="C66" s="20"/>
      <c r="D66" s="20"/>
      <c r="E66" s="15"/>
      <c r="F66" s="15"/>
      <c r="G66" s="15"/>
      <c r="H66" s="15"/>
      <c r="I66" s="15"/>
      <c r="J66" s="15"/>
      <c r="K66" s="46">
        <v>3250.0</v>
      </c>
      <c r="L66" s="15"/>
      <c r="M66" s="15"/>
      <c r="N66" s="15"/>
      <c r="O66" s="34">
        <f t="shared" si="2"/>
        <v>3250</v>
      </c>
    </row>
    <row r="67" ht="15.75" customHeight="1">
      <c r="A67" s="15" t="s">
        <v>25</v>
      </c>
      <c r="B67" s="47" t="s">
        <v>89</v>
      </c>
      <c r="C67" s="20"/>
      <c r="D67" s="20"/>
      <c r="E67" s="46">
        <v>3000.0</v>
      </c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2"/>
        <v>3000</v>
      </c>
    </row>
    <row r="68" ht="15.75" customHeight="1">
      <c r="A68" s="15" t="s">
        <v>27</v>
      </c>
      <c r="B68" s="48" t="s">
        <v>90</v>
      </c>
      <c r="C68" s="20"/>
      <c r="D68" s="20"/>
      <c r="E68" s="46">
        <v>1500.0</v>
      </c>
      <c r="F68" s="15"/>
      <c r="G68" s="15"/>
      <c r="H68" s="15"/>
      <c r="I68" s="15"/>
      <c r="J68" s="46">
        <v>1500.0</v>
      </c>
      <c r="K68" s="15"/>
      <c r="L68" s="15"/>
      <c r="M68" s="15"/>
      <c r="N68" s="15"/>
      <c r="O68" s="34">
        <f t="shared" si="2"/>
        <v>3000</v>
      </c>
    </row>
    <row r="69" ht="15.75" customHeight="1">
      <c r="A69" s="15" t="s">
        <v>29</v>
      </c>
      <c r="B69" s="47" t="s">
        <v>91</v>
      </c>
      <c r="C69" s="20"/>
      <c r="D69" s="20"/>
      <c r="E69" s="46">
        <v>1500.0</v>
      </c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2"/>
        <v>1500</v>
      </c>
    </row>
    <row r="70" ht="15.75" customHeight="1">
      <c r="A70" s="15" t="s">
        <v>31</v>
      </c>
      <c r="B70" s="47" t="s">
        <v>92</v>
      </c>
      <c r="C70" s="20"/>
      <c r="D70" s="20"/>
      <c r="E70" s="46">
        <v>1500.0</v>
      </c>
      <c r="F70" s="46">
        <v>750.0</v>
      </c>
      <c r="G70" s="15"/>
      <c r="H70" s="15"/>
      <c r="I70" s="15"/>
      <c r="J70" s="15"/>
      <c r="K70" s="15"/>
      <c r="L70" s="15"/>
      <c r="M70" s="15"/>
      <c r="N70" s="15"/>
      <c r="O70" s="34">
        <f t="shared" si="2"/>
        <v>2250</v>
      </c>
    </row>
    <row r="71" ht="15.75" customHeight="1">
      <c r="A71" s="15" t="s">
        <v>33</v>
      </c>
      <c r="B71" s="48" t="s">
        <v>93</v>
      </c>
      <c r="C71" s="20"/>
      <c r="D71" s="2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2"/>
        <v>0</v>
      </c>
    </row>
    <row r="72" ht="15.75" customHeight="1">
      <c r="A72" s="15" t="s">
        <v>34</v>
      </c>
      <c r="B72" s="47" t="s">
        <v>94</v>
      </c>
      <c r="C72" s="20"/>
      <c r="D72" s="20"/>
      <c r="E72" s="15"/>
      <c r="F72" s="46">
        <v>750.0</v>
      </c>
      <c r="G72" s="15"/>
      <c r="H72" s="15"/>
      <c r="I72" s="15"/>
      <c r="J72" s="46">
        <v>750.0</v>
      </c>
      <c r="K72" s="15"/>
      <c r="L72" s="15"/>
      <c r="M72" s="15"/>
      <c r="N72" s="15"/>
      <c r="O72" s="34">
        <f t="shared" si="2"/>
        <v>1500</v>
      </c>
    </row>
    <row r="73" ht="15.75" customHeight="1">
      <c r="A73" s="15" t="s">
        <v>35</v>
      </c>
      <c r="B73" s="48" t="s">
        <v>95</v>
      </c>
      <c r="C73" s="20"/>
      <c r="D73" s="20"/>
      <c r="E73" s="15"/>
      <c r="F73" s="46">
        <v>750.0</v>
      </c>
      <c r="G73" s="15"/>
      <c r="H73" s="15"/>
      <c r="I73" s="15"/>
      <c r="J73" s="15"/>
      <c r="K73" s="15"/>
      <c r="L73" s="15"/>
      <c r="M73" s="15"/>
      <c r="N73" s="15"/>
      <c r="O73" s="34">
        <f t="shared" si="2"/>
        <v>750</v>
      </c>
    </row>
    <row r="74" ht="15.75" customHeight="1">
      <c r="A74" s="15" t="s">
        <v>36</v>
      </c>
      <c r="B74" s="48" t="s">
        <v>96</v>
      </c>
      <c r="C74" s="20"/>
      <c r="D74" s="20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2"/>
        <v>0</v>
      </c>
    </row>
    <row r="75" ht="15.75" customHeight="1">
      <c r="A75" s="15" t="s">
        <v>37</v>
      </c>
      <c r="B75" s="48" t="s">
        <v>97</v>
      </c>
      <c r="C75" s="20"/>
      <c r="D75" s="20"/>
      <c r="E75" s="15"/>
      <c r="F75" s="46">
        <v>750.0</v>
      </c>
      <c r="G75" s="15"/>
      <c r="H75" s="15"/>
      <c r="I75" s="15"/>
      <c r="J75" s="15"/>
      <c r="K75" s="46">
        <v>3250.0</v>
      </c>
      <c r="L75" s="15"/>
      <c r="M75" s="15"/>
      <c r="N75" s="15"/>
      <c r="O75" s="34">
        <f t="shared" si="2"/>
        <v>4000</v>
      </c>
    </row>
    <row r="76" ht="15.75" customHeight="1">
      <c r="A76" s="15" t="s">
        <v>38</v>
      </c>
      <c r="B76" s="26"/>
      <c r="C76" s="20"/>
      <c r="D76" s="20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2"/>
        <v>0</v>
      </c>
    </row>
    <row r="77" ht="15.75" customHeight="1">
      <c r="A77" s="15" t="s">
        <v>39</v>
      </c>
      <c r="B77" s="26"/>
      <c r="C77" s="20"/>
      <c r="D77" s="20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2"/>
        <v>0</v>
      </c>
    </row>
    <row r="78" ht="15.75" customHeight="1">
      <c r="A78" s="15" t="s">
        <v>40</v>
      </c>
      <c r="B78" s="26"/>
      <c r="C78" s="20"/>
      <c r="D78" s="20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2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77</v>
      </c>
      <c r="F84" s="9"/>
      <c r="G84" s="32" t="s">
        <v>78</v>
      </c>
      <c r="H84" s="9"/>
      <c r="I84" s="32" t="s">
        <v>52</v>
      </c>
      <c r="J84" s="9"/>
      <c r="K84" s="32" t="s">
        <v>53</v>
      </c>
      <c r="L84" s="9"/>
      <c r="M84" s="32" t="s">
        <v>54</v>
      </c>
      <c r="N84" s="9"/>
      <c r="O84" s="32" t="s">
        <v>55</v>
      </c>
      <c r="P84" s="9"/>
      <c r="Q84" s="32" t="s">
        <v>98</v>
      </c>
      <c r="R84" s="9"/>
      <c r="S84" s="32" t="s">
        <v>80</v>
      </c>
      <c r="T84" s="9"/>
      <c r="U84" s="32" t="s">
        <v>58</v>
      </c>
      <c r="V84" s="9"/>
      <c r="W84" s="32" t="s">
        <v>81</v>
      </c>
      <c r="X84" s="9"/>
      <c r="Y84" s="32" t="s">
        <v>99</v>
      </c>
      <c r="Z84" s="9"/>
      <c r="AA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60</v>
      </c>
      <c r="R85" s="13" t="s">
        <v>12</v>
      </c>
      <c r="S85" s="17" t="s">
        <v>11</v>
      </c>
      <c r="T85" s="17" t="s">
        <v>12</v>
      </c>
      <c r="U85" s="17" t="s">
        <v>11</v>
      </c>
      <c r="V85" s="17" t="s">
        <v>12</v>
      </c>
      <c r="W85" s="17" t="s">
        <v>11</v>
      </c>
      <c r="X85" s="17" t="s">
        <v>12</v>
      </c>
      <c r="Y85" s="17" t="s">
        <v>11</v>
      </c>
      <c r="Z85" s="17" t="s">
        <v>12</v>
      </c>
      <c r="AA85" s="14"/>
    </row>
    <row r="86" ht="15.75" customHeight="1">
      <c r="A86" s="15" t="s">
        <v>13</v>
      </c>
      <c r="B86" s="47" t="s">
        <v>83</v>
      </c>
      <c r="C86" s="20"/>
      <c r="D86" s="20"/>
      <c r="E86" s="19">
        <v>100.0</v>
      </c>
      <c r="F86" s="20"/>
      <c r="G86" s="19">
        <v>100.0</v>
      </c>
      <c r="H86" s="20"/>
      <c r="I86" s="19">
        <v>400.0</v>
      </c>
      <c r="J86" s="20"/>
      <c r="K86" s="19">
        <v>400.0</v>
      </c>
      <c r="L86" s="20"/>
      <c r="M86" s="19">
        <v>400.0</v>
      </c>
      <c r="N86" s="20"/>
      <c r="O86" s="20"/>
      <c r="P86" s="19">
        <v>150.0</v>
      </c>
      <c r="Q86" s="19">
        <v>100.0</v>
      </c>
      <c r="R86" s="20"/>
      <c r="S86" s="19">
        <v>100.0</v>
      </c>
      <c r="T86" s="19"/>
      <c r="U86" s="19">
        <v>100.0</v>
      </c>
      <c r="V86" s="19"/>
      <c r="W86" s="19"/>
      <c r="X86" s="20"/>
      <c r="Y86" s="20"/>
      <c r="Z86" s="20"/>
      <c r="AA86" s="34">
        <f t="shared" ref="AA86:AA103" si="3">C86+E86+G86+I86-D86-F86-H86-J86+K86-L86+M86-N86+O86-P86+Q86-R86+S86-T86+U86-V86+W86-X86</f>
        <v>1550</v>
      </c>
    </row>
    <row r="87" ht="15.75" customHeight="1">
      <c r="A87" s="15" t="s">
        <v>15</v>
      </c>
      <c r="B87" s="48" t="s">
        <v>84</v>
      </c>
      <c r="C87" s="20"/>
      <c r="D87" s="20"/>
      <c r="E87" s="19">
        <v>500.0</v>
      </c>
      <c r="F87" s="20"/>
      <c r="G87" s="19">
        <v>400.0</v>
      </c>
      <c r="H87" s="20"/>
      <c r="I87" s="19">
        <v>100.0</v>
      </c>
      <c r="J87" s="20"/>
      <c r="K87" s="19">
        <v>100.0</v>
      </c>
      <c r="L87" s="20"/>
      <c r="M87" s="19">
        <v>100.0</v>
      </c>
      <c r="N87" s="20"/>
      <c r="O87" s="20"/>
      <c r="P87" s="19">
        <v>150.0</v>
      </c>
      <c r="Q87" s="19">
        <v>100.0</v>
      </c>
      <c r="R87" s="20"/>
      <c r="S87" s="19">
        <v>100.0</v>
      </c>
      <c r="T87" s="19"/>
      <c r="U87" s="19">
        <v>100.0</v>
      </c>
      <c r="V87" s="19"/>
      <c r="W87" s="19">
        <v>300.0</v>
      </c>
      <c r="X87" s="20"/>
      <c r="Y87" s="20"/>
      <c r="Z87" s="20"/>
      <c r="AA87" s="34">
        <f t="shared" si="3"/>
        <v>1650</v>
      </c>
    </row>
    <row r="88" ht="15.75" customHeight="1">
      <c r="A88" s="15" t="s">
        <v>17</v>
      </c>
      <c r="B88" s="47" t="s">
        <v>85</v>
      </c>
      <c r="C88" s="19">
        <v>100.0</v>
      </c>
      <c r="D88" s="20"/>
      <c r="E88" s="19">
        <v>100.0</v>
      </c>
      <c r="F88" s="20"/>
      <c r="G88" s="19">
        <v>100.0</v>
      </c>
      <c r="H88" s="20"/>
      <c r="I88" s="19">
        <v>100.0</v>
      </c>
      <c r="J88" s="20"/>
      <c r="K88" s="19">
        <v>100.0</v>
      </c>
      <c r="L88" s="20"/>
      <c r="M88" s="19">
        <v>100.0</v>
      </c>
      <c r="N88" s="20"/>
      <c r="O88" s="20"/>
      <c r="P88" s="19">
        <v>150.0</v>
      </c>
      <c r="Q88" s="19">
        <v>100.0</v>
      </c>
      <c r="R88" s="20"/>
      <c r="S88" s="19">
        <v>100.0</v>
      </c>
      <c r="T88" s="19"/>
      <c r="U88" s="19">
        <v>100.0</v>
      </c>
      <c r="V88" s="19"/>
      <c r="W88" s="19"/>
      <c r="X88" s="20"/>
      <c r="Y88" s="19">
        <v>1700.0</v>
      </c>
      <c r="Z88" s="20"/>
      <c r="AA88" s="34">
        <f t="shared" si="3"/>
        <v>750</v>
      </c>
    </row>
    <row r="89" ht="15.75" customHeight="1">
      <c r="A89" s="15" t="s">
        <v>19</v>
      </c>
      <c r="B89" s="48" t="s">
        <v>86</v>
      </c>
      <c r="C89" s="19">
        <v>100.0</v>
      </c>
      <c r="D89" s="20"/>
      <c r="E89" s="19">
        <v>600.0</v>
      </c>
      <c r="F89" s="20"/>
      <c r="G89" s="19">
        <v>100.0</v>
      </c>
      <c r="H89" s="20"/>
      <c r="I89" s="19">
        <v>100.0</v>
      </c>
      <c r="J89" s="20"/>
      <c r="K89" s="19">
        <v>100.0</v>
      </c>
      <c r="L89" s="20"/>
      <c r="M89" s="19">
        <v>100.0</v>
      </c>
      <c r="N89" s="20"/>
      <c r="O89" s="20"/>
      <c r="P89" s="19">
        <v>150.0</v>
      </c>
      <c r="Q89" s="19">
        <v>100.0</v>
      </c>
      <c r="R89" s="20"/>
      <c r="S89" s="19">
        <v>100.0</v>
      </c>
      <c r="T89" s="19"/>
      <c r="U89" s="19">
        <v>300.0</v>
      </c>
      <c r="V89" s="19"/>
      <c r="W89" s="19">
        <v>200.0</v>
      </c>
      <c r="X89" s="20"/>
      <c r="Y89" s="20"/>
      <c r="Z89" s="20"/>
      <c r="AA89" s="34">
        <f t="shared" si="3"/>
        <v>1650</v>
      </c>
    </row>
    <row r="90" ht="15.75" customHeight="1">
      <c r="A90" s="15" t="s">
        <v>21</v>
      </c>
      <c r="B90" s="47" t="s">
        <v>87</v>
      </c>
      <c r="C90" s="19">
        <v>100.0</v>
      </c>
      <c r="D90" s="20"/>
      <c r="E90" s="19">
        <v>100.0</v>
      </c>
      <c r="F90" s="20"/>
      <c r="G90" s="19">
        <v>100.0</v>
      </c>
      <c r="H90" s="20"/>
      <c r="I90" s="19">
        <v>100.0</v>
      </c>
      <c r="J90" s="20"/>
      <c r="K90" s="19">
        <v>100.0</v>
      </c>
      <c r="L90" s="20"/>
      <c r="M90" s="19">
        <v>100.0</v>
      </c>
      <c r="N90" s="20"/>
      <c r="O90" s="20"/>
      <c r="P90" s="19">
        <v>150.0</v>
      </c>
      <c r="Q90" s="19">
        <v>100.0</v>
      </c>
      <c r="R90" s="20"/>
      <c r="S90" s="19">
        <v>100.0</v>
      </c>
      <c r="T90" s="19"/>
      <c r="U90" s="19">
        <v>100.0</v>
      </c>
      <c r="V90" s="19"/>
      <c r="W90" s="19"/>
      <c r="X90" s="20"/>
      <c r="Y90" s="20"/>
      <c r="Z90" s="20"/>
      <c r="AA90" s="34">
        <f t="shared" si="3"/>
        <v>750</v>
      </c>
    </row>
    <row r="91" ht="15.75" customHeight="1">
      <c r="A91" s="15" t="s">
        <v>23</v>
      </c>
      <c r="B91" s="47" t="s">
        <v>88</v>
      </c>
      <c r="C91" s="19">
        <v>100.0</v>
      </c>
      <c r="D91" s="20"/>
      <c r="E91" s="19">
        <v>400.0</v>
      </c>
      <c r="F91" s="20"/>
      <c r="G91" s="19">
        <v>100.0</v>
      </c>
      <c r="H91" s="20"/>
      <c r="I91" s="19">
        <v>600.0</v>
      </c>
      <c r="J91" s="20"/>
      <c r="K91" s="19">
        <v>600.0</v>
      </c>
      <c r="L91" s="20"/>
      <c r="M91" s="19">
        <v>600.0</v>
      </c>
      <c r="N91" s="20"/>
      <c r="O91" s="19">
        <v>300.0</v>
      </c>
      <c r="P91" s="19"/>
      <c r="Q91" s="19">
        <v>500.0</v>
      </c>
      <c r="R91" s="20"/>
      <c r="S91" s="19">
        <v>100.0</v>
      </c>
      <c r="T91" s="19"/>
      <c r="U91" s="19">
        <v>100.0</v>
      </c>
      <c r="V91" s="19"/>
      <c r="W91" s="19"/>
      <c r="X91" s="20"/>
      <c r="Y91" s="20"/>
      <c r="Z91" s="20"/>
      <c r="AA91" s="34">
        <f t="shared" si="3"/>
        <v>3400</v>
      </c>
    </row>
    <row r="92" ht="15.75" customHeight="1">
      <c r="A92" s="15" t="s">
        <v>25</v>
      </c>
      <c r="B92" s="47" t="s">
        <v>89</v>
      </c>
      <c r="C92" s="20"/>
      <c r="D92" s="20"/>
      <c r="E92" s="19">
        <v>100.0</v>
      </c>
      <c r="F92" s="20"/>
      <c r="G92" s="19">
        <v>100.0</v>
      </c>
      <c r="H92" s="20"/>
      <c r="I92" s="19">
        <v>500.0</v>
      </c>
      <c r="J92" s="20"/>
      <c r="K92" s="19">
        <v>500.0</v>
      </c>
      <c r="L92" s="20"/>
      <c r="M92" s="19">
        <v>500.0</v>
      </c>
      <c r="N92" s="20"/>
      <c r="O92" s="19">
        <v>100.0</v>
      </c>
      <c r="P92" s="19"/>
      <c r="Q92" s="19">
        <v>400.0</v>
      </c>
      <c r="R92" s="20"/>
      <c r="S92" s="19">
        <v>100.0</v>
      </c>
      <c r="T92" s="19"/>
      <c r="U92" s="19">
        <v>100.0</v>
      </c>
      <c r="V92" s="19"/>
      <c r="W92" s="19"/>
      <c r="X92" s="20"/>
      <c r="Y92" s="20"/>
      <c r="Z92" s="20"/>
      <c r="AA92" s="34">
        <f t="shared" si="3"/>
        <v>2400</v>
      </c>
    </row>
    <row r="93" ht="15.75" customHeight="1">
      <c r="A93" s="15" t="s">
        <v>27</v>
      </c>
      <c r="B93" s="48" t="s">
        <v>90</v>
      </c>
      <c r="C93" s="20"/>
      <c r="D93" s="20"/>
      <c r="E93" s="19">
        <v>100.0</v>
      </c>
      <c r="F93" s="20"/>
      <c r="G93" s="19">
        <v>100.0</v>
      </c>
      <c r="H93" s="20"/>
      <c r="I93" s="19">
        <v>100.0</v>
      </c>
      <c r="J93" s="20"/>
      <c r="K93" s="19">
        <v>100.0</v>
      </c>
      <c r="L93" s="20"/>
      <c r="M93" s="19">
        <v>100.0</v>
      </c>
      <c r="N93" s="20"/>
      <c r="O93" s="20"/>
      <c r="P93" s="19">
        <v>150.0</v>
      </c>
      <c r="Q93" s="19">
        <v>100.0</v>
      </c>
      <c r="R93" s="20"/>
      <c r="S93" s="19">
        <v>100.0</v>
      </c>
      <c r="T93" s="19"/>
      <c r="U93" s="19">
        <v>100.0</v>
      </c>
      <c r="V93" s="19"/>
      <c r="W93" s="19"/>
      <c r="X93" s="20"/>
      <c r="Y93" s="20"/>
      <c r="Z93" s="20"/>
      <c r="AA93" s="34">
        <f t="shared" si="3"/>
        <v>650</v>
      </c>
    </row>
    <row r="94" ht="15.75" customHeight="1">
      <c r="A94" s="15" t="s">
        <v>29</v>
      </c>
      <c r="B94" s="47" t="s">
        <v>91</v>
      </c>
      <c r="C94" s="20"/>
      <c r="D94" s="20"/>
      <c r="E94" s="19">
        <v>100.0</v>
      </c>
      <c r="F94" s="20"/>
      <c r="G94" s="19">
        <v>600.0</v>
      </c>
      <c r="H94" s="20"/>
      <c r="I94" s="19">
        <v>100.0</v>
      </c>
      <c r="J94" s="20"/>
      <c r="K94" s="19">
        <v>100.0</v>
      </c>
      <c r="L94" s="20"/>
      <c r="M94" s="19">
        <v>100.0</v>
      </c>
      <c r="N94" s="20"/>
      <c r="O94" s="19">
        <v>400.0</v>
      </c>
      <c r="P94" s="19"/>
      <c r="Q94" s="20"/>
      <c r="R94" s="19">
        <v>150.0</v>
      </c>
      <c r="S94" s="19">
        <v>400.0</v>
      </c>
      <c r="T94" s="20"/>
      <c r="U94" s="19">
        <v>100.0</v>
      </c>
      <c r="V94" s="19"/>
      <c r="W94" s="19">
        <v>400.0</v>
      </c>
      <c r="X94" s="19"/>
      <c r="Y94" s="19"/>
      <c r="Z94" s="19"/>
      <c r="AA94" s="34">
        <f t="shared" si="3"/>
        <v>2150</v>
      </c>
    </row>
    <row r="95" ht="15.75" customHeight="1">
      <c r="A95" s="15" t="s">
        <v>31</v>
      </c>
      <c r="B95" s="47" t="s">
        <v>92</v>
      </c>
      <c r="C95" s="20"/>
      <c r="D95" s="20"/>
      <c r="E95" s="19">
        <v>100.0</v>
      </c>
      <c r="F95" s="20"/>
      <c r="G95" s="19">
        <v>100.0</v>
      </c>
      <c r="H95" s="20"/>
      <c r="I95" s="19">
        <v>100.0</v>
      </c>
      <c r="J95" s="20"/>
      <c r="K95" s="19">
        <v>100.0</v>
      </c>
      <c r="L95" s="20"/>
      <c r="M95" s="19">
        <v>100.0</v>
      </c>
      <c r="N95" s="20"/>
      <c r="O95" s="19">
        <v>200.0</v>
      </c>
      <c r="P95" s="19"/>
      <c r="Q95" s="19">
        <v>200.0</v>
      </c>
      <c r="R95" s="20"/>
      <c r="S95" s="19">
        <v>100.0</v>
      </c>
      <c r="T95" s="19"/>
      <c r="U95" s="19">
        <v>100.0</v>
      </c>
      <c r="V95" s="19"/>
      <c r="W95" s="19">
        <v>200.0</v>
      </c>
      <c r="X95" s="20"/>
      <c r="Y95" s="20"/>
      <c r="Z95" s="20"/>
      <c r="AA95" s="34">
        <f t="shared" si="3"/>
        <v>1300</v>
      </c>
    </row>
    <row r="96" ht="15.75" customHeight="1">
      <c r="A96" s="15" t="s">
        <v>33</v>
      </c>
      <c r="B96" s="48" t="s">
        <v>93</v>
      </c>
      <c r="C96" s="20"/>
      <c r="D96" s="20"/>
      <c r="E96" s="19">
        <v>100.0</v>
      </c>
      <c r="F96" s="20"/>
      <c r="G96" s="19">
        <v>100.0</v>
      </c>
      <c r="H96" s="20"/>
      <c r="I96" s="19">
        <v>100.0</v>
      </c>
      <c r="J96" s="20"/>
      <c r="K96" s="19">
        <v>100.0</v>
      </c>
      <c r="L96" s="20"/>
      <c r="M96" s="19">
        <v>100.0</v>
      </c>
      <c r="N96" s="20"/>
      <c r="O96" s="20"/>
      <c r="P96" s="19">
        <v>150.0</v>
      </c>
      <c r="Q96" s="20"/>
      <c r="R96" s="19">
        <v>150.0</v>
      </c>
      <c r="S96" s="19">
        <v>100.0</v>
      </c>
      <c r="T96" s="20"/>
      <c r="U96" s="19">
        <v>100.0</v>
      </c>
      <c r="V96" s="20"/>
      <c r="W96" s="20"/>
      <c r="X96" s="19"/>
      <c r="Y96" s="19"/>
      <c r="Z96" s="19"/>
      <c r="AA96" s="34">
        <f t="shared" si="3"/>
        <v>400</v>
      </c>
    </row>
    <row r="97" ht="15.75" customHeight="1">
      <c r="A97" s="15" t="s">
        <v>34</v>
      </c>
      <c r="B97" s="47" t="s">
        <v>94</v>
      </c>
      <c r="C97" s="20"/>
      <c r="D97" s="20"/>
      <c r="E97" s="19">
        <v>100.0</v>
      </c>
      <c r="F97" s="20"/>
      <c r="G97" s="19">
        <v>100.0</v>
      </c>
      <c r="H97" s="20"/>
      <c r="I97" s="19">
        <v>100.0</v>
      </c>
      <c r="J97" s="20"/>
      <c r="K97" s="19">
        <v>100.0</v>
      </c>
      <c r="L97" s="20"/>
      <c r="M97" s="19">
        <v>100.0</v>
      </c>
      <c r="N97" s="20"/>
      <c r="O97" s="19">
        <v>100.0</v>
      </c>
      <c r="P97" s="19"/>
      <c r="Q97" s="19">
        <v>200.0</v>
      </c>
      <c r="R97" s="20"/>
      <c r="S97" s="19">
        <v>100.0</v>
      </c>
      <c r="T97" s="19"/>
      <c r="U97" s="19">
        <v>500.0</v>
      </c>
      <c r="V97" s="19"/>
      <c r="W97" s="19"/>
      <c r="X97" s="20"/>
      <c r="Y97" s="20"/>
      <c r="Z97" s="20"/>
      <c r="AA97" s="34">
        <f t="shared" si="3"/>
        <v>1400</v>
      </c>
    </row>
    <row r="98" ht="15.75" customHeight="1">
      <c r="A98" s="15" t="s">
        <v>35</v>
      </c>
      <c r="B98" s="48" t="s">
        <v>95</v>
      </c>
      <c r="C98" s="20"/>
      <c r="D98" s="20"/>
      <c r="E98" s="19">
        <v>100.0</v>
      </c>
      <c r="F98" s="20"/>
      <c r="G98" s="19">
        <v>100.0</v>
      </c>
      <c r="H98" s="20"/>
      <c r="I98" s="19">
        <v>100.0</v>
      </c>
      <c r="J98" s="20"/>
      <c r="K98" s="19">
        <v>100.0</v>
      </c>
      <c r="L98" s="20"/>
      <c r="M98" s="19">
        <v>100.0</v>
      </c>
      <c r="N98" s="20"/>
      <c r="O98" s="20"/>
      <c r="P98" s="19">
        <v>150.0</v>
      </c>
      <c r="Q98" s="19">
        <v>300.0</v>
      </c>
      <c r="R98" s="20"/>
      <c r="S98" s="19">
        <v>300.0</v>
      </c>
      <c r="T98" s="19"/>
      <c r="U98" s="19">
        <v>100.0</v>
      </c>
      <c r="V98" s="19"/>
      <c r="W98" s="19"/>
      <c r="X98" s="20"/>
      <c r="Y98" s="19">
        <v>1600.0</v>
      </c>
      <c r="Z98" s="20"/>
      <c r="AA98" s="34">
        <f t="shared" si="3"/>
        <v>1050</v>
      </c>
    </row>
    <row r="99" ht="15.75" customHeight="1">
      <c r="A99" s="15" t="s">
        <v>36</v>
      </c>
      <c r="B99" s="48" t="s">
        <v>96</v>
      </c>
      <c r="C99" s="20"/>
      <c r="D99" s="20"/>
      <c r="E99" s="19">
        <v>100.0</v>
      </c>
      <c r="F99" s="20"/>
      <c r="G99" s="19">
        <v>100.0</v>
      </c>
      <c r="H99" s="20"/>
      <c r="I99" s="19">
        <v>100.0</v>
      </c>
      <c r="J99" s="20"/>
      <c r="K99" s="19">
        <v>100.0</v>
      </c>
      <c r="L99" s="20"/>
      <c r="M99" s="19">
        <v>100.0</v>
      </c>
      <c r="N99" s="20"/>
      <c r="O99" s="20"/>
      <c r="P99" s="19">
        <v>150.0</v>
      </c>
      <c r="Q99" s="20"/>
      <c r="R99" s="19">
        <v>150.0</v>
      </c>
      <c r="S99" s="19">
        <v>100.0</v>
      </c>
      <c r="T99" s="20"/>
      <c r="U99" s="19">
        <v>100.0</v>
      </c>
      <c r="V99" s="20"/>
      <c r="W99" s="20"/>
      <c r="X99" s="19"/>
      <c r="Y99" s="19"/>
      <c r="Z99" s="19"/>
      <c r="AA99" s="34">
        <f t="shared" si="3"/>
        <v>400</v>
      </c>
    </row>
    <row r="100" ht="15.75" customHeight="1">
      <c r="A100" s="15" t="s">
        <v>37</v>
      </c>
      <c r="B100" s="48" t="s">
        <v>97</v>
      </c>
      <c r="C100" s="20"/>
      <c r="D100" s="20"/>
      <c r="E100" s="19">
        <v>100.0</v>
      </c>
      <c r="F100" s="20"/>
      <c r="G100" s="19">
        <v>500.0</v>
      </c>
      <c r="H100" s="20"/>
      <c r="I100" s="19">
        <v>100.0</v>
      </c>
      <c r="J100" s="20"/>
      <c r="K100" s="19">
        <v>100.0</v>
      </c>
      <c r="L100" s="20"/>
      <c r="M100" s="19">
        <v>100.0</v>
      </c>
      <c r="N100" s="20"/>
      <c r="O100" s="20"/>
      <c r="P100" s="19">
        <v>150.0</v>
      </c>
      <c r="Q100" s="19">
        <v>100.0</v>
      </c>
      <c r="R100" s="20"/>
      <c r="S100" s="19">
        <v>500.0</v>
      </c>
      <c r="T100" s="19"/>
      <c r="U100" s="19">
        <v>400.0</v>
      </c>
      <c r="V100" s="19"/>
      <c r="W100" s="19">
        <v>500.0</v>
      </c>
      <c r="X100" s="20"/>
      <c r="Y100" s="20"/>
      <c r="Z100" s="20"/>
      <c r="AA100" s="34">
        <f t="shared" si="3"/>
        <v>2250</v>
      </c>
    </row>
    <row r="101" ht="15.75" customHeight="1">
      <c r="A101" s="15" t="s">
        <v>38</v>
      </c>
      <c r="B101" s="26"/>
      <c r="C101" s="15"/>
      <c r="D101" s="20"/>
      <c r="E101" s="15"/>
      <c r="F101" s="20"/>
      <c r="G101" s="15"/>
      <c r="H101" s="20"/>
      <c r="I101" s="15"/>
      <c r="J101" s="20"/>
      <c r="K101" s="15"/>
      <c r="L101" s="20"/>
      <c r="M101" s="15"/>
      <c r="N101" s="20"/>
      <c r="O101" s="15"/>
      <c r="P101" s="19"/>
      <c r="Q101" s="15"/>
      <c r="R101" s="20"/>
      <c r="S101" s="15"/>
      <c r="T101" s="15"/>
      <c r="U101" s="15"/>
      <c r="V101" s="15"/>
      <c r="W101" s="15"/>
      <c r="X101" s="20"/>
      <c r="Y101" s="20"/>
      <c r="Z101" s="20"/>
      <c r="AA101" s="34">
        <f t="shared" si="3"/>
        <v>0</v>
      </c>
    </row>
    <row r="102" ht="15.75" customHeight="1">
      <c r="A102" s="15" t="s">
        <v>39</v>
      </c>
      <c r="B102" s="26"/>
      <c r="C102" s="15"/>
      <c r="D102" s="20"/>
      <c r="E102" s="15"/>
      <c r="F102" s="20"/>
      <c r="G102" s="15"/>
      <c r="H102" s="20"/>
      <c r="I102" s="15"/>
      <c r="J102" s="20"/>
      <c r="K102" s="15"/>
      <c r="L102" s="20"/>
      <c r="M102" s="15"/>
      <c r="N102" s="20"/>
      <c r="O102" s="15"/>
      <c r="P102" s="19"/>
      <c r="Q102" s="15"/>
      <c r="R102" s="20"/>
      <c r="S102" s="15"/>
      <c r="T102" s="15"/>
      <c r="U102" s="15"/>
      <c r="V102" s="15"/>
      <c r="W102" s="15"/>
      <c r="X102" s="20"/>
      <c r="Y102" s="20"/>
      <c r="Z102" s="20"/>
      <c r="AA102" s="34">
        <f t="shared" si="3"/>
        <v>0</v>
      </c>
    </row>
    <row r="103" ht="15.75" customHeight="1">
      <c r="A103" s="15" t="s">
        <v>40</v>
      </c>
      <c r="B103" s="26"/>
      <c r="C103" s="15"/>
      <c r="D103" s="20"/>
      <c r="E103" s="15"/>
      <c r="F103" s="20"/>
      <c r="G103" s="15"/>
      <c r="H103" s="20"/>
      <c r="I103" s="20"/>
      <c r="J103" s="15"/>
      <c r="K103" s="15"/>
      <c r="L103" s="20"/>
      <c r="M103" s="15"/>
      <c r="N103" s="20"/>
      <c r="O103" s="15"/>
      <c r="P103" s="19"/>
      <c r="Q103" s="20"/>
      <c r="R103" s="15"/>
      <c r="S103" s="20"/>
      <c r="T103" s="20"/>
      <c r="U103" s="20"/>
      <c r="V103" s="20"/>
      <c r="W103" s="20"/>
      <c r="X103" s="15"/>
      <c r="Y103" s="15"/>
      <c r="Z103" s="15"/>
      <c r="AA103" s="34">
        <f t="shared" si="3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7" t="s">
        <v>83</v>
      </c>
      <c r="C111" s="37">
        <v>1000.0</v>
      </c>
      <c r="D111" s="38">
        <f t="shared" ref="D111:D128" si="4">C111+K11+K36+AA86-O61</f>
        <v>22240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8" t="s">
        <v>84</v>
      </c>
      <c r="C112" s="37">
        <v>1000.0</v>
      </c>
      <c r="D112" s="38">
        <f t="shared" si="4"/>
        <v>11990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7" t="s">
        <v>85</v>
      </c>
      <c r="C113" s="37">
        <v>1000.0</v>
      </c>
      <c r="D113" s="38">
        <f t="shared" si="4"/>
        <v>3690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8" t="s">
        <v>86</v>
      </c>
      <c r="C114" s="37">
        <v>1000.0</v>
      </c>
      <c r="D114" s="38">
        <f t="shared" si="4"/>
        <v>15075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7" t="s">
        <v>87</v>
      </c>
      <c r="C115" s="37">
        <v>1000.0</v>
      </c>
      <c r="D115" s="38">
        <f t="shared" si="4"/>
        <v>12535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7" t="s">
        <v>88</v>
      </c>
      <c r="C116" s="37">
        <v>1000.0</v>
      </c>
      <c r="D116" s="38">
        <f t="shared" si="4"/>
        <v>61745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7" t="s">
        <v>89</v>
      </c>
      <c r="C117" s="37">
        <v>1000.0</v>
      </c>
      <c r="D117" s="38">
        <f t="shared" si="4"/>
        <v>31010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8" t="s">
        <v>90</v>
      </c>
      <c r="C118" s="37">
        <v>1000.0</v>
      </c>
      <c r="D118" s="38">
        <f t="shared" si="4"/>
        <v>12030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7" t="s">
        <v>91</v>
      </c>
      <c r="C119" s="37">
        <v>1000.0</v>
      </c>
      <c r="D119" s="38">
        <f t="shared" si="4"/>
        <v>14740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7" t="s">
        <v>92</v>
      </c>
      <c r="C120" s="37">
        <v>1000.0</v>
      </c>
      <c r="D120" s="38">
        <f t="shared" si="4"/>
        <v>17150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8" t="s">
        <v>93</v>
      </c>
      <c r="C121" s="37">
        <v>1000.0</v>
      </c>
      <c r="D121" s="38">
        <f t="shared" si="4"/>
        <v>10195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7" t="s">
        <v>94</v>
      </c>
      <c r="C122" s="37">
        <v>1000.0</v>
      </c>
      <c r="D122" s="38">
        <f t="shared" si="4"/>
        <v>33995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8" t="s">
        <v>95</v>
      </c>
      <c r="C123" s="37">
        <v>1000.0</v>
      </c>
      <c r="D123" s="38">
        <f t="shared" si="4"/>
        <v>24935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8" t="s">
        <v>96</v>
      </c>
      <c r="C124" s="37">
        <v>1000.0</v>
      </c>
      <c r="D124" s="38">
        <f t="shared" si="4"/>
        <v>14360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8" t="s">
        <v>97</v>
      </c>
      <c r="C125" s="37">
        <v>1000.0</v>
      </c>
      <c r="D125" s="38">
        <f t="shared" si="4"/>
        <v>18225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6"/>
      <c r="C126" s="37">
        <v>1000.0</v>
      </c>
      <c r="D126" s="38">
        <f t="shared" si="4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6"/>
      <c r="C127" s="37">
        <v>1000.0</v>
      </c>
      <c r="D127" s="38">
        <f t="shared" si="4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6"/>
      <c r="C128" s="37">
        <v>1000.0</v>
      </c>
      <c r="D128" s="38">
        <f t="shared" si="4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T84"/>
    <mergeCell ref="U84:V84"/>
    <mergeCell ref="W84:X84"/>
    <mergeCell ref="Y84:Z84"/>
    <mergeCell ref="AA84:AA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100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7" t="s">
        <v>101</v>
      </c>
      <c r="C11" s="19">
        <v>2950.0</v>
      </c>
      <c r="D11" s="22"/>
      <c r="E11" s="49">
        <v>1100.0</v>
      </c>
      <c r="F11" s="49">
        <v>200.0</v>
      </c>
      <c r="G11" s="19">
        <v>2590.0</v>
      </c>
      <c r="H11" s="19">
        <v>400.0</v>
      </c>
      <c r="I11" s="19">
        <v>4630.0</v>
      </c>
      <c r="J11" s="19">
        <v>1350.0</v>
      </c>
      <c r="K11" s="21">
        <f t="shared" ref="K11:K28" si="1">C11+E11+G11+I11-D11-F11-H11-J11</f>
        <v>9320</v>
      </c>
      <c r="L11" s="4"/>
    </row>
    <row r="12">
      <c r="A12" s="15" t="s">
        <v>15</v>
      </c>
      <c r="B12" s="50" t="s">
        <v>102</v>
      </c>
      <c r="C12" s="18">
        <v>4750.0</v>
      </c>
      <c r="D12" s="22"/>
      <c r="E12" s="49">
        <v>2900.0</v>
      </c>
      <c r="F12" s="49">
        <v>50.0</v>
      </c>
      <c r="G12" s="19">
        <v>4060.0</v>
      </c>
      <c r="H12" s="19">
        <v>150.0</v>
      </c>
      <c r="I12" s="19">
        <v>23945.0</v>
      </c>
      <c r="J12" s="19">
        <v>50.0</v>
      </c>
      <c r="K12" s="21">
        <f t="shared" si="1"/>
        <v>35405</v>
      </c>
      <c r="L12" s="4"/>
    </row>
    <row r="13">
      <c r="A13" s="15" t="s">
        <v>17</v>
      </c>
      <c r="B13" s="47" t="s">
        <v>103</v>
      </c>
      <c r="C13" s="19">
        <v>2150.0</v>
      </c>
      <c r="D13" s="18">
        <v>300.0</v>
      </c>
      <c r="E13" s="49">
        <v>2900.0</v>
      </c>
      <c r="F13" s="49">
        <v>600.0</v>
      </c>
      <c r="G13" s="19">
        <v>3650.0</v>
      </c>
      <c r="H13" s="19">
        <v>1200.0</v>
      </c>
      <c r="I13" s="19">
        <v>9440.0</v>
      </c>
      <c r="J13" s="19">
        <v>450.0</v>
      </c>
      <c r="K13" s="21">
        <f t="shared" si="1"/>
        <v>15590</v>
      </c>
      <c r="L13" s="4"/>
    </row>
    <row r="14">
      <c r="A14" s="15" t="s">
        <v>19</v>
      </c>
      <c r="B14" s="47" t="s">
        <v>104</v>
      </c>
      <c r="C14" s="19">
        <v>1600.0</v>
      </c>
      <c r="D14" s="18">
        <v>600.0</v>
      </c>
      <c r="E14" s="49">
        <v>300.0</v>
      </c>
      <c r="F14" s="49">
        <v>1500.0</v>
      </c>
      <c r="G14" s="19">
        <v>2550.0</v>
      </c>
      <c r="H14" s="19">
        <v>500.0</v>
      </c>
      <c r="I14" s="19">
        <v>1250.0</v>
      </c>
      <c r="J14" s="19">
        <v>3550.0</v>
      </c>
      <c r="K14" s="21">
        <f t="shared" si="1"/>
        <v>-450</v>
      </c>
      <c r="L14" s="4"/>
    </row>
    <row r="15">
      <c r="A15" s="15" t="s">
        <v>21</v>
      </c>
      <c r="B15" s="47" t="s">
        <v>105</v>
      </c>
      <c r="C15" s="19">
        <v>2050.0</v>
      </c>
      <c r="D15" s="18">
        <v>100.0</v>
      </c>
      <c r="E15" s="49">
        <v>1350.0</v>
      </c>
      <c r="F15" s="49">
        <v>250.0</v>
      </c>
      <c r="G15" s="19">
        <v>1390.0</v>
      </c>
      <c r="H15" s="19">
        <v>1460.0</v>
      </c>
      <c r="I15" s="19">
        <v>6270.0</v>
      </c>
      <c r="J15" s="19">
        <v>1050.0</v>
      </c>
      <c r="K15" s="21">
        <f t="shared" si="1"/>
        <v>8200</v>
      </c>
      <c r="L15" s="4"/>
    </row>
    <row r="16">
      <c r="A16" s="15" t="s">
        <v>23</v>
      </c>
      <c r="B16" s="47" t="s">
        <v>106</v>
      </c>
      <c r="C16" s="19">
        <v>2900.0</v>
      </c>
      <c r="D16" s="22"/>
      <c r="E16" s="49">
        <v>1100.0</v>
      </c>
      <c r="F16" s="49">
        <v>300.0</v>
      </c>
      <c r="G16" s="19">
        <v>2470.0</v>
      </c>
      <c r="H16" s="19">
        <v>550.0</v>
      </c>
      <c r="I16" s="19">
        <v>9150.0</v>
      </c>
      <c r="J16" s="19">
        <v>1050.0</v>
      </c>
      <c r="K16" s="21">
        <f t="shared" si="1"/>
        <v>13720</v>
      </c>
      <c r="L16" s="4"/>
    </row>
    <row r="17">
      <c r="A17" s="15" t="s">
        <v>25</v>
      </c>
      <c r="B17" s="47" t="s">
        <v>107</v>
      </c>
      <c r="C17" s="19">
        <v>2900.0</v>
      </c>
      <c r="D17" s="22"/>
      <c r="E17" s="49">
        <v>1000.0</v>
      </c>
      <c r="F17" s="49">
        <v>150.0</v>
      </c>
      <c r="G17" s="19">
        <v>1310.0</v>
      </c>
      <c r="H17" s="19">
        <v>1800.0</v>
      </c>
      <c r="I17" s="19">
        <v>8230.0</v>
      </c>
      <c r="J17" s="19">
        <v>1600.0</v>
      </c>
      <c r="K17" s="21">
        <f t="shared" si="1"/>
        <v>9890</v>
      </c>
      <c r="L17" s="4"/>
    </row>
    <row r="18">
      <c r="A18" s="15" t="s">
        <v>27</v>
      </c>
      <c r="B18" s="47" t="s">
        <v>108</v>
      </c>
      <c r="C18" s="19">
        <v>550.0</v>
      </c>
      <c r="D18" s="18">
        <v>100.0</v>
      </c>
      <c r="E18" s="49">
        <v>950.0</v>
      </c>
      <c r="F18" s="49">
        <v>100.0</v>
      </c>
      <c r="G18" s="19">
        <v>1310.0</v>
      </c>
      <c r="H18" s="19">
        <v>1850.0</v>
      </c>
      <c r="I18" s="19">
        <v>6445.0</v>
      </c>
      <c r="J18" s="19">
        <v>650.0</v>
      </c>
      <c r="K18" s="21">
        <f t="shared" si="1"/>
        <v>6555</v>
      </c>
      <c r="L18" s="4"/>
    </row>
    <row r="19">
      <c r="A19" s="15" t="s">
        <v>29</v>
      </c>
      <c r="B19" s="47" t="s">
        <v>109</v>
      </c>
      <c r="C19" s="18">
        <v>2200.0</v>
      </c>
      <c r="D19" s="22"/>
      <c r="E19" s="49">
        <v>2600.0</v>
      </c>
      <c r="F19" s="49">
        <v>100.0</v>
      </c>
      <c r="G19" s="19">
        <v>4060.0</v>
      </c>
      <c r="H19" s="19">
        <v>100.0</v>
      </c>
      <c r="I19" s="19">
        <v>5820.0</v>
      </c>
      <c r="J19" s="19">
        <v>600.0</v>
      </c>
      <c r="K19" s="21">
        <f t="shared" si="1"/>
        <v>13880</v>
      </c>
      <c r="L19" s="4"/>
    </row>
    <row r="20">
      <c r="A20" s="15" t="s">
        <v>31</v>
      </c>
      <c r="B20" s="47" t="s">
        <v>110</v>
      </c>
      <c r="C20" s="18">
        <v>2000.0</v>
      </c>
      <c r="D20" s="22"/>
      <c r="E20" s="49">
        <v>1900.0</v>
      </c>
      <c r="F20" s="49">
        <v>50.0</v>
      </c>
      <c r="G20" s="19">
        <v>3150.0</v>
      </c>
      <c r="H20" s="19">
        <v>210.0</v>
      </c>
      <c r="I20" s="19">
        <v>5765.0</v>
      </c>
      <c r="J20" s="19">
        <v>800.0</v>
      </c>
      <c r="K20" s="21">
        <f t="shared" si="1"/>
        <v>11755</v>
      </c>
      <c r="L20" s="4"/>
    </row>
    <row r="21" ht="15.75" customHeight="1">
      <c r="A21" s="15" t="s">
        <v>33</v>
      </c>
      <c r="B21" s="47" t="s">
        <v>111</v>
      </c>
      <c r="C21" s="45">
        <v>2750.0</v>
      </c>
      <c r="D21" s="25"/>
      <c r="E21" s="49">
        <v>1850.0</v>
      </c>
      <c r="F21" s="49">
        <v>200.0</v>
      </c>
      <c r="G21" s="19">
        <v>3880.0</v>
      </c>
      <c r="H21" s="19">
        <v>400.0</v>
      </c>
      <c r="I21" s="19">
        <v>8665.0</v>
      </c>
      <c r="J21" s="19">
        <v>350.0</v>
      </c>
      <c r="K21" s="21">
        <f t="shared" si="1"/>
        <v>16195</v>
      </c>
      <c r="L21" s="4"/>
    </row>
    <row r="22" ht="15.75" customHeight="1">
      <c r="A22" s="15" t="s">
        <v>34</v>
      </c>
      <c r="B22" s="47" t="s">
        <v>112</v>
      </c>
      <c r="C22" s="19">
        <v>2850.0</v>
      </c>
      <c r="D22" s="22"/>
      <c r="E22" s="49">
        <v>2150.0</v>
      </c>
      <c r="F22" s="49">
        <v>500.0</v>
      </c>
      <c r="G22" s="19">
        <v>4090.0</v>
      </c>
      <c r="H22" s="19">
        <v>250.0</v>
      </c>
      <c r="I22" s="19">
        <v>10115.0</v>
      </c>
      <c r="J22" s="19">
        <v>200.0</v>
      </c>
      <c r="K22" s="21">
        <f t="shared" si="1"/>
        <v>18255</v>
      </c>
      <c r="L22" s="4"/>
    </row>
    <row r="23" ht="15.75" customHeight="1">
      <c r="A23" s="15" t="s">
        <v>35</v>
      </c>
      <c r="B23" s="48" t="s">
        <v>113</v>
      </c>
      <c r="C23" s="19">
        <v>2550.0</v>
      </c>
      <c r="D23" s="22"/>
      <c r="E23" s="49">
        <v>2050.0</v>
      </c>
      <c r="F23" s="49">
        <v>200.0</v>
      </c>
      <c r="G23" s="19">
        <v>2920.0</v>
      </c>
      <c r="H23" s="19">
        <v>750.0</v>
      </c>
      <c r="I23" s="19">
        <v>7175.0</v>
      </c>
      <c r="J23" s="19">
        <v>1700.0</v>
      </c>
      <c r="K23" s="21">
        <f t="shared" si="1"/>
        <v>12045</v>
      </c>
      <c r="L23" s="4"/>
    </row>
    <row r="24" ht="15.75" customHeight="1">
      <c r="A24" s="15" t="s">
        <v>36</v>
      </c>
      <c r="B24" s="47" t="s">
        <v>114</v>
      </c>
      <c r="C24" s="19">
        <v>1900.0</v>
      </c>
      <c r="D24" s="22"/>
      <c r="E24" s="49">
        <v>1000.0</v>
      </c>
      <c r="F24" s="49">
        <v>150.0</v>
      </c>
      <c r="G24" s="19">
        <v>2610.0</v>
      </c>
      <c r="H24" s="19">
        <v>450.0</v>
      </c>
      <c r="I24" s="19">
        <v>4695.0</v>
      </c>
      <c r="J24" s="19">
        <v>900.0</v>
      </c>
      <c r="K24" s="21">
        <f t="shared" si="1"/>
        <v>8705</v>
      </c>
      <c r="L24" s="4"/>
    </row>
    <row r="25" ht="15.75" customHeight="1">
      <c r="A25" s="15" t="s">
        <v>37</v>
      </c>
      <c r="B25" s="47" t="s">
        <v>115</v>
      </c>
      <c r="C25" s="19">
        <v>4100.0</v>
      </c>
      <c r="D25" s="22"/>
      <c r="E25" s="49">
        <v>3200.0</v>
      </c>
      <c r="F25" s="49">
        <v>50.0</v>
      </c>
      <c r="G25" s="19">
        <v>3160.0</v>
      </c>
      <c r="H25" s="19">
        <v>50.0</v>
      </c>
      <c r="I25" s="19">
        <v>18255.0</v>
      </c>
      <c r="J25" s="19">
        <v>200.0</v>
      </c>
      <c r="K25" s="21">
        <f t="shared" si="1"/>
        <v>28415</v>
      </c>
      <c r="L25" s="4"/>
    </row>
    <row r="26" ht="15.75" customHeight="1">
      <c r="A26" s="15" t="s">
        <v>38</v>
      </c>
      <c r="B26" s="47" t="s">
        <v>116</v>
      </c>
      <c r="C26" s="18">
        <v>5500.0</v>
      </c>
      <c r="D26" s="22"/>
      <c r="E26" s="19">
        <v>4300.0</v>
      </c>
      <c r="F26" s="19">
        <v>50.0</v>
      </c>
      <c r="G26" s="19">
        <v>2380.0</v>
      </c>
      <c r="H26" s="19">
        <v>760.0</v>
      </c>
      <c r="I26" s="19">
        <v>12750.0</v>
      </c>
      <c r="J26" s="19">
        <v>750.0</v>
      </c>
      <c r="K26" s="21">
        <f t="shared" si="1"/>
        <v>23370</v>
      </c>
      <c r="L26" s="4"/>
    </row>
    <row r="27" ht="15.75" customHeight="1">
      <c r="A27" s="15" t="s">
        <v>39</v>
      </c>
      <c r="B27" s="47" t="s">
        <v>117</v>
      </c>
      <c r="C27" s="18">
        <v>2700.0</v>
      </c>
      <c r="D27" s="22"/>
      <c r="E27" s="19">
        <v>850.0</v>
      </c>
      <c r="F27" s="19">
        <v>250.0</v>
      </c>
      <c r="G27" s="19">
        <v>3140.0</v>
      </c>
      <c r="H27" s="19">
        <v>400.0</v>
      </c>
      <c r="I27" s="19">
        <v>4380.0</v>
      </c>
      <c r="J27" s="19">
        <v>1100.0</v>
      </c>
      <c r="K27" s="21">
        <f t="shared" si="1"/>
        <v>9320</v>
      </c>
      <c r="L27" s="4"/>
    </row>
    <row r="28" ht="15.75" customHeight="1">
      <c r="A28" s="15" t="s">
        <v>40</v>
      </c>
      <c r="B28" s="51" t="s">
        <v>118</v>
      </c>
      <c r="C28" s="18">
        <v>2850.0</v>
      </c>
      <c r="D28" s="22"/>
      <c r="E28" s="19">
        <v>0.0</v>
      </c>
      <c r="F28" s="19">
        <v>1050.0</v>
      </c>
      <c r="G28" s="19">
        <v>830.0</v>
      </c>
      <c r="H28" s="19">
        <v>2750.0</v>
      </c>
      <c r="I28" s="19">
        <v>5060.0</v>
      </c>
      <c r="J28" s="19">
        <v>2900.0</v>
      </c>
      <c r="K28" s="21">
        <f t="shared" si="1"/>
        <v>2040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7" t="s">
        <v>101</v>
      </c>
      <c r="C36" s="20"/>
      <c r="D36" s="22"/>
      <c r="E36" s="20"/>
      <c r="F36" s="19">
        <v>200.0</v>
      </c>
      <c r="G36" s="20"/>
      <c r="H36" s="19">
        <v>200.0</v>
      </c>
      <c r="I36" s="20"/>
      <c r="J36" s="20"/>
      <c r="K36" s="21">
        <f t="shared" ref="K36:K53" si="2">C36+E36+G36+I36-D36-F36-H36-J36</f>
        <v>-400</v>
      </c>
    </row>
    <row r="37" ht="15.75" customHeight="1">
      <c r="A37" s="15" t="s">
        <v>15</v>
      </c>
      <c r="B37" s="50" t="s">
        <v>102</v>
      </c>
      <c r="C37" s="22"/>
      <c r="D37" s="22"/>
      <c r="E37" s="20"/>
      <c r="F37" s="19">
        <v>200.0</v>
      </c>
      <c r="G37" s="19">
        <v>400.0</v>
      </c>
      <c r="H37" s="20"/>
      <c r="I37" s="19">
        <v>200.0</v>
      </c>
      <c r="J37" s="20"/>
      <c r="K37" s="21">
        <f t="shared" si="2"/>
        <v>400</v>
      </c>
    </row>
    <row r="38" ht="15.75" customHeight="1">
      <c r="A38" s="15" t="s">
        <v>17</v>
      </c>
      <c r="B38" s="47" t="s">
        <v>103</v>
      </c>
      <c r="C38" s="20"/>
      <c r="D38" s="22"/>
      <c r="E38" s="19">
        <v>200.0</v>
      </c>
      <c r="F38" s="19">
        <v>400.0</v>
      </c>
      <c r="G38" s="19">
        <v>200.0</v>
      </c>
      <c r="H38" s="19">
        <v>600.0</v>
      </c>
      <c r="I38" s="20"/>
      <c r="J38" s="19">
        <v>400.0</v>
      </c>
      <c r="K38" s="21">
        <f t="shared" si="2"/>
        <v>-1000</v>
      </c>
    </row>
    <row r="39" ht="15.75" customHeight="1">
      <c r="A39" s="15" t="s">
        <v>19</v>
      </c>
      <c r="B39" s="47" t="s">
        <v>104</v>
      </c>
      <c r="C39" s="20"/>
      <c r="D39" s="22"/>
      <c r="E39" s="20"/>
      <c r="F39" s="20"/>
      <c r="G39" s="19">
        <v>200.0</v>
      </c>
      <c r="H39" s="20"/>
      <c r="I39" s="20"/>
      <c r="J39" s="20"/>
      <c r="K39" s="21">
        <f t="shared" si="2"/>
        <v>200</v>
      </c>
    </row>
    <row r="40" ht="15.75" customHeight="1">
      <c r="A40" s="15" t="s">
        <v>21</v>
      </c>
      <c r="B40" s="47" t="s">
        <v>105</v>
      </c>
      <c r="C40" s="20"/>
      <c r="D40" s="22"/>
      <c r="E40" s="19">
        <v>200.0</v>
      </c>
      <c r="F40" s="20"/>
      <c r="G40" s="20"/>
      <c r="H40" s="19">
        <v>600.0</v>
      </c>
      <c r="I40" s="20"/>
      <c r="J40" s="20"/>
      <c r="K40" s="21">
        <f t="shared" si="2"/>
        <v>-400</v>
      </c>
    </row>
    <row r="41" ht="15.75" customHeight="1">
      <c r="A41" s="15" t="s">
        <v>23</v>
      </c>
      <c r="B41" s="47" t="s">
        <v>106</v>
      </c>
      <c r="C41" s="20"/>
      <c r="D41" s="22"/>
      <c r="E41" s="20"/>
      <c r="F41" s="19">
        <v>400.0</v>
      </c>
      <c r="G41" s="20"/>
      <c r="H41" s="19">
        <v>400.0</v>
      </c>
      <c r="I41" s="20"/>
      <c r="J41" s="20"/>
      <c r="K41" s="21">
        <f t="shared" si="2"/>
        <v>-800</v>
      </c>
    </row>
    <row r="42" ht="15.75" customHeight="1">
      <c r="A42" s="15" t="s">
        <v>25</v>
      </c>
      <c r="B42" s="47" t="s">
        <v>107</v>
      </c>
      <c r="C42" s="20"/>
      <c r="D42" s="22"/>
      <c r="E42" s="20"/>
      <c r="F42" s="20"/>
      <c r="G42" s="20"/>
      <c r="H42" s="19">
        <v>400.0</v>
      </c>
      <c r="I42" s="19">
        <v>200.0</v>
      </c>
      <c r="J42" s="19">
        <v>200.0</v>
      </c>
      <c r="K42" s="21">
        <f t="shared" si="2"/>
        <v>-400</v>
      </c>
    </row>
    <row r="43" ht="15.75" customHeight="1">
      <c r="A43" s="15" t="s">
        <v>27</v>
      </c>
      <c r="B43" s="47" t="s">
        <v>108</v>
      </c>
      <c r="C43" s="20"/>
      <c r="D43" s="22"/>
      <c r="E43" s="19">
        <v>800.0</v>
      </c>
      <c r="F43" s="20"/>
      <c r="G43" s="20"/>
      <c r="H43" s="20"/>
      <c r="I43" s="19">
        <v>400.0</v>
      </c>
      <c r="J43" s="19">
        <v>200.0</v>
      </c>
      <c r="K43" s="21">
        <f t="shared" si="2"/>
        <v>1000</v>
      </c>
    </row>
    <row r="44" ht="15.75" customHeight="1">
      <c r="A44" s="15" t="s">
        <v>29</v>
      </c>
      <c r="B44" s="47" t="s">
        <v>109</v>
      </c>
      <c r="C44" s="22"/>
      <c r="D44" s="22"/>
      <c r="E44" s="20"/>
      <c r="F44" s="20"/>
      <c r="G44" s="20"/>
      <c r="H44" s="20"/>
      <c r="I44" s="19">
        <v>1000.0</v>
      </c>
      <c r="J44" s="19">
        <v>400.0</v>
      </c>
      <c r="K44" s="21">
        <f t="shared" si="2"/>
        <v>600</v>
      </c>
    </row>
    <row r="45" ht="15.75" customHeight="1">
      <c r="A45" s="15" t="s">
        <v>31</v>
      </c>
      <c r="B45" s="47" t="s">
        <v>110</v>
      </c>
      <c r="C45" s="22"/>
      <c r="D45" s="22"/>
      <c r="E45" s="20"/>
      <c r="F45" s="20"/>
      <c r="G45" s="19">
        <v>400.0</v>
      </c>
      <c r="H45" s="19">
        <v>200.0</v>
      </c>
      <c r="I45" s="19">
        <v>400.0</v>
      </c>
      <c r="J45" s="20"/>
      <c r="K45" s="21">
        <f t="shared" si="2"/>
        <v>600</v>
      </c>
    </row>
    <row r="46" ht="15.75" customHeight="1">
      <c r="A46" s="15" t="s">
        <v>33</v>
      </c>
      <c r="B46" s="47" t="s">
        <v>111</v>
      </c>
      <c r="C46" s="25"/>
      <c r="D46" s="25"/>
      <c r="E46" s="20"/>
      <c r="F46" s="20"/>
      <c r="G46" s="20"/>
      <c r="H46" s="19">
        <v>200.0</v>
      </c>
      <c r="I46" s="20"/>
      <c r="J46" s="20"/>
      <c r="K46" s="21">
        <f t="shared" si="2"/>
        <v>-200</v>
      </c>
    </row>
    <row r="47" ht="15.75" customHeight="1">
      <c r="A47" s="15" t="s">
        <v>34</v>
      </c>
      <c r="B47" s="47" t="s">
        <v>112</v>
      </c>
      <c r="C47" s="20"/>
      <c r="D47" s="22"/>
      <c r="E47" s="20"/>
      <c r="F47" s="20"/>
      <c r="G47" s="20"/>
      <c r="H47" s="19">
        <v>200.0</v>
      </c>
      <c r="I47" s="19">
        <v>200.0</v>
      </c>
      <c r="J47" s="19">
        <v>200.0</v>
      </c>
      <c r="K47" s="21">
        <f t="shared" si="2"/>
        <v>-200</v>
      </c>
    </row>
    <row r="48" ht="15.75" customHeight="1">
      <c r="A48" s="15" t="s">
        <v>35</v>
      </c>
      <c r="B48" s="48" t="s">
        <v>113</v>
      </c>
      <c r="C48" s="20"/>
      <c r="D48" s="22"/>
      <c r="E48" s="20"/>
      <c r="F48" s="20"/>
      <c r="G48" s="19">
        <v>200.0</v>
      </c>
      <c r="H48" s="19">
        <v>200.0</v>
      </c>
      <c r="I48" s="20"/>
      <c r="J48" s="19">
        <v>200.0</v>
      </c>
      <c r="K48" s="21">
        <f t="shared" si="2"/>
        <v>-200</v>
      </c>
    </row>
    <row r="49" ht="15.75" customHeight="1">
      <c r="A49" s="15" t="s">
        <v>36</v>
      </c>
      <c r="B49" s="47" t="s">
        <v>114</v>
      </c>
      <c r="C49" s="20"/>
      <c r="D49" s="22"/>
      <c r="E49" s="19">
        <v>200.0</v>
      </c>
      <c r="F49" s="20"/>
      <c r="G49" s="20"/>
      <c r="H49" s="19">
        <v>400.0</v>
      </c>
      <c r="I49" s="20"/>
      <c r="J49" s="20"/>
      <c r="K49" s="21">
        <f t="shared" si="2"/>
        <v>-200</v>
      </c>
    </row>
    <row r="50" ht="15.75" customHeight="1">
      <c r="A50" s="15" t="s">
        <v>37</v>
      </c>
      <c r="B50" s="47" t="s">
        <v>115</v>
      </c>
      <c r="C50" s="20"/>
      <c r="D50" s="22"/>
      <c r="E50" s="20"/>
      <c r="F50" s="19">
        <v>200.0</v>
      </c>
      <c r="G50" s="19">
        <v>1000.0</v>
      </c>
      <c r="H50" s="19">
        <v>400.0</v>
      </c>
      <c r="I50" s="20"/>
      <c r="J50" s="19">
        <v>200.0</v>
      </c>
      <c r="K50" s="21">
        <f t="shared" si="2"/>
        <v>200</v>
      </c>
    </row>
    <row r="51" ht="15.75" customHeight="1">
      <c r="A51" s="15" t="s">
        <v>38</v>
      </c>
      <c r="B51" s="47" t="s">
        <v>116</v>
      </c>
      <c r="C51" s="20"/>
      <c r="D51" s="20"/>
      <c r="E51" s="20"/>
      <c r="F51" s="20"/>
      <c r="G51" s="20"/>
      <c r="H51" s="19">
        <v>200.0</v>
      </c>
      <c r="I51" s="20"/>
      <c r="J51" s="19">
        <v>400.0</v>
      </c>
      <c r="K51" s="21">
        <f t="shared" si="2"/>
        <v>-600</v>
      </c>
    </row>
    <row r="52" ht="15.75" customHeight="1">
      <c r="A52" s="15" t="s">
        <v>39</v>
      </c>
      <c r="B52" s="47" t="s">
        <v>117</v>
      </c>
      <c r="C52" s="20"/>
      <c r="D52" s="20"/>
      <c r="E52" s="20"/>
      <c r="F52" s="20"/>
      <c r="G52" s="19">
        <v>200.0</v>
      </c>
      <c r="H52" s="19">
        <v>200.0</v>
      </c>
      <c r="I52" s="20"/>
      <c r="J52" s="20"/>
      <c r="K52" s="21">
        <f t="shared" si="2"/>
        <v>0</v>
      </c>
    </row>
    <row r="53" ht="15.75" customHeight="1">
      <c r="A53" s="15" t="s">
        <v>40</v>
      </c>
      <c r="B53" s="51" t="s">
        <v>118</v>
      </c>
      <c r="C53" s="20"/>
      <c r="D53" s="20"/>
      <c r="E53" s="20"/>
      <c r="F53" s="20"/>
      <c r="G53" s="20"/>
      <c r="H53" s="20"/>
      <c r="I53" s="19">
        <v>200.0</v>
      </c>
      <c r="J53" s="20"/>
      <c r="K53" s="21">
        <f t="shared" si="2"/>
        <v>200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7" t="s">
        <v>101</v>
      </c>
      <c r="C61" s="20"/>
      <c r="D61" s="20"/>
      <c r="E61" s="15"/>
      <c r="F61" s="15"/>
      <c r="G61" s="15"/>
      <c r="H61" s="46">
        <v>3250.0</v>
      </c>
      <c r="I61" s="15"/>
      <c r="J61" s="15"/>
      <c r="K61" s="15"/>
      <c r="L61" s="15"/>
      <c r="M61" s="15"/>
      <c r="N61" s="15"/>
      <c r="O61" s="34">
        <f t="shared" ref="O61:O78" si="3">SUM(C61:N61)</f>
        <v>3250</v>
      </c>
    </row>
    <row r="62" ht="15.75" customHeight="1">
      <c r="A62" s="15" t="s">
        <v>15</v>
      </c>
      <c r="B62" s="50" t="s">
        <v>102</v>
      </c>
      <c r="C62" s="20"/>
      <c r="D62" s="20"/>
      <c r="E62" s="15"/>
      <c r="F62" s="46">
        <v>750.0</v>
      </c>
      <c r="G62" s="15"/>
      <c r="H62" s="15"/>
      <c r="I62" s="15"/>
      <c r="J62" s="15"/>
      <c r="K62" s="15"/>
      <c r="L62" s="15"/>
      <c r="M62" s="15"/>
      <c r="N62" s="15"/>
      <c r="O62" s="34">
        <f t="shared" si="3"/>
        <v>750</v>
      </c>
    </row>
    <row r="63" ht="15.75" customHeight="1">
      <c r="A63" s="15" t="s">
        <v>17</v>
      </c>
      <c r="B63" s="47" t="s">
        <v>103</v>
      </c>
      <c r="C63" s="20"/>
      <c r="D63" s="20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47" t="s">
        <v>104</v>
      </c>
      <c r="C64" s="20"/>
      <c r="D64" s="20"/>
      <c r="E64" s="46">
        <v>1750.0</v>
      </c>
      <c r="F64" s="46">
        <v>750.0</v>
      </c>
      <c r="G64" s="15"/>
      <c r="H64" s="46">
        <v>1500.0</v>
      </c>
      <c r="I64" s="15"/>
      <c r="J64" s="15"/>
      <c r="K64" s="46">
        <v>3250.0</v>
      </c>
      <c r="L64" s="15"/>
      <c r="M64" s="15"/>
      <c r="N64" s="46">
        <v>3500.0</v>
      </c>
      <c r="O64" s="34">
        <f t="shared" si="3"/>
        <v>10750</v>
      </c>
    </row>
    <row r="65" ht="15.75" customHeight="1">
      <c r="A65" s="15" t="s">
        <v>21</v>
      </c>
      <c r="B65" s="47" t="s">
        <v>105</v>
      </c>
      <c r="C65" s="20"/>
      <c r="D65" s="20"/>
      <c r="E65" s="15"/>
      <c r="F65" s="15"/>
      <c r="G65" s="15"/>
      <c r="H65" s="46">
        <v>1750.0</v>
      </c>
      <c r="I65" s="15"/>
      <c r="J65" s="15"/>
      <c r="K65" s="46">
        <v>1750.0</v>
      </c>
      <c r="L65" s="15"/>
      <c r="M65" s="15"/>
      <c r="N65" s="15"/>
      <c r="O65" s="34">
        <f t="shared" si="3"/>
        <v>3500</v>
      </c>
    </row>
    <row r="66" ht="15.75" customHeight="1">
      <c r="A66" s="15" t="s">
        <v>23</v>
      </c>
      <c r="B66" s="47" t="s">
        <v>106</v>
      </c>
      <c r="C66" s="20"/>
      <c r="D66" s="20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7" t="s">
        <v>107</v>
      </c>
      <c r="C67" s="20"/>
      <c r="D67" s="20"/>
      <c r="E67" s="15"/>
      <c r="F67" s="15"/>
      <c r="G67" s="15"/>
      <c r="H67" s="15"/>
      <c r="I67" s="15"/>
      <c r="J67" s="15"/>
      <c r="K67" s="15"/>
      <c r="L67" s="15"/>
      <c r="M67" s="15"/>
      <c r="N67" s="46">
        <v>1750.0</v>
      </c>
      <c r="O67" s="34">
        <f t="shared" si="3"/>
        <v>1750</v>
      </c>
    </row>
    <row r="68" ht="15.75" customHeight="1">
      <c r="A68" s="15" t="s">
        <v>27</v>
      </c>
      <c r="B68" s="47" t="s">
        <v>108</v>
      </c>
      <c r="C68" s="20"/>
      <c r="D68" s="20"/>
      <c r="E68" s="15"/>
      <c r="F68" s="15"/>
      <c r="G68" s="15"/>
      <c r="H68" s="15"/>
      <c r="I68" s="15"/>
      <c r="J68" s="15"/>
      <c r="K68" s="15"/>
      <c r="L68" s="15"/>
      <c r="M68" s="15"/>
      <c r="N68" s="46">
        <v>3500.0</v>
      </c>
      <c r="O68" s="34">
        <f t="shared" si="3"/>
        <v>3500</v>
      </c>
    </row>
    <row r="69" ht="15.75" customHeight="1">
      <c r="A69" s="15" t="s">
        <v>29</v>
      </c>
      <c r="B69" s="47" t="s">
        <v>109</v>
      </c>
      <c r="C69" s="20"/>
      <c r="D69" s="20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7" t="s">
        <v>110</v>
      </c>
      <c r="C70" s="20"/>
      <c r="D70" s="20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47" t="s">
        <v>111</v>
      </c>
      <c r="C71" s="20"/>
      <c r="D71" s="2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47" t="s">
        <v>112</v>
      </c>
      <c r="C72" s="20"/>
      <c r="D72" s="20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48" t="s">
        <v>113</v>
      </c>
      <c r="C73" s="20"/>
      <c r="D73" s="20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7" t="s">
        <v>114</v>
      </c>
      <c r="C74" s="20"/>
      <c r="D74" s="20"/>
      <c r="E74" s="15"/>
      <c r="F74" s="15"/>
      <c r="G74" s="15"/>
      <c r="H74" s="46">
        <v>3250.0</v>
      </c>
      <c r="I74" s="15"/>
      <c r="J74" s="46">
        <v>750.0</v>
      </c>
      <c r="K74" s="46">
        <v>6500.0</v>
      </c>
      <c r="L74" s="15"/>
      <c r="M74" s="15"/>
      <c r="N74" s="46">
        <v>1750.0</v>
      </c>
      <c r="O74" s="34">
        <f t="shared" si="3"/>
        <v>12250</v>
      </c>
    </row>
    <row r="75" ht="15.75" customHeight="1">
      <c r="A75" s="15" t="s">
        <v>37</v>
      </c>
      <c r="B75" s="47" t="s">
        <v>115</v>
      </c>
      <c r="C75" s="20"/>
      <c r="D75" s="20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47" t="s">
        <v>116</v>
      </c>
      <c r="C76" s="20"/>
      <c r="D76" s="20"/>
      <c r="E76" s="15"/>
      <c r="F76" s="15"/>
      <c r="G76" s="15"/>
      <c r="H76" s="15"/>
      <c r="I76" s="15"/>
      <c r="J76" s="46">
        <v>3700.0</v>
      </c>
      <c r="K76" s="46">
        <v>6500.0</v>
      </c>
      <c r="L76" s="15"/>
      <c r="M76" s="15"/>
      <c r="N76" s="46">
        <v>1750.0</v>
      </c>
      <c r="O76" s="34">
        <f t="shared" si="3"/>
        <v>11950</v>
      </c>
    </row>
    <row r="77" ht="15.75" customHeight="1">
      <c r="A77" s="15" t="s">
        <v>39</v>
      </c>
      <c r="B77" s="47" t="s">
        <v>117</v>
      </c>
      <c r="C77" s="20"/>
      <c r="D77" s="20"/>
      <c r="E77" s="15"/>
      <c r="F77" s="15"/>
      <c r="G77" s="15"/>
      <c r="H77" s="15"/>
      <c r="I77" s="15"/>
      <c r="J77" s="15"/>
      <c r="K77" s="46">
        <v>1500.0</v>
      </c>
      <c r="L77" s="15"/>
      <c r="M77" s="15"/>
      <c r="N77" s="46">
        <v>1750.0</v>
      </c>
      <c r="O77" s="34">
        <f t="shared" si="3"/>
        <v>3250</v>
      </c>
    </row>
    <row r="78" ht="15.75" customHeight="1">
      <c r="A78" s="15" t="s">
        <v>40</v>
      </c>
      <c r="B78" s="51" t="s">
        <v>118</v>
      </c>
      <c r="C78" s="20"/>
      <c r="D78" s="20"/>
      <c r="E78" s="46">
        <v>1500.0</v>
      </c>
      <c r="F78" s="46">
        <v>750.0</v>
      </c>
      <c r="G78" s="15"/>
      <c r="H78" s="15"/>
      <c r="I78" s="15"/>
      <c r="J78" s="15"/>
      <c r="K78" s="46">
        <v>3000.0</v>
      </c>
      <c r="L78" s="15"/>
      <c r="M78" s="15"/>
      <c r="N78" s="15"/>
      <c r="O78" s="34">
        <f t="shared" si="3"/>
        <v>5250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77</v>
      </c>
      <c r="D84" s="9"/>
      <c r="E84" s="32" t="s">
        <v>78</v>
      </c>
      <c r="F84" s="9"/>
      <c r="G84" s="32" t="s">
        <v>52</v>
      </c>
      <c r="H84" s="9"/>
      <c r="I84" s="32" t="s">
        <v>53</v>
      </c>
      <c r="J84" s="9"/>
      <c r="K84" s="32" t="s">
        <v>54</v>
      </c>
      <c r="L84" s="9"/>
      <c r="M84" s="32" t="s">
        <v>119</v>
      </c>
      <c r="N84" s="9"/>
      <c r="O84" s="32" t="s">
        <v>120</v>
      </c>
      <c r="P84" s="9"/>
      <c r="Q84" s="32" t="s">
        <v>80</v>
      </c>
      <c r="R84" s="9"/>
      <c r="S84" s="32" t="s">
        <v>58</v>
      </c>
      <c r="T84" s="9"/>
      <c r="U84" s="32" t="s">
        <v>81</v>
      </c>
      <c r="V84" s="9"/>
      <c r="W84" s="32" t="s">
        <v>99</v>
      </c>
      <c r="X84" s="9"/>
      <c r="Y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7" t="s">
        <v>11</v>
      </c>
      <c r="R85" s="17" t="s">
        <v>12</v>
      </c>
      <c r="S85" s="17" t="s">
        <v>60</v>
      </c>
      <c r="T85" s="17" t="s">
        <v>12</v>
      </c>
      <c r="U85" s="13" t="s">
        <v>60</v>
      </c>
      <c r="V85" s="13" t="s">
        <v>12</v>
      </c>
      <c r="W85" s="17" t="s">
        <v>11</v>
      </c>
      <c r="X85" s="17" t="s">
        <v>12</v>
      </c>
      <c r="Y85" s="14"/>
    </row>
    <row r="86" ht="15.75" customHeight="1">
      <c r="A86" s="15" t="s">
        <v>13</v>
      </c>
      <c r="B86" s="47" t="s">
        <v>101</v>
      </c>
      <c r="C86" s="20"/>
      <c r="D86" s="19">
        <v>150.0</v>
      </c>
      <c r="E86" s="19">
        <v>100.0</v>
      </c>
      <c r="F86" s="20"/>
      <c r="G86" s="19">
        <v>100.0</v>
      </c>
      <c r="H86" s="20"/>
      <c r="I86" s="19">
        <v>100.0</v>
      </c>
      <c r="J86" s="20"/>
      <c r="K86" s="19">
        <v>100.0</v>
      </c>
      <c r="L86" s="20"/>
      <c r="M86" s="20"/>
      <c r="N86" s="19">
        <v>150.0</v>
      </c>
      <c r="O86" s="20"/>
      <c r="P86" s="19">
        <v>150.0</v>
      </c>
      <c r="Q86" s="19">
        <v>100.0</v>
      </c>
      <c r="R86" s="20"/>
      <c r="S86" s="20"/>
      <c r="T86" s="20"/>
      <c r="U86" s="19">
        <v>100.0</v>
      </c>
      <c r="V86" s="20"/>
      <c r="W86" s="20"/>
      <c r="X86" s="20"/>
      <c r="Y86" s="34">
        <f t="shared" ref="Y86:Y103" si="4">C86+E86+G86+I86-D86-F86-H86-J86+K86-L86+M86-N86+O86-P86+Q86-R86+S86-T86+U86-V86</f>
        <v>150</v>
      </c>
    </row>
    <row r="87" ht="15.75" customHeight="1">
      <c r="A87" s="15" t="s">
        <v>15</v>
      </c>
      <c r="B87" s="50" t="s">
        <v>102</v>
      </c>
      <c r="C87" s="20"/>
      <c r="D87" s="19">
        <v>150.0</v>
      </c>
      <c r="E87" s="19">
        <v>400.0</v>
      </c>
      <c r="F87" s="20"/>
      <c r="G87" s="19">
        <v>100.0</v>
      </c>
      <c r="H87" s="20"/>
      <c r="I87" s="19">
        <v>100.0</v>
      </c>
      <c r="J87" s="20"/>
      <c r="K87" s="19">
        <v>100.0</v>
      </c>
      <c r="L87" s="20"/>
      <c r="M87" s="20"/>
      <c r="N87" s="19">
        <v>150.0</v>
      </c>
      <c r="O87" s="19">
        <v>100.0</v>
      </c>
      <c r="P87" s="20"/>
      <c r="Q87" s="19">
        <v>100.0</v>
      </c>
      <c r="R87" s="20"/>
      <c r="S87" s="19">
        <v>500.0</v>
      </c>
      <c r="T87" s="20"/>
      <c r="U87" s="19">
        <v>400.0</v>
      </c>
      <c r="V87" s="20"/>
      <c r="W87" s="20"/>
      <c r="X87" s="20"/>
      <c r="Y87" s="34">
        <f t="shared" si="4"/>
        <v>1500</v>
      </c>
    </row>
    <row r="88" ht="15.75" customHeight="1">
      <c r="A88" s="15" t="s">
        <v>17</v>
      </c>
      <c r="B88" s="47" t="s">
        <v>103</v>
      </c>
      <c r="C88" s="20"/>
      <c r="D88" s="19">
        <v>150.0</v>
      </c>
      <c r="E88" s="19">
        <v>100.0</v>
      </c>
      <c r="F88" s="20"/>
      <c r="G88" s="19">
        <v>100.0</v>
      </c>
      <c r="H88" s="20"/>
      <c r="I88" s="19">
        <v>100.0</v>
      </c>
      <c r="J88" s="20"/>
      <c r="K88" s="19">
        <v>100.0</v>
      </c>
      <c r="L88" s="20"/>
      <c r="M88" s="20"/>
      <c r="N88" s="19">
        <v>150.0</v>
      </c>
      <c r="O88" s="19">
        <v>100.0</v>
      </c>
      <c r="P88" s="20"/>
      <c r="Q88" s="20"/>
      <c r="R88" s="20"/>
      <c r="S88" s="19">
        <v>100.0</v>
      </c>
      <c r="T88" s="20"/>
      <c r="U88" s="19">
        <v>300.0</v>
      </c>
      <c r="V88" s="20"/>
      <c r="W88" s="20"/>
      <c r="X88" s="20"/>
      <c r="Y88" s="34">
        <f t="shared" si="4"/>
        <v>600</v>
      </c>
    </row>
    <row r="89" ht="15.75" customHeight="1">
      <c r="A89" s="15" t="s">
        <v>19</v>
      </c>
      <c r="B89" s="47" t="s">
        <v>104</v>
      </c>
      <c r="C89" s="20"/>
      <c r="D89" s="19">
        <v>150.0</v>
      </c>
      <c r="E89" s="20"/>
      <c r="F89" s="19">
        <v>150.0</v>
      </c>
      <c r="G89" s="19">
        <v>100.0</v>
      </c>
      <c r="H89" s="20"/>
      <c r="I89" s="19">
        <v>100.0</v>
      </c>
      <c r="J89" s="20"/>
      <c r="K89" s="19">
        <v>100.0</v>
      </c>
      <c r="L89" s="20"/>
      <c r="M89" s="20"/>
      <c r="N89" s="19">
        <v>150.0</v>
      </c>
      <c r="O89" s="20"/>
      <c r="P89" s="19">
        <v>150.0</v>
      </c>
      <c r="Q89" s="19">
        <v>300.0</v>
      </c>
      <c r="R89" s="20"/>
      <c r="S89" s="19">
        <v>100.0</v>
      </c>
      <c r="T89" s="20"/>
      <c r="U89" s="19">
        <v>100.0</v>
      </c>
      <c r="V89" s="20"/>
      <c r="W89" s="20"/>
      <c r="X89" s="20"/>
      <c r="Y89" s="34">
        <f t="shared" si="4"/>
        <v>200</v>
      </c>
    </row>
    <row r="90" ht="15.75" customHeight="1">
      <c r="A90" s="15" t="s">
        <v>21</v>
      </c>
      <c r="B90" s="47" t="s">
        <v>105</v>
      </c>
      <c r="C90" s="20"/>
      <c r="D90" s="19">
        <v>150.0</v>
      </c>
      <c r="E90" s="19">
        <v>500.0</v>
      </c>
      <c r="F90" s="20"/>
      <c r="G90" s="19">
        <v>100.0</v>
      </c>
      <c r="H90" s="20"/>
      <c r="I90" s="19">
        <v>100.0</v>
      </c>
      <c r="J90" s="20"/>
      <c r="K90" s="19">
        <v>100.0</v>
      </c>
      <c r="L90" s="20"/>
      <c r="M90" s="20"/>
      <c r="N90" s="19">
        <v>150.0</v>
      </c>
      <c r="O90" s="20"/>
      <c r="P90" s="19">
        <v>150.0</v>
      </c>
      <c r="Q90" s="19">
        <v>100.0</v>
      </c>
      <c r="R90" s="20"/>
      <c r="S90" s="19">
        <v>100.0</v>
      </c>
      <c r="T90" s="20"/>
      <c r="U90" s="20"/>
      <c r="V90" s="20"/>
      <c r="W90" s="20"/>
      <c r="X90" s="20"/>
      <c r="Y90" s="34">
        <f t="shared" si="4"/>
        <v>550</v>
      </c>
    </row>
    <row r="91" ht="15.75" customHeight="1">
      <c r="A91" s="15" t="s">
        <v>23</v>
      </c>
      <c r="B91" s="47" t="s">
        <v>106</v>
      </c>
      <c r="C91" s="20"/>
      <c r="D91" s="19">
        <v>150.0</v>
      </c>
      <c r="E91" s="19">
        <v>100.0</v>
      </c>
      <c r="F91" s="20"/>
      <c r="G91" s="19">
        <v>100.0</v>
      </c>
      <c r="H91" s="20"/>
      <c r="I91" s="19">
        <v>100.0</v>
      </c>
      <c r="J91" s="20"/>
      <c r="K91" s="19">
        <v>100.0</v>
      </c>
      <c r="L91" s="20"/>
      <c r="M91" s="20"/>
      <c r="N91" s="19">
        <v>150.0</v>
      </c>
      <c r="O91" s="19">
        <v>500.0</v>
      </c>
      <c r="P91" s="20"/>
      <c r="Q91" s="19">
        <v>100.0</v>
      </c>
      <c r="R91" s="20"/>
      <c r="S91" s="20"/>
      <c r="T91" s="20"/>
      <c r="U91" s="19">
        <v>100.0</v>
      </c>
      <c r="V91" s="20"/>
      <c r="W91" s="20"/>
      <c r="X91" s="20"/>
      <c r="Y91" s="34">
        <f t="shared" si="4"/>
        <v>800</v>
      </c>
    </row>
    <row r="92" ht="15.75" customHeight="1">
      <c r="A92" s="15" t="s">
        <v>25</v>
      </c>
      <c r="B92" s="47" t="s">
        <v>107</v>
      </c>
      <c r="C92" s="20"/>
      <c r="D92" s="19">
        <v>150.0</v>
      </c>
      <c r="E92" s="19">
        <v>100.0</v>
      </c>
      <c r="F92" s="20"/>
      <c r="G92" s="19">
        <v>100.0</v>
      </c>
      <c r="H92" s="20"/>
      <c r="I92" s="19">
        <v>100.0</v>
      </c>
      <c r="J92" s="20"/>
      <c r="K92" s="19">
        <v>100.0</v>
      </c>
      <c r="L92" s="20"/>
      <c r="M92" s="20"/>
      <c r="N92" s="19">
        <v>150.0</v>
      </c>
      <c r="O92" s="19">
        <v>100.0</v>
      </c>
      <c r="P92" s="20"/>
      <c r="Q92" s="19">
        <v>100.0</v>
      </c>
      <c r="R92" s="20"/>
      <c r="S92" s="19">
        <v>400.0</v>
      </c>
      <c r="T92" s="20"/>
      <c r="U92" s="19">
        <v>200.0</v>
      </c>
      <c r="V92" s="20"/>
      <c r="W92" s="20"/>
      <c r="X92" s="20"/>
      <c r="Y92" s="34">
        <f t="shared" si="4"/>
        <v>900</v>
      </c>
    </row>
    <row r="93" ht="15.75" customHeight="1">
      <c r="A93" s="15" t="s">
        <v>27</v>
      </c>
      <c r="B93" s="47" t="s">
        <v>108</v>
      </c>
      <c r="C93" s="20"/>
      <c r="D93" s="19">
        <v>150.0</v>
      </c>
      <c r="E93" s="19">
        <v>100.0</v>
      </c>
      <c r="F93" s="20"/>
      <c r="G93" s="19">
        <v>100.0</v>
      </c>
      <c r="H93" s="20"/>
      <c r="I93" s="19">
        <v>100.0</v>
      </c>
      <c r="J93" s="20"/>
      <c r="K93" s="19">
        <v>100.0</v>
      </c>
      <c r="L93" s="20"/>
      <c r="M93" s="20"/>
      <c r="N93" s="19">
        <v>150.0</v>
      </c>
      <c r="O93" s="19">
        <v>100.0</v>
      </c>
      <c r="P93" s="20"/>
      <c r="Q93" s="19">
        <v>100.0</v>
      </c>
      <c r="R93" s="20"/>
      <c r="S93" s="20"/>
      <c r="T93" s="20"/>
      <c r="U93" s="19">
        <v>100.0</v>
      </c>
      <c r="V93" s="20"/>
      <c r="W93" s="20"/>
      <c r="X93" s="20"/>
      <c r="Y93" s="34">
        <f t="shared" si="4"/>
        <v>400</v>
      </c>
    </row>
    <row r="94" ht="15.75" customHeight="1">
      <c r="A94" s="15" t="s">
        <v>29</v>
      </c>
      <c r="B94" s="47" t="s">
        <v>109</v>
      </c>
      <c r="C94" s="20"/>
      <c r="D94" s="19">
        <v>150.0</v>
      </c>
      <c r="E94" s="19">
        <v>100.0</v>
      </c>
      <c r="F94" s="20"/>
      <c r="G94" s="19">
        <v>100.0</v>
      </c>
      <c r="H94" s="20"/>
      <c r="I94" s="19">
        <v>100.0</v>
      </c>
      <c r="J94" s="20"/>
      <c r="K94" s="19">
        <v>100.0</v>
      </c>
      <c r="L94" s="20"/>
      <c r="M94" s="20"/>
      <c r="N94" s="19">
        <v>150.0</v>
      </c>
      <c r="O94" s="19">
        <v>400.0</v>
      </c>
      <c r="P94" s="20"/>
      <c r="Q94" s="20"/>
      <c r="R94" s="20"/>
      <c r="S94" s="19">
        <v>100.0</v>
      </c>
      <c r="T94" s="20"/>
      <c r="U94" s="19">
        <v>100.0</v>
      </c>
      <c r="V94" s="20"/>
      <c r="W94" s="19">
        <v>1700.0</v>
      </c>
      <c r="X94" s="20"/>
      <c r="Y94" s="34">
        <f t="shared" si="4"/>
        <v>700</v>
      </c>
    </row>
    <row r="95" ht="15.75" customHeight="1">
      <c r="A95" s="15" t="s">
        <v>31</v>
      </c>
      <c r="B95" s="47" t="s">
        <v>110</v>
      </c>
      <c r="C95" s="19">
        <v>500.0</v>
      </c>
      <c r="D95" s="20"/>
      <c r="E95" s="19">
        <v>100.0</v>
      </c>
      <c r="F95" s="20"/>
      <c r="G95" s="19">
        <v>100.0</v>
      </c>
      <c r="H95" s="20"/>
      <c r="I95" s="19">
        <v>400.0</v>
      </c>
      <c r="J95" s="20"/>
      <c r="K95" s="19">
        <v>600.0</v>
      </c>
      <c r="L95" s="20"/>
      <c r="M95" s="20"/>
      <c r="N95" s="19">
        <v>150.0</v>
      </c>
      <c r="O95" s="19">
        <v>300.0</v>
      </c>
      <c r="P95" s="20"/>
      <c r="Q95" s="19">
        <v>100.0</v>
      </c>
      <c r="R95" s="20"/>
      <c r="S95" s="19">
        <v>100.0</v>
      </c>
      <c r="T95" s="20"/>
      <c r="U95" s="19">
        <v>100.0</v>
      </c>
      <c r="V95" s="20"/>
      <c r="W95" s="20"/>
      <c r="X95" s="20"/>
      <c r="Y95" s="34">
        <f t="shared" si="4"/>
        <v>2150</v>
      </c>
    </row>
    <row r="96" ht="15.75" customHeight="1">
      <c r="A96" s="15" t="s">
        <v>33</v>
      </c>
      <c r="B96" s="47" t="s">
        <v>111</v>
      </c>
      <c r="C96" s="19">
        <v>400.0</v>
      </c>
      <c r="D96" s="20"/>
      <c r="E96" s="19">
        <v>100.0</v>
      </c>
      <c r="F96" s="20"/>
      <c r="G96" s="19">
        <v>600.0</v>
      </c>
      <c r="H96" s="20"/>
      <c r="I96" s="19">
        <v>500.0</v>
      </c>
      <c r="J96" s="20"/>
      <c r="K96" s="19">
        <v>100.0</v>
      </c>
      <c r="L96" s="20"/>
      <c r="M96" s="19">
        <v>300.0</v>
      </c>
      <c r="N96" s="19"/>
      <c r="O96" s="19">
        <v>200.0</v>
      </c>
      <c r="P96" s="20"/>
      <c r="Q96" s="19">
        <v>100.0</v>
      </c>
      <c r="R96" s="20"/>
      <c r="S96" s="19">
        <v>100.0</v>
      </c>
      <c r="T96" s="20"/>
      <c r="U96" s="19">
        <v>100.0</v>
      </c>
      <c r="V96" s="20"/>
      <c r="W96" s="20"/>
      <c r="X96" s="20"/>
      <c r="Y96" s="34">
        <f t="shared" si="4"/>
        <v>2500</v>
      </c>
    </row>
    <row r="97" ht="15.75" customHeight="1">
      <c r="A97" s="15" t="s">
        <v>34</v>
      </c>
      <c r="B97" s="47" t="s">
        <v>112</v>
      </c>
      <c r="C97" s="19">
        <v>600.0</v>
      </c>
      <c r="D97" s="20"/>
      <c r="E97" s="19">
        <v>100.0</v>
      </c>
      <c r="F97" s="20"/>
      <c r="G97" s="19">
        <v>400.0</v>
      </c>
      <c r="H97" s="20"/>
      <c r="I97" s="19">
        <v>600.0</v>
      </c>
      <c r="J97" s="20"/>
      <c r="K97" s="19">
        <v>500.0</v>
      </c>
      <c r="L97" s="20"/>
      <c r="M97" s="20"/>
      <c r="N97" s="19">
        <v>150.0</v>
      </c>
      <c r="O97" s="19">
        <v>100.0</v>
      </c>
      <c r="P97" s="20"/>
      <c r="Q97" s="19">
        <v>500.0</v>
      </c>
      <c r="R97" s="20"/>
      <c r="S97" s="19">
        <v>100.0</v>
      </c>
      <c r="T97" s="20"/>
      <c r="U97" s="19">
        <v>200.0</v>
      </c>
      <c r="V97" s="20"/>
      <c r="W97" s="20"/>
      <c r="X97" s="20"/>
      <c r="Y97" s="34">
        <f t="shared" si="4"/>
        <v>2950</v>
      </c>
    </row>
    <row r="98" ht="15.75" customHeight="1">
      <c r="A98" s="15" t="s">
        <v>35</v>
      </c>
      <c r="B98" s="48" t="s">
        <v>113</v>
      </c>
      <c r="C98" s="20"/>
      <c r="D98" s="19">
        <v>150.0</v>
      </c>
      <c r="E98" s="19">
        <v>100.0</v>
      </c>
      <c r="F98" s="20"/>
      <c r="G98" s="19">
        <v>100.0</v>
      </c>
      <c r="H98" s="20"/>
      <c r="I98" s="19">
        <v>100.0</v>
      </c>
      <c r="J98" s="20"/>
      <c r="K98" s="19">
        <v>100.0</v>
      </c>
      <c r="L98" s="20"/>
      <c r="M98" s="20"/>
      <c r="N98" s="19">
        <v>150.0</v>
      </c>
      <c r="O98" s="19">
        <v>100.0</v>
      </c>
      <c r="P98" s="20"/>
      <c r="Q98" s="19">
        <v>100.0</v>
      </c>
      <c r="R98" s="20"/>
      <c r="S98" s="19">
        <v>100.0</v>
      </c>
      <c r="T98" s="20"/>
      <c r="U98" s="19">
        <v>100.0</v>
      </c>
      <c r="V98" s="20"/>
      <c r="W98" s="20"/>
      <c r="X98" s="20"/>
      <c r="Y98" s="34">
        <f t="shared" si="4"/>
        <v>500</v>
      </c>
    </row>
    <row r="99" ht="15.75" customHeight="1">
      <c r="A99" s="15" t="s">
        <v>36</v>
      </c>
      <c r="B99" s="47" t="s">
        <v>114</v>
      </c>
      <c r="C99" s="20"/>
      <c r="D99" s="19">
        <v>150.0</v>
      </c>
      <c r="E99" s="19">
        <v>100.0</v>
      </c>
      <c r="F99" s="20"/>
      <c r="G99" s="19">
        <v>500.0</v>
      </c>
      <c r="H99" s="20"/>
      <c r="I99" s="19">
        <v>100.0</v>
      </c>
      <c r="J99" s="20"/>
      <c r="K99" s="19">
        <v>400.0</v>
      </c>
      <c r="L99" s="20"/>
      <c r="M99" s="20"/>
      <c r="N99" s="19">
        <v>150.0</v>
      </c>
      <c r="O99" s="19">
        <v>100.0</v>
      </c>
      <c r="P99" s="20"/>
      <c r="Q99" s="19">
        <v>100.0</v>
      </c>
      <c r="R99" s="20"/>
      <c r="S99" s="19">
        <v>100.0</v>
      </c>
      <c r="T99" s="20"/>
      <c r="U99" s="19">
        <v>100.0</v>
      </c>
      <c r="V99" s="20"/>
      <c r="W99" s="20"/>
      <c r="X99" s="20"/>
      <c r="Y99" s="34">
        <f t="shared" si="4"/>
        <v>1200</v>
      </c>
    </row>
    <row r="100" ht="15.75" customHeight="1">
      <c r="A100" s="15" t="s">
        <v>37</v>
      </c>
      <c r="B100" s="47" t="s">
        <v>115</v>
      </c>
      <c r="C100" s="20"/>
      <c r="D100" s="19">
        <v>150.0</v>
      </c>
      <c r="E100" s="19">
        <v>100.0</v>
      </c>
      <c r="F100" s="20"/>
      <c r="G100" s="19">
        <v>100.0</v>
      </c>
      <c r="H100" s="20"/>
      <c r="I100" s="19">
        <v>100.0</v>
      </c>
      <c r="J100" s="20"/>
      <c r="K100" s="19">
        <v>100.0</v>
      </c>
      <c r="L100" s="20"/>
      <c r="M100" s="20"/>
      <c r="N100" s="19">
        <v>150.0</v>
      </c>
      <c r="O100" s="19">
        <v>100.0</v>
      </c>
      <c r="P100" s="20"/>
      <c r="Q100" s="19">
        <v>400.0</v>
      </c>
      <c r="R100" s="20"/>
      <c r="S100" s="19">
        <v>300.0</v>
      </c>
      <c r="T100" s="20"/>
      <c r="U100" s="19">
        <v>500.0</v>
      </c>
      <c r="V100" s="20"/>
      <c r="W100" s="19">
        <v>2000.0</v>
      </c>
      <c r="X100" s="20"/>
      <c r="Y100" s="34">
        <f t="shared" si="4"/>
        <v>1400</v>
      </c>
    </row>
    <row r="101" ht="15.75" customHeight="1">
      <c r="A101" s="15" t="s">
        <v>38</v>
      </c>
      <c r="B101" s="47" t="s">
        <v>116</v>
      </c>
      <c r="C101" s="20"/>
      <c r="D101" s="19">
        <v>150.0</v>
      </c>
      <c r="E101" s="19">
        <v>100.0</v>
      </c>
      <c r="F101" s="20"/>
      <c r="G101" s="19">
        <v>100.0</v>
      </c>
      <c r="H101" s="20"/>
      <c r="I101" s="19">
        <v>100.0</v>
      </c>
      <c r="J101" s="20"/>
      <c r="K101" s="19">
        <v>100.0</v>
      </c>
      <c r="L101" s="20"/>
      <c r="M101" s="20"/>
      <c r="N101" s="19">
        <v>150.0</v>
      </c>
      <c r="O101" s="19">
        <v>100.0</v>
      </c>
      <c r="P101" s="20"/>
      <c r="Q101" s="15"/>
      <c r="R101" s="15"/>
      <c r="S101" s="15"/>
      <c r="T101" s="15"/>
      <c r="U101" s="19">
        <v>100.0</v>
      </c>
      <c r="V101" s="20"/>
      <c r="W101" s="20"/>
      <c r="X101" s="20"/>
      <c r="Y101" s="34">
        <f t="shared" si="4"/>
        <v>300</v>
      </c>
    </row>
    <row r="102" ht="15.75" customHeight="1">
      <c r="A102" s="15" t="s">
        <v>39</v>
      </c>
      <c r="B102" s="47" t="s">
        <v>117</v>
      </c>
      <c r="C102" s="20"/>
      <c r="D102" s="19">
        <v>150.0</v>
      </c>
      <c r="E102" s="19">
        <v>600.0</v>
      </c>
      <c r="F102" s="20"/>
      <c r="G102" s="19">
        <v>100.0</v>
      </c>
      <c r="H102" s="20"/>
      <c r="I102" s="19">
        <v>100.0</v>
      </c>
      <c r="J102" s="20"/>
      <c r="K102" s="19">
        <v>100.0</v>
      </c>
      <c r="L102" s="20"/>
      <c r="M102" s="20"/>
      <c r="N102" s="19">
        <v>150.0</v>
      </c>
      <c r="O102" s="19">
        <v>100.0</v>
      </c>
      <c r="P102" s="20"/>
      <c r="Q102" s="15"/>
      <c r="R102" s="15"/>
      <c r="S102" s="15"/>
      <c r="T102" s="15"/>
      <c r="U102" s="15"/>
      <c r="V102" s="20"/>
      <c r="W102" s="20"/>
      <c r="X102" s="20"/>
      <c r="Y102" s="34">
        <f t="shared" si="4"/>
        <v>700</v>
      </c>
    </row>
    <row r="103" ht="15.75" customHeight="1">
      <c r="A103" s="15" t="s">
        <v>40</v>
      </c>
      <c r="B103" s="51" t="s">
        <v>118</v>
      </c>
      <c r="C103" s="20"/>
      <c r="D103" s="19">
        <v>150.0</v>
      </c>
      <c r="E103" s="19">
        <v>100.0</v>
      </c>
      <c r="F103" s="20"/>
      <c r="G103" s="19">
        <v>100.0</v>
      </c>
      <c r="H103" s="20"/>
      <c r="I103" s="19">
        <v>100.0</v>
      </c>
      <c r="J103" s="15"/>
      <c r="K103" s="19">
        <v>100.0</v>
      </c>
      <c r="L103" s="20"/>
      <c r="M103" s="20"/>
      <c r="N103" s="19">
        <v>150.0</v>
      </c>
      <c r="O103" s="19">
        <v>200.0</v>
      </c>
      <c r="P103" s="20"/>
      <c r="Q103" s="19">
        <v>100.0</v>
      </c>
      <c r="R103" s="20"/>
      <c r="S103" s="19">
        <v>100.0</v>
      </c>
      <c r="T103" s="20"/>
      <c r="U103" s="19">
        <v>100.0</v>
      </c>
      <c r="V103" s="15"/>
      <c r="W103" s="15"/>
      <c r="X103" s="15"/>
      <c r="Y103" s="34">
        <f t="shared" si="4"/>
        <v>600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7" t="s">
        <v>101</v>
      </c>
      <c r="C111" s="37">
        <v>1000.0</v>
      </c>
      <c r="D111" s="38">
        <f t="shared" ref="D111:D128" si="5">C111+K11+K36+Y86-O61</f>
        <v>6820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50" t="s">
        <v>102</v>
      </c>
      <c r="C112" s="37">
        <v>1000.0</v>
      </c>
      <c r="D112" s="38">
        <f t="shared" si="5"/>
        <v>37555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7" t="s">
        <v>103</v>
      </c>
      <c r="C113" s="37">
        <v>1000.0</v>
      </c>
      <c r="D113" s="38">
        <f t="shared" si="5"/>
        <v>16190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7" t="s">
        <v>104</v>
      </c>
      <c r="C114" s="37">
        <v>1000.0</v>
      </c>
      <c r="D114" s="38">
        <f t="shared" si="5"/>
        <v>-9800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7" t="s">
        <v>105</v>
      </c>
      <c r="C115" s="37">
        <v>1000.0</v>
      </c>
      <c r="D115" s="38">
        <f t="shared" si="5"/>
        <v>5850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7" t="s">
        <v>106</v>
      </c>
      <c r="C116" s="37">
        <v>1000.0</v>
      </c>
      <c r="D116" s="38">
        <f t="shared" si="5"/>
        <v>14720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7" t="s">
        <v>107</v>
      </c>
      <c r="C117" s="37">
        <v>1000.0</v>
      </c>
      <c r="D117" s="38">
        <f t="shared" si="5"/>
        <v>9640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7" t="s">
        <v>108</v>
      </c>
      <c r="C118" s="37">
        <v>1000.0</v>
      </c>
      <c r="D118" s="38">
        <f t="shared" si="5"/>
        <v>5455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7" t="s">
        <v>109</v>
      </c>
      <c r="C119" s="37">
        <v>1000.0</v>
      </c>
      <c r="D119" s="38">
        <f t="shared" si="5"/>
        <v>16180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7" t="s">
        <v>110</v>
      </c>
      <c r="C120" s="37">
        <v>1000.0</v>
      </c>
      <c r="D120" s="38">
        <f t="shared" si="5"/>
        <v>15505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7" t="s">
        <v>111</v>
      </c>
      <c r="C121" s="37">
        <v>1000.0</v>
      </c>
      <c r="D121" s="38">
        <f t="shared" si="5"/>
        <v>19495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7" t="s">
        <v>112</v>
      </c>
      <c r="C122" s="37">
        <v>1000.0</v>
      </c>
      <c r="D122" s="38">
        <f t="shared" si="5"/>
        <v>22005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8" t="s">
        <v>113</v>
      </c>
      <c r="C123" s="37">
        <v>1000.0</v>
      </c>
      <c r="D123" s="38">
        <f t="shared" si="5"/>
        <v>13345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7" t="s">
        <v>114</v>
      </c>
      <c r="C124" s="37">
        <v>1000.0</v>
      </c>
      <c r="D124" s="38">
        <f t="shared" si="5"/>
        <v>-1545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7" t="s">
        <v>115</v>
      </c>
      <c r="C125" s="37">
        <v>1000.0</v>
      </c>
      <c r="D125" s="38">
        <f t="shared" si="5"/>
        <v>31015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47" t="s">
        <v>116</v>
      </c>
      <c r="C126" s="37">
        <v>1000.0</v>
      </c>
      <c r="D126" s="38">
        <f t="shared" si="5"/>
        <v>12120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7" t="s">
        <v>117</v>
      </c>
      <c r="C127" s="37">
        <v>1000.0</v>
      </c>
      <c r="D127" s="38">
        <f t="shared" si="5"/>
        <v>7770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51" t="s">
        <v>118</v>
      </c>
      <c r="C128" s="37">
        <v>1000.0</v>
      </c>
      <c r="D128" s="38">
        <f t="shared" si="5"/>
        <v>-1410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T84"/>
    <mergeCell ref="U84:V84"/>
    <mergeCell ref="W84:X84"/>
    <mergeCell ref="Y84:Y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39.5"/>
    <col customWidth="1" min="3" max="3" width="14.38"/>
    <col customWidth="1" min="11" max="11" width="15.38"/>
  </cols>
  <sheetData>
    <row r="3">
      <c r="A3" s="1" t="s">
        <v>121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8" t="s">
        <v>122</v>
      </c>
      <c r="C11" s="19">
        <v>2000.0</v>
      </c>
      <c r="D11" s="18">
        <v>900.0</v>
      </c>
      <c r="E11" s="19">
        <v>2350.0</v>
      </c>
      <c r="F11" s="19">
        <v>50.0</v>
      </c>
      <c r="G11" s="19">
        <v>1150.0</v>
      </c>
      <c r="H11" s="19">
        <v>1250.0</v>
      </c>
      <c r="I11" s="19">
        <v>450.0</v>
      </c>
      <c r="J11" s="19">
        <v>2310.0</v>
      </c>
      <c r="K11" s="21">
        <f t="shared" ref="K11:K28" si="1">C11+E11+G11+I11-D11-F11-H11-J11</f>
        <v>1440</v>
      </c>
      <c r="L11" s="4"/>
    </row>
    <row r="12">
      <c r="A12" s="15" t="s">
        <v>15</v>
      </c>
      <c r="B12" s="47" t="s">
        <v>123</v>
      </c>
      <c r="C12" s="18">
        <v>1550.0</v>
      </c>
      <c r="D12" s="18">
        <v>600.0</v>
      </c>
      <c r="E12" s="19">
        <v>2500.0</v>
      </c>
      <c r="F12" s="19">
        <v>0.0</v>
      </c>
      <c r="G12" s="19">
        <v>1280.0</v>
      </c>
      <c r="H12" s="19">
        <v>850.0</v>
      </c>
      <c r="I12" s="19">
        <v>3940.0</v>
      </c>
      <c r="J12" s="19">
        <v>1820.0</v>
      </c>
      <c r="K12" s="21">
        <f t="shared" si="1"/>
        <v>6000</v>
      </c>
      <c r="L12" s="4"/>
    </row>
    <row r="13">
      <c r="A13" s="15" t="s">
        <v>17</v>
      </c>
      <c r="B13" s="47" t="s">
        <v>124</v>
      </c>
      <c r="C13" s="19">
        <v>3550.0</v>
      </c>
      <c r="D13" s="18">
        <v>350.0</v>
      </c>
      <c r="E13" s="19">
        <v>2000.0</v>
      </c>
      <c r="F13" s="19">
        <v>0.0</v>
      </c>
      <c r="G13" s="19">
        <v>1300.0</v>
      </c>
      <c r="H13" s="19">
        <v>550.0</v>
      </c>
      <c r="I13" s="19">
        <v>0.0</v>
      </c>
      <c r="J13" s="19">
        <v>2510.0</v>
      </c>
      <c r="K13" s="21">
        <f t="shared" si="1"/>
        <v>3440</v>
      </c>
      <c r="L13" s="4"/>
    </row>
    <row r="14">
      <c r="A14" s="15" t="s">
        <v>19</v>
      </c>
      <c r="B14" s="47" t="s">
        <v>125</v>
      </c>
      <c r="C14" s="19">
        <v>2500.0</v>
      </c>
      <c r="D14" s="18">
        <v>250.0</v>
      </c>
      <c r="E14" s="19">
        <v>1700.0</v>
      </c>
      <c r="F14" s="19">
        <v>500.0</v>
      </c>
      <c r="G14" s="19">
        <v>0.0</v>
      </c>
      <c r="H14" s="19">
        <v>3210.0</v>
      </c>
      <c r="I14" s="19">
        <v>8210.0</v>
      </c>
      <c r="J14" s="19">
        <v>1700.0</v>
      </c>
      <c r="K14" s="21">
        <f t="shared" si="1"/>
        <v>6750</v>
      </c>
      <c r="L14" s="4"/>
    </row>
    <row r="15">
      <c r="A15" s="15" t="s">
        <v>21</v>
      </c>
      <c r="B15" s="52" t="s">
        <v>126</v>
      </c>
      <c r="C15" s="19">
        <v>500.0</v>
      </c>
      <c r="D15" s="18">
        <v>1200.0</v>
      </c>
      <c r="E15" s="19">
        <v>2100.0</v>
      </c>
      <c r="F15" s="19">
        <v>650.0</v>
      </c>
      <c r="G15" s="19">
        <v>0.0</v>
      </c>
      <c r="H15" s="19">
        <v>3210.0</v>
      </c>
      <c r="I15" s="19">
        <v>0.0</v>
      </c>
      <c r="J15" s="19">
        <v>2510.0</v>
      </c>
      <c r="K15" s="21">
        <f t="shared" si="1"/>
        <v>-4970</v>
      </c>
      <c r="L15" s="4"/>
    </row>
    <row r="16">
      <c r="A16" s="15" t="s">
        <v>23</v>
      </c>
      <c r="B16" s="51" t="s">
        <v>127</v>
      </c>
      <c r="C16" s="19">
        <v>1750.0</v>
      </c>
      <c r="D16" s="18">
        <v>200.0</v>
      </c>
      <c r="E16" s="19">
        <v>1500.0</v>
      </c>
      <c r="F16" s="19">
        <v>350.0</v>
      </c>
      <c r="G16" s="19">
        <v>0.0</v>
      </c>
      <c r="H16" s="19">
        <v>3210.0</v>
      </c>
      <c r="I16" s="19">
        <v>0.0</v>
      </c>
      <c r="J16" s="19">
        <v>2510.0</v>
      </c>
      <c r="K16" s="21">
        <f t="shared" si="1"/>
        <v>-3020</v>
      </c>
      <c r="L16" s="4"/>
    </row>
    <row r="17">
      <c r="A17" s="15" t="s">
        <v>25</v>
      </c>
      <c r="B17" s="47" t="s">
        <v>128</v>
      </c>
      <c r="C17" s="19">
        <v>3900.0</v>
      </c>
      <c r="D17" s="18">
        <v>450.0</v>
      </c>
      <c r="E17" s="19">
        <v>0.0</v>
      </c>
      <c r="F17" s="19">
        <v>2000.0</v>
      </c>
      <c r="G17" s="19">
        <v>0.0</v>
      </c>
      <c r="H17" s="19">
        <v>3210.0</v>
      </c>
      <c r="I17" s="19">
        <v>2970.0</v>
      </c>
      <c r="J17" s="19">
        <v>1810.0</v>
      </c>
      <c r="K17" s="21">
        <f t="shared" si="1"/>
        <v>-600</v>
      </c>
      <c r="L17" s="4"/>
    </row>
    <row r="18">
      <c r="A18" s="15" t="s">
        <v>27</v>
      </c>
      <c r="B18" s="47" t="s">
        <v>129</v>
      </c>
      <c r="C18" s="19">
        <v>16050.0</v>
      </c>
      <c r="D18" s="18">
        <v>300.0</v>
      </c>
      <c r="E18" s="19">
        <v>9650.0</v>
      </c>
      <c r="F18" s="19">
        <v>0.0</v>
      </c>
      <c r="G18" s="19">
        <v>8910.0</v>
      </c>
      <c r="H18" s="19">
        <v>50.0</v>
      </c>
      <c r="I18" s="19">
        <v>20790.0</v>
      </c>
      <c r="J18" s="19">
        <v>10.0</v>
      </c>
      <c r="K18" s="21">
        <f t="shared" si="1"/>
        <v>55040</v>
      </c>
      <c r="L18" s="4"/>
    </row>
    <row r="19">
      <c r="A19" s="15" t="s">
        <v>29</v>
      </c>
      <c r="B19" s="47" t="s">
        <v>130</v>
      </c>
      <c r="C19" s="18">
        <v>4100.0</v>
      </c>
      <c r="D19" s="18">
        <v>500.0</v>
      </c>
      <c r="E19" s="19">
        <v>1650.0</v>
      </c>
      <c r="F19" s="19">
        <v>550.0</v>
      </c>
      <c r="G19" s="19">
        <v>0.0</v>
      </c>
      <c r="H19" s="19">
        <v>3210.0</v>
      </c>
      <c r="I19" s="19">
        <v>0.0</v>
      </c>
      <c r="J19" s="19">
        <v>2510.0</v>
      </c>
      <c r="K19" s="21">
        <f t="shared" si="1"/>
        <v>-1020</v>
      </c>
      <c r="L19" s="4"/>
    </row>
    <row r="20">
      <c r="A20" s="15" t="s">
        <v>31</v>
      </c>
      <c r="B20" s="47" t="s">
        <v>131</v>
      </c>
      <c r="C20" s="18">
        <v>4550.0</v>
      </c>
      <c r="D20" s="18">
        <v>150.0</v>
      </c>
      <c r="E20" s="19">
        <v>3000.0</v>
      </c>
      <c r="F20" s="19">
        <v>500.0</v>
      </c>
      <c r="G20" s="19">
        <v>1200.0</v>
      </c>
      <c r="H20" s="19">
        <v>550.0</v>
      </c>
      <c r="I20" s="19">
        <v>200.0</v>
      </c>
      <c r="J20" s="19">
        <v>2290.0</v>
      </c>
      <c r="K20" s="21">
        <f t="shared" si="1"/>
        <v>5460</v>
      </c>
      <c r="L20" s="4"/>
    </row>
    <row r="21" ht="15.75" customHeight="1">
      <c r="A21" s="15" t="s">
        <v>33</v>
      </c>
      <c r="B21" s="47" t="s">
        <v>132</v>
      </c>
      <c r="C21" s="45">
        <v>6150.0</v>
      </c>
      <c r="D21" s="45">
        <v>150.0</v>
      </c>
      <c r="E21" s="19">
        <v>2000.0</v>
      </c>
      <c r="F21" s="19">
        <v>0.0</v>
      </c>
      <c r="G21" s="19">
        <v>2270.0</v>
      </c>
      <c r="H21" s="19">
        <v>350.0</v>
      </c>
      <c r="I21" s="19">
        <v>290.0</v>
      </c>
      <c r="J21" s="19">
        <v>2180.0</v>
      </c>
      <c r="K21" s="21">
        <f t="shared" si="1"/>
        <v>8030</v>
      </c>
      <c r="L21" s="4"/>
    </row>
    <row r="22" ht="15.75" customHeight="1">
      <c r="A22" s="15" t="s">
        <v>34</v>
      </c>
      <c r="B22" s="47" t="s">
        <v>133</v>
      </c>
      <c r="C22" s="19">
        <v>1350.0</v>
      </c>
      <c r="D22" s="18">
        <v>500.0</v>
      </c>
      <c r="E22" s="19">
        <v>1000.0</v>
      </c>
      <c r="F22" s="19">
        <v>700.0</v>
      </c>
      <c r="G22" s="19">
        <v>570.0</v>
      </c>
      <c r="H22" s="19">
        <v>650.0</v>
      </c>
      <c r="I22" s="19">
        <v>290.0</v>
      </c>
      <c r="J22" s="19">
        <v>2180.0</v>
      </c>
      <c r="K22" s="21">
        <f t="shared" si="1"/>
        <v>-820</v>
      </c>
      <c r="L22" s="4"/>
    </row>
    <row r="23" ht="15.75" customHeight="1">
      <c r="A23" s="15" t="s">
        <v>35</v>
      </c>
      <c r="B23" s="47" t="s">
        <v>134</v>
      </c>
      <c r="C23" s="19">
        <v>4200.0</v>
      </c>
      <c r="D23" s="18">
        <v>350.0</v>
      </c>
      <c r="E23" s="19">
        <v>2400.0</v>
      </c>
      <c r="F23" s="19">
        <v>0.0</v>
      </c>
      <c r="G23" s="19">
        <v>1080.0</v>
      </c>
      <c r="H23" s="19">
        <v>450.0</v>
      </c>
      <c r="I23" s="19">
        <v>7190.0</v>
      </c>
      <c r="J23" s="19">
        <v>1110.0</v>
      </c>
      <c r="K23" s="21">
        <f t="shared" si="1"/>
        <v>12960</v>
      </c>
      <c r="L23" s="4"/>
    </row>
    <row r="24" ht="15.75" customHeight="1">
      <c r="A24" s="15" t="s">
        <v>36</v>
      </c>
      <c r="B24" s="47" t="s">
        <v>135</v>
      </c>
      <c r="C24" s="19">
        <v>10500.0</v>
      </c>
      <c r="D24" s="18">
        <v>400.0</v>
      </c>
      <c r="E24" s="19">
        <v>10050.0</v>
      </c>
      <c r="F24" s="19">
        <v>200.0</v>
      </c>
      <c r="G24" s="19">
        <v>9550.0</v>
      </c>
      <c r="H24" s="19">
        <v>50.0</v>
      </c>
      <c r="I24" s="19">
        <v>12090.0</v>
      </c>
      <c r="J24" s="19">
        <v>500.0</v>
      </c>
      <c r="K24" s="21">
        <f t="shared" si="1"/>
        <v>41040</v>
      </c>
      <c r="L24" s="4"/>
    </row>
    <row r="25" ht="15.75" customHeight="1">
      <c r="A25" s="15" t="s">
        <v>37</v>
      </c>
      <c r="B25" s="47" t="s">
        <v>136</v>
      </c>
      <c r="C25" s="19">
        <v>800.0</v>
      </c>
      <c r="D25" s="18">
        <v>1700.0</v>
      </c>
      <c r="E25" s="19">
        <v>0.0</v>
      </c>
      <c r="F25" s="19">
        <v>2000.0</v>
      </c>
      <c r="G25" s="19">
        <v>0.0</v>
      </c>
      <c r="H25" s="19">
        <v>3210.0</v>
      </c>
      <c r="I25" s="19">
        <v>320.0</v>
      </c>
      <c r="J25" s="19">
        <v>2200.0</v>
      </c>
      <c r="K25" s="21">
        <f t="shared" si="1"/>
        <v>-7990</v>
      </c>
      <c r="L25" s="4"/>
    </row>
    <row r="26" ht="15.75" customHeight="1">
      <c r="A26" s="15" t="s">
        <v>38</v>
      </c>
      <c r="B26" s="53" t="s">
        <v>137</v>
      </c>
      <c r="C26" s="18">
        <v>2150.0</v>
      </c>
      <c r="D26" s="18">
        <v>1150.0</v>
      </c>
      <c r="E26" s="19">
        <v>800.0</v>
      </c>
      <c r="F26" s="19">
        <v>750.0</v>
      </c>
      <c r="G26" s="19">
        <v>780.0</v>
      </c>
      <c r="H26" s="19">
        <v>1250.0</v>
      </c>
      <c r="I26" s="19">
        <v>200.0</v>
      </c>
      <c r="J26" s="19">
        <v>2290.0</v>
      </c>
      <c r="K26" s="21">
        <f t="shared" si="1"/>
        <v>-1510</v>
      </c>
      <c r="L26" s="4"/>
    </row>
    <row r="27" ht="15.75" customHeight="1">
      <c r="A27" s="15" t="s">
        <v>39</v>
      </c>
      <c r="B27" s="47" t="s">
        <v>138</v>
      </c>
      <c r="C27" s="18">
        <v>3150.0</v>
      </c>
      <c r="D27" s="18">
        <v>600.0</v>
      </c>
      <c r="E27" s="19">
        <v>1200.0</v>
      </c>
      <c r="F27" s="19">
        <v>1200.0</v>
      </c>
      <c r="G27" s="19">
        <v>0.0</v>
      </c>
      <c r="H27" s="19">
        <v>3210.0</v>
      </c>
      <c r="I27" s="19">
        <v>2810.0</v>
      </c>
      <c r="J27" s="19">
        <v>1200.0</v>
      </c>
      <c r="K27" s="21">
        <f t="shared" si="1"/>
        <v>950</v>
      </c>
      <c r="L27" s="4"/>
    </row>
    <row r="28" ht="15.75" customHeight="1">
      <c r="A28" s="15" t="s">
        <v>40</v>
      </c>
      <c r="B28" s="47" t="s">
        <v>139</v>
      </c>
      <c r="C28" s="18">
        <v>2850.0</v>
      </c>
      <c r="D28" s="18">
        <v>350.0</v>
      </c>
      <c r="E28" s="19">
        <v>1650.0</v>
      </c>
      <c r="F28" s="19">
        <v>300.0</v>
      </c>
      <c r="G28" s="19">
        <v>0.0</v>
      </c>
      <c r="H28" s="19">
        <v>3210.0</v>
      </c>
      <c r="I28" s="19">
        <v>3345.0</v>
      </c>
      <c r="J28" s="19">
        <v>1780.0</v>
      </c>
      <c r="K28" s="21">
        <f t="shared" si="1"/>
        <v>2205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8" t="s">
        <v>122</v>
      </c>
      <c r="C36" s="20"/>
      <c r="D36" s="18">
        <v>200.0</v>
      </c>
      <c r="E36" s="19">
        <v>200.0</v>
      </c>
      <c r="F36" s="20"/>
      <c r="G36" s="19">
        <v>400.0</v>
      </c>
      <c r="H36" s="20"/>
      <c r="I36" s="20"/>
      <c r="J36" s="20"/>
      <c r="K36" s="21">
        <f t="shared" ref="K36:K53" si="2">C36+E36+G36+I36-D36-F36-H36-J36</f>
        <v>400</v>
      </c>
    </row>
    <row r="37" ht="15.75" customHeight="1">
      <c r="A37" s="15" t="s">
        <v>15</v>
      </c>
      <c r="B37" s="47" t="s">
        <v>123</v>
      </c>
      <c r="C37" s="22"/>
      <c r="D37" s="22"/>
      <c r="E37" s="20"/>
      <c r="F37" s="20"/>
      <c r="G37" s="20"/>
      <c r="H37" s="20"/>
      <c r="I37" s="20"/>
      <c r="J37" s="20"/>
      <c r="K37" s="21">
        <f t="shared" si="2"/>
        <v>0</v>
      </c>
    </row>
    <row r="38" ht="15.75" customHeight="1">
      <c r="A38" s="15" t="s">
        <v>17</v>
      </c>
      <c r="B38" s="47" t="s">
        <v>124</v>
      </c>
      <c r="C38" s="19">
        <v>200.0</v>
      </c>
      <c r="D38" s="22"/>
      <c r="E38" s="20"/>
      <c r="F38" s="20"/>
      <c r="G38" s="19">
        <v>200.0</v>
      </c>
      <c r="H38" s="20"/>
      <c r="I38" s="20"/>
      <c r="J38" s="20"/>
      <c r="K38" s="21">
        <f t="shared" si="2"/>
        <v>400</v>
      </c>
    </row>
    <row r="39" ht="15.75" customHeight="1">
      <c r="A39" s="15" t="s">
        <v>19</v>
      </c>
      <c r="B39" s="47" t="s">
        <v>125</v>
      </c>
      <c r="C39" s="20"/>
      <c r="D39" s="22"/>
      <c r="E39" s="20"/>
      <c r="F39" s="20"/>
      <c r="G39" s="20"/>
      <c r="H39" s="20"/>
      <c r="I39" s="20"/>
      <c r="J39" s="20"/>
      <c r="K39" s="21">
        <f t="shared" si="2"/>
        <v>0</v>
      </c>
    </row>
    <row r="40" ht="15.75" customHeight="1">
      <c r="A40" s="15" t="s">
        <v>21</v>
      </c>
      <c r="B40" s="52" t="s">
        <v>126</v>
      </c>
      <c r="C40" s="20"/>
      <c r="D40" s="22"/>
      <c r="E40" s="20"/>
      <c r="F40" s="20"/>
      <c r="G40" s="19">
        <v>200.0</v>
      </c>
      <c r="H40" s="20"/>
      <c r="I40" s="20"/>
      <c r="J40" s="20"/>
      <c r="K40" s="21">
        <f t="shared" si="2"/>
        <v>200</v>
      </c>
    </row>
    <row r="41" ht="15.75" customHeight="1">
      <c r="A41" s="15" t="s">
        <v>23</v>
      </c>
      <c r="B41" s="51" t="s">
        <v>127</v>
      </c>
      <c r="C41" s="20"/>
      <c r="D41" s="22"/>
      <c r="E41" s="20"/>
      <c r="F41" s="20"/>
      <c r="G41" s="20"/>
      <c r="H41" s="20"/>
      <c r="I41" s="20"/>
      <c r="J41" s="20"/>
      <c r="K41" s="21">
        <f t="shared" si="2"/>
        <v>0</v>
      </c>
    </row>
    <row r="42" ht="15.75" customHeight="1">
      <c r="A42" s="15" t="s">
        <v>25</v>
      </c>
      <c r="B42" s="47" t="s">
        <v>128</v>
      </c>
      <c r="C42" s="20"/>
      <c r="D42" s="22"/>
      <c r="E42" s="20"/>
      <c r="F42" s="20"/>
      <c r="G42" s="20"/>
      <c r="H42" s="20"/>
      <c r="I42" s="20"/>
      <c r="J42" s="20"/>
      <c r="K42" s="21">
        <f t="shared" si="2"/>
        <v>0</v>
      </c>
    </row>
    <row r="43" ht="15.75" customHeight="1">
      <c r="A43" s="15" t="s">
        <v>27</v>
      </c>
      <c r="B43" s="47" t="s">
        <v>129</v>
      </c>
      <c r="C43" s="20"/>
      <c r="D43" s="22"/>
      <c r="E43" s="20"/>
      <c r="F43" s="19">
        <v>200.0</v>
      </c>
      <c r="G43" s="19">
        <v>1600.0</v>
      </c>
      <c r="H43" s="20"/>
      <c r="I43" s="20"/>
      <c r="J43" s="20"/>
      <c r="K43" s="21">
        <f t="shared" si="2"/>
        <v>1400</v>
      </c>
    </row>
    <row r="44" ht="15.75" customHeight="1">
      <c r="A44" s="15" t="s">
        <v>29</v>
      </c>
      <c r="B44" s="47" t="s">
        <v>130</v>
      </c>
      <c r="C44" s="22"/>
      <c r="D44" s="22"/>
      <c r="E44" s="20"/>
      <c r="F44" s="19">
        <v>200.0</v>
      </c>
      <c r="G44" s="20"/>
      <c r="H44" s="20"/>
      <c r="I44" s="19">
        <v>200.0</v>
      </c>
      <c r="J44" s="20"/>
      <c r="K44" s="21">
        <f t="shared" si="2"/>
        <v>0</v>
      </c>
    </row>
    <row r="45" ht="15.75" customHeight="1">
      <c r="A45" s="15" t="s">
        <v>31</v>
      </c>
      <c r="B45" s="47" t="s">
        <v>131</v>
      </c>
      <c r="C45" s="22"/>
      <c r="D45" s="22"/>
      <c r="E45" s="20"/>
      <c r="F45" s="20"/>
      <c r="G45" s="19">
        <v>200.0</v>
      </c>
      <c r="H45" s="20"/>
      <c r="I45" s="20"/>
      <c r="J45" s="20"/>
      <c r="K45" s="21">
        <f t="shared" si="2"/>
        <v>200</v>
      </c>
    </row>
    <row r="46" ht="15.75" customHeight="1">
      <c r="A46" s="15" t="s">
        <v>33</v>
      </c>
      <c r="B46" s="47" t="s">
        <v>132</v>
      </c>
      <c r="C46" s="25"/>
      <c r="D46" s="25"/>
      <c r="E46" s="20"/>
      <c r="F46" s="20"/>
      <c r="G46" s="19">
        <v>200.0</v>
      </c>
      <c r="H46" s="20"/>
      <c r="I46" s="20"/>
      <c r="J46" s="20"/>
      <c r="K46" s="21">
        <f t="shared" si="2"/>
        <v>200</v>
      </c>
    </row>
    <row r="47" ht="15.75" customHeight="1">
      <c r="A47" s="15" t="s">
        <v>34</v>
      </c>
      <c r="B47" s="47" t="s">
        <v>133</v>
      </c>
      <c r="C47" s="20"/>
      <c r="D47" s="18">
        <v>200.0</v>
      </c>
      <c r="E47" s="20"/>
      <c r="F47" s="20"/>
      <c r="G47" s="19">
        <v>200.0</v>
      </c>
      <c r="H47" s="20"/>
      <c r="I47" s="20"/>
      <c r="J47" s="20"/>
      <c r="K47" s="21">
        <f t="shared" si="2"/>
        <v>0</v>
      </c>
    </row>
    <row r="48" ht="15.75" customHeight="1">
      <c r="A48" s="15" t="s">
        <v>35</v>
      </c>
      <c r="B48" s="47" t="s">
        <v>134</v>
      </c>
      <c r="C48" s="20"/>
      <c r="D48" s="22"/>
      <c r="E48" s="19">
        <v>200.0</v>
      </c>
      <c r="F48" s="20"/>
      <c r="G48" s="20"/>
      <c r="H48" s="20"/>
      <c r="I48" s="20"/>
      <c r="J48" s="20"/>
      <c r="K48" s="21">
        <f t="shared" si="2"/>
        <v>200</v>
      </c>
    </row>
    <row r="49" ht="15.75" customHeight="1">
      <c r="A49" s="15" t="s">
        <v>36</v>
      </c>
      <c r="B49" s="47" t="s">
        <v>135</v>
      </c>
      <c r="C49" s="20"/>
      <c r="D49" s="22"/>
      <c r="E49" s="19">
        <v>200.0</v>
      </c>
      <c r="F49" s="20"/>
      <c r="G49" s="20"/>
      <c r="H49" s="20"/>
      <c r="I49" s="19">
        <v>200.0</v>
      </c>
      <c r="J49" s="20"/>
      <c r="K49" s="21">
        <f t="shared" si="2"/>
        <v>400</v>
      </c>
    </row>
    <row r="50" ht="15.75" customHeight="1">
      <c r="A50" s="15" t="s">
        <v>37</v>
      </c>
      <c r="B50" s="47" t="s">
        <v>136</v>
      </c>
      <c r="C50" s="20"/>
      <c r="D50" s="22"/>
      <c r="E50" s="20"/>
      <c r="F50" s="20"/>
      <c r="G50" s="20"/>
      <c r="H50" s="20"/>
      <c r="I50" s="20"/>
      <c r="J50" s="20"/>
      <c r="K50" s="21">
        <f t="shared" si="2"/>
        <v>0</v>
      </c>
    </row>
    <row r="51" ht="15.75" customHeight="1">
      <c r="A51" s="15" t="s">
        <v>38</v>
      </c>
      <c r="B51" s="53" t="s">
        <v>137</v>
      </c>
      <c r="C51" s="20"/>
      <c r="D51" s="20"/>
      <c r="E51" s="19">
        <v>200.0</v>
      </c>
      <c r="F51" s="20"/>
      <c r="G51" s="19">
        <v>600.0</v>
      </c>
      <c r="H51" s="20"/>
      <c r="I51" s="20"/>
      <c r="J51" s="20"/>
      <c r="K51" s="21">
        <f t="shared" si="2"/>
        <v>800</v>
      </c>
    </row>
    <row r="52" ht="15.75" customHeight="1">
      <c r="A52" s="15" t="s">
        <v>39</v>
      </c>
      <c r="B52" s="47" t="s">
        <v>138</v>
      </c>
      <c r="C52" s="20"/>
      <c r="D52" s="20"/>
      <c r="E52" s="20"/>
      <c r="F52" s="20"/>
      <c r="G52" s="20"/>
      <c r="H52" s="20"/>
      <c r="I52" s="20"/>
      <c r="J52" s="20"/>
      <c r="K52" s="21">
        <f t="shared" si="2"/>
        <v>0</v>
      </c>
    </row>
    <row r="53" ht="15.75" customHeight="1">
      <c r="A53" s="15" t="s">
        <v>40</v>
      </c>
      <c r="B53" s="47" t="s">
        <v>139</v>
      </c>
      <c r="C53" s="20"/>
      <c r="D53" s="20"/>
      <c r="E53" s="20"/>
      <c r="F53" s="20"/>
      <c r="G53" s="19">
        <v>600.0</v>
      </c>
      <c r="H53" s="20"/>
      <c r="I53" s="20"/>
      <c r="J53" s="20"/>
      <c r="K53" s="21">
        <f t="shared" si="2"/>
        <v>600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48" t="s">
        <v>122</v>
      </c>
      <c r="C61" s="20"/>
      <c r="D61" s="20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47" t="s">
        <v>123</v>
      </c>
      <c r="C62" s="20"/>
      <c r="D62" s="20"/>
      <c r="E62" s="46">
        <v>1750.0</v>
      </c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1750</v>
      </c>
    </row>
    <row r="63" ht="15.75" customHeight="1">
      <c r="A63" s="15" t="s">
        <v>17</v>
      </c>
      <c r="B63" s="47" t="s">
        <v>124</v>
      </c>
      <c r="C63" s="20"/>
      <c r="D63" s="20"/>
      <c r="E63" s="15"/>
      <c r="F63" s="46">
        <v>750.0</v>
      </c>
      <c r="G63" s="15"/>
      <c r="H63" s="15"/>
      <c r="I63" s="15"/>
      <c r="J63" s="15"/>
      <c r="K63" s="15"/>
      <c r="L63" s="15"/>
      <c r="M63" s="15"/>
      <c r="N63" s="15"/>
      <c r="O63" s="34">
        <f t="shared" si="3"/>
        <v>750</v>
      </c>
    </row>
    <row r="64" ht="15.75" customHeight="1">
      <c r="A64" s="15" t="s">
        <v>19</v>
      </c>
      <c r="B64" s="47" t="s">
        <v>125</v>
      </c>
      <c r="C64" s="20"/>
      <c r="D64" s="20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52" t="s">
        <v>126</v>
      </c>
      <c r="C65" s="20"/>
      <c r="D65" s="20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51" t="s">
        <v>127</v>
      </c>
      <c r="C66" s="20"/>
      <c r="D66" s="20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47" t="s">
        <v>128</v>
      </c>
      <c r="C67" s="20"/>
      <c r="D67" s="20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47" t="s">
        <v>129</v>
      </c>
      <c r="C68" s="20"/>
      <c r="D68" s="20"/>
      <c r="E68" s="15"/>
      <c r="F68" s="46">
        <v>750.0</v>
      </c>
      <c r="G68" s="15"/>
      <c r="H68" s="15"/>
      <c r="I68" s="15"/>
      <c r="J68" s="15"/>
      <c r="K68" s="15"/>
      <c r="L68" s="15"/>
      <c r="M68" s="15"/>
      <c r="N68" s="15"/>
      <c r="O68" s="34">
        <f t="shared" si="3"/>
        <v>750</v>
      </c>
    </row>
    <row r="69" ht="15.75" customHeight="1">
      <c r="A69" s="15" t="s">
        <v>29</v>
      </c>
      <c r="B69" s="47" t="s">
        <v>130</v>
      </c>
      <c r="C69" s="20"/>
      <c r="D69" s="20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47" t="s">
        <v>131</v>
      </c>
      <c r="C70" s="20"/>
      <c r="D70" s="20"/>
      <c r="E70" s="15"/>
      <c r="F70" s="15"/>
      <c r="G70" s="15"/>
      <c r="H70" s="46">
        <v>1750.0</v>
      </c>
      <c r="I70" s="15"/>
      <c r="J70" s="15"/>
      <c r="K70" s="15"/>
      <c r="L70" s="15"/>
      <c r="M70" s="15"/>
      <c r="N70" s="15"/>
      <c r="O70" s="34">
        <f t="shared" si="3"/>
        <v>1750</v>
      </c>
    </row>
    <row r="71" ht="15.75" customHeight="1">
      <c r="A71" s="15" t="s">
        <v>33</v>
      </c>
      <c r="B71" s="47" t="s">
        <v>132</v>
      </c>
      <c r="C71" s="20"/>
      <c r="D71" s="20"/>
      <c r="E71" s="15"/>
      <c r="F71" s="46">
        <v>750.0</v>
      </c>
      <c r="G71" s="15"/>
      <c r="H71" s="15"/>
      <c r="I71" s="15"/>
      <c r="J71" s="46">
        <v>750.0</v>
      </c>
      <c r="K71" s="15"/>
      <c r="L71" s="15"/>
      <c r="M71" s="15"/>
      <c r="N71" s="15"/>
      <c r="O71" s="34">
        <f t="shared" si="3"/>
        <v>1500</v>
      </c>
    </row>
    <row r="72" ht="15.75" customHeight="1">
      <c r="A72" s="15" t="s">
        <v>34</v>
      </c>
      <c r="B72" s="47" t="s">
        <v>133</v>
      </c>
      <c r="C72" s="20"/>
      <c r="D72" s="20"/>
      <c r="E72" s="15"/>
      <c r="F72" s="46">
        <v>1500.0</v>
      </c>
      <c r="G72" s="15"/>
      <c r="H72" s="15"/>
      <c r="I72" s="15"/>
      <c r="J72" s="15"/>
      <c r="K72" s="15"/>
      <c r="L72" s="15"/>
      <c r="M72" s="15"/>
      <c r="N72" s="15"/>
      <c r="O72" s="34">
        <f t="shared" si="3"/>
        <v>1500</v>
      </c>
    </row>
    <row r="73" ht="15.75" customHeight="1">
      <c r="A73" s="15" t="s">
        <v>35</v>
      </c>
      <c r="B73" s="47" t="s">
        <v>134</v>
      </c>
      <c r="C73" s="20"/>
      <c r="D73" s="20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47" t="s">
        <v>135</v>
      </c>
      <c r="C74" s="20"/>
      <c r="D74" s="20"/>
      <c r="E74" s="15"/>
      <c r="F74" s="46">
        <v>1500.0</v>
      </c>
      <c r="G74" s="15"/>
      <c r="H74" s="15"/>
      <c r="I74" s="15"/>
      <c r="J74" s="46">
        <v>750.0</v>
      </c>
      <c r="K74" s="15"/>
      <c r="L74" s="15"/>
      <c r="M74" s="15"/>
      <c r="N74" s="15"/>
      <c r="O74" s="34">
        <f t="shared" si="3"/>
        <v>2250</v>
      </c>
    </row>
    <row r="75" ht="15.75" customHeight="1">
      <c r="A75" s="15" t="s">
        <v>37</v>
      </c>
      <c r="B75" s="47" t="s">
        <v>136</v>
      </c>
      <c r="C75" s="20"/>
      <c r="D75" s="20"/>
      <c r="E75" s="15"/>
      <c r="F75" s="46">
        <v>750.0</v>
      </c>
      <c r="G75" s="15"/>
      <c r="H75" s="15"/>
      <c r="I75" s="15"/>
      <c r="J75" s="15"/>
      <c r="K75" s="15"/>
      <c r="L75" s="15"/>
      <c r="M75" s="15"/>
      <c r="N75" s="15"/>
      <c r="O75" s="34">
        <f t="shared" si="3"/>
        <v>750</v>
      </c>
    </row>
    <row r="76" ht="15.75" customHeight="1">
      <c r="A76" s="15" t="s">
        <v>38</v>
      </c>
      <c r="B76" s="53" t="s">
        <v>137</v>
      </c>
      <c r="C76" s="20"/>
      <c r="D76" s="20"/>
      <c r="E76" s="46">
        <v>1500.0</v>
      </c>
      <c r="F76" s="46">
        <v>750.0</v>
      </c>
      <c r="G76" s="15"/>
      <c r="H76" s="15"/>
      <c r="I76" s="15"/>
      <c r="J76" s="15"/>
      <c r="K76" s="15"/>
      <c r="L76" s="15"/>
      <c r="M76" s="15"/>
      <c r="N76" s="15"/>
      <c r="O76" s="34">
        <f t="shared" si="3"/>
        <v>2250</v>
      </c>
    </row>
    <row r="77" ht="15.75" customHeight="1">
      <c r="A77" s="15" t="s">
        <v>39</v>
      </c>
      <c r="B77" s="47" t="s">
        <v>138</v>
      </c>
      <c r="C77" s="20"/>
      <c r="D77" s="20"/>
      <c r="E77" s="15"/>
      <c r="F77" s="46">
        <v>750.0</v>
      </c>
      <c r="G77" s="15"/>
      <c r="H77" s="15"/>
      <c r="I77" s="15"/>
      <c r="J77" s="15"/>
      <c r="K77" s="15"/>
      <c r="L77" s="15"/>
      <c r="M77" s="15"/>
      <c r="N77" s="15"/>
      <c r="O77" s="34">
        <f t="shared" si="3"/>
        <v>750</v>
      </c>
    </row>
    <row r="78" ht="15.75" customHeight="1">
      <c r="A78" s="15" t="s">
        <v>40</v>
      </c>
      <c r="B78" s="47" t="s">
        <v>139</v>
      </c>
      <c r="C78" s="20"/>
      <c r="D78" s="20"/>
      <c r="E78" s="15"/>
      <c r="F78" s="46">
        <v>750.0</v>
      </c>
      <c r="G78" s="15"/>
      <c r="H78" s="15"/>
      <c r="I78" s="15"/>
      <c r="J78" s="15"/>
      <c r="K78" s="15"/>
      <c r="L78" s="15"/>
      <c r="M78" s="15"/>
      <c r="N78" s="15"/>
      <c r="O78" s="34">
        <f t="shared" si="3"/>
        <v>750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32" t="s">
        <v>49</v>
      </c>
      <c r="D84" s="9"/>
      <c r="E84" s="32" t="s">
        <v>77</v>
      </c>
      <c r="F84" s="9"/>
      <c r="G84" s="32" t="s">
        <v>78</v>
      </c>
      <c r="H84" s="9"/>
      <c r="I84" s="32" t="s">
        <v>52</v>
      </c>
      <c r="J84" s="9"/>
      <c r="K84" s="32" t="s">
        <v>53</v>
      </c>
      <c r="L84" s="9"/>
      <c r="M84" s="32" t="s">
        <v>54</v>
      </c>
      <c r="N84" s="9"/>
      <c r="O84" s="32" t="s">
        <v>119</v>
      </c>
      <c r="P84" s="9"/>
      <c r="Q84" s="32" t="s">
        <v>80</v>
      </c>
      <c r="R84" s="9"/>
      <c r="S84" s="32" t="s">
        <v>81</v>
      </c>
      <c r="T84" s="9"/>
      <c r="U84" s="32" t="s">
        <v>140</v>
      </c>
      <c r="V84" s="9"/>
      <c r="W84" s="32" t="s">
        <v>141</v>
      </c>
      <c r="X84" s="9"/>
      <c r="Y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7" t="s">
        <v>11</v>
      </c>
      <c r="R85" s="17" t="s">
        <v>12</v>
      </c>
      <c r="S85" s="17" t="s">
        <v>11</v>
      </c>
      <c r="T85" s="17" t="s">
        <v>12</v>
      </c>
      <c r="U85" s="13" t="s">
        <v>60</v>
      </c>
      <c r="V85" s="13" t="s">
        <v>12</v>
      </c>
      <c r="W85" s="13" t="s">
        <v>60</v>
      </c>
      <c r="X85" s="13" t="s">
        <v>12</v>
      </c>
      <c r="Y85" s="14"/>
    </row>
    <row r="86" ht="15.75" customHeight="1">
      <c r="A86" s="15" t="s">
        <v>13</v>
      </c>
      <c r="B86" s="48" t="s">
        <v>122</v>
      </c>
      <c r="C86" s="19"/>
      <c r="D86" s="20"/>
      <c r="E86" s="19">
        <v>600.0</v>
      </c>
      <c r="F86" s="20"/>
      <c r="G86" s="19">
        <v>100.0</v>
      </c>
      <c r="H86" s="20"/>
      <c r="I86" s="19">
        <v>100.0</v>
      </c>
      <c r="J86" s="20"/>
      <c r="K86" s="20"/>
      <c r="L86" s="20"/>
      <c r="M86" s="19">
        <v>100.0</v>
      </c>
      <c r="N86" s="20"/>
      <c r="O86" s="20"/>
      <c r="P86" s="19">
        <v>150.0</v>
      </c>
      <c r="Q86" s="20"/>
      <c r="R86" s="20"/>
      <c r="S86" s="19">
        <v>400.0</v>
      </c>
      <c r="T86" s="20"/>
      <c r="U86" s="19"/>
      <c r="V86" s="20"/>
      <c r="W86" s="20"/>
      <c r="X86" s="20"/>
      <c r="Y86" s="34">
        <f t="shared" ref="Y86:Y103" si="4">C86+E86+G86+I86-D86-F86-H86-J86+K86-L86+M86-N86+O86-P86+Q86-R86+S86-T86+U86-V86+W86-X86</f>
        <v>1150</v>
      </c>
    </row>
    <row r="87" ht="15.75" customHeight="1">
      <c r="A87" s="15" t="s">
        <v>15</v>
      </c>
      <c r="B87" s="47" t="s">
        <v>123</v>
      </c>
      <c r="C87" s="19"/>
      <c r="D87" s="20"/>
      <c r="E87" s="19">
        <v>100.0</v>
      </c>
      <c r="F87" s="20"/>
      <c r="G87" s="19">
        <v>500.0</v>
      </c>
      <c r="H87" s="20"/>
      <c r="I87" s="19">
        <v>100.0</v>
      </c>
      <c r="J87" s="20"/>
      <c r="K87" s="20"/>
      <c r="L87" s="20"/>
      <c r="M87" s="19">
        <v>100.0</v>
      </c>
      <c r="N87" s="20"/>
      <c r="O87" s="20"/>
      <c r="P87" s="19">
        <v>150.0</v>
      </c>
      <c r="Q87" s="19">
        <v>100.0</v>
      </c>
      <c r="R87" s="19"/>
      <c r="S87" s="19">
        <v>100.0</v>
      </c>
      <c r="T87" s="19"/>
      <c r="U87" s="19">
        <v>100.0</v>
      </c>
      <c r="V87" s="20"/>
      <c r="W87" s="19"/>
      <c r="X87" s="20"/>
      <c r="Y87" s="34">
        <f t="shared" si="4"/>
        <v>950</v>
      </c>
    </row>
    <row r="88" ht="15.75" customHeight="1">
      <c r="A88" s="15" t="s">
        <v>17</v>
      </c>
      <c r="B88" s="47" t="s">
        <v>124</v>
      </c>
      <c r="C88" s="19">
        <v>100.0</v>
      </c>
      <c r="D88" s="20"/>
      <c r="E88" s="19">
        <v>100.0</v>
      </c>
      <c r="F88" s="20"/>
      <c r="G88" s="19">
        <v>100.0</v>
      </c>
      <c r="H88" s="20"/>
      <c r="I88" s="19">
        <v>100.0</v>
      </c>
      <c r="J88" s="20"/>
      <c r="K88" s="20"/>
      <c r="L88" s="20"/>
      <c r="M88" s="19">
        <v>100.0</v>
      </c>
      <c r="N88" s="20"/>
      <c r="O88" s="20"/>
      <c r="P88" s="19">
        <v>150.0</v>
      </c>
      <c r="Q88" s="19">
        <v>100.0</v>
      </c>
      <c r="R88" s="19"/>
      <c r="S88" s="19"/>
      <c r="T88" s="19"/>
      <c r="U88" s="19">
        <v>400.0</v>
      </c>
      <c r="V88" s="20"/>
      <c r="W88" s="19"/>
      <c r="X88" s="20"/>
      <c r="Y88" s="34">
        <f t="shared" si="4"/>
        <v>850</v>
      </c>
    </row>
    <row r="89" ht="15.75" customHeight="1">
      <c r="A89" s="15" t="s">
        <v>19</v>
      </c>
      <c r="B89" s="47" t="s">
        <v>125</v>
      </c>
      <c r="C89" s="19"/>
      <c r="D89" s="20"/>
      <c r="E89" s="19">
        <v>100.0</v>
      </c>
      <c r="F89" s="20"/>
      <c r="G89" s="19">
        <v>100.0</v>
      </c>
      <c r="H89" s="20"/>
      <c r="I89" s="19">
        <v>100.0</v>
      </c>
      <c r="J89" s="20"/>
      <c r="K89" s="20"/>
      <c r="L89" s="20"/>
      <c r="M89" s="19">
        <v>100.0</v>
      </c>
      <c r="N89" s="20"/>
      <c r="O89" s="20"/>
      <c r="P89" s="19">
        <v>150.0</v>
      </c>
      <c r="Q89" s="19">
        <v>100.0</v>
      </c>
      <c r="R89" s="20"/>
      <c r="S89" s="19">
        <v>300.0</v>
      </c>
      <c r="T89" s="20"/>
      <c r="U89" s="20"/>
      <c r="V89" s="20"/>
      <c r="W89" s="20"/>
      <c r="X89" s="20"/>
      <c r="Y89" s="34">
        <f t="shared" si="4"/>
        <v>650</v>
      </c>
    </row>
    <row r="90" ht="15.75" customHeight="1">
      <c r="A90" s="15" t="s">
        <v>21</v>
      </c>
      <c r="B90" s="52" t="s">
        <v>126</v>
      </c>
      <c r="C90" s="19"/>
      <c r="D90" s="20"/>
      <c r="E90" s="19">
        <v>100.0</v>
      </c>
      <c r="F90" s="20"/>
      <c r="G90" s="19">
        <v>100.0</v>
      </c>
      <c r="H90" s="20"/>
      <c r="I90" s="19">
        <v>400.0</v>
      </c>
      <c r="J90" s="20"/>
      <c r="K90" s="19">
        <v>400.0</v>
      </c>
      <c r="L90" s="20"/>
      <c r="M90" s="19">
        <v>400.0</v>
      </c>
      <c r="N90" s="20"/>
      <c r="O90" s="20"/>
      <c r="P90" s="19">
        <v>150.0</v>
      </c>
      <c r="Q90" s="19">
        <v>100.0</v>
      </c>
      <c r="R90" s="20"/>
      <c r="S90" s="19">
        <v>100.0</v>
      </c>
      <c r="T90" s="20"/>
      <c r="U90" s="20"/>
      <c r="V90" s="20"/>
      <c r="W90" s="20"/>
      <c r="X90" s="20"/>
      <c r="Y90" s="34">
        <f t="shared" si="4"/>
        <v>1450</v>
      </c>
    </row>
    <row r="91" ht="15.75" customHeight="1">
      <c r="A91" s="15" t="s">
        <v>23</v>
      </c>
      <c r="B91" s="51" t="s">
        <v>127</v>
      </c>
      <c r="C91" s="19">
        <v>100.0</v>
      </c>
      <c r="D91" s="20"/>
      <c r="E91" s="19">
        <v>100.0</v>
      </c>
      <c r="F91" s="20"/>
      <c r="G91" s="20"/>
      <c r="H91" s="19">
        <v>150.0</v>
      </c>
      <c r="I91" s="19">
        <v>100.0</v>
      </c>
      <c r="J91" s="20"/>
      <c r="K91" s="20"/>
      <c r="L91" s="20"/>
      <c r="M91" s="19">
        <v>100.0</v>
      </c>
      <c r="N91" s="20"/>
      <c r="O91" s="20"/>
      <c r="P91" s="19">
        <v>150.0</v>
      </c>
      <c r="Q91" s="20"/>
      <c r="R91" s="20"/>
      <c r="S91" s="19">
        <v>200.0</v>
      </c>
      <c r="T91" s="20"/>
      <c r="U91" s="20"/>
      <c r="V91" s="20"/>
      <c r="W91" s="20"/>
      <c r="X91" s="20"/>
      <c r="Y91" s="34">
        <f t="shared" si="4"/>
        <v>300</v>
      </c>
    </row>
    <row r="92" ht="15.75" customHeight="1">
      <c r="A92" s="15" t="s">
        <v>25</v>
      </c>
      <c r="B92" s="47" t="s">
        <v>128</v>
      </c>
      <c r="C92" s="19"/>
      <c r="D92" s="20"/>
      <c r="E92" s="19">
        <v>100.0</v>
      </c>
      <c r="F92" s="20"/>
      <c r="G92" s="19">
        <v>100.0</v>
      </c>
      <c r="H92" s="20"/>
      <c r="I92" s="19">
        <v>600.0</v>
      </c>
      <c r="J92" s="20"/>
      <c r="K92" s="19">
        <v>600.0</v>
      </c>
      <c r="L92" s="20"/>
      <c r="M92" s="19">
        <v>600.0</v>
      </c>
      <c r="N92" s="20"/>
      <c r="O92" s="20"/>
      <c r="P92" s="19">
        <v>150.0</v>
      </c>
      <c r="Q92" s="19">
        <v>100.0</v>
      </c>
      <c r="R92" s="20"/>
      <c r="S92" s="19">
        <v>100.0</v>
      </c>
      <c r="T92" s="20"/>
      <c r="U92" s="20"/>
      <c r="V92" s="20"/>
      <c r="W92" s="20"/>
      <c r="X92" s="20"/>
      <c r="Y92" s="34">
        <f t="shared" si="4"/>
        <v>2050</v>
      </c>
    </row>
    <row r="93" ht="15.75" customHeight="1">
      <c r="A93" s="15" t="s">
        <v>27</v>
      </c>
      <c r="B93" s="47" t="s">
        <v>129</v>
      </c>
      <c r="C93" s="19">
        <v>100.0</v>
      </c>
      <c r="D93" s="20"/>
      <c r="E93" s="19">
        <v>100.0</v>
      </c>
      <c r="F93" s="20"/>
      <c r="G93" s="19">
        <v>100.0</v>
      </c>
      <c r="H93" s="20"/>
      <c r="I93" s="19">
        <v>100.0</v>
      </c>
      <c r="J93" s="20"/>
      <c r="K93" s="20"/>
      <c r="L93" s="20"/>
      <c r="M93" s="19">
        <v>100.0</v>
      </c>
      <c r="N93" s="20"/>
      <c r="O93" s="19">
        <v>500.0</v>
      </c>
      <c r="P93" s="19"/>
      <c r="Q93" s="19"/>
      <c r="R93" s="19"/>
      <c r="S93" s="19"/>
      <c r="T93" s="19"/>
      <c r="U93" s="19">
        <v>200.0</v>
      </c>
      <c r="V93" s="20"/>
      <c r="W93" s="19"/>
      <c r="X93" s="20"/>
      <c r="Y93" s="34">
        <f t="shared" si="4"/>
        <v>1200</v>
      </c>
    </row>
    <row r="94" ht="15.75" customHeight="1">
      <c r="A94" s="15" t="s">
        <v>29</v>
      </c>
      <c r="B94" s="47" t="s">
        <v>130</v>
      </c>
      <c r="C94" s="19"/>
      <c r="D94" s="20"/>
      <c r="E94" s="19">
        <v>100.0</v>
      </c>
      <c r="F94" s="20"/>
      <c r="G94" s="19">
        <v>100.0</v>
      </c>
      <c r="H94" s="20"/>
      <c r="I94" s="19">
        <v>100.0</v>
      </c>
      <c r="J94" s="20"/>
      <c r="K94" s="20"/>
      <c r="L94" s="20"/>
      <c r="M94" s="19">
        <v>100.0</v>
      </c>
      <c r="N94" s="20"/>
      <c r="O94" s="20"/>
      <c r="P94" s="19">
        <v>150.0</v>
      </c>
      <c r="Q94" s="19">
        <v>100.0</v>
      </c>
      <c r="R94" s="20"/>
      <c r="S94" s="20"/>
      <c r="T94" s="20"/>
      <c r="U94" s="20"/>
      <c r="V94" s="20"/>
      <c r="W94" s="20"/>
      <c r="X94" s="20"/>
      <c r="Y94" s="34">
        <f t="shared" si="4"/>
        <v>350</v>
      </c>
    </row>
    <row r="95" ht="15.75" customHeight="1">
      <c r="A95" s="15" t="s">
        <v>31</v>
      </c>
      <c r="B95" s="47" t="s">
        <v>131</v>
      </c>
      <c r="C95" s="19"/>
      <c r="D95" s="20"/>
      <c r="E95" s="19">
        <v>100.0</v>
      </c>
      <c r="F95" s="20"/>
      <c r="G95" s="19">
        <v>400.0</v>
      </c>
      <c r="H95" s="20"/>
      <c r="I95" s="19">
        <v>100.0</v>
      </c>
      <c r="J95" s="20"/>
      <c r="K95" s="20"/>
      <c r="L95" s="20"/>
      <c r="M95" s="19">
        <v>100.0</v>
      </c>
      <c r="N95" s="20"/>
      <c r="O95" s="20"/>
      <c r="P95" s="19">
        <v>150.0</v>
      </c>
      <c r="Q95" s="19">
        <v>100.0</v>
      </c>
      <c r="R95" s="19"/>
      <c r="S95" s="19"/>
      <c r="T95" s="19"/>
      <c r="U95" s="19">
        <v>500.0</v>
      </c>
      <c r="V95" s="20"/>
      <c r="W95" s="19"/>
      <c r="X95" s="20"/>
      <c r="Y95" s="34">
        <f t="shared" si="4"/>
        <v>1150</v>
      </c>
    </row>
    <row r="96" ht="15.75" customHeight="1">
      <c r="A96" s="15" t="s">
        <v>33</v>
      </c>
      <c r="B96" s="47" t="s">
        <v>132</v>
      </c>
      <c r="C96" s="19">
        <v>100.0</v>
      </c>
      <c r="D96" s="20"/>
      <c r="E96" s="19">
        <v>100.0</v>
      </c>
      <c r="F96" s="20"/>
      <c r="G96" s="19">
        <v>100.0</v>
      </c>
      <c r="H96" s="20"/>
      <c r="I96" s="19">
        <v>500.0</v>
      </c>
      <c r="J96" s="20"/>
      <c r="K96" s="19">
        <v>500.0</v>
      </c>
      <c r="L96" s="20"/>
      <c r="M96" s="19">
        <v>500.0</v>
      </c>
      <c r="N96" s="20"/>
      <c r="O96" s="20"/>
      <c r="P96" s="19">
        <v>150.0</v>
      </c>
      <c r="Q96" s="19">
        <v>100.0</v>
      </c>
      <c r="R96" s="20"/>
      <c r="S96" s="20"/>
      <c r="T96" s="20"/>
      <c r="U96" s="20"/>
      <c r="V96" s="20"/>
      <c r="W96" s="20"/>
      <c r="X96" s="20"/>
      <c r="Y96" s="34">
        <f t="shared" si="4"/>
        <v>1750</v>
      </c>
    </row>
    <row r="97" ht="15.75" customHeight="1">
      <c r="A97" s="15" t="s">
        <v>34</v>
      </c>
      <c r="B97" s="47" t="s">
        <v>133</v>
      </c>
      <c r="C97" s="19"/>
      <c r="D97" s="20"/>
      <c r="E97" s="19">
        <v>100.0</v>
      </c>
      <c r="F97" s="20"/>
      <c r="G97" s="19">
        <v>100.0</v>
      </c>
      <c r="H97" s="20"/>
      <c r="I97" s="19">
        <v>100.0</v>
      </c>
      <c r="J97" s="20"/>
      <c r="K97" s="20"/>
      <c r="L97" s="20"/>
      <c r="M97" s="19">
        <v>100.0</v>
      </c>
      <c r="N97" s="20"/>
      <c r="O97" s="20"/>
      <c r="P97" s="19">
        <v>150.0</v>
      </c>
      <c r="Q97" s="19">
        <v>100.0</v>
      </c>
      <c r="R97" s="20"/>
      <c r="S97" s="20"/>
      <c r="T97" s="20"/>
      <c r="U97" s="20"/>
      <c r="V97" s="20"/>
      <c r="W97" s="20"/>
      <c r="X97" s="20"/>
      <c r="Y97" s="34">
        <f t="shared" si="4"/>
        <v>350</v>
      </c>
    </row>
    <row r="98" ht="15.75" customHeight="1">
      <c r="A98" s="15" t="s">
        <v>35</v>
      </c>
      <c r="B98" s="47" t="s">
        <v>134</v>
      </c>
      <c r="C98" s="19"/>
      <c r="D98" s="20"/>
      <c r="E98" s="19">
        <v>100.0</v>
      </c>
      <c r="F98" s="20"/>
      <c r="G98" s="19">
        <v>100.0</v>
      </c>
      <c r="H98" s="20"/>
      <c r="I98" s="19">
        <v>100.0</v>
      </c>
      <c r="J98" s="20"/>
      <c r="K98" s="20"/>
      <c r="L98" s="20"/>
      <c r="M98" s="19">
        <v>100.0</v>
      </c>
      <c r="N98" s="20"/>
      <c r="O98" s="20"/>
      <c r="P98" s="19">
        <v>150.0</v>
      </c>
      <c r="Q98" s="19">
        <v>100.0</v>
      </c>
      <c r="R98" s="19"/>
      <c r="S98" s="19">
        <v>500.0</v>
      </c>
      <c r="T98" s="19"/>
      <c r="U98" s="19">
        <v>300.0</v>
      </c>
      <c r="V98" s="20"/>
      <c r="W98" s="19"/>
      <c r="X98" s="20"/>
      <c r="Y98" s="34">
        <f t="shared" si="4"/>
        <v>1150</v>
      </c>
    </row>
    <row r="99" ht="15.75" customHeight="1">
      <c r="A99" s="15" t="s">
        <v>36</v>
      </c>
      <c r="B99" s="47" t="s">
        <v>135</v>
      </c>
      <c r="C99" s="19"/>
      <c r="D99" s="20"/>
      <c r="E99" s="19">
        <v>100.0</v>
      </c>
      <c r="F99" s="20"/>
      <c r="G99" s="19">
        <v>600.0</v>
      </c>
      <c r="H99" s="20"/>
      <c r="I99" s="19">
        <v>100.0</v>
      </c>
      <c r="J99" s="20"/>
      <c r="K99" s="20"/>
      <c r="L99" s="20"/>
      <c r="M99" s="19">
        <v>100.0</v>
      </c>
      <c r="N99" s="20"/>
      <c r="O99" s="19">
        <v>400.0</v>
      </c>
      <c r="P99" s="19"/>
      <c r="Q99" s="19">
        <v>100.0</v>
      </c>
      <c r="R99" s="19"/>
      <c r="S99" s="19"/>
      <c r="T99" s="19"/>
      <c r="U99" s="19">
        <v>100.0</v>
      </c>
      <c r="V99" s="20"/>
      <c r="W99" s="19"/>
      <c r="X99" s="20"/>
      <c r="Y99" s="34">
        <f t="shared" si="4"/>
        <v>1500</v>
      </c>
    </row>
    <row r="100" ht="15.75" customHeight="1">
      <c r="A100" s="15" t="s">
        <v>37</v>
      </c>
      <c r="B100" s="47" t="s">
        <v>136</v>
      </c>
      <c r="C100" s="19"/>
      <c r="D100" s="20"/>
      <c r="E100" s="19">
        <v>500.0</v>
      </c>
      <c r="F100" s="20"/>
      <c r="G100" s="20"/>
      <c r="H100" s="19">
        <v>150.0</v>
      </c>
      <c r="I100" s="19">
        <v>100.0</v>
      </c>
      <c r="J100" s="20"/>
      <c r="K100" s="20"/>
      <c r="L100" s="20"/>
      <c r="M100" s="19">
        <v>100.0</v>
      </c>
      <c r="N100" s="20"/>
      <c r="O100" s="20"/>
      <c r="P100" s="19">
        <v>150.0</v>
      </c>
      <c r="Q100" s="19">
        <v>100.0</v>
      </c>
      <c r="R100" s="20"/>
      <c r="S100" s="19">
        <v>200.0</v>
      </c>
      <c r="T100" s="20"/>
      <c r="U100" s="20"/>
      <c r="V100" s="20"/>
      <c r="W100" s="20"/>
      <c r="X100" s="20"/>
      <c r="Y100" s="34">
        <f t="shared" si="4"/>
        <v>700</v>
      </c>
    </row>
    <row r="101" ht="15.75" customHeight="1">
      <c r="A101" s="15" t="s">
        <v>38</v>
      </c>
      <c r="B101" s="53" t="s">
        <v>137</v>
      </c>
      <c r="C101" s="19"/>
      <c r="D101" s="20"/>
      <c r="E101" s="19">
        <v>100.0</v>
      </c>
      <c r="F101" s="20"/>
      <c r="G101" s="19">
        <v>100.0</v>
      </c>
      <c r="H101" s="20"/>
      <c r="I101" s="19">
        <v>100.0</v>
      </c>
      <c r="J101" s="20"/>
      <c r="K101" s="15"/>
      <c r="L101" s="20"/>
      <c r="M101" s="19">
        <v>100.0</v>
      </c>
      <c r="N101" s="20"/>
      <c r="O101" s="20"/>
      <c r="P101" s="19">
        <v>150.0</v>
      </c>
      <c r="Q101" s="15"/>
      <c r="R101" s="15"/>
      <c r="S101" s="15"/>
      <c r="T101" s="15"/>
      <c r="U101" s="15"/>
      <c r="V101" s="20"/>
      <c r="W101" s="15"/>
      <c r="X101" s="20"/>
      <c r="Y101" s="34">
        <f t="shared" si="4"/>
        <v>250</v>
      </c>
    </row>
    <row r="102" ht="15.75" customHeight="1">
      <c r="A102" s="15" t="s">
        <v>39</v>
      </c>
      <c r="B102" s="47" t="s">
        <v>138</v>
      </c>
      <c r="C102" s="19"/>
      <c r="D102" s="20"/>
      <c r="E102" s="19">
        <v>400.0</v>
      </c>
      <c r="F102" s="20"/>
      <c r="G102" s="19">
        <v>100.0</v>
      </c>
      <c r="H102" s="20"/>
      <c r="I102" s="19">
        <v>100.0</v>
      </c>
      <c r="J102" s="20"/>
      <c r="K102" s="20"/>
      <c r="L102" s="20"/>
      <c r="M102" s="19">
        <v>100.0</v>
      </c>
      <c r="N102" s="20"/>
      <c r="O102" s="20"/>
      <c r="P102" s="19">
        <v>150.0</v>
      </c>
      <c r="Q102" s="19"/>
      <c r="R102" s="19"/>
      <c r="S102" s="19">
        <v>100.0</v>
      </c>
      <c r="T102" s="19"/>
      <c r="U102" s="19">
        <v>200.0</v>
      </c>
      <c r="V102" s="20"/>
      <c r="W102" s="19"/>
      <c r="X102" s="20"/>
      <c r="Y102" s="34">
        <f t="shared" si="4"/>
        <v>850</v>
      </c>
    </row>
    <row r="103" ht="15.75" customHeight="1">
      <c r="A103" s="15" t="s">
        <v>40</v>
      </c>
      <c r="B103" s="47" t="s">
        <v>139</v>
      </c>
      <c r="C103" s="19"/>
      <c r="D103" s="20"/>
      <c r="E103" s="19">
        <v>100.0</v>
      </c>
      <c r="F103" s="20"/>
      <c r="G103" s="19">
        <v>100.0</v>
      </c>
      <c r="H103" s="20"/>
      <c r="I103" s="19">
        <v>100.0</v>
      </c>
      <c r="J103" s="15"/>
      <c r="K103" s="20"/>
      <c r="L103" s="20"/>
      <c r="M103" s="19">
        <v>100.0</v>
      </c>
      <c r="N103" s="20"/>
      <c r="O103" s="20"/>
      <c r="P103" s="19">
        <v>150.0</v>
      </c>
      <c r="Q103" s="19">
        <v>100.0</v>
      </c>
      <c r="R103" s="20"/>
      <c r="S103" s="19">
        <v>100.0</v>
      </c>
      <c r="T103" s="20"/>
      <c r="U103" s="20"/>
      <c r="V103" s="15"/>
      <c r="W103" s="20"/>
      <c r="X103" s="15"/>
      <c r="Y103" s="34">
        <f t="shared" si="4"/>
        <v>450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8" t="s">
        <v>122</v>
      </c>
      <c r="C111" s="37">
        <v>1000.0</v>
      </c>
      <c r="D111" s="38">
        <f t="shared" ref="D111:D128" si="5">C111+K11+K36+Y86-O61</f>
        <v>3990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7" t="s">
        <v>123</v>
      </c>
      <c r="C112" s="37">
        <v>1000.0</v>
      </c>
      <c r="D112" s="38">
        <f t="shared" si="5"/>
        <v>6200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7" t="s">
        <v>124</v>
      </c>
      <c r="C113" s="37">
        <v>1000.0</v>
      </c>
      <c r="D113" s="38">
        <f t="shared" si="5"/>
        <v>4940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7" t="s">
        <v>125</v>
      </c>
      <c r="C114" s="37">
        <v>1000.0</v>
      </c>
      <c r="D114" s="38">
        <f t="shared" si="5"/>
        <v>8400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52" t="s">
        <v>126</v>
      </c>
      <c r="C115" s="37">
        <v>1000.0</v>
      </c>
      <c r="D115" s="38">
        <f t="shared" si="5"/>
        <v>-2320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51" t="s">
        <v>127</v>
      </c>
      <c r="C116" s="37">
        <v>1000.0</v>
      </c>
      <c r="D116" s="38">
        <f t="shared" si="5"/>
        <v>-1720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7" t="s">
        <v>128</v>
      </c>
      <c r="C117" s="37">
        <v>1000.0</v>
      </c>
      <c r="D117" s="38">
        <f t="shared" si="5"/>
        <v>2450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7" t="s">
        <v>129</v>
      </c>
      <c r="C118" s="37">
        <v>1000.0</v>
      </c>
      <c r="D118" s="38">
        <f t="shared" si="5"/>
        <v>57890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7" t="s">
        <v>130</v>
      </c>
      <c r="C119" s="37">
        <v>1000.0</v>
      </c>
      <c r="D119" s="38">
        <f t="shared" si="5"/>
        <v>330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7" t="s">
        <v>131</v>
      </c>
      <c r="C120" s="37">
        <v>1000.0</v>
      </c>
      <c r="D120" s="38">
        <f t="shared" si="5"/>
        <v>6060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7" t="s">
        <v>132</v>
      </c>
      <c r="C121" s="37">
        <v>1000.0</v>
      </c>
      <c r="D121" s="38">
        <f t="shared" si="5"/>
        <v>9480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47" t="s">
        <v>133</v>
      </c>
      <c r="C122" s="37">
        <v>1000.0</v>
      </c>
      <c r="D122" s="38">
        <f t="shared" si="5"/>
        <v>-970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47" t="s">
        <v>134</v>
      </c>
      <c r="C123" s="37">
        <v>1000.0</v>
      </c>
      <c r="D123" s="38">
        <f t="shared" si="5"/>
        <v>15310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47" t="s">
        <v>135</v>
      </c>
      <c r="C124" s="37">
        <v>1000.0</v>
      </c>
      <c r="D124" s="38">
        <f t="shared" si="5"/>
        <v>41690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47" t="s">
        <v>136</v>
      </c>
      <c r="C125" s="37">
        <v>1000.0</v>
      </c>
      <c r="D125" s="38">
        <f t="shared" si="5"/>
        <v>-7040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53" t="s">
        <v>137</v>
      </c>
      <c r="C126" s="37">
        <v>1000.0</v>
      </c>
      <c r="D126" s="38">
        <f t="shared" si="5"/>
        <v>-1710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47" t="s">
        <v>138</v>
      </c>
      <c r="C127" s="37">
        <v>1000.0</v>
      </c>
      <c r="D127" s="38">
        <f t="shared" si="5"/>
        <v>2050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47" t="s">
        <v>139</v>
      </c>
      <c r="C128" s="37">
        <v>1000.0</v>
      </c>
      <c r="D128" s="38">
        <f t="shared" si="5"/>
        <v>3505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T84"/>
    <mergeCell ref="U84:V84"/>
    <mergeCell ref="W84:X84"/>
    <mergeCell ref="Y84:Y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2" t="s">
        <v>142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/>
      <c r="C11" s="20"/>
      <c r="D11" s="22"/>
      <c r="E11" s="20"/>
      <c r="F11" s="20"/>
      <c r="G11" s="20"/>
      <c r="H11" s="20"/>
      <c r="I11" s="20"/>
      <c r="J11" s="20"/>
      <c r="K11" s="21">
        <f t="shared" ref="K11:K28" si="1">C11+E11+G11+I11-D11-F11-H11-J11</f>
        <v>0</v>
      </c>
      <c r="L11" s="4"/>
    </row>
    <row r="12">
      <c r="A12" s="15" t="s">
        <v>15</v>
      </c>
      <c r="B12" s="23"/>
      <c r="C12" s="22"/>
      <c r="D12" s="22"/>
      <c r="E12" s="20"/>
      <c r="F12" s="20"/>
      <c r="G12" s="20"/>
      <c r="H12" s="20"/>
      <c r="I12" s="20"/>
      <c r="J12" s="20"/>
      <c r="K12" s="21">
        <f t="shared" si="1"/>
        <v>0</v>
      </c>
      <c r="L12" s="4"/>
    </row>
    <row r="13">
      <c r="A13" s="15" t="s">
        <v>17</v>
      </c>
      <c r="B13" s="23"/>
      <c r="C13" s="20"/>
      <c r="D13" s="22"/>
      <c r="E13" s="20"/>
      <c r="F13" s="20"/>
      <c r="G13" s="20"/>
      <c r="H13" s="20"/>
      <c r="I13" s="20"/>
      <c r="J13" s="20"/>
      <c r="K13" s="21">
        <f t="shared" si="1"/>
        <v>0</v>
      </c>
      <c r="L13" s="4"/>
    </row>
    <row r="14">
      <c r="A14" s="15" t="s">
        <v>19</v>
      </c>
      <c r="B14" s="23"/>
      <c r="C14" s="20"/>
      <c r="D14" s="22"/>
      <c r="E14" s="20"/>
      <c r="F14" s="20"/>
      <c r="G14" s="20"/>
      <c r="H14" s="20"/>
      <c r="I14" s="20"/>
      <c r="J14" s="20"/>
      <c r="K14" s="21">
        <f t="shared" si="1"/>
        <v>0</v>
      </c>
      <c r="L14" s="4"/>
    </row>
    <row r="15">
      <c r="A15" s="15" t="s">
        <v>21</v>
      </c>
      <c r="B15" s="23"/>
      <c r="C15" s="20"/>
      <c r="D15" s="22"/>
      <c r="E15" s="20"/>
      <c r="F15" s="20"/>
      <c r="G15" s="20"/>
      <c r="H15" s="20"/>
      <c r="I15" s="20"/>
      <c r="J15" s="20"/>
      <c r="K15" s="21">
        <f t="shared" si="1"/>
        <v>0</v>
      </c>
      <c r="L15" s="4"/>
    </row>
    <row r="16">
      <c r="A16" s="15" t="s">
        <v>23</v>
      </c>
      <c r="B16" s="23"/>
      <c r="C16" s="20"/>
      <c r="D16" s="22"/>
      <c r="E16" s="20"/>
      <c r="F16" s="20"/>
      <c r="G16" s="20"/>
      <c r="H16" s="20"/>
      <c r="I16" s="20"/>
      <c r="J16" s="20"/>
      <c r="K16" s="21">
        <f t="shared" si="1"/>
        <v>0</v>
      </c>
      <c r="L16" s="4"/>
    </row>
    <row r="17">
      <c r="A17" s="15" t="s">
        <v>25</v>
      </c>
      <c r="B17" s="23"/>
      <c r="C17" s="20"/>
      <c r="D17" s="22"/>
      <c r="E17" s="20"/>
      <c r="F17" s="20"/>
      <c r="G17" s="20"/>
      <c r="H17" s="20"/>
      <c r="I17" s="20"/>
      <c r="J17" s="20"/>
      <c r="K17" s="21">
        <f t="shared" si="1"/>
        <v>0</v>
      </c>
      <c r="L17" s="4"/>
    </row>
    <row r="18">
      <c r="A18" s="15" t="s">
        <v>27</v>
      </c>
      <c r="B18" s="23"/>
      <c r="C18" s="20"/>
      <c r="D18" s="22"/>
      <c r="E18" s="20"/>
      <c r="F18" s="20"/>
      <c r="G18" s="20"/>
      <c r="H18" s="20"/>
      <c r="I18" s="20"/>
      <c r="J18" s="20"/>
      <c r="K18" s="21">
        <f t="shared" si="1"/>
        <v>0</v>
      </c>
      <c r="L18" s="4"/>
    </row>
    <row r="19">
      <c r="A19" s="15" t="s">
        <v>29</v>
      </c>
      <c r="B19" s="23"/>
      <c r="C19" s="22"/>
      <c r="D19" s="22"/>
      <c r="E19" s="20"/>
      <c r="F19" s="20"/>
      <c r="G19" s="20"/>
      <c r="H19" s="20"/>
      <c r="I19" s="20"/>
      <c r="J19" s="20"/>
      <c r="K19" s="21">
        <f t="shared" si="1"/>
        <v>0</v>
      </c>
      <c r="L19" s="4"/>
    </row>
    <row r="20">
      <c r="A20" s="15" t="s">
        <v>31</v>
      </c>
      <c r="B20" s="23"/>
      <c r="C20" s="22"/>
      <c r="D20" s="22"/>
      <c r="E20" s="20"/>
      <c r="F20" s="20"/>
      <c r="G20" s="20"/>
      <c r="H20" s="20"/>
      <c r="I20" s="20"/>
      <c r="J20" s="20"/>
      <c r="K20" s="21">
        <f t="shared" si="1"/>
        <v>0</v>
      </c>
      <c r="L20" s="4"/>
    </row>
    <row r="21" ht="15.75" customHeight="1">
      <c r="A21" s="15" t="s">
        <v>33</v>
      </c>
      <c r="B21" s="23"/>
      <c r="C21" s="25"/>
      <c r="D21" s="25"/>
      <c r="E21" s="20"/>
      <c r="F21" s="20"/>
      <c r="G21" s="20"/>
      <c r="H21" s="20"/>
      <c r="I21" s="20"/>
      <c r="J21" s="20"/>
      <c r="K21" s="21">
        <f t="shared" si="1"/>
        <v>0</v>
      </c>
      <c r="L21" s="4"/>
    </row>
    <row r="22" ht="15.75" customHeight="1">
      <c r="A22" s="15" t="s">
        <v>34</v>
      </c>
      <c r="B22" s="23"/>
      <c r="C22" s="20"/>
      <c r="D22" s="22"/>
      <c r="E22" s="20"/>
      <c r="F22" s="20"/>
      <c r="G22" s="20"/>
      <c r="H22" s="20"/>
      <c r="I22" s="20"/>
      <c r="J22" s="20"/>
      <c r="K22" s="21">
        <f t="shared" si="1"/>
        <v>0</v>
      </c>
      <c r="L22" s="4"/>
    </row>
    <row r="23" ht="15.75" customHeight="1">
      <c r="A23" s="15" t="s">
        <v>35</v>
      </c>
      <c r="B23" s="23"/>
      <c r="C23" s="20"/>
      <c r="D23" s="22"/>
      <c r="E23" s="20"/>
      <c r="F23" s="20"/>
      <c r="G23" s="20"/>
      <c r="H23" s="20"/>
      <c r="I23" s="20"/>
      <c r="J23" s="20"/>
      <c r="K23" s="21">
        <f t="shared" si="1"/>
        <v>0</v>
      </c>
      <c r="L23" s="4"/>
    </row>
    <row r="24" ht="15.75" customHeight="1">
      <c r="A24" s="15" t="s">
        <v>36</v>
      </c>
      <c r="B24" s="23"/>
      <c r="C24" s="20"/>
      <c r="D24" s="22"/>
      <c r="E24" s="20"/>
      <c r="F24" s="20"/>
      <c r="G24" s="20"/>
      <c r="H24" s="20"/>
      <c r="I24" s="20"/>
      <c r="J24" s="20"/>
      <c r="K24" s="21">
        <f t="shared" si="1"/>
        <v>0</v>
      </c>
      <c r="L24" s="4"/>
    </row>
    <row r="25" ht="15.75" customHeight="1">
      <c r="A25" s="15" t="s">
        <v>37</v>
      </c>
      <c r="B25" s="23"/>
      <c r="C25" s="20"/>
      <c r="D25" s="22"/>
      <c r="E25" s="20"/>
      <c r="F25" s="20"/>
      <c r="G25" s="20"/>
      <c r="H25" s="20"/>
      <c r="I25" s="20"/>
      <c r="J25" s="20"/>
      <c r="K25" s="21">
        <f t="shared" si="1"/>
        <v>0</v>
      </c>
      <c r="L25" s="4"/>
    </row>
    <row r="26" ht="15.75" customHeight="1">
      <c r="A26" s="15" t="s">
        <v>38</v>
      </c>
      <c r="B26" s="23"/>
      <c r="C26" s="22"/>
      <c r="D26" s="22"/>
      <c r="E26" s="20"/>
      <c r="F26" s="20"/>
      <c r="G26" s="20"/>
      <c r="H26" s="20"/>
      <c r="I26" s="20"/>
      <c r="J26" s="20"/>
      <c r="K26" s="21">
        <f t="shared" si="1"/>
        <v>0</v>
      </c>
      <c r="L26" s="4"/>
    </row>
    <row r="27" ht="15.75" customHeight="1">
      <c r="A27" s="15" t="s">
        <v>39</v>
      </c>
      <c r="B27" s="23"/>
      <c r="C27" s="22"/>
      <c r="D27" s="22"/>
      <c r="E27" s="20"/>
      <c r="F27" s="20"/>
      <c r="G27" s="20"/>
      <c r="H27" s="20"/>
      <c r="I27" s="20"/>
      <c r="J27" s="20"/>
      <c r="K27" s="21">
        <f t="shared" si="1"/>
        <v>0</v>
      </c>
      <c r="L27" s="4"/>
    </row>
    <row r="28" ht="15.75" customHeight="1">
      <c r="A28" s="15" t="s">
        <v>40</v>
      </c>
      <c r="B28" s="23"/>
      <c r="C28" s="22"/>
      <c r="D28" s="22"/>
      <c r="E28" s="20"/>
      <c r="F28" s="20"/>
      <c r="G28" s="20"/>
      <c r="H28" s="20"/>
      <c r="I28" s="20"/>
      <c r="J28" s="20"/>
      <c r="K28" s="21">
        <f t="shared" si="1"/>
        <v>0</v>
      </c>
      <c r="L28" s="4"/>
    </row>
    <row r="29" ht="15.75" customHeight="1">
      <c r="A29" s="27"/>
      <c r="B29" s="28"/>
      <c r="C29" s="29"/>
      <c r="D29" s="29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7"/>
      <c r="B30" s="28"/>
      <c r="C30" s="29"/>
      <c r="D30" s="29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7"/>
      <c r="B31" s="30"/>
      <c r="C31" s="29"/>
      <c r="D31" s="29"/>
      <c r="E31" s="4"/>
      <c r="F31" s="4"/>
      <c r="G31" s="4"/>
      <c r="H31" s="4"/>
      <c r="I31" s="4"/>
      <c r="J31" s="4"/>
      <c r="K31" s="31"/>
      <c r="L31" s="4"/>
    </row>
    <row r="32" ht="15.75" customHeight="1">
      <c r="A32" s="27"/>
      <c r="B32" s="30"/>
      <c r="C32" s="29"/>
      <c r="D32" s="29"/>
      <c r="E32" s="4"/>
      <c r="F32" s="4"/>
      <c r="G32" s="4"/>
      <c r="H32" s="4"/>
      <c r="I32" s="4"/>
      <c r="J32" s="4"/>
      <c r="K32" s="31"/>
      <c r="L32" s="4"/>
    </row>
    <row r="33" ht="15.75" customHeight="1">
      <c r="A33" s="5" t="s">
        <v>41</v>
      </c>
      <c r="B33" s="6"/>
      <c r="C33" s="7" t="s">
        <v>42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/>
      <c r="C36" s="20"/>
      <c r="D36" s="22"/>
      <c r="E36" s="20"/>
      <c r="F36" s="20"/>
      <c r="G36" s="20"/>
      <c r="H36" s="20"/>
      <c r="I36" s="20"/>
      <c r="J36" s="20"/>
      <c r="K36" s="21">
        <f t="shared" ref="K36:K53" si="2">C36+E36+G36+I36-D36-F36-H36-J36</f>
        <v>0</v>
      </c>
    </row>
    <row r="37" ht="15.75" customHeight="1">
      <c r="A37" s="15" t="s">
        <v>15</v>
      </c>
      <c r="B37" s="23"/>
      <c r="C37" s="22"/>
      <c r="D37" s="22"/>
      <c r="E37" s="20"/>
      <c r="F37" s="20"/>
      <c r="G37" s="20"/>
      <c r="H37" s="20"/>
      <c r="I37" s="20"/>
      <c r="J37" s="20"/>
      <c r="K37" s="21">
        <f t="shared" si="2"/>
        <v>0</v>
      </c>
    </row>
    <row r="38" ht="15.75" customHeight="1">
      <c r="A38" s="15" t="s">
        <v>17</v>
      </c>
      <c r="B38" s="23"/>
      <c r="C38" s="20"/>
      <c r="D38" s="22"/>
      <c r="E38" s="20"/>
      <c r="F38" s="20"/>
      <c r="G38" s="20"/>
      <c r="H38" s="20"/>
      <c r="I38" s="20"/>
      <c r="J38" s="20"/>
      <c r="K38" s="21">
        <f t="shared" si="2"/>
        <v>0</v>
      </c>
    </row>
    <row r="39" ht="15.75" customHeight="1">
      <c r="A39" s="15" t="s">
        <v>19</v>
      </c>
      <c r="B39" s="23"/>
      <c r="C39" s="20"/>
      <c r="D39" s="22"/>
      <c r="E39" s="20"/>
      <c r="F39" s="20"/>
      <c r="G39" s="20"/>
      <c r="H39" s="20"/>
      <c r="I39" s="20"/>
      <c r="J39" s="20"/>
      <c r="K39" s="21">
        <f t="shared" si="2"/>
        <v>0</v>
      </c>
    </row>
    <row r="40" ht="15.75" customHeight="1">
      <c r="A40" s="15" t="s">
        <v>21</v>
      </c>
      <c r="B40" s="23"/>
      <c r="C40" s="20"/>
      <c r="D40" s="22"/>
      <c r="E40" s="20"/>
      <c r="F40" s="20"/>
      <c r="G40" s="20"/>
      <c r="H40" s="20"/>
      <c r="I40" s="20"/>
      <c r="J40" s="20"/>
      <c r="K40" s="21">
        <f t="shared" si="2"/>
        <v>0</v>
      </c>
    </row>
    <row r="41" ht="15.75" customHeight="1">
      <c r="A41" s="15" t="s">
        <v>23</v>
      </c>
      <c r="B41" s="23"/>
      <c r="C41" s="20"/>
      <c r="D41" s="22"/>
      <c r="E41" s="20"/>
      <c r="F41" s="20"/>
      <c r="G41" s="20"/>
      <c r="H41" s="20"/>
      <c r="I41" s="20"/>
      <c r="J41" s="20"/>
      <c r="K41" s="21">
        <f t="shared" si="2"/>
        <v>0</v>
      </c>
    </row>
    <row r="42" ht="15.75" customHeight="1">
      <c r="A42" s="15" t="s">
        <v>25</v>
      </c>
      <c r="B42" s="23"/>
      <c r="C42" s="20"/>
      <c r="D42" s="22"/>
      <c r="E42" s="20"/>
      <c r="F42" s="20"/>
      <c r="G42" s="20"/>
      <c r="H42" s="20"/>
      <c r="I42" s="20"/>
      <c r="J42" s="20"/>
      <c r="K42" s="21">
        <f t="shared" si="2"/>
        <v>0</v>
      </c>
    </row>
    <row r="43" ht="15.75" customHeight="1">
      <c r="A43" s="15" t="s">
        <v>27</v>
      </c>
      <c r="B43" s="23"/>
      <c r="C43" s="20"/>
      <c r="D43" s="22"/>
      <c r="E43" s="20"/>
      <c r="F43" s="20"/>
      <c r="G43" s="20"/>
      <c r="H43" s="20"/>
      <c r="I43" s="20"/>
      <c r="J43" s="20"/>
      <c r="K43" s="21">
        <f t="shared" si="2"/>
        <v>0</v>
      </c>
    </row>
    <row r="44" ht="15.75" customHeight="1">
      <c r="A44" s="15" t="s">
        <v>29</v>
      </c>
      <c r="B44" s="23"/>
      <c r="C44" s="22"/>
      <c r="D44" s="22"/>
      <c r="E44" s="20"/>
      <c r="F44" s="20"/>
      <c r="G44" s="20"/>
      <c r="H44" s="20"/>
      <c r="I44" s="20"/>
      <c r="J44" s="20"/>
      <c r="K44" s="21">
        <f t="shared" si="2"/>
        <v>0</v>
      </c>
    </row>
    <row r="45" ht="15.75" customHeight="1">
      <c r="A45" s="15" t="s">
        <v>31</v>
      </c>
      <c r="B45" s="23"/>
      <c r="C45" s="22"/>
      <c r="D45" s="22"/>
      <c r="E45" s="20"/>
      <c r="F45" s="20"/>
      <c r="G45" s="20"/>
      <c r="H45" s="20"/>
      <c r="I45" s="20"/>
      <c r="J45" s="20"/>
      <c r="K45" s="21">
        <f t="shared" si="2"/>
        <v>0</v>
      </c>
    </row>
    <row r="46" ht="15.75" customHeight="1">
      <c r="A46" s="15" t="s">
        <v>33</v>
      </c>
      <c r="B46" s="23"/>
      <c r="C46" s="25"/>
      <c r="D46" s="25"/>
      <c r="E46" s="20"/>
      <c r="F46" s="20"/>
      <c r="G46" s="20"/>
      <c r="H46" s="20"/>
      <c r="I46" s="20"/>
      <c r="J46" s="20"/>
      <c r="K46" s="21">
        <f t="shared" si="2"/>
        <v>0</v>
      </c>
    </row>
    <row r="47" ht="15.75" customHeight="1">
      <c r="A47" s="15" t="s">
        <v>34</v>
      </c>
      <c r="B47" s="23"/>
      <c r="C47" s="20"/>
      <c r="D47" s="22"/>
      <c r="E47" s="20"/>
      <c r="F47" s="20"/>
      <c r="G47" s="20"/>
      <c r="H47" s="20"/>
      <c r="I47" s="20"/>
      <c r="J47" s="20"/>
      <c r="K47" s="21">
        <f t="shared" si="2"/>
        <v>0</v>
      </c>
    </row>
    <row r="48" ht="15.75" customHeight="1">
      <c r="A48" s="15" t="s">
        <v>35</v>
      </c>
      <c r="B48" s="23"/>
      <c r="C48" s="20"/>
      <c r="D48" s="22"/>
      <c r="E48" s="20"/>
      <c r="F48" s="20"/>
      <c r="G48" s="20"/>
      <c r="H48" s="20"/>
      <c r="I48" s="20"/>
      <c r="J48" s="20"/>
      <c r="K48" s="21">
        <f t="shared" si="2"/>
        <v>0</v>
      </c>
    </row>
    <row r="49" ht="15.75" customHeight="1">
      <c r="A49" s="15" t="s">
        <v>36</v>
      </c>
      <c r="B49" s="23"/>
      <c r="C49" s="20"/>
      <c r="D49" s="22"/>
      <c r="E49" s="20"/>
      <c r="F49" s="20"/>
      <c r="G49" s="20"/>
      <c r="H49" s="20"/>
      <c r="I49" s="20"/>
      <c r="J49" s="20"/>
      <c r="K49" s="21">
        <f t="shared" si="2"/>
        <v>0</v>
      </c>
    </row>
    <row r="50" ht="15.75" customHeight="1">
      <c r="A50" s="15" t="s">
        <v>37</v>
      </c>
      <c r="B50" s="23"/>
      <c r="C50" s="20"/>
      <c r="D50" s="22"/>
      <c r="E50" s="20"/>
      <c r="F50" s="20"/>
      <c r="G50" s="20"/>
      <c r="H50" s="20"/>
      <c r="I50" s="20"/>
      <c r="J50" s="20"/>
      <c r="K50" s="21">
        <f t="shared" si="2"/>
        <v>0</v>
      </c>
    </row>
    <row r="51" ht="15.75" customHeight="1">
      <c r="A51" s="15" t="s">
        <v>38</v>
      </c>
      <c r="B51" s="23"/>
      <c r="C51" s="20"/>
      <c r="D51" s="20"/>
      <c r="E51" s="20"/>
      <c r="F51" s="20"/>
      <c r="G51" s="20"/>
      <c r="H51" s="20"/>
      <c r="I51" s="20"/>
      <c r="J51" s="20"/>
      <c r="K51" s="21">
        <f t="shared" si="2"/>
        <v>0</v>
      </c>
    </row>
    <row r="52" ht="15.75" customHeight="1">
      <c r="A52" s="15" t="s">
        <v>39</v>
      </c>
      <c r="B52" s="23"/>
      <c r="C52" s="20"/>
      <c r="D52" s="20"/>
      <c r="E52" s="20"/>
      <c r="F52" s="20"/>
      <c r="G52" s="20"/>
      <c r="H52" s="20"/>
      <c r="I52" s="20"/>
      <c r="J52" s="20"/>
      <c r="K52" s="21">
        <f t="shared" si="2"/>
        <v>0</v>
      </c>
    </row>
    <row r="53" ht="15.75" customHeight="1">
      <c r="A53" s="15" t="s">
        <v>40</v>
      </c>
      <c r="B53" s="23"/>
      <c r="C53" s="20"/>
      <c r="D53" s="20"/>
      <c r="E53" s="20"/>
      <c r="F53" s="20"/>
      <c r="G53" s="20"/>
      <c r="H53" s="20"/>
      <c r="I53" s="20"/>
      <c r="J53" s="20"/>
      <c r="K53" s="21">
        <f t="shared" si="2"/>
        <v>0</v>
      </c>
    </row>
    <row r="54" ht="15.75" customHeight="1">
      <c r="A54" s="27"/>
      <c r="B54" s="28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44</v>
      </c>
    </row>
    <row r="59" ht="15.75" customHeight="1">
      <c r="C59" s="33" t="s">
        <v>5</v>
      </c>
      <c r="D59" s="8"/>
      <c r="E59" s="9"/>
      <c r="F59" s="33" t="s">
        <v>6</v>
      </c>
      <c r="G59" s="8"/>
      <c r="H59" s="9"/>
      <c r="I59" s="33" t="s">
        <v>7</v>
      </c>
      <c r="J59" s="8"/>
      <c r="K59" s="9"/>
      <c r="L59" s="33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45</v>
      </c>
      <c r="D60" s="13" t="s">
        <v>46</v>
      </c>
      <c r="E60" s="13" t="s">
        <v>47</v>
      </c>
      <c r="F60" s="13" t="s">
        <v>45</v>
      </c>
      <c r="G60" s="13" t="s">
        <v>46</v>
      </c>
      <c r="H60" s="13" t="s">
        <v>47</v>
      </c>
      <c r="I60" s="13" t="s">
        <v>45</v>
      </c>
      <c r="J60" s="13" t="s">
        <v>46</v>
      </c>
      <c r="K60" s="13" t="s">
        <v>47</v>
      </c>
      <c r="L60" s="13" t="s">
        <v>45</v>
      </c>
      <c r="M60" s="13" t="s">
        <v>46</v>
      </c>
      <c r="N60" s="13" t="s">
        <v>47</v>
      </c>
      <c r="O60" s="14"/>
    </row>
    <row r="61" ht="15.75" customHeight="1">
      <c r="A61" s="15" t="s">
        <v>13</v>
      </c>
      <c r="B61" s="16"/>
      <c r="C61" s="20"/>
      <c r="D61" s="20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4">
        <f t="shared" ref="O61:O78" si="3">SUM(C61:N61)</f>
        <v>0</v>
      </c>
    </row>
    <row r="62" ht="15.75" customHeight="1">
      <c r="A62" s="15" t="s">
        <v>15</v>
      </c>
      <c r="B62" s="23"/>
      <c r="C62" s="20"/>
      <c r="D62" s="20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4">
        <f t="shared" si="3"/>
        <v>0</v>
      </c>
    </row>
    <row r="63" ht="15.75" customHeight="1">
      <c r="A63" s="15" t="s">
        <v>17</v>
      </c>
      <c r="B63" s="23"/>
      <c r="C63" s="20"/>
      <c r="D63" s="20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4">
        <f t="shared" si="3"/>
        <v>0</v>
      </c>
    </row>
    <row r="64" ht="15.75" customHeight="1">
      <c r="A64" s="15" t="s">
        <v>19</v>
      </c>
      <c r="B64" s="23"/>
      <c r="C64" s="20"/>
      <c r="D64" s="20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4">
        <f t="shared" si="3"/>
        <v>0</v>
      </c>
    </row>
    <row r="65" ht="15.75" customHeight="1">
      <c r="A65" s="15" t="s">
        <v>21</v>
      </c>
      <c r="B65" s="23"/>
      <c r="C65" s="20"/>
      <c r="D65" s="20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4">
        <f t="shared" si="3"/>
        <v>0</v>
      </c>
    </row>
    <row r="66" ht="15.75" customHeight="1">
      <c r="A66" s="15" t="s">
        <v>23</v>
      </c>
      <c r="B66" s="23"/>
      <c r="C66" s="20"/>
      <c r="D66" s="20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4">
        <f t="shared" si="3"/>
        <v>0</v>
      </c>
    </row>
    <row r="67" ht="15.75" customHeight="1">
      <c r="A67" s="15" t="s">
        <v>25</v>
      </c>
      <c r="B67" s="23"/>
      <c r="C67" s="20"/>
      <c r="D67" s="20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4">
        <f t="shared" si="3"/>
        <v>0</v>
      </c>
    </row>
    <row r="68" ht="15.75" customHeight="1">
      <c r="A68" s="15" t="s">
        <v>27</v>
      </c>
      <c r="B68" s="23"/>
      <c r="C68" s="20"/>
      <c r="D68" s="20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4">
        <f t="shared" si="3"/>
        <v>0</v>
      </c>
    </row>
    <row r="69" ht="15.75" customHeight="1">
      <c r="A69" s="15" t="s">
        <v>29</v>
      </c>
      <c r="B69" s="23"/>
      <c r="C69" s="20"/>
      <c r="D69" s="20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4">
        <f t="shared" si="3"/>
        <v>0</v>
      </c>
    </row>
    <row r="70" ht="15.75" customHeight="1">
      <c r="A70" s="15" t="s">
        <v>31</v>
      </c>
      <c r="B70" s="23"/>
      <c r="C70" s="20"/>
      <c r="D70" s="20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4">
        <f t="shared" si="3"/>
        <v>0</v>
      </c>
    </row>
    <row r="71" ht="15.75" customHeight="1">
      <c r="A71" s="15" t="s">
        <v>33</v>
      </c>
      <c r="B71" s="23"/>
      <c r="C71" s="20"/>
      <c r="D71" s="2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4">
        <f t="shared" si="3"/>
        <v>0</v>
      </c>
    </row>
    <row r="72" ht="15.75" customHeight="1">
      <c r="A72" s="15" t="s">
        <v>34</v>
      </c>
      <c r="B72" s="23"/>
      <c r="C72" s="20"/>
      <c r="D72" s="20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4">
        <f t="shared" si="3"/>
        <v>0</v>
      </c>
    </row>
    <row r="73" ht="15.75" customHeight="1">
      <c r="A73" s="15" t="s">
        <v>35</v>
      </c>
      <c r="B73" s="23"/>
      <c r="C73" s="20"/>
      <c r="D73" s="20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4">
        <f t="shared" si="3"/>
        <v>0</v>
      </c>
    </row>
    <row r="74" ht="15.75" customHeight="1">
      <c r="A74" s="15" t="s">
        <v>36</v>
      </c>
      <c r="B74" s="23"/>
      <c r="C74" s="20"/>
      <c r="D74" s="20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4">
        <f t="shared" si="3"/>
        <v>0</v>
      </c>
    </row>
    <row r="75" ht="15.75" customHeight="1">
      <c r="A75" s="15" t="s">
        <v>37</v>
      </c>
      <c r="B75" s="23"/>
      <c r="C75" s="20"/>
      <c r="D75" s="20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4">
        <f t="shared" si="3"/>
        <v>0</v>
      </c>
    </row>
    <row r="76" ht="15.75" customHeight="1">
      <c r="A76" s="15" t="s">
        <v>38</v>
      </c>
      <c r="B76" s="23"/>
      <c r="C76" s="20"/>
      <c r="D76" s="20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4">
        <f t="shared" si="3"/>
        <v>0</v>
      </c>
    </row>
    <row r="77" ht="15.75" customHeight="1">
      <c r="A77" s="15" t="s">
        <v>39</v>
      </c>
      <c r="B77" s="23"/>
      <c r="C77" s="20"/>
      <c r="D77" s="20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4">
        <f t="shared" si="3"/>
        <v>0</v>
      </c>
    </row>
    <row r="78" ht="15.75" customHeight="1">
      <c r="A78" s="15" t="s">
        <v>40</v>
      </c>
      <c r="B78" s="23"/>
      <c r="C78" s="20"/>
      <c r="D78" s="20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4">
        <f t="shared" si="3"/>
        <v>0</v>
      </c>
    </row>
    <row r="79" ht="15.75" customHeight="1">
      <c r="A79" s="27"/>
      <c r="B79" s="28"/>
      <c r="C79" s="4"/>
      <c r="D79" s="4"/>
      <c r="E79" s="27"/>
      <c r="F79" s="27"/>
      <c r="G79" s="27"/>
      <c r="H79" s="27"/>
      <c r="I79" s="27"/>
      <c r="J79" s="27"/>
      <c r="K79" s="27"/>
      <c r="L79" s="4"/>
    </row>
    <row r="80" ht="15.75" customHeight="1"/>
    <row r="81" ht="15.75" customHeight="1"/>
    <row r="82" ht="15.75" customHeight="1"/>
    <row r="83" ht="15.75" customHeight="1">
      <c r="A83" s="5" t="s">
        <v>48</v>
      </c>
      <c r="F83" s="4"/>
    </row>
    <row r="84" ht="15.75" customHeight="1">
      <c r="C84" s="7" t="s">
        <v>141</v>
      </c>
      <c r="D84" s="9"/>
      <c r="E84" s="7" t="s">
        <v>141</v>
      </c>
      <c r="F84" s="9"/>
      <c r="G84" s="7" t="s">
        <v>141</v>
      </c>
      <c r="H84" s="9"/>
      <c r="I84" s="7" t="s">
        <v>141</v>
      </c>
      <c r="J84" s="9"/>
      <c r="K84" s="7" t="s">
        <v>141</v>
      </c>
      <c r="L84" s="9"/>
      <c r="M84" s="7" t="s">
        <v>141</v>
      </c>
      <c r="N84" s="9"/>
      <c r="O84" s="7" t="s">
        <v>141</v>
      </c>
      <c r="P84" s="9"/>
      <c r="Q84" s="7" t="s">
        <v>141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60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60</v>
      </c>
      <c r="R85" s="13" t="s">
        <v>12</v>
      </c>
      <c r="S85" s="14"/>
    </row>
    <row r="86" ht="15.75" customHeight="1">
      <c r="A86" s="15" t="s">
        <v>13</v>
      </c>
      <c r="B86" s="16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34">
        <f t="shared" ref="S86:S103" si="4">C86+E86+G86+I86-D86-F86-H86-J86+K86-L86+M86-N86+O86-P86+Q86-R86</f>
        <v>0</v>
      </c>
    </row>
    <row r="87" ht="15.75" customHeight="1">
      <c r="A87" s="15" t="s">
        <v>15</v>
      </c>
      <c r="B87" s="23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34">
        <f t="shared" si="4"/>
        <v>0</v>
      </c>
    </row>
    <row r="88" ht="15.75" customHeight="1">
      <c r="A88" s="15" t="s">
        <v>17</v>
      </c>
      <c r="B88" s="23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34">
        <f t="shared" si="4"/>
        <v>0</v>
      </c>
    </row>
    <row r="89" ht="15.75" customHeight="1">
      <c r="A89" s="15" t="s">
        <v>19</v>
      </c>
      <c r="B89" s="23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34">
        <f t="shared" si="4"/>
        <v>0</v>
      </c>
    </row>
    <row r="90" ht="15.75" customHeight="1">
      <c r="A90" s="15" t="s">
        <v>21</v>
      </c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34">
        <f t="shared" si="4"/>
        <v>0</v>
      </c>
    </row>
    <row r="91" ht="15.75" customHeight="1">
      <c r="A91" s="15" t="s">
        <v>23</v>
      </c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34">
        <f t="shared" si="4"/>
        <v>0</v>
      </c>
    </row>
    <row r="92" ht="15.75" customHeight="1">
      <c r="A92" s="15" t="s">
        <v>25</v>
      </c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34">
        <f t="shared" si="4"/>
        <v>0</v>
      </c>
    </row>
    <row r="93" ht="15.75" customHeight="1">
      <c r="A93" s="15" t="s">
        <v>27</v>
      </c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34">
        <f t="shared" si="4"/>
        <v>0</v>
      </c>
    </row>
    <row r="94" ht="15.75" customHeight="1">
      <c r="A94" s="15" t="s">
        <v>29</v>
      </c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34">
        <f t="shared" si="4"/>
        <v>0</v>
      </c>
    </row>
    <row r="95" ht="15.75" customHeight="1">
      <c r="A95" s="15" t="s">
        <v>31</v>
      </c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34">
        <f t="shared" si="4"/>
        <v>0</v>
      </c>
    </row>
    <row r="96" ht="15.75" customHeight="1">
      <c r="A96" s="15" t="s">
        <v>33</v>
      </c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34">
        <f t="shared" si="4"/>
        <v>0</v>
      </c>
    </row>
    <row r="97" ht="15.75" customHeight="1">
      <c r="A97" s="15" t="s">
        <v>34</v>
      </c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34">
        <f t="shared" si="4"/>
        <v>0</v>
      </c>
    </row>
    <row r="98" ht="15.75" customHeight="1">
      <c r="A98" s="15" t="s">
        <v>35</v>
      </c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34">
        <f t="shared" si="4"/>
        <v>0</v>
      </c>
    </row>
    <row r="99" ht="15.75" customHeight="1">
      <c r="A99" s="15" t="s">
        <v>36</v>
      </c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34">
        <f t="shared" si="4"/>
        <v>0</v>
      </c>
    </row>
    <row r="100" ht="15.75" customHeight="1">
      <c r="A100" s="15" t="s">
        <v>37</v>
      </c>
      <c r="B100" s="23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34">
        <f t="shared" si="4"/>
        <v>0</v>
      </c>
    </row>
    <row r="101" ht="15.75" customHeight="1">
      <c r="A101" s="15" t="s">
        <v>38</v>
      </c>
      <c r="B101" s="23"/>
      <c r="C101" s="15"/>
      <c r="D101" s="20"/>
      <c r="E101" s="15"/>
      <c r="F101" s="20"/>
      <c r="G101" s="15"/>
      <c r="H101" s="20"/>
      <c r="I101" s="15"/>
      <c r="J101" s="20"/>
      <c r="K101" s="15"/>
      <c r="L101" s="20"/>
      <c r="M101" s="15"/>
      <c r="N101" s="20"/>
      <c r="O101" s="15"/>
      <c r="P101" s="20"/>
      <c r="Q101" s="15"/>
      <c r="R101" s="20"/>
      <c r="S101" s="34">
        <f t="shared" si="4"/>
        <v>0</v>
      </c>
    </row>
    <row r="102" ht="15.75" customHeight="1">
      <c r="A102" s="15" t="s">
        <v>39</v>
      </c>
      <c r="B102" s="23"/>
      <c r="C102" s="15"/>
      <c r="D102" s="20"/>
      <c r="E102" s="15"/>
      <c r="F102" s="20"/>
      <c r="G102" s="15"/>
      <c r="H102" s="20"/>
      <c r="I102" s="15"/>
      <c r="J102" s="20"/>
      <c r="K102" s="15"/>
      <c r="L102" s="20"/>
      <c r="M102" s="15"/>
      <c r="N102" s="20"/>
      <c r="O102" s="15"/>
      <c r="P102" s="20"/>
      <c r="Q102" s="15"/>
      <c r="R102" s="20"/>
      <c r="S102" s="34">
        <f t="shared" si="4"/>
        <v>0</v>
      </c>
    </row>
    <row r="103" ht="15.75" customHeight="1">
      <c r="A103" s="15" t="s">
        <v>40</v>
      </c>
      <c r="B103" s="23"/>
      <c r="C103" s="15"/>
      <c r="D103" s="20"/>
      <c r="E103" s="15"/>
      <c r="F103" s="20"/>
      <c r="G103" s="15"/>
      <c r="H103" s="20"/>
      <c r="I103" s="20"/>
      <c r="J103" s="15"/>
      <c r="K103" s="15"/>
      <c r="L103" s="20"/>
      <c r="M103" s="15"/>
      <c r="N103" s="20"/>
      <c r="O103" s="15"/>
      <c r="P103" s="20"/>
      <c r="Q103" s="20"/>
      <c r="R103" s="15"/>
      <c r="S103" s="34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61</v>
      </c>
      <c r="B108" s="6"/>
      <c r="C108" s="35" t="s">
        <v>62</v>
      </c>
      <c r="D108" s="36" t="s">
        <v>63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/>
      <c r="C111" s="37">
        <v>500.0</v>
      </c>
      <c r="D111" s="38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3"/>
      <c r="C112" s="37">
        <v>500.0</v>
      </c>
      <c r="D112" s="38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3"/>
      <c r="C113" s="37">
        <v>500.0</v>
      </c>
      <c r="D113" s="38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3"/>
      <c r="C114" s="37">
        <v>500.0</v>
      </c>
      <c r="D114" s="38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3"/>
      <c r="C115" s="37">
        <v>500.0</v>
      </c>
      <c r="D115" s="38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3"/>
      <c r="C116" s="37">
        <v>500.0</v>
      </c>
      <c r="D116" s="38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3"/>
      <c r="C117" s="37">
        <v>500.0</v>
      </c>
      <c r="D117" s="38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3"/>
      <c r="C118" s="37">
        <v>500.0</v>
      </c>
      <c r="D118" s="38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3"/>
      <c r="C119" s="37">
        <v>500.0</v>
      </c>
      <c r="D119" s="38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3"/>
      <c r="C120" s="37">
        <v>500.0</v>
      </c>
      <c r="D120" s="38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3"/>
      <c r="C121" s="37">
        <v>500.0</v>
      </c>
      <c r="D121" s="38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34</v>
      </c>
      <c r="B122" s="23"/>
      <c r="C122" s="37">
        <v>500.0</v>
      </c>
      <c r="D122" s="38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35</v>
      </c>
      <c r="B123" s="23"/>
      <c r="C123" s="37">
        <v>500.0</v>
      </c>
      <c r="D123" s="38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36</v>
      </c>
      <c r="B124" s="23"/>
      <c r="C124" s="37">
        <v>500.0</v>
      </c>
      <c r="D124" s="38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37</v>
      </c>
      <c r="B125" s="23"/>
      <c r="C125" s="37">
        <v>500.0</v>
      </c>
      <c r="D125" s="38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38</v>
      </c>
      <c r="B126" s="23"/>
      <c r="C126" s="37">
        <v>500.0</v>
      </c>
      <c r="D126" s="38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39</v>
      </c>
      <c r="B127" s="23"/>
      <c r="C127" s="37">
        <v>500.0</v>
      </c>
      <c r="D127" s="38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40</v>
      </c>
      <c r="B128" s="23"/>
      <c r="C128" s="37">
        <v>500.0</v>
      </c>
      <c r="D128" s="38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2">
      <c r="A2" s="54"/>
      <c r="B2" s="54" t="s">
        <v>143</v>
      </c>
      <c r="I2" s="54" t="s">
        <v>143</v>
      </c>
      <c r="P2" s="54" t="s">
        <v>143</v>
      </c>
    </row>
    <row r="3">
      <c r="A3" s="55"/>
      <c r="B3" s="55" t="s">
        <v>144</v>
      </c>
      <c r="I3" s="55" t="s">
        <v>145</v>
      </c>
      <c r="P3" s="55" t="s">
        <v>146</v>
      </c>
    </row>
    <row r="5">
      <c r="A5" s="3"/>
      <c r="B5" s="3" t="s">
        <v>147</v>
      </c>
      <c r="I5" s="56" t="s">
        <v>148</v>
      </c>
      <c r="P5" s="56" t="s">
        <v>149</v>
      </c>
    </row>
    <row r="6">
      <c r="A6" s="3"/>
      <c r="B6" s="3" t="s">
        <v>150</v>
      </c>
      <c r="I6" s="56" t="s">
        <v>151</v>
      </c>
      <c r="P6" s="56" t="s">
        <v>151</v>
      </c>
    </row>
    <row r="7">
      <c r="A7" s="3"/>
      <c r="B7" s="3" t="s">
        <v>152</v>
      </c>
      <c r="I7" s="56" t="s">
        <v>153</v>
      </c>
      <c r="P7" s="56" t="s">
        <v>153</v>
      </c>
    </row>
    <row r="8">
      <c r="A8" s="56"/>
      <c r="B8" s="56" t="s">
        <v>154</v>
      </c>
      <c r="I8" s="56" t="s">
        <v>155</v>
      </c>
      <c r="P8" s="56" t="s">
        <v>155</v>
      </c>
    </row>
    <row r="9">
      <c r="A9" s="56"/>
      <c r="B9" s="56" t="s">
        <v>156</v>
      </c>
      <c r="I9" s="56"/>
      <c r="P9" s="56" t="s">
        <v>157</v>
      </c>
    </row>
    <row r="11">
      <c r="A11" s="57"/>
      <c r="B11" s="58" t="s">
        <v>9</v>
      </c>
      <c r="C11" s="59" t="s">
        <v>158</v>
      </c>
      <c r="D11" s="59" t="s">
        <v>159</v>
      </c>
      <c r="E11" s="59" t="s">
        <v>160</v>
      </c>
      <c r="F11" s="59" t="s">
        <v>161</v>
      </c>
      <c r="G11" s="59" t="s">
        <v>162</v>
      </c>
      <c r="I11" s="58" t="s">
        <v>9</v>
      </c>
      <c r="J11" s="59" t="s">
        <v>158</v>
      </c>
      <c r="K11" s="59" t="s">
        <v>159</v>
      </c>
      <c r="L11" s="59" t="s">
        <v>160</v>
      </c>
      <c r="M11" s="59" t="s">
        <v>161</v>
      </c>
      <c r="N11" s="59" t="s">
        <v>162</v>
      </c>
      <c r="P11" s="58" t="s">
        <v>9</v>
      </c>
      <c r="Q11" s="59" t="s">
        <v>158</v>
      </c>
      <c r="R11" s="59" t="s">
        <v>159</v>
      </c>
      <c r="S11" s="59" t="s">
        <v>160</v>
      </c>
      <c r="T11" s="59" t="s">
        <v>161</v>
      </c>
      <c r="U11" s="59" t="s">
        <v>162</v>
      </c>
    </row>
    <row r="12">
      <c r="A12" s="27"/>
      <c r="B12" s="15" t="s">
        <v>13</v>
      </c>
      <c r="C12" s="60">
        <v>8000.0</v>
      </c>
      <c r="D12" s="60">
        <v>2400.0</v>
      </c>
      <c r="E12" s="60">
        <v>11100.0</v>
      </c>
      <c r="F12" s="60">
        <v>4200.0</v>
      </c>
      <c r="G12" s="60">
        <v>2800.0</v>
      </c>
      <c r="I12" s="15" t="s">
        <v>13</v>
      </c>
      <c r="J12" s="60">
        <v>8850.0</v>
      </c>
      <c r="K12" s="60">
        <v>4500.0</v>
      </c>
      <c r="L12" s="60">
        <v>12750.0</v>
      </c>
      <c r="M12" s="60">
        <v>4750.0</v>
      </c>
      <c r="N12" s="60">
        <v>5150.0</v>
      </c>
      <c r="P12" s="15" t="s">
        <v>13</v>
      </c>
      <c r="Q12" s="60">
        <v>13970.0</v>
      </c>
      <c r="R12" s="60">
        <v>7350.0</v>
      </c>
      <c r="S12" s="60">
        <v>14210.0</v>
      </c>
      <c r="T12" s="60">
        <v>3540.0</v>
      </c>
      <c r="U12" s="60">
        <v>5850.0</v>
      </c>
    </row>
    <row r="13">
      <c r="A13" s="27"/>
      <c r="B13" s="15" t="s">
        <v>15</v>
      </c>
      <c r="C13" s="60">
        <v>9300.0</v>
      </c>
      <c r="D13" s="60">
        <v>5450.0</v>
      </c>
      <c r="E13" s="60">
        <v>5950.0</v>
      </c>
      <c r="F13" s="60">
        <v>6300.0</v>
      </c>
      <c r="G13" s="60">
        <v>2750.0</v>
      </c>
      <c r="I13" s="15" t="s">
        <v>15</v>
      </c>
      <c r="J13" s="60">
        <v>11450.0</v>
      </c>
      <c r="K13" s="60">
        <v>6350.0</v>
      </c>
      <c r="L13" s="60">
        <v>6900.0</v>
      </c>
      <c r="M13" s="60">
        <v>8800.0</v>
      </c>
      <c r="N13" s="60">
        <v>5100.0</v>
      </c>
      <c r="P13" s="15" t="s">
        <v>15</v>
      </c>
      <c r="Q13" s="60">
        <v>17190.0</v>
      </c>
      <c r="R13" s="60">
        <v>9000.0</v>
      </c>
      <c r="S13" s="60">
        <v>7700.0</v>
      </c>
      <c r="T13" s="60">
        <v>13460.0</v>
      </c>
      <c r="U13" s="60">
        <v>4080.0</v>
      </c>
    </row>
    <row r="14">
      <c r="A14" s="27"/>
      <c r="B14" s="15" t="s">
        <v>17</v>
      </c>
      <c r="C14" s="60">
        <v>8600.0</v>
      </c>
      <c r="D14" s="60">
        <v>6900.0</v>
      </c>
      <c r="E14" s="60">
        <v>4600.0</v>
      </c>
      <c r="F14" s="60">
        <v>3100.0</v>
      </c>
      <c r="G14" s="60">
        <v>4900.0</v>
      </c>
      <c r="I14" s="15" t="s">
        <v>17</v>
      </c>
      <c r="J14" s="60">
        <v>9800.0</v>
      </c>
      <c r="K14" s="60">
        <v>5250.0</v>
      </c>
      <c r="L14" s="60">
        <v>4750.0</v>
      </c>
      <c r="M14" s="60">
        <v>5050.0</v>
      </c>
      <c r="N14" s="60">
        <v>6750.0</v>
      </c>
      <c r="P14" s="15" t="s">
        <v>17</v>
      </c>
      <c r="Q14" s="60">
        <v>14130.0</v>
      </c>
      <c r="R14" s="60">
        <v>7440.0</v>
      </c>
      <c r="S14" s="60">
        <v>710.0</v>
      </c>
      <c r="T14" s="60">
        <v>7600.0</v>
      </c>
      <c r="U14" s="60">
        <v>7450.0</v>
      </c>
    </row>
    <row r="15">
      <c r="A15" s="27"/>
      <c r="B15" s="15" t="s">
        <v>19</v>
      </c>
      <c r="C15" s="60">
        <v>10100.0</v>
      </c>
      <c r="D15" s="60">
        <v>6450.0</v>
      </c>
      <c r="E15" s="60">
        <v>5500.0</v>
      </c>
      <c r="F15" s="60">
        <v>2000.0</v>
      </c>
      <c r="G15" s="60">
        <v>3650.0</v>
      </c>
      <c r="I15" s="15" t="s">
        <v>19</v>
      </c>
      <c r="J15" s="60">
        <v>11250.0</v>
      </c>
      <c r="K15" s="60">
        <v>7750.0</v>
      </c>
      <c r="L15" s="60">
        <v>6850.0</v>
      </c>
      <c r="M15" s="60">
        <v>650.0</v>
      </c>
      <c r="N15" s="60">
        <v>4700.0</v>
      </c>
      <c r="P15" s="15" t="s">
        <v>19</v>
      </c>
      <c r="Q15" s="60">
        <v>18280.0</v>
      </c>
      <c r="R15" s="60">
        <v>9810.0</v>
      </c>
      <c r="S15" s="60">
        <v>5960.0</v>
      </c>
      <c r="T15" s="60">
        <v>-4000.0</v>
      </c>
      <c r="U15" s="60">
        <v>1890.0</v>
      </c>
    </row>
    <row r="16">
      <c r="A16" s="27"/>
      <c r="B16" s="15" t="s">
        <v>21</v>
      </c>
      <c r="C16" s="60">
        <v>6450.0</v>
      </c>
      <c r="D16" s="60">
        <v>6400.0</v>
      </c>
      <c r="E16" s="60">
        <v>5650.0</v>
      </c>
      <c r="F16" s="60">
        <v>3600.0</v>
      </c>
      <c r="G16" s="60">
        <v>1700.0</v>
      </c>
      <c r="I16" s="15" t="s">
        <v>21</v>
      </c>
      <c r="J16" s="60">
        <v>8350.0</v>
      </c>
      <c r="K16" s="60">
        <v>7150.0</v>
      </c>
      <c r="L16" s="60">
        <v>6700.0</v>
      </c>
      <c r="M16" s="60">
        <v>4750.0</v>
      </c>
      <c r="N16" s="60">
        <v>3000.0</v>
      </c>
      <c r="P16" s="15" t="s">
        <v>21</v>
      </c>
      <c r="Q16" s="60">
        <v>15550.0</v>
      </c>
      <c r="R16" s="60">
        <v>11230.0</v>
      </c>
      <c r="S16" s="60">
        <v>4060.0</v>
      </c>
      <c r="T16" s="60">
        <v>630.0</v>
      </c>
      <c r="U16" s="60">
        <v>190.0</v>
      </c>
    </row>
    <row r="17">
      <c r="A17" s="27"/>
      <c r="B17" s="15" t="s">
        <v>23</v>
      </c>
      <c r="C17" s="60">
        <v>12500.0</v>
      </c>
      <c r="D17" s="60">
        <v>5900.0</v>
      </c>
      <c r="E17" s="60">
        <v>14150.0</v>
      </c>
      <c r="F17" s="60">
        <v>4150.0</v>
      </c>
      <c r="G17" s="60">
        <v>2800.0</v>
      </c>
      <c r="I17" s="15" t="s">
        <v>23</v>
      </c>
      <c r="J17" s="60">
        <v>14400.0</v>
      </c>
      <c r="K17" s="60">
        <v>7300.0</v>
      </c>
      <c r="L17" s="60">
        <v>27500.0</v>
      </c>
      <c r="M17" s="60">
        <v>4400.0</v>
      </c>
      <c r="N17" s="60">
        <v>3800.0</v>
      </c>
      <c r="P17" s="15" t="s">
        <v>23</v>
      </c>
      <c r="Q17" s="60">
        <v>19740.0</v>
      </c>
      <c r="R17" s="60">
        <v>11040.0</v>
      </c>
      <c r="S17" s="60">
        <v>34610.0</v>
      </c>
      <c r="T17" s="60">
        <v>6620.0</v>
      </c>
      <c r="U17" s="60">
        <v>790.0</v>
      </c>
    </row>
    <row r="18">
      <c r="A18" s="27"/>
      <c r="B18" s="15" t="s">
        <v>25</v>
      </c>
      <c r="C18" s="60">
        <v>13050.0</v>
      </c>
      <c r="D18" s="60">
        <v>6900.0</v>
      </c>
      <c r="E18" s="60">
        <v>8250.0</v>
      </c>
      <c r="F18" s="60">
        <v>4150.0</v>
      </c>
      <c r="G18" s="60">
        <v>6450.0</v>
      </c>
      <c r="I18" s="15" t="s">
        <v>25</v>
      </c>
      <c r="J18" s="60">
        <v>14750.0</v>
      </c>
      <c r="K18" s="60">
        <v>8350.0</v>
      </c>
      <c r="L18" s="60">
        <v>14100.0</v>
      </c>
      <c r="M18" s="60">
        <v>4850.0</v>
      </c>
      <c r="N18" s="60">
        <v>4300.0</v>
      </c>
      <c r="P18" s="15" t="s">
        <v>25</v>
      </c>
      <c r="Q18" s="60">
        <v>20800.0</v>
      </c>
      <c r="R18" s="60">
        <v>11260.0</v>
      </c>
      <c r="S18" s="60">
        <v>16260.0</v>
      </c>
      <c r="T18" s="60">
        <v>4760.0</v>
      </c>
      <c r="U18" s="60">
        <v>1290.0</v>
      </c>
      <c r="X18" s="61"/>
    </row>
    <row r="19">
      <c r="A19" s="27"/>
      <c r="B19" s="15" t="s">
        <v>27</v>
      </c>
      <c r="C19" s="60">
        <v>13400.0</v>
      </c>
      <c r="D19" s="60">
        <v>3600.0</v>
      </c>
      <c r="E19" s="60">
        <v>5750.0</v>
      </c>
      <c r="F19" s="60">
        <v>1700.0</v>
      </c>
      <c r="G19" s="60">
        <v>17250.0</v>
      </c>
      <c r="I19" s="15" t="s">
        <v>27</v>
      </c>
      <c r="J19" s="60">
        <v>17000.0</v>
      </c>
      <c r="K19" s="60">
        <v>5500.0</v>
      </c>
      <c r="L19" s="60">
        <v>7150.0</v>
      </c>
      <c r="M19" s="60">
        <v>3200.0</v>
      </c>
      <c r="N19" s="60">
        <v>27200.0</v>
      </c>
      <c r="P19" s="15" t="s">
        <v>27</v>
      </c>
      <c r="Q19" s="60">
        <v>21650.0</v>
      </c>
      <c r="R19" s="60">
        <v>6660.0</v>
      </c>
      <c r="S19" s="60">
        <v>5200.0</v>
      </c>
      <c r="T19" s="60">
        <v>2960.0</v>
      </c>
      <c r="U19" s="60">
        <v>37110.0</v>
      </c>
    </row>
    <row r="20">
      <c r="A20" s="27"/>
      <c r="B20" s="15" t="s">
        <v>29</v>
      </c>
      <c r="C20" s="60">
        <v>8900.0</v>
      </c>
      <c r="D20" s="60">
        <v>4350.0</v>
      </c>
      <c r="E20" s="60">
        <v>4650.0</v>
      </c>
      <c r="F20" s="60">
        <v>3450.0</v>
      </c>
      <c r="G20" s="60">
        <v>5000.0</v>
      </c>
      <c r="I20" s="15" t="s">
        <v>29</v>
      </c>
      <c r="J20" s="60">
        <v>11000.0</v>
      </c>
      <c r="K20" s="60">
        <v>6450.0</v>
      </c>
      <c r="L20" s="60">
        <v>6250.0</v>
      </c>
      <c r="M20" s="60">
        <v>5800.0</v>
      </c>
      <c r="N20" s="60">
        <v>5750.0</v>
      </c>
      <c r="P20" s="15" t="s">
        <v>29</v>
      </c>
      <c r="Q20" s="60">
        <v>15890.0</v>
      </c>
      <c r="R20" s="60">
        <v>9800.0</v>
      </c>
      <c r="S20" s="60">
        <v>8210.0</v>
      </c>
      <c r="T20" s="60">
        <v>10360.0</v>
      </c>
      <c r="U20" s="60">
        <v>2640.0</v>
      </c>
    </row>
    <row r="21">
      <c r="A21" s="27"/>
      <c r="B21" s="15" t="s">
        <v>31</v>
      </c>
      <c r="C21" s="60">
        <v>10650.0</v>
      </c>
      <c r="D21" s="60">
        <v>7650.0</v>
      </c>
      <c r="E21" s="60">
        <v>4350.0</v>
      </c>
      <c r="F21" s="60">
        <v>4700.0</v>
      </c>
      <c r="G21" s="60">
        <v>6100.0</v>
      </c>
      <c r="I21" s="15" t="s">
        <v>31</v>
      </c>
      <c r="J21" s="60">
        <v>13450.0</v>
      </c>
      <c r="K21" s="60">
        <v>10800.0</v>
      </c>
      <c r="L21" s="60">
        <v>6000.0</v>
      </c>
      <c r="M21" s="60">
        <v>6400.0</v>
      </c>
      <c r="N21" s="60">
        <v>8450.0</v>
      </c>
      <c r="P21" s="15" t="s">
        <v>31</v>
      </c>
      <c r="Q21" s="60">
        <v>18930.0</v>
      </c>
      <c r="R21" s="60">
        <v>13700.0</v>
      </c>
      <c r="S21" s="60">
        <v>7410.0</v>
      </c>
      <c r="T21" s="60">
        <v>10140.0</v>
      </c>
      <c r="U21" s="60">
        <v>8150.0</v>
      </c>
    </row>
    <row r="22">
      <c r="A22" s="27"/>
      <c r="B22" s="15" t="s">
        <v>33</v>
      </c>
      <c r="C22" s="62"/>
      <c r="D22" s="60">
        <v>8000.0</v>
      </c>
      <c r="E22" s="60">
        <v>5650.0</v>
      </c>
      <c r="F22" s="60">
        <v>5450.0</v>
      </c>
      <c r="G22" s="60">
        <v>8800.0</v>
      </c>
      <c r="I22" s="15" t="s">
        <v>33</v>
      </c>
      <c r="J22" s="62"/>
      <c r="K22" s="60">
        <v>9700.0</v>
      </c>
      <c r="L22" s="60">
        <v>6900.0</v>
      </c>
      <c r="M22" s="60">
        <v>7400.0</v>
      </c>
      <c r="N22" s="60">
        <v>10650.0</v>
      </c>
      <c r="P22" s="15" t="s">
        <v>33</v>
      </c>
      <c r="Q22" s="62"/>
      <c r="R22" s="60">
        <v>15210.0</v>
      </c>
      <c r="S22" s="60">
        <v>10160.0</v>
      </c>
      <c r="T22" s="60">
        <v>11180.0</v>
      </c>
      <c r="U22" s="60">
        <v>11370.0</v>
      </c>
    </row>
    <row r="23">
      <c r="A23" s="27"/>
      <c r="B23" s="15" t="s">
        <v>34</v>
      </c>
      <c r="C23" s="62"/>
      <c r="D23" s="60">
        <v>6450.0</v>
      </c>
      <c r="E23" s="60">
        <v>6550.0</v>
      </c>
      <c r="F23" s="60">
        <v>6050.0</v>
      </c>
      <c r="G23" s="60">
        <v>2050.0</v>
      </c>
      <c r="I23" s="15" t="s">
        <v>34</v>
      </c>
      <c r="J23" s="62"/>
      <c r="K23" s="60">
        <v>10050.0</v>
      </c>
      <c r="L23" s="60">
        <v>8950.0</v>
      </c>
      <c r="M23" s="60">
        <v>7550.0</v>
      </c>
      <c r="N23" s="60">
        <v>2200.0</v>
      </c>
      <c r="P23" s="15" t="s">
        <v>34</v>
      </c>
      <c r="Q23" s="62"/>
      <c r="R23" s="60">
        <v>19660.0</v>
      </c>
      <c r="S23" s="60">
        <v>12460.0</v>
      </c>
      <c r="T23" s="60">
        <v>12090.0</v>
      </c>
      <c r="U23" s="60">
        <v>920.0</v>
      </c>
    </row>
    <row r="24">
      <c r="A24" s="27"/>
      <c r="B24" s="15" t="s">
        <v>35</v>
      </c>
      <c r="C24" s="62"/>
      <c r="D24" s="62"/>
      <c r="E24" s="60">
        <v>7850.0</v>
      </c>
      <c r="F24" s="60">
        <v>3800.0</v>
      </c>
      <c r="G24" s="60">
        <v>5250.0</v>
      </c>
      <c r="I24" s="15" t="s">
        <v>35</v>
      </c>
      <c r="J24" s="62"/>
      <c r="K24" s="62"/>
      <c r="L24" s="60">
        <v>10000.0</v>
      </c>
      <c r="M24" s="60">
        <v>5500.0</v>
      </c>
      <c r="N24" s="60">
        <v>7700.0</v>
      </c>
      <c r="P24" s="15" t="s">
        <v>35</v>
      </c>
      <c r="Q24" s="62"/>
      <c r="R24" s="62"/>
      <c r="S24" s="60">
        <v>13610.0</v>
      </c>
      <c r="T24" s="60">
        <v>8070.0</v>
      </c>
      <c r="U24" s="60">
        <v>9230.0</v>
      </c>
    </row>
    <row r="25">
      <c r="A25" s="27"/>
      <c r="B25" s="15" t="s">
        <v>36</v>
      </c>
      <c r="C25" s="62"/>
      <c r="D25" s="62"/>
      <c r="E25" s="60">
        <v>6100.0</v>
      </c>
      <c r="F25" s="60">
        <v>3850.0</v>
      </c>
      <c r="G25" s="60">
        <v>12000.0</v>
      </c>
      <c r="I25" s="15" t="s">
        <v>36</v>
      </c>
      <c r="J25" s="62"/>
      <c r="K25" s="62"/>
      <c r="L25" s="60">
        <v>7200.0</v>
      </c>
      <c r="M25" s="60">
        <v>4750.0</v>
      </c>
      <c r="N25" s="60">
        <v>22450.0</v>
      </c>
      <c r="P25" s="15" t="s">
        <v>36</v>
      </c>
      <c r="Q25" s="62"/>
      <c r="R25" s="62"/>
      <c r="S25" s="60">
        <v>8330.0</v>
      </c>
      <c r="T25" s="60">
        <v>-3590.0</v>
      </c>
      <c r="U25" s="60">
        <v>29900.0</v>
      </c>
    </row>
    <row r="26">
      <c r="A26" s="27"/>
      <c r="B26" s="15" t="s">
        <v>37</v>
      </c>
      <c r="C26" s="62"/>
      <c r="D26" s="62"/>
      <c r="E26" s="60">
        <v>6250.0</v>
      </c>
      <c r="F26" s="60">
        <v>5350.0</v>
      </c>
      <c r="G26" s="60">
        <v>650.0</v>
      </c>
      <c r="I26" s="15" t="s">
        <v>37</v>
      </c>
      <c r="J26" s="62"/>
      <c r="K26" s="62"/>
      <c r="L26" s="60">
        <v>8250.0</v>
      </c>
      <c r="M26" s="60">
        <v>8150.0</v>
      </c>
      <c r="N26" s="60">
        <v>-1500.0</v>
      </c>
      <c r="P26" s="15" t="s">
        <v>37</v>
      </c>
      <c r="Q26" s="62"/>
      <c r="R26" s="62"/>
      <c r="S26" s="60">
        <v>7260.0</v>
      </c>
      <c r="T26" s="60">
        <v>13160.0</v>
      </c>
      <c r="U26" s="60">
        <v>-5160.0</v>
      </c>
    </row>
    <row r="27">
      <c r="A27" s="27"/>
      <c r="B27" s="15" t="s">
        <v>38</v>
      </c>
      <c r="C27" s="62"/>
      <c r="D27" s="62"/>
      <c r="E27" s="62"/>
      <c r="F27" s="60">
        <v>6750.0</v>
      </c>
      <c r="G27" s="60">
        <v>2400.0</v>
      </c>
      <c r="I27" s="15" t="s">
        <v>38</v>
      </c>
      <c r="J27" s="62"/>
      <c r="K27" s="62"/>
      <c r="L27" s="62"/>
      <c r="M27" s="60">
        <v>10850.0</v>
      </c>
      <c r="N27" s="60">
        <v>2500.0</v>
      </c>
      <c r="P27" s="15" t="s">
        <v>38</v>
      </c>
      <c r="Q27" s="62"/>
      <c r="R27" s="62"/>
      <c r="S27" s="62"/>
      <c r="T27" s="60">
        <v>2270.0</v>
      </c>
      <c r="U27" s="60">
        <v>380.0</v>
      </c>
    </row>
    <row r="28">
      <c r="A28" s="27"/>
      <c r="B28" s="15" t="s">
        <v>39</v>
      </c>
      <c r="C28" s="62"/>
      <c r="D28" s="62"/>
      <c r="E28" s="62"/>
      <c r="F28" s="60">
        <v>4450.0</v>
      </c>
      <c r="G28" s="60">
        <v>4250.0</v>
      </c>
      <c r="I28" s="15" t="s">
        <v>39</v>
      </c>
      <c r="J28" s="62"/>
      <c r="K28" s="62"/>
      <c r="L28" s="62"/>
      <c r="M28" s="60">
        <v>4900.0</v>
      </c>
      <c r="N28" s="60">
        <v>4100.0</v>
      </c>
      <c r="P28" s="15" t="s">
        <v>39</v>
      </c>
      <c r="Q28" s="62"/>
      <c r="R28" s="62"/>
      <c r="S28" s="62"/>
      <c r="T28" s="60">
        <v>6240.0</v>
      </c>
      <c r="U28" s="60">
        <v>440.0</v>
      </c>
    </row>
    <row r="29">
      <c r="A29" s="27"/>
      <c r="B29" s="15" t="s">
        <v>40</v>
      </c>
      <c r="C29" s="62"/>
      <c r="D29" s="62"/>
      <c r="E29" s="62"/>
      <c r="F29" s="60">
        <v>4100.0</v>
      </c>
      <c r="G29" s="60">
        <v>3900.0</v>
      </c>
      <c r="I29" s="15" t="s">
        <v>40</v>
      </c>
      <c r="J29" s="62"/>
      <c r="K29" s="62"/>
      <c r="L29" s="62"/>
      <c r="M29" s="60">
        <v>2900.0</v>
      </c>
      <c r="N29" s="60">
        <v>5100.0</v>
      </c>
      <c r="P29" s="15" t="s">
        <v>40</v>
      </c>
      <c r="Q29" s="62"/>
      <c r="R29" s="62"/>
      <c r="S29" s="62"/>
      <c r="T29" s="60">
        <v>-3770.0</v>
      </c>
      <c r="U29" s="60">
        <v>1940.0</v>
      </c>
    </row>
    <row r="31">
      <c r="A31" s="63"/>
      <c r="B31" s="63" t="s">
        <v>163</v>
      </c>
      <c r="I31" s="63" t="s">
        <v>163</v>
      </c>
      <c r="P31" s="63" t="s">
        <v>163</v>
      </c>
    </row>
    <row r="32">
      <c r="A32" s="63"/>
      <c r="B32" s="63" t="s">
        <v>164</v>
      </c>
      <c r="I32" s="63" t="s">
        <v>164</v>
      </c>
      <c r="P32" s="63" t="s">
        <v>164</v>
      </c>
    </row>
    <row r="33">
      <c r="A33" s="63"/>
      <c r="B33" s="63" t="s">
        <v>165</v>
      </c>
      <c r="I33" s="63" t="s">
        <v>165</v>
      </c>
      <c r="P33" s="63" t="s">
        <v>165</v>
      </c>
    </row>
  </sheetData>
  <mergeCells count="6">
    <mergeCell ref="B2:G2"/>
    <mergeCell ref="I2:N2"/>
    <mergeCell ref="P2:U2"/>
    <mergeCell ref="B3:G3"/>
    <mergeCell ref="I3:N3"/>
    <mergeCell ref="P3:U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