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NG.1" sheetId="1" r:id="rId4"/>
    <sheet state="visible" name="TING.2" sheetId="2" r:id="rId5"/>
    <sheet state="visible" name="TING.3" sheetId="3" r:id="rId6"/>
    <sheet state="visible" name="TING.4" sheetId="4" r:id="rId7"/>
    <sheet state="visible" name="TING.5" sheetId="5" r:id="rId8"/>
    <sheet state="visible" name="TEMPLATE" sheetId="6" r:id="rId9"/>
    <sheet state="visible" name="LAPORAN" sheetId="7" r:id="rId10"/>
  </sheets>
  <definedNames/>
  <calcPr/>
  <extLst>
    <ext uri="GoogleSheetsCustomDataVersion2">
      <go:sheetsCustomData xmlns:go="http://customooxmlschemas.google.com/" r:id="rId11" roundtripDataChecksum="R7bLGmjWEAbKpT7OrnfIiCj6XpRFlLgPwYaA3DX61Ms="/>
    </ext>
  </extLst>
</workbook>
</file>

<file path=xl/sharedStrings.xml><?xml version="1.0" encoding="utf-8"?>
<sst xmlns="http://schemas.openxmlformats.org/spreadsheetml/2006/main" count="1472" uniqueCount="142">
  <si>
    <t>REKOD MERIT DIMERIT HOMEROOM TINGKATAN 1 2024</t>
  </si>
  <si>
    <t xml:space="preserve"> </t>
  </si>
  <si>
    <t>BAHAGIAN 1 : PENANDAAN FAIL HOMEROOM</t>
  </si>
  <si>
    <t>PENANDAAN FAIL HOMEROOM</t>
  </si>
  <si>
    <t>JUMLAH</t>
  </si>
  <si>
    <t>KALI KE-1</t>
  </si>
  <si>
    <t>KALI KE-2</t>
  </si>
  <si>
    <t>KALI KE-3</t>
  </si>
  <si>
    <t>KALI KE-4</t>
  </si>
  <si>
    <t>HOMEROOM</t>
  </si>
  <si>
    <t>GURU PENASIHAT</t>
  </si>
  <si>
    <t>MERIT</t>
  </si>
  <si>
    <t>DEMERIT</t>
  </si>
  <si>
    <t>AMANAH</t>
  </si>
  <si>
    <t>CIK ASMA' BINTI MAHADZIR</t>
  </si>
  <si>
    <t>BESTARI</t>
  </si>
  <si>
    <t>PN ZURAIDA BINTI SAPIEE</t>
  </si>
  <si>
    <t>CEMERLANG</t>
  </si>
  <si>
    <t>EN MUHAMMAD FIRDAUS BIN BAKRIN</t>
  </si>
  <si>
    <t>DINAMIK</t>
  </si>
  <si>
    <t>PN HAZLIANA BINTI AZIZ</t>
  </si>
  <si>
    <t>EFISIEN</t>
  </si>
  <si>
    <t>CIK MASWITA BINTI MOHD SALIKON</t>
  </si>
  <si>
    <t>FIKRAH</t>
  </si>
  <si>
    <t>PN SHARIFAH AMAL HAFIDZAH BINTI SYED AHMAD</t>
  </si>
  <si>
    <t>GEMILANG</t>
  </si>
  <si>
    <t>PN SUKARNI BINTI MUSTAFFA</t>
  </si>
  <si>
    <t>HARMONI</t>
  </si>
  <si>
    <t>PN AZLINDA BINTI MOHAMAD</t>
  </si>
  <si>
    <t>ILTIZAM</t>
  </si>
  <si>
    <t>PN HANIS BINTI MD SUDI</t>
  </si>
  <si>
    <t>JUJUR</t>
  </si>
  <si>
    <t>PN SITI BINTI ALI</t>
  </si>
  <si>
    <t>KREATIF</t>
  </si>
  <si>
    <t>LUHUR</t>
  </si>
  <si>
    <t>MURNI</t>
  </si>
  <si>
    <t>NEKAD</t>
  </si>
  <si>
    <t>OPTIMIS</t>
  </si>
  <si>
    <t>PINTAR</t>
  </si>
  <si>
    <t>QANAAH</t>
  </si>
  <si>
    <t>RASIONAL</t>
  </si>
  <si>
    <t>BAHAGIAN 2 : LAPORAN ONLINE</t>
  </si>
  <si>
    <t>SEMAKAN LAPORAN ONLINE</t>
  </si>
  <si>
    <t>13 Mei 2024</t>
  </si>
  <si>
    <t>BAHAGIAN 3 : LAPORAN JPPM/JDM/JDRM</t>
  </si>
  <si>
    <t>JPPM</t>
  </si>
  <si>
    <t>JDM</t>
  </si>
  <si>
    <t>JDRM</t>
  </si>
  <si>
    <t>BAHAGIAN 4 : PENYERTAAN PERTANDINGAN</t>
  </si>
  <si>
    <t>PHOTOBOOTH RAYA</t>
  </si>
  <si>
    <t>HARI BUMI</t>
  </si>
  <si>
    <t>POSTER PALESTIN</t>
  </si>
  <si>
    <t>NAMA PERTANDINGAN</t>
  </si>
  <si>
    <t xml:space="preserve">MERIT </t>
  </si>
  <si>
    <t>JUMLAH MERIT HOMEROOM</t>
  </si>
  <si>
    <t>MERIT PENDAHULUAN</t>
  </si>
  <si>
    <t>JUMLAH MERIT AKHIR</t>
  </si>
  <si>
    <t>REKOD MERIT DIMERIT HOMEROOM TINGKATAN 2 2024</t>
  </si>
  <si>
    <t>PN NORSHERA BINTI ABDUL PATAH</t>
  </si>
  <si>
    <t>CIK NUR ASYIKIN BINTI MOHD ISMAIL</t>
  </si>
  <si>
    <t>EN. MOHD SYAHIR BIN AB KADIR</t>
  </si>
  <si>
    <t>PN. HARLINA BINTI HARIS</t>
  </si>
  <si>
    <t>EN. MOHD AFIF BIN HUSAIN</t>
  </si>
  <si>
    <t>EN. MUHAMAD NORDIN BIN KASMON</t>
  </si>
  <si>
    <t>PN YUSNORIDAYU BINTI MOHD YUSOFF</t>
  </si>
  <si>
    <t>EN. NAHARUL AZRI BIN JOHAR</t>
  </si>
  <si>
    <t>PN. SULIANI BINTI SUDIN</t>
  </si>
  <si>
    <t>PN. IDA YUNI BINTI SUKADI</t>
  </si>
  <si>
    <t>PN. NOOR EMY LIANA BINTI DAUD</t>
  </si>
  <si>
    <t>PN. NOR DALINA BINTI MOHAMAD @ ISMAIL</t>
  </si>
  <si>
    <t>Hari Bumi</t>
  </si>
  <si>
    <t>Poster Palestine</t>
  </si>
  <si>
    <t>EN ZULKIFLI ABDUL HALIM</t>
  </si>
  <si>
    <t>EN AHMADI YUSMAN BIN MOHD YUSOP</t>
  </si>
  <si>
    <t>EN HAFIZ BIN ABDUL MALEK</t>
  </si>
  <si>
    <t>PN SITI NORMAZILA BINTI MUSA</t>
  </si>
  <si>
    <t>EN MOHD AZLAN BIN MUHAMAD</t>
  </si>
  <si>
    <t>PN CHE NURUL FAHIMAH BINTI CHE ALI</t>
  </si>
  <si>
    <t>PN SHARWANIE SALMIE BINTI RAMLI</t>
  </si>
  <si>
    <t>EN MOHAMAD NASRUL HADI BIN MOHAMAD ALHAM</t>
  </si>
  <si>
    <t>EN MOHD ZULFAZLY BIN ABD HALIM</t>
  </si>
  <si>
    <t>PN NUR JAZILAH AMIRA BINTI MOHD JAMIL</t>
  </si>
  <si>
    <t>PN FARADZILLAH BINTI RAZAK</t>
  </si>
  <si>
    <t>PN AISYATUL AKMALIAH BINTI BADULDIN</t>
  </si>
  <si>
    <t>PN SITI NOORMARDHIAH BINTI ROSSALIM</t>
  </si>
  <si>
    <t>PN FATIMAH BINTI MOHAMAD</t>
  </si>
  <si>
    <t>PN FATIN SHAJ BINTI AHMAD JAMAL</t>
  </si>
  <si>
    <t>PN NURATIKAH BINTI YUSOF</t>
  </si>
  <si>
    <t>REKOD MERIT DIMERIT HOMEROOM TINGKATAN 4 2024</t>
  </si>
  <si>
    <t>EN ABDUL HANAN BIN ABDUL SALAM</t>
  </si>
  <si>
    <t>EN. SYED MUHAMMAD NAQIB ALHABSHI BIN SYED ABD MOTALIB</t>
  </si>
  <si>
    <t>EN AHMAD KHAIRUL IKHWAN BIN MD RAMLI</t>
  </si>
  <si>
    <t>EN SAIFUL AZMI</t>
  </si>
  <si>
    <t>EN MOHD FIKRI BIN YAAKOB</t>
  </si>
  <si>
    <t>PN NAAILAH BINTI AZAHAR</t>
  </si>
  <si>
    <t>EN RAHISHAM ZAID BIN RAMLI</t>
  </si>
  <si>
    <t>EN AMINUDDIN BIN SULAIMAN MAGHRIBI</t>
  </si>
  <si>
    <t>EN MOHD KHAIRI BIN ISHAK</t>
  </si>
  <si>
    <t>PN NORSHAHRINA BINTI MOHAMED</t>
  </si>
  <si>
    <t>PN NORAZIZAH BINTI UJANG</t>
  </si>
  <si>
    <t>EN NORHARIZAL BIN BAHARUM</t>
  </si>
  <si>
    <t>EN MOHD HAZIMAN BIN MAD ZAID</t>
  </si>
  <si>
    <t>CIK CATHY NELSON ANAK SIGAN</t>
  </si>
  <si>
    <t>PN ZAINURIN BINTI HANAFI</t>
  </si>
  <si>
    <t>EN MUHAMAD HAIZAT BIN GHAZALI</t>
  </si>
  <si>
    <t>EN SYED AHMAD ASMAEI BIN SYED MUHAMAD</t>
  </si>
  <si>
    <t>PN. KASMAWATI BINTI AB SAMAD</t>
  </si>
  <si>
    <t>REKOD MERIT DIMERIT HOMEROOM TINGKATAN 5 2024</t>
  </si>
  <si>
    <t>EN MOHAMMAD AMIRUDDIN BIN ZAKARIA</t>
  </si>
  <si>
    <t>EN MOHD HANIF BIN MAT ZAIN</t>
  </si>
  <si>
    <t>CIK NUR HAFIZAH BINTI MUSA</t>
  </si>
  <si>
    <t>EN MUHAMMAD HUDA BIN RAZALI</t>
  </si>
  <si>
    <t>EN. MUHAMAD HAZIM BIN MOHD NOH</t>
  </si>
  <si>
    <t>EN MUHAMAD KHAIRIL IZZAT BIN AB RAMAN</t>
  </si>
  <si>
    <t>PN NURUL ASYIKIN BINTI MUHAMMAD</t>
  </si>
  <si>
    <t>PN SUHAIBAH BINTI MOHAMAD@MOHAMMAD</t>
  </si>
  <si>
    <t>EN SHAZWAN AMIR BIN MOHD SHAH</t>
  </si>
  <si>
    <t>PN NUR AMIRAH BINTI ROSLAN</t>
  </si>
  <si>
    <t>PN NOR ‘AIDAH BINTI LUKMAN</t>
  </si>
  <si>
    <t>EN ABDUL RAHMAN BIN SIHAM</t>
  </si>
  <si>
    <t>EN WAN MOHD HANIFF BIN WAN HAMAT</t>
  </si>
  <si>
    <t>PN NURULHANI BINTI ZULKIFLI</t>
  </si>
  <si>
    <t>EN RAKESH BIN SALA</t>
  </si>
  <si>
    <t>EN. MOHD RIZUAN BIN MOHAMMED SHAFIE</t>
  </si>
  <si>
    <t>EN MOHD FIRDAUS BIN MOHD NASIR</t>
  </si>
  <si>
    <t>PN NUR AZRINA BINTI AZIZ</t>
  </si>
  <si>
    <t>REKOD MERIT DIMERIT HOMEROOM TINGKATAN 0 2023</t>
  </si>
  <si>
    <t>LAPORAN MERIT DAN DEMERIT HOMEROOM</t>
  </si>
  <si>
    <t>Kali pertama 2024 (29 April 2024)</t>
  </si>
  <si>
    <t>Merit dan demerit homeroom bagi laporan kali pertama ini adalah dari sumber  :</t>
  </si>
  <si>
    <t>1) Merit pendahuluan (1000)</t>
  </si>
  <si>
    <t xml:space="preserve">2) Penandaan fail homeroom kali pertama </t>
  </si>
  <si>
    <t>3) Semakan laporan google form (sehingga 29 April 2024)</t>
  </si>
  <si>
    <t>4) Penyertaan pertandingan oleh homeroom</t>
  </si>
  <si>
    <t>TING. 1</t>
  </si>
  <si>
    <t>TING. 2</t>
  </si>
  <si>
    <t>TING. 3</t>
  </si>
  <si>
    <t>TING. 4</t>
  </si>
  <si>
    <t>TING. 5</t>
  </si>
  <si>
    <t xml:space="preserve">Disediakan oleh, </t>
  </si>
  <si>
    <t>Ahli Jawatankuasa Merit Demerit</t>
  </si>
  <si>
    <t>Unit Pembangunan Homeroom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</si>
</sst>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/>
    <font>
      <sz val="10.0"/>
      <color theme="1"/>
      <name val="Cambria"/>
    </font>
    <font>
      <color theme="1"/>
      <name val="Arial"/>
      <scheme val="minor"/>
    </font>
    <font>
      <sz val="10.0"/>
      <color rgb="FF000000"/>
      <name val="Cambria"/>
    </font>
    <font>
      <sz val="10.0"/>
      <color rgb="FF000000"/>
      <name val="Arial"/>
    </font>
    <font>
      <sz val="9.0"/>
      <color rgb="FF000000"/>
      <name val="Arial"/>
    </font>
    <font>
      <b/>
      <sz val="11.0"/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10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4" numFmtId="0" xfId="0" applyBorder="1" applyFont="1"/>
    <xf borderId="2" fillId="0" fontId="1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2" fontId="1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horizontal="left" vertical="top"/>
    </xf>
    <xf borderId="7" fillId="0" fontId="1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 vertical="top"/>
    </xf>
    <xf borderId="7" fillId="0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7" fillId="0" fontId="5" numFmtId="0" xfId="0" applyAlignment="1" applyBorder="1" applyFont="1">
      <alignment horizontal="center" vertical="top"/>
    </xf>
    <xf borderId="8" fillId="0" fontId="3" numFmtId="0" xfId="0" applyAlignment="1" applyBorder="1" applyFont="1">
      <alignment horizontal="left" vertical="top"/>
    </xf>
    <xf borderId="7" fillId="0" fontId="3" numFmtId="0" xfId="0" applyAlignment="1" applyBorder="1" applyFont="1">
      <alignment horizontal="center" readingOrder="0"/>
    </xf>
    <xf borderId="7" fillId="3" fontId="6" numFmtId="0" xfId="0" applyBorder="1" applyFill="1" applyFont="1"/>
    <xf borderId="7" fillId="0" fontId="7" numFmtId="0" xfId="0" applyAlignment="1" applyBorder="1" applyFont="1">
      <alignment horizontal="center" vertical="top"/>
    </xf>
    <xf borderId="8" fillId="3" fontId="3" numFmtId="0" xfId="0" applyAlignment="1" applyBorder="1" applyFont="1">
      <alignment horizontal="left" vertical="top"/>
    </xf>
    <xf borderId="0" fillId="0" fontId="3" numFmtId="0" xfId="0" applyFont="1"/>
    <xf borderId="0" fillId="0" fontId="3" numFmtId="0" xfId="0" applyAlignment="1" applyFont="1">
      <alignment horizontal="left" vertical="top"/>
    </xf>
    <xf borderId="0" fillId="0" fontId="5" numFmtId="0" xfId="0" applyAlignment="1" applyFont="1">
      <alignment horizontal="center" vertical="top"/>
    </xf>
    <xf borderId="0" fillId="0" fontId="5" numFmtId="0" xfId="0" applyAlignment="1" applyFont="1">
      <alignment horizontal="left" vertical="top"/>
    </xf>
    <xf borderId="0" fillId="0" fontId="1" numFmtId="0" xfId="0" applyFont="1"/>
    <xf borderId="2" fillId="0" fontId="1" numFmtId="0" xfId="0" applyAlignment="1" applyBorder="1" applyFont="1">
      <alignment horizontal="center" readingOrder="0"/>
    </xf>
    <xf borderId="2" fillId="0" fontId="1" numFmtId="164" xfId="0" applyAlignment="1" applyBorder="1" applyFont="1" applyNumberFormat="1">
      <alignment horizontal="center"/>
    </xf>
    <xf borderId="7" fillId="2" fontId="3" numFmtId="0" xfId="0" applyAlignment="1" applyBorder="1" applyFont="1">
      <alignment horizontal="center"/>
    </xf>
    <xf borderId="5" fillId="2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ill="1" applyFont="1">
      <alignment horizontal="center" shrinkToFit="0" vertical="center" wrapText="1"/>
    </xf>
    <xf borderId="9" fillId="2" fontId="3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/>
    </xf>
    <xf borderId="7" fillId="0" fontId="8" numFmtId="0" xfId="0" applyAlignment="1" applyBorder="1" applyFont="1">
      <alignment horizontal="left" vertical="top"/>
    </xf>
    <xf borderId="7" fillId="0" fontId="2" numFmtId="0" xfId="0" applyAlignment="1" applyBorder="1" applyFont="1">
      <alignment readingOrder="0"/>
    </xf>
    <xf borderId="8" fillId="0" fontId="8" numFmtId="0" xfId="0" applyAlignment="1" applyBorder="1" applyFont="1">
      <alignment horizontal="left" vertical="top"/>
    </xf>
    <xf borderId="7" fillId="0" fontId="2" numFmtId="0" xfId="0" applyBorder="1" applyFont="1"/>
    <xf borderId="8" fillId="0" fontId="8" numFmtId="0" xfId="0" applyAlignment="1" applyBorder="1" applyFont="1">
      <alignment horizontal="left" readingOrder="0" vertical="top"/>
    </xf>
    <xf borderId="8" fillId="5" fontId="3" numFmtId="0" xfId="0" applyAlignment="1" applyBorder="1" applyFill="1" applyFont="1">
      <alignment horizontal="left" vertical="top"/>
    </xf>
    <xf borderId="7" fillId="0" fontId="7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horizontal="left" vertical="top"/>
    </xf>
    <xf borderId="7" fillId="0" fontId="5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center"/>
    </xf>
    <xf borderId="8" fillId="0" fontId="5" numFmtId="0" xfId="0" applyAlignment="1" applyBorder="1" applyFont="1">
      <alignment horizontal="left" shrinkToFit="0" vertical="top" wrapText="1"/>
    </xf>
    <xf borderId="8" fillId="0" fontId="5" numFmtId="0" xfId="0" applyAlignment="1" applyBorder="1" applyFont="1">
      <alignment horizontal="left" readingOrder="0" vertical="top"/>
    </xf>
    <xf borderId="7" fillId="0" fontId="7" numFmtId="0" xfId="0" applyAlignment="1" applyBorder="1" applyFont="1">
      <alignment horizontal="left" vertical="center"/>
    </xf>
    <xf borderId="7" fillId="0" fontId="9" numFmtId="0" xfId="0" applyAlignment="1" applyBorder="1" applyFont="1">
      <alignment horizontal="left" readingOrder="0" vertical="center"/>
    </xf>
    <xf borderId="0" fillId="0" fontId="10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7" fillId="0" fontId="11" numFmtId="0" xfId="0" applyBorder="1" applyFont="1"/>
    <xf borderId="7" fillId="0" fontId="11" numFmtId="0" xfId="0" applyAlignment="1" applyBorder="1" applyFont="1">
      <alignment horizontal="center"/>
    </xf>
    <xf borderId="7" fillId="6" fontId="2" numFmtId="0" xfId="0" applyAlignment="1" applyBorder="1" applyFill="1" applyFont="1">
      <alignment horizontal="center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0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16" t="s">
        <v>14</v>
      </c>
      <c r="C11" s="17">
        <v>6050.0</v>
      </c>
      <c r="D11" s="18">
        <v>550.0</v>
      </c>
      <c r="E11" s="19"/>
      <c r="F11" s="19"/>
      <c r="G11" s="19"/>
      <c r="H11" s="19"/>
      <c r="I11" s="19"/>
      <c r="J11" s="19"/>
      <c r="K11" s="20">
        <f t="shared" ref="K11:K28" si="1">C11+E11+G11+I11-D11-F11-H11-J11</f>
        <v>5500</v>
      </c>
      <c r="L11" s="4"/>
    </row>
    <row r="12">
      <c r="A12" s="15" t="s">
        <v>15</v>
      </c>
      <c r="B12" s="16" t="s">
        <v>16</v>
      </c>
      <c r="C12" s="18">
        <v>7850.0</v>
      </c>
      <c r="D12" s="21"/>
      <c r="E12" s="19"/>
      <c r="F12" s="19"/>
      <c r="G12" s="19"/>
      <c r="H12" s="19"/>
      <c r="I12" s="19"/>
      <c r="J12" s="19"/>
      <c r="K12" s="20">
        <f t="shared" si="1"/>
        <v>7850</v>
      </c>
      <c r="L12" s="4"/>
    </row>
    <row r="13">
      <c r="A13" s="15" t="s">
        <v>17</v>
      </c>
      <c r="B13" s="22" t="s">
        <v>18</v>
      </c>
      <c r="C13" s="23">
        <v>6400.0</v>
      </c>
      <c r="D13" s="21"/>
      <c r="E13" s="19"/>
      <c r="F13" s="19"/>
      <c r="G13" s="19"/>
      <c r="H13" s="19"/>
      <c r="I13" s="19"/>
      <c r="J13" s="19"/>
      <c r="K13" s="20">
        <f t="shared" si="1"/>
        <v>6400</v>
      </c>
      <c r="L13" s="4"/>
    </row>
    <row r="14">
      <c r="A14" s="15" t="s">
        <v>19</v>
      </c>
      <c r="B14" s="22" t="s">
        <v>20</v>
      </c>
      <c r="C14" s="23">
        <v>7700.0</v>
      </c>
      <c r="D14" s="21"/>
      <c r="E14" s="19"/>
      <c r="F14" s="19"/>
      <c r="G14" s="19"/>
      <c r="H14" s="19"/>
      <c r="I14" s="19"/>
      <c r="J14" s="19"/>
      <c r="K14" s="20">
        <f t="shared" si="1"/>
        <v>7700</v>
      </c>
      <c r="L14" s="4"/>
    </row>
    <row r="15">
      <c r="A15" s="15" t="s">
        <v>21</v>
      </c>
      <c r="B15" s="22" t="s">
        <v>22</v>
      </c>
      <c r="C15" s="23">
        <v>4600.0</v>
      </c>
      <c r="D15" s="18">
        <v>550.0</v>
      </c>
      <c r="E15" s="19"/>
      <c r="F15" s="19"/>
      <c r="G15" s="19"/>
      <c r="H15" s="19"/>
      <c r="I15" s="19"/>
      <c r="J15" s="19"/>
      <c r="K15" s="20">
        <f t="shared" si="1"/>
        <v>4050</v>
      </c>
      <c r="L15" s="4"/>
    </row>
    <row r="16">
      <c r="A16" s="15" t="s">
        <v>23</v>
      </c>
      <c r="B16" s="22" t="s">
        <v>24</v>
      </c>
      <c r="C16" s="23">
        <v>8700.0</v>
      </c>
      <c r="D16" s="21"/>
      <c r="E16" s="19"/>
      <c r="F16" s="19"/>
      <c r="G16" s="19"/>
      <c r="H16" s="19"/>
      <c r="I16" s="19"/>
      <c r="J16" s="19"/>
      <c r="K16" s="20">
        <f t="shared" si="1"/>
        <v>8700</v>
      </c>
      <c r="L16" s="4"/>
    </row>
    <row r="17">
      <c r="A17" s="15" t="s">
        <v>25</v>
      </c>
      <c r="B17" s="22" t="s">
        <v>26</v>
      </c>
      <c r="C17" s="23">
        <v>9650.0</v>
      </c>
      <c r="D17" s="21"/>
      <c r="E17" s="19"/>
      <c r="F17" s="19"/>
      <c r="G17" s="19"/>
      <c r="H17" s="19"/>
      <c r="I17" s="19"/>
      <c r="J17" s="19"/>
      <c r="K17" s="20">
        <f t="shared" si="1"/>
        <v>9650</v>
      </c>
      <c r="L17" s="4"/>
    </row>
    <row r="18">
      <c r="A18" s="15" t="s">
        <v>27</v>
      </c>
      <c r="B18" s="16" t="s">
        <v>28</v>
      </c>
      <c r="C18" s="23">
        <v>10600.0</v>
      </c>
      <c r="D18" s="21"/>
      <c r="E18" s="19"/>
      <c r="F18" s="19"/>
      <c r="G18" s="19"/>
      <c r="H18" s="19"/>
      <c r="I18" s="19"/>
      <c r="J18" s="19"/>
      <c r="K18" s="20">
        <f t="shared" si="1"/>
        <v>10600</v>
      </c>
      <c r="L18" s="4"/>
    </row>
    <row r="19">
      <c r="A19" s="15" t="s">
        <v>29</v>
      </c>
      <c r="B19" s="22" t="s">
        <v>30</v>
      </c>
      <c r="C19" s="18">
        <v>6500.0</v>
      </c>
      <c r="D19" s="18">
        <v>300.0</v>
      </c>
      <c r="E19" s="19"/>
      <c r="F19" s="19"/>
      <c r="G19" s="19"/>
      <c r="H19" s="19"/>
      <c r="I19" s="19"/>
      <c r="J19" s="19"/>
      <c r="K19" s="20">
        <f t="shared" si="1"/>
        <v>6200</v>
      </c>
      <c r="L19" s="4"/>
    </row>
    <row r="20">
      <c r="A20" s="15" t="s">
        <v>31</v>
      </c>
      <c r="B20" s="16" t="s">
        <v>32</v>
      </c>
      <c r="C20" s="18">
        <v>8250.0</v>
      </c>
      <c r="D20" s="21"/>
      <c r="E20" s="19"/>
      <c r="F20" s="19"/>
      <c r="G20" s="19"/>
      <c r="H20" s="19"/>
      <c r="I20" s="19"/>
      <c r="J20" s="19"/>
      <c r="K20" s="20">
        <f t="shared" si="1"/>
        <v>8250</v>
      </c>
      <c r="L20" s="4"/>
    </row>
    <row r="21" ht="15.75" customHeight="1">
      <c r="A21" s="15" t="s">
        <v>33</v>
      </c>
      <c r="B21" s="24"/>
      <c r="C21" s="25"/>
      <c r="D21" s="25"/>
      <c r="E21" s="19"/>
      <c r="F21" s="19"/>
      <c r="G21" s="19"/>
      <c r="H21" s="19"/>
      <c r="I21" s="19"/>
      <c r="J21" s="19"/>
      <c r="K21" s="20">
        <f t="shared" si="1"/>
        <v>0</v>
      </c>
      <c r="L21" s="4"/>
    </row>
    <row r="22" ht="15.75" customHeight="1">
      <c r="A22" s="15" t="s">
        <v>34</v>
      </c>
      <c r="B22" s="24"/>
      <c r="C22" s="19"/>
      <c r="D22" s="21"/>
      <c r="E22" s="19"/>
      <c r="F22" s="19"/>
      <c r="G22" s="19"/>
      <c r="H22" s="19"/>
      <c r="I22" s="19"/>
      <c r="J22" s="19"/>
      <c r="K22" s="20">
        <f t="shared" si="1"/>
        <v>0</v>
      </c>
      <c r="L22" s="4"/>
    </row>
    <row r="23" ht="15.75" customHeight="1">
      <c r="A23" s="15" t="s">
        <v>35</v>
      </c>
      <c r="B23" s="24"/>
      <c r="C23" s="19"/>
      <c r="D23" s="21"/>
      <c r="E23" s="19"/>
      <c r="F23" s="19"/>
      <c r="G23" s="19"/>
      <c r="H23" s="19"/>
      <c r="I23" s="19"/>
      <c r="J23" s="19"/>
      <c r="K23" s="20">
        <f t="shared" si="1"/>
        <v>0</v>
      </c>
      <c r="L23" s="4"/>
    </row>
    <row r="24" ht="15.75" customHeight="1">
      <c r="A24" s="15" t="s">
        <v>36</v>
      </c>
      <c r="B24" s="24"/>
      <c r="C24" s="19"/>
      <c r="D24" s="21"/>
      <c r="E24" s="19"/>
      <c r="F24" s="19"/>
      <c r="G24" s="19"/>
      <c r="H24" s="19"/>
      <c r="I24" s="19"/>
      <c r="J24" s="19"/>
      <c r="K24" s="20">
        <f t="shared" si="1"/>
        <v>0</v>
      </c>
      <c r="L24" s="4"/>
    </row>
    <row r="25" ht="15.75" customHeight="1">
      <c r="A25" s="15" t="s">
        <v>37</v>
      </c>
      <c r="B25" s="24"/>
      <c r="C25" s="19"/>
      <c r="D25" s="21"/>
      <c r="E25" s="19"/>
      <c r="F25" s="19"/>
      <c r="G25" s="19"/>
      <c r="H25" s="19"/>
      <c r="I25" s="19"/>
      <c r="J25" s="19"/>
      <c r="K25" s="20">
        <f t="shared" si="1"/>
        <v>0</v>
      </c>
      <c r="L25" s="4"/>
    </row>
    <row r="26" ht="15.75" customHeight="1">
      <c r="A26" s="15" t="s">
        <v>38</v>
      </c>
      <c r="B26" s="26"/>
      <c r="C26" s="21"/>
      <c r="D26" s="21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39</v>
      </c>
      <c r="B27" s="26"/>
      <c r="C27" s="21"/>
      <c r="D27" s="21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40</v>
      </c>
      <c r="B28" s="26"/>
      <c r="C28" s="21"/>
      <c r="D28" s="21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32" t="s">
        <v>43</v>
      </c>
      <c r="D34" s="9"/>
      <c r="E34" s="32"/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16" t="s">
        <v>14</v>
      </c>
      <c r="C36" s="23"/>
      <c r="D36" s="21"/>
      <c r="E36" s="23"/>
      <c r="F36" s="19"/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16" t="s">
        <v>16</v>
      </c>
      <c r="C37" s="21"/>
      <c r="D37" s="18"/>
      <c r="E37" s="23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22" t="s">
        <v>18</v>
      </c>
      <c r="C38" s="23"/>
      <c r="D38" s="21"/>
      <c r="E38" s="23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22" t="s">
        <v>20</v>
      </c>
      <c r="C39" s="23"/>
      <c r="D39" s="21"/>
      <c r="E39" s="23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22" t="s">
        <v>22</v>
      </c>
      <c r="C40" s="23"/>
      <c r="D40" s="21"/>
      <c r="E40" s="23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22" t="s">
        <v>24</v>
      </c>
      <c r="C41" s="23"/>
      <c r="D41" s="21"/>
      <c r="E41" s="23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22" t="s">
        <v>26</v>
      </c>
      <c r="C42" s="23"/>
      <c r="D42" s="21"/>
      <c r="E42" s="23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16" t="s">
        <v>28</v>
      </c>
      <c r="C43" s="23"/>
      <c r="D43" s="21"/>
      <c r="E43" s="23"/>
      <c r="F43" s="19"/>
      <c r="G43" s="19"/>
      <c r="H43" s="19"/>
      <c r="I43" s="19"/>
      <c r="J43" s="19"/>
      <c r="K43" s="20">
        <f t="shared" si="2"/>
        <v>0</v>
      </c>
    </row>
    <row r="44" ht="15.75" customHeight="1">
      <c r="A44" s="15" t="s">
        <v>29</v>
      </c>
      <c r="B44" s="22" t="s">
        <v>30</v>
      </c>
      <c r="C44" s="18"/>
      <c r="D44" s="21"/>
      <c r="E44" s="23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16" t="s">
        <v>32</v>
      </c>
      <c r="C45" s="18"/>
      <c r="D45" s="21"/>
      <c r="E45" s="23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24"/>
      <c r="C46" s="25"/>
      <c r="D46" s="25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34</v>
      </c>
      <c r="B47" s="24"/>
      <c r="C47" s="19"/>
      <c r="D47" s="21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35</v>
      </c>
      <c r="B48" s="24"/>
      <c r="C48" s="19"/>
      <c r="D48" s="21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36</v>
      </c>
      <c r="B49" s="24"/>
      <c r="C49" s="19"/>
      <c r="D49" s="21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37</v>
      </c>
      <c r="B50" s="24"/>
      <c r="C50" s="19"/>
      <c r="D50" s="21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38</v>
      </c>
      <c r="B51" s="26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39</v>
      </c>
      <c r="B52" s="26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40</v>
      </c>
      <c r="B53" s="26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16" t="s">
        <v>14</v>
      </c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4">
        <f t="shared" ref="O61:O78" si="3">SUM(C61:N61)</f>
        <v>0</v>
      </c>
    </row>
    <row r="62" ht="15.75" customHeight="1">
      <c r="A62" s="15" t="s">
        <v>15</v>
      </c>
      <c r="B62" s="16" t="s">
        <v>16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4">
        <f t="shared" si="3"/>
        <v>0</v>
      </c>
    </row>
    <row r="63" ht="15.75" customHeight="1">
      <c r="A63" s="15" t="s">
        <v>17</v>
      </c>
      <c r="B63" s="22" t="s">
        <v>18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4">
        <f t="shared" si="3"/>
        <v>0</v>
      </c>
    </row>
    <row r="64" ht="15.75" customHeight="1">
      <c r="A64" s="15" t="s">
        <v>19</v>
      </c>
      <c r="B64" s="22" t="s">
        <v>20</v>
      </c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>
        <f t="shared" si="3"/>
        <v>0</v>
      </c>
    </row>
    <row r="65" ht="15.75" customHeight="1">
      <c r="A65" s="15" t="s">
        <v>21</v>
      </c>
      <c r="B65" s="22" t="s">
        <v>22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4">
        <f t="shared" si="3"/>
        <v>0</v>
      </c>
    </row>
    <row r="66" ht="15.75" customHeight="1">
      <c r="A66" s="15" t="s">
        <v>23</v>
      </c>
      <c r="B66" s="22" t="s">
        <v>24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4">
        <f t="shared" si="3"/>
        <v>0</v>
      </c>
    </row>
    <row r="67" ht="15.75" customHeight="1">
      <c r="A67" s="15" t="s">
        <v>25</v>
      </c>
      <c r="B67" s="22" t="s">
        <v>26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4">
        <f t="shared" si="3"/>
        <v>0</v>
      </c>
    </row>
    <row r="68" ht="15.75" customHeight="1">
      <c r="A68" s="15" t="s">
        <v>27</v>
      </c>
      <c r="B68" s="16" t="s">
        <v>28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4">
        <f t="shared" si="3"/>
        <v>0</v>
      </c>
    </row>
    <row r="69" ht="15.75" customHeight="1">
      <c r="A69" s="15" t="s">
        <v>29</v>
      </c>
      <c r="B69" s="22" t="s">
        <v>30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3"/>
        <v>0</v>
      </c>
    </row>
    <row r="70" ht="15.75" customHeight="1">
      <c r="A70" s="15" t="s">
        <v>31</v>
      </c>
      <c r="B70" s="16" t="s">
        <v>32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4">
        <f t="shared" si="3"/>
        <v>0</v>
      </c>
    </row>
    <row r="71" ht="15.75" customHeight="1">
      <c r="A71" s="15" t="s">
        <v>33</v>
      </c>
      <c r="B71" s="24"/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>
        <f t="shared" si="3"/>
        <v>0</v>
      </c>
    </row>
    <row r="72" ht="15.75" customHeight="1">
      <c r="A72" s="15" t="s">
        <v>34</v>
      </c>
      <c r="B72" s="24"/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4">
        <f t="shared" si="3"/>
        <v>0</v>
      </c>
    </row>
    <row r="73" ht="15.75" customHeight="1">
      <c r="A73" s="15" t="s">
        <v>35</v>
      </c>
      <c r="B73" s="24"/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>
        <f t="shared" si="3"/>
        <v>0</v>
      </c>
    </row>
    <row r="74" ht="15.75" customHeight="1">
      <c r="A74" s="15" t="s">
        <v>36</v>
      </c>
      <c r="B74" s="24"/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4">
        <f t="shared" si="3"/>
        <v>0</v>
      </c>
    </row>
    <row r="75" ht="15.75" customHeight="1">
      <c r="A75" s="15" t="s">
        <v>37</v>
      </c>
      <c r="B75" s="24"/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4">
        <f t="shared" si="3"/>
        <v>0</v>
      </c>
    </row>
    <row r="76" ht="15.75" customHeight="1">
      <c r="A76" s="15" t="s">
        <v>38</v>
      </c>
      <c r="B76" s="26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4">
        <f t="shared" si="3"/>
        <v>0</v>
      </c>
    </row>
    <row r="77" ht="15.75" customHeight="1">
      <c r="A77" s="15" t="s">
        <v>39</v>
      </c>
      <c r="B77" s="26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4">
        <f t="shared" si="3"/>
        <v>0</v>
      </c>
    </row>
    <row r="78" ht="15.75" customHeight="1">
      <c r="A78" s="15" t="s">
        <v>40</v>
      </c>
      <c r="B78" s="26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4">
        <f t="shared" si="3"/>
        <v>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32" t="s">
        <v>49</v>
      </c>
      <c r="D84" s="9"/>
      <c r="E84" s="32" t="s">
        <v>50</v>
      </c>
      <c r="F84" s="9"/>
      <c r="G84" s="32" t="s">
        <v>51</v>
      </c>
      <c r="H84" s="9"/>
      <c r="I84" s="7" t="s">
        <v>52</v>
      </c>
      <c r="J84" s="9"/>
      <c r="K84" s="7" t="s">
        <v>52</v>
      </c>
      <c r="L84" s="9"/>
      <c r="M84" s="7" t="s">
        <v>52</v>
      </c>
      <c r="N84" s="9"/>
      <c r="O84" s="7" t="s">
        <v>52</v>
      </c>
      <c r="P84" s="9"/>
      <c r="Q84" s="7" t="s">
        <v>52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53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53</v>
      </c>
      <c r="R85" s="13" t="s">
        <v>12</v>
      </c>
      <c r="S85" s="14"/>
    </row>
    <row r="86" ht="15.75" customHeight="1">
      <c r="A86" s="15" t="s">
        <v>13</v>
      </c>
      <c r="B86" s="16" t="s">
        <v>14</v>
      </c>
      <c r="C86" s="19"/>
      <c r="D86" s="19"/>
      <c r="E86" s="23">
        <v>100.0</v>
      </c>
      <c r="F86" s="21"/>
      <c r="G86" s="23">
        <v>100.0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34">
        <f t="shared" ref="S86:S103" si="4">C86+E86+G86+I86-D86-F86-H86-J86+K86-L86+M86-N86+O86-P86+Q86-R86</f>
        <v>200</v>
      </c>
    </row>
    <row r="87" ht="15.75" customHeight="1">
      <c r="A87" s="15" t="s">
        <v>15</v>
      </c>
      <c r="B87" s="16" t="s">
        <v>16</v>
      </c>
      <c r="C87" s="19"/>
      <c r="D87" s="19"/>
      <c r="E87" s="21"/>
      <c r="F87" s="18">
        <v>150.0</v>
      </c>
      <c r="G87" s="23">
        <v>100.0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4">
        <f t="shared" si="4"/>
        <v>-50</v>
      </c>
    </row>
    <row r="88" ht="15.75" customHeight="1">
      <c r="A88" s="15" t="s">
        <v>17</v>
      </c>
      <c r="B88" s="22" t="s">
        <v>18</v>
      </c>
      <c r="C88" s="19"/>
      <c r="D88" s="19"/>
      <c r="E88" s="23">
        <v>100.0</v>
      </c>
      <c r="F88" s="21"/>
      <c r="G88" s="23">
        <v>100.0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4">
        <f t="shared" si="4"/>
        <v>200</v>
      </c>
    </row>
    <row r="89" ht="15.75" customHeight="1">
      <c r="A89" s="15" t="s">
        <v>19</v>
      </c>
      <c r="B89" s="22" t="s">
        <v>20</v>
      </c>
      <c r="C89" s="23">
        <v>100.0</v>
      </c>
      <c r="D89" s="19"/>
      <c r="E89" s="23">
        <v>100.0</v>
      </c>
      <c r="F89" s="21"/>
      <c r="G89" s="23">
        <v>100.0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4">
        <f t="shared" si="4"/>
        <v>300</v>
      </c>
    </row>
    <row r="90" ht="15.75" customHeight="1">
      <c r="A90" s="15" t="s">
        <v>21</v>
      </c>
      <c r="B90" s="22" t="s">
        <v>22</v>
      </c>
      <c r="C90" s="19"/>
      <c r="D90" s="19"/>
      <c r="E90" s="23">
        <v>100.0</v>
      </c>
      <c r="F90" s="21"/>
      <c r="G90" s="23">
        <v>100.0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4">
        <f t="shared" si="4"/>
        <v>200</v>
      </c>
    </row>
    <row r="91" ht="15.75" customHeight="1">
      <c r="A91" s="15" t="s">
        <v>23</v>
      </c>
      <c r="B91" s="22" t="s">
        <v>24</v>
      </c>
      <c r="C91" s="19"/>
      <c r="D91" s="19"/>
      <c r="E91" s="23">
        <v>500.0</v>
      </c>
      <c r="F91" s="21"/>
      <c r="G91" s="23">
        <v>500.0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4">
        <f t="shared" si="4"/>
        <v>1000</v>
      </c>
    </row>
    <row r="92" ht="15.75" customHeight="1">
      <c r="A92" s="15" t="s">
        <v>25</v>
      </c>
      <c r="B92" s="22" t="s">
        <v>26</v>
      </c>
      <c r="C92" s="19"/>
      <c r="D92" s="19"/>
      <c r="E92" s="23">
        <v>600.0</v>
      </c>
      <c r="F92" s="21"/>
      <c r="G92" s="23">
        <v>100.0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34">
        <f t="shared" si="4"/>
        <v>700</v>
      </c>
    </row>
    <row r="93" ht="15.75" customHeight="1">
      <c r="A93" s="15" t="s">
        <v>27</v>
      </c>
      <c r="B93" s="16" t="s">
        <v>28</v>
      </c>
      <c r="C93" s="23">
        <v>100.0</v>
      </c>
      <c r="D93" s="19"/>
      <c r="E93" s="23">
        <v>100.0</v>
      </c>
      <c r="F93" s="21"/>
      <c r="G93" s="23">
        <v>100.0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4">
        <f t="shared" si="4"/>
        <v>300</v>
      </c>
    </row>
    <row r="94" ht="15.75" customHeight="1">
      <c r="A94" s="15" t="s">
        <v>29</v>
      </c>
      <c r="B94" s="22" t="s">
        <v>30</v>
      </c>
      <c r="C94" s="19"/>
      <c r="D94" s="19"/>
      <c r="E94" s="18">
        <v>400.0</v>
      </c>
      <c r="F94" s="21"/>
      <c r="G94" s="23">
        <v>400.0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4">
        <f t="shared" si="4"/>
        <v>800</v>
      </c>
    </row>
    <row r="95" ht="15.75" customHeight="1">
      <c r="A95" s="15" t="s">
        <v>31</v>
      </c>
      <c r="B95" s="16" t="s">
        <v>32</v>
      </c>
      <c r="C95" s="19"/>
      <c r="D95" s="19"/>
      <c r="E95" s="18">
        <v>100.0</v>
      </c>
      <c r="F95" s="21"/>
      <c r="G95" s="23">
        <v>600.0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4">
        <f t="shared" si="4"/>
        <v>700</v>
      </c>
    </row>
    <row r="96" ht="15.75" customHeight="1">
      <c r="A96" s="15" t="s">
        <v>33</v>
      </c>
      <c r="B96" s="24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34">
        <f t="shared" si="4"/>
        <v>0</v>
      </c>
    </row>
    <row r="97" ht="15.75" customHeight="1">
      <c r="A97" s="15" t="s">
        <v>34</v>
      </c>
      <c r="B97" s="24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4">
        <f t="shared" si="4"/>
        <v>0</v>
      </c>
    </row>
    <row r="98" ht="15.75" customHeight="1">
      <c r="A98" s="15" t="s">
        <v>35</v>
      </c>
      <c r="B98" s="24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4">
        <f t="shared" si="4"/>
        <v>0</v>
      </c>
    </row>
    <row r="99" ht="15.75" customHeight="1">
      <c r="A99" s="15" t="s">
        <v>36</v>
      </c>
      <c r="B99" s="24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4">
        <f t="shared" si="4"/>
        <v>0</v>
      </c>
    </row>
    <row r="100" ht="15.75" customHeight="1">
      <c r="A100" s="15" t="s">
        <v>37</v>
      </c>
      <c r="B100" s="24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4">
        <f t="shared" si="4"/>
        <v>0</v>
      </c>
    </row>
    <row r="101" ht="15.75" customHeight="1">
      <c r="A101" s="15" t="s">
        <v>38</v>
      </c>
      <c r="B101" s="26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4">
        <f t="shared" si="4"/>
        <v>0</v>
      </c>
    </row>
    <row r="102" ht="15.75" customHeight="1">
      <c r="A102" s="15" t="s">
        <v>39</v>
      </c>
      <c r="B102" s="26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4">
        <f t="shared" si="4"/>
        <v>0</v>
      </c>
    </row>
    <row r="103" ht="15.75" customHeight="1">
      <c r="A103" s="15" t="s">
        <v>40</v>
      </c>
      <c r="B103" s="26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4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54</v>
      </c>
      <c r="B108" s="6"/>
      <c r="C108" s="35" t="s">
        <v>55</v>
      </c>
      <c r="D108" s="36" t="s">
        <v>56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16" t="s">
        <v>14</v>
      </c>
      <c r="C111" s="37">
        <v>1000.0</v>
      </c>
      <c r="D111" s="38">
        <f t="shared" ref="D111:D128" si="5">C111+K11+K36+S86-O61</f>
        <v>6700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16" t="s">
        <v>16</v>
      </c>
      <c r="C112" s="37">
        <v>1000.0</v>
      </c>
      <c r="D112" s="38">
        <f t="shared" si="5"/>
        <v>8800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22" t="s">
        <v>18</v>
      </c>
      <c r="C113" s="37">
        <v>1000.0</v>
      </c>
      <c r="D113" s="38">
        <f t="shared" si="5"/>
        <v>7600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22" t="s">
        <v>20</v>
      </c>
      <c r="C114" s="37">
        <v>1000.0</v>
      </c>
      <c r="D114" s="38">
        <f t="shared" si="5"/>
        <v>9000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22" t="s">
        <v>22</v>
      </c>
      <c r="C115" s="37">
        <v>1000.0</v>
      </c>
      <c r="D115" s="38">
        <f t="shared" si="5"/>
        <v>5250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22" t="s">
        <v>24</v>
      </c>
      <c r="C116" s="37">
        <v>1000.0</v>
      </c>
      <c r="D116" s="38">
        <f t="shared" si="5"/>
        <v>10700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22" t="s">
        <v>26</v>
      </c>
      <c r="C117" s="37">
        <v>1000.0</v>
      </c>
      <c r="D117" s="38">
        <f t="shared" si="5"/>
        <v>11350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16" t="s">
        <v>28</v>
      </c>
      <c r="C118" s="37">
        <v>1000.0</v>
      </c>
      <c r="D118" s="38">
        <f t="shared" si="5"/>
        <v>11900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22" t="s">
        <v>30</v>
      </c>
      <c r="C119" s="37">
        <v>1000.0</v>
      </c>
      <c r="D119" s="38">
        <f t="shared" si="5"/>
        <v>8000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16" t="s">
        <v>32</v>
      </c>
      <c r="C120" s="37">
        <v>1000.0</v>
      </c>
      <c r="D120" s="38">
        <f t="shared" si="5"/>
        <v>9950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24"/>
      <c r="C121" s="37">
        <v>1000.0</v>
      </c>
      <c r="D121" s="38">
        <f t="shared" si="5"/>
        <v>1000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24"/>
      <c r="C122" s="37">
        <v>1000.0</v>
      </c>
      <c r="D122" s="38">
        <f t="shared" si="5"/>
        <v>1000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24"/>
      <c r="C123" s="37">
        <v>1000.0</v>
      </c>
      <c r="D123" s="38">
        <f t="shared" si="5"/>
        <v>1000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24"/>
      <c r="C124" s="37">
        <v>1000.0</v>
      </c>
      <c r="D124" s="38">
        <f t="shared" si="5"/>
        <v>1000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24"/>
      <c r="C125" s="37">
        <v>1000.0</v>
      </c>
      <c r="D125" s="38">
        <f t="shared" si="5"/>
        <v>1000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26"/>
      <c r="C126" s="37">
        <v>1000.0</v>
      </c>
      <c r="D126" s="38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26"/>
      <c r="C127" s="37">
        <v>1000.0</v>
      </c>
      <c r="D127" s="38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26"/>
      <c r="C128" s="37">
        <v>1000.0</v>
      </c>
      <c r="D128" s="38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57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39" t="s">
        <v>58</v>
      </c>
      <c r="C11" s="40">
        <v>1700.0</v>
      </c>
      <c r="D11" s="40">
        <v>1300.0</v>
      </c>
      <c r="E11" s="19"/>
      <c r="F11" s="19"/>
      <c r="G11" s="19"/>
      <c r="H11" s="19"/>
      <c r="I11" s="19"/>
      <c r="J11" s="19"/>
      <c r="K11" s="20">
        <f t="shared" ref="K11:K28" si="1">C11+E11+G11+I11-D11-F11-H11-J11</f>
        <v>400</v>
      </c>
      <c r="L11" s="4"/>
    </row>
    <row r="12">
      <c r="A12" s="15" t="s">
        <v>15</v>
      </c>
      <c r="B12" s="41" t="s">
        <v>59</v>
      </c>
      <c r="C12" s="40">
        <v>3650.0</v>
      </c>
      <c r="D12" s="42"/>
      <c r="E12" s="19"/>
      <c r="F12" s="19"/>
      <c r="G12" s="19"/>
      <c r="H12" s="19"/>
      <c r="I12" s="19"/>
      <c r="J12" s="19"/>
      <c r="K12" s="20">
        <f t="shared" si="1"/>
        <v>3650</v>
      </c>
      <c r="L12" s="4"/>
    </row>
    <row r="13">
      <c r="A13" s="15" t="s">
        <v>17</v>
      </c>
      <c r="B13" s="41" t="s">
        <v>60</v>
      </c>
      <c r="C13" s="40">
        <v>3750.0</v>
      </c>
      <c r="D13" s="40">
        <v>50.0</v>
      </c>
      <c r="E13" s="19"/>
      <c r="F13" s="19"/>
      <c r="G13" s="19"/>
      <c r="H13" s="19"/>
      <c r="I13" s="19"/>
      <c r="J13" s="19"/>
      <c r="K13" s="20">
        <f t="shared" si="1"/>
        <v>3700</v>
      </c>
      <c r="L13" s="4"/>
    </row>
    <row r="14">
      <c r="A14" s="15" t="s">
        <v>19</v>
      </c>
      <c r="B14" s="41" t="s">
        <v>61</v>
      </c>
      <c r="C14" s="40">
        <v>5100.0</v>
      </c>
      <c r="D14" s="42"/>
      <c r="E14" s="19"/>
      <c r="F14" s="19"/>
      <c r="G14" s="19"/>
      <c r="H14" s="19"/>
      <c r="I14" s="19"/>
      <c r="J14" s="19"/>
      <c r="K14" s="20">
        <f t="shared" si="1"/>
        <v>5100</v>
      </c>
      <c r="L14" s="4"/>
    </row>
    <row r="15">
      <c r="A15" s="15" t="s">
        <v>21</v>
      </c>
      <c r="B15" s="41" t="s">
        <v>62</v>
      </c>
      <c r="C15" s="40">
        <v>4300.0</v>
      </c>
      <c r="D15" s="42"/>
      <c r="E15" s="19"/>
      <c r="F15" s="19"/>
      <c r="G15" s="19"/>
      <c r="H15" s="19"/>
      <c r="I15" s="19"/>
      <c r="J15" s="19"/>
      <c r="K15" s="20">
        <f t="shared" si="1"/>
        <v>4300</v>
      </c>
      <c r="L15" s="4"/>
    </row>
    <row r="16">
      <c r="A16" s="15" t="s">
        <v>23</v>
      </c>
      <c r="B16" s="41" t="s">
        <v>63</v>
      </c>
      <c r="C16" s="40">
        <v>4350.0</v>
      </c>
      <c r="D16" s="40">
        <v>150.0</v>
      </c>
      <c r="E16" s="19"/>
      <c r="F16" s="19"/>
      <c r="G16" s="19"/>
      <c r="H16" s="19"/>
      <c r="I16" s="19"/>
      <c r="J16" s="19"/>
      <c r="K16" s="20">
        <f t="shared" si="1"/>
        <v>4200</v>
      </c>
      <c r="L16" s="4"/>
    </row>
    <row r="17">
      <c r="A17" s="15" t="s">
        <v>25</v>
      </c>
      <c r="B17" s="41" t="s">
        <v>64</v>
      </c>
      <c r="C17" s="40">
        <v>3900.0</v>
      </c>
      <c r="D17" s="42"/>
      <c r="E17" s="19"/>
      <c r="F17" s="19"/>
      <c r="G17" s="19"/>
      <c r="H17" s="19"/>
      <c r="I17" s="19"/>
      <c r="J17" s="19"/>
      <c r="K17" s="20">
        <f t="shared" si="1"/>
        <v>3900</v>
      </c>
      <c r="L17" s="4"/>
    </row>
    <row r="18">
      <c r="A18" s="15" t="s">
        <v>27</v>
      </c>
      <c r="B18" s="43" t="s">
        <v>65</v>
      </c>
      <c r="C18" s="40">
        <v>2400.0</v>
      </c>
      <c r="D18" s="40">
        <v>700.0</v>
      </c>
      <c r="E18" s="19"/>
      <c r="F18" s="19"/>
      <c r="G18" s="19"/>
      <c r="H18" s="19"/>
      <c r="I18" s="19"/>
      <c r="J18" s="19"/>
      <c r="K18" s="20">
        <f t="shared" si="1"/>
        <v>1700</v>
      </c>
      <c r="L18" s="4"/>
    </row>
    <row r="19">
      <c r="A19" s="15" t="s">
        <v>29</v>
      </c>
      <c r="B19" s="41" t="s">
        <v>66</v>
      </c>
      <c r="C19" s="40">
        <v>3150.0</v>
      </c>
      <c r="D19" s="40">
        <v>700.0</v>
      </c>
      <c r="E19" s="19"/>
      <c r="F19" s="19"/>
      <c r="G19" s="19"/>
      <c r="H19" s="19"/>
      <c r="I19" s="19"/>
      <c r="J19" s="19"/>
      <c r="K19" s="20">
        <f t="shared" si="1"/>
        <v>2450</v>
      </c>
      <c r="L19" s="4"/>
    </row>
    <row r="20">
      <c r="A20" s="15" t="s">
        <v>31</v>
      </c>
      <c r="B20" s="41" t="s">
        <v>67</v>
      </c>
      <c r="C20" s="40">
        <v>4550.0</v>
      </c>
      <c r="D20" s="42"/>
      <c r="E20" s="19"/>
      <c r="F20" s="19"/>
      <c r="G20" s="19"/>
      <c r="H20" s="19"/>
      <c r="I20" s="19"/>
      <c r="J20" s="19"/>
      <c r="K20" s="20">
        <f t="shared" si="1"/>
        <v>4550</v>
      </c>
      <c r="L20" s="4"/>
    </row>
    <row r="21" ht="15.75" customHeight="1">
      <c r="A21" s="15" t="s">
        <v>33</v>
      </c>
      <c r="B21" s="41" t="s">
        <v>68</v>
      </c>
      <c r="C21" s="40">
        <v>4200.0</v>
      </c>
      <c r="D21" s="42"/>
      <c r="E21" s="19"/>
      <c r="F21" s="19"/>
      <c r="G21" s="19"/>
      <c r="H21" s="19"/>
      <c r="I21" s="19"/>
      <c r="J21" s="19"/>
      <c r="K21" s="20">
        <f t="shared" si="1"/>
        <v>4200</v>
      </c>
      <c r="L21" s="4"/>
    </row>
    <row r="22" ht="15.75" customHeight="1">
      <c r="A22" s="15" t="s">
        <v>34</v>
      </c>
      <c r="B22" s="41" t="s">
        <v>69</v>
      </c>
      <c r="C22" s="40">
        <v>4750.0</v>
      </c>
      <c r="D22" s="42"/>
      <c r="E22" s="19"/>
      <c r="F22" s="19"/>
      <c r="G22" s="19"/>
      <c r="H22" s="19"/>
      <c r="I22" s="19"/>
      <c r="J22" s="19"/>
      <c r="K22" s="20">
        <f t="shared" si="1"/>
        <v>4750</v>
      </c>
      <c r="L22" s="4"/>
    </row>
    <row r="23" ht="15.75" customHeight="1">
      <c r="A23" s="15" t="s">
        <v>35</v>
      </c>
      <c r="B23" s="44"/>
      <c r="C23" s="42"/>
      <c r="D23" s="42"/>
      <c r="E23" s="19"/>
      <c r="F23" s="19"/>
      <c r="G23" s="19"/>
      <c r="H23" s="19"/>
      <c r="I23" s="19"/>
      <c r="J23" s="19"/>
      <c r="K23" s="20">
        <f t="shared" si="1"/>
        <v>0</v>
      </c>
      <c r="L23" s="4"/>
    </row>
    <row r="24" ht="15.75" customHeight="1">
      <c r="A24" s="15" t="s">
        <v>36</v>
      </c>
      <c r="B24" s="44"/>
      <c r="C24" s="42"/>
      <c r="D24" s="42"/>
      <c r="E24" s="19"/>
      <c r="F24" s="19"/>
      <c r="G24" s="19"/>
      <c r="H24" s="19"/>
      <c r="I24" s="19"/>
      <c r="J24" s="19"/>
      <c r="K24" s="20">
        <f t="shared" si="1"/>
        <v>0</v>
      </c>
      <c r="L24" s="4"/>
    </row>
    <row r="25" ht="15.75" customHeight="1">
      <c r="A25" s="15" t="s">
        <v>37</v>
      </c>
      <c r="B25" s="44"/>
      <c r="C25" s="42"/>
      <c r="D25" s="42"/>
      <c r="E25" s="19"/>
      <c r="F25" s="19"/>
      <c r="G25" s="19"/>
      <c r="H25" s="19"/>
      <c r="I25" s="19"/>
      <c r="J25" s="19"/>
      <c r="K25" s="20">
        <f t="shared" si="1"/>
        <v>0</v>
      </c>
      <c r="L25" s="4"/>
    </row>
    <row r="26" ht="15.75" customHeight="1">
      <c r="A26" s="15" t="s">
        <v>38</v>
      </c>
      <c r="B26" s="44"/>
      <c r="C26" s="21"/>
      <c r="D26" s="21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39</v>
      </c>
      <c r="B27" s="44"/>
      <c r="C27" s="21"/>
      <c r="D27" s="21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40</v>
      </c>
      <c r="B28" s="44"/>
      <c r="C28" s="21"/>
      <c r="D28" s="21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39" t="s">
        <v>58</v>
      </c>
      <c r="C36" s="23">
        <v>200.0</v>
      </c>
      <c r="D36" s="21"/>
      <c r="E36" s="19"/>
      <c r="F36" s="19"/>
      <c r="G36" s="19"/>
      <c r="H36" s="19"/>
      <c r="I36" s="19"/>
      <c r="J36" s="19"/>
      <c r="K36" s="20">
        <f t="shared" ref="K36:K53" si="2">C36+E36+G36+I36-D36-F36-H36-J36</f>
        <v>200</v>
      </c>
    </row>
    <row r="37" ht="15.75" customHeight="1">
      <c r="A37" s="15" t="s">
        <v>15</v>
      </c>
      <c r="B37" s="41" t="s">
        <v>59</v>
      </c>
      <c r="C37" s="21"/>
      <c r="D37" s="21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41" t="s">
        <v>60</v>
      </c>
      <c r="C38" s="23">
        <v>600.0</v>
      </c>
      <c r="D38" s="21"/>
      <c r="E38" s="19"/>
      <c r="F38" s="19"/>
      <c r="G38" s="19"/>
      <c r="H38" s="19"/>
      <c r="I38" s="19"/>
      <c r="J38" s="19"/>
      <c r="K38" s="20">
        <f t="shared" si="2"/>
        <v>600</v>
      </c>
    </row>
    <row r="39" ht="15.75" customHeight="1">
      <c r="A39" s="15" t="s">
        <v>19</v>
      </c>
      <c r="B39" s="41" t="s">
        <v>61</v>
      </c>
      <c r="C39" s="19"/>
      <c r="D39" s="21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1" t="s">
        <v>62</v>
      </c>
      <c r="C40" s="23">
        <v>200.0</v>
      </c>
      <c r="D40" s="21"/>
      <c r="E40" s="19"/>
      <c r="F40" s="19"/>
      <c r="G40" s="19"/>
      <c r="H40" s="19"/>
      <c r="I40" s="19"/>
      <c r="J40" s="19"/>
      <c r="K40" s="20">
        <f t="shared" si="2"/>
        <v>200</v>
      </c>
    </row>
    <row r="41" ht="15.75" customHeight="1">
      <c r="A41" s="15" t="s">
        <v>23</v>
      </c>
      <c r="B41" s="41" t="s">
        <v>63</v>
      </c>
      <c r="C41" s="19"/>
      <c r="D41" s="21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41" t="s">
        <v>64</v>
      </c>
      <c r="C42" s="19"/>
      <c r="D42" s="21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43" t="s">
        <v>65</v>
      </c>
      <c r="C43" s="23">
        <v>400.0</v>
      </c>
      <c r="D43" s="21"/>
      <c r="E43" s="19"/>
      <c r="F43" s="19"/>
      <c r="G43" s="19"/>
      <c r="H43" s="19"/>
      <c r="I43" s="19"/>
      <c r="J43" s="19"/>
      <c r="K43" s="20">
        <f t="shared" si="2"/>
        <v>400</v>
      </c>
    </row>
    <row r="44" ht="15.75" customHeight="1">
      <c r="A44" s="15" t="s">
        <v>29</v>
      </c>
      <c r="B44" s="41" t="s">
        <v>66</v>
      </c>
      <c r="C44" s="18">
        <v>400.0</v>
      </c>
      <c r="D44" s="21"/>
      <c r="E44" s="19"/>
      <c r="F44" s="19"/>
      <c r="G44" s="19"/>
      <c r="H44" s="19"/>
      <c r="I44" s="19"/>
      <c r="J44" s="19"/>
      <c r="K44" s="20">
        <f t="shared" si="2"/>
        <v>400</v>
      </c>
    </row>
    <row r="45" ht="15.75" customHeight="1">
      <c r="A45" s="15" t="s">
        <v>31</v>
      </c>
      <c r="B45" s="41" t="s">
        <v>67</v>
      </c>
      <c r="C45" s="18">
        <v>200.0</v>
      </c>
      <c r="D45" s="21"/>
      <c r="E45" s="19"/>
      <c r="F45" s="19"/>
      <c r="G45" s="19"/>
      <c r="H45" s="19"/>
      <c r="I45" s="19"/>
      <c r="J45" s="19"/>
      <c r="K45" s="20">
        <f t="shared" si="2"/>
        <v>200</v>
      </c>
    </row>
    <row r="46" ht="15.75" customHeight="1">
      <c r="A46" s="15" t="s">
        <v>33</v>
      </c>
      <c r="B46" s="41" t="s">
        <v>68</v>
      </c>
      <c r="C46" s="45">
        <v>400.0</v>
      </c>
      <c r="D46" s="25"/>
      <c r="E46" s="19"/>
      <c r="F46" s="19"/>
      <c r="G46" s="19"/>
      <c r="H46" s="19"/>
      <c r="I46" s="19"/>
      <c r="J46" s="19"/>
      <c r="K46" s="20">
        <f t="shared" si="2"/>
        <v>400</v>
      </c>
    </row>
    <row r="47" ht="15.75" customHeight="1">
      <c r="A47" s="15" t="s">
        <v>34</v>
      </c>
      <c r="B47" s="41" t="s">
        <v>69</v>
      </c>
      <c r="C47" s="23">
        <v>200.0</v>
      </c>
      <c r="D47" s="21"/>
      <c r="E47" s="19"/>
      <c r="F47" s="19"/>
      <c r="G47" s="19"/>
      <c r="H47" s="19"/>
      <c r="I47" s="19"/>
      <c r="J47" s="19"/>
      <c r="K47" s="20">
        <f t="shared" si="2"/>
        <v>200</v>
      </c>
    </row>
    <row r="48" ht="15.75" customHeight="1">
      <c r="A48" s="15" t="s">
        <v>35</v>
      </c>
      <c r="B48" s="44"/>
      <c r="C48" s="19"/>
      <c r="D48" s="21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36</v>
      </c>
      <c r="B49" s="44"/>
      <c r="C49" s="19"/>
      <c r="D49" s="21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37</v>
      </c>
      <c r="B50" s="44"/>
      <c r="C50" s="19"/>
      <c r="D50" s="21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38</v>
      </c>
      <c r="B51" s="44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39</v>
      </c>
      <c r="B52" s="44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40</v>
      </c>
      <c r="B53" s="44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39" t="s">
        <v>58</v>
      </c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4">
        <f t="shared" ref="O61:O78" si="3">SUM(C61:N61)</f>
        <v>0</v>
      </c>
    </row>
    <row r="62" ht="15.75" customHeight="1">
      <c r="A62" s="15" t="s">
        <v>15</v>
      </c>
      <c r="B62" s="41" t="s">
        <v>59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4">
        <f t="shared" si="3"/>
        <v>0</v>
      </c>
    </row>
    <row r="63" ht="15.75" customHeight="1">
      <c r="A63" s="15" t="s">
        <v>17</v>
      </c>
      <c r="B63" s="41" t="s">
        <v>60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4">
        <f t="shared" si="3"/>
        <v>0</v>
      </c>
    </row>
    <row r="64" ht="15.75" customHeight="1">
      <c r="A64" s="15" t="s">
        <v>19</v>
      </c>
      <c r="B64" s="41" t="s">
        <v>61</v>
      </c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>
        <f t="shared" si="3"/>
        <v>0</v>
      </c>
    </row>
    <row r="65" ht="15.75" customHeight="1">
      <c r="A65" s="15" t="s">
        <v>21</v>
      </c>
      <c r="B65" s="41" t="s">
        <v>62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4">
        <f t="shared" si="3"/>
        <v>0</v>
      </c>
    </row>
    <row r="66" ht="15.75" customHeight="1">
      <c r="A66" s="15" t="s">
        <v>23</v>
      </c>
      <c r="B66" s="41" t="s">
        <v>63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4">
        <f t="shared" si="3"/>
        <v>0</v>
      </c>
    </row>
    <row r="67" ht="15.75" customHeight="1">
      <c r="A67" s="15" t="s">
        <v>25</v>
      </c>
      <c r="B67" s="41" t="s">
        <v>64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4">
        <f t="shared" si="3"/>
        <v>0</v>
      </c>
    </row>
    <row r="68" ht="15.75" customHeight="1">
      <c r="A68" s="15" t="s">
        <v>27</v>
      </c>
      <c r="B68" s="43" t="s">
        <v>65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4">
        <f t="shared" si="3"/>
        <v>0</v>
      </c>
    </row>
    <row r="69" ht="15.75" customHeight="1">
      <c r="A69" s="15" t="s">
        <v>29</v>
      </c>
      <c r="B69" s="41" t="s">
        <v>66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3"/>
        <v>0</v>
      </c>
    </row>
    <row r="70" ht="15.75" customHeight="1">
      <c r="A70" s="15" t="s">
        <v>31</v>
      </c>
      <c r="B70" s="41" t="s">
        <v>67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4">
        <f t="shared" si="3"/>
        <v>0</v>
      </c>
    </row>
    <row r="71" ht="15.75" customHeight="1">
      <c r="A71" s="15" t="s">
        <v>33</v>
      </c>
      <c r="B71" s="41" t="s">
        <v>68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>
        <f t="shared" si="3"/>
        <v>0</v>
      </c>
    </row>
    <row r="72" ht="15.75" customHeight="1">
      <c r="A72" s="15" t="s">
        <v>34</v>
      </c>
      <c r="B72" s="41" t="s">
        <v>69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4">
        <f t="shared" si="3"/>
        <v>0</v>
      </c>
    </row>
    <row r="73" ht="15.75" customHeight="1">
      <c r="A73" s="15" t="s">
        <v>35</v>
      </c>
      <c r="B73" s="44"/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>
        <f t="shared" si="3"/>
        <v>0</v>
      </c>
    </row>
    <row r="74" ht="15.75" customHeight="1">
      <c r="A74" s="15" t="s">
        <v>36</v>
      </c>
      <c r="B74" s="44"/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4">
        <f t="shared" si="3"/>
        <v>0</v>
      </c>
    </row>
    <row r="75" ht="15.75" customHeight="1">
      <c r="A75" s="15" t="s">
        <v>37</v>
      </c>
      <c r="B75" s="44"/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4">
        <f t="shared" si="3"/>
        <v>0</v>
      </c>
    </row>
    <row r="76" ht="15.75" customHeight="1">
      <c r="A76" s="15" t="s">
        <v>38</v>
      </c>
      <c r="B76" s="44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4">
        <f t="shared" si="3"/>
        <v>0</v>
      </c>
    </row>
    <row r="77" ht="15.75" customHeight="1">
      <c r="A77" s="15" t="s">
        <v>39</v>
      </c>
      <c r="B77" s="44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4">
        <f t="shared" si="3"/>
        <v>0</v>
      </c>
    </row>
    <row r="78" ht="15.75" customHeight="1">
      <c r="A78" s="15" t="s">
        <v>40</v>
      </c>
      <c r="B78" s="44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4">
        <f t="shared" si="3"/>
        <v>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32" t="s">
        <v>70</v>
      </c>
      <c r="D84" s="9"/>
      <c r="E84" s="32" t="s">
        <v>71</v>
      </c>
      <c r="F84" s="9"/>
      <c r="G84" s="7" t="s">
        <v>52</v>
      </c>
      <c r="H84" s="9"/>
      <c r="I84" s="7" t="s">
        <v>52</v>
      </c>
      <c r="J84" s="9"/>
      <c r="K84" s="7" t="s">
        <v>52</v>
      </c>
      <c r="L84" s="9"/>
      <c r="M84" s="7" t="s">
        <v>52</v>
      </c>
      <c r="N84" s="9"/>
      <c r="O84" s="7" t="s">
        <v>52</v>
      </c>
      <c r="P84" s="9"/>
      <c r="Q84" s="7" t="s">
        <v>52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53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53</v>
      </c>
      <c r="R85" s="13" t="s">
        <v>12</v>
      </c>
      <c r="S85" s="14"/>
    </row>
    <row r="86" ht="15.75" customHeight="1">
      <c r="A86" s="15" t="s">
        <v>13</v>
      </c>
      <c r="B86" s="39" t="s">
        <v>58</v>
      </c>
      <c r="C86" s="23">
        <v>100.0</v>
      </c>
      <c r="D86" s="19"/>
      <c r="E86" s="23">
        <v>100.0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34">
        <f t="shared" ref="S86:S103" si="4">C86+E86+G86+I86-D86-F86-H86-J86+K86-L86+M86-N86+O86-P86+Q86-R86</f>
        <v>200</v>
      </c>
    </row>
    <row r="87" ht="15.75" customHeight="1">
      <c r="A87" s="15" t="s">
        <v>15</v>
      </c>
      <c r="B87" s="41" t="s">
        <v>59</v>
      </c>
      <c r="C87" s="23">
        <v>400.0</v>
      </c>
      <c r="D87" s="19"/>
      <c r="E87" s="23">
        <v>100.0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4">
        <f t="shared" si="4"/>
        <v>500</v>
      </c>
    </row>
    <row r="88" ht="15.75" customHeight="1">
      <c r="A88" s="15" t="s">
        <v>17</v>
      </c>
      <c r="B88" s="41" t="s">
        <v>60</v>
      </c>
      <c r="C88" s="23">
        <v>500.0</v>
      </c>
      <c r="D88" s="19"/>
      <c r="E88" s="23">
        <v>500.0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4">
        <f t="shared" si="4"/>
        <v>1000</v>
      </c>
    </row>
    <row r="89" ht="15.75" customHeight="1">
      <c r="A89" s="15" t="s">
        <v>19</v>
      </c>
      <c r="B89" s="41" t="s">
        <v>61</v>
      </c>
      <c r="C89" s="23">
        <v>100.0</v>
      </c>
      <c r="D89" s="19"/>
      <c r="E89" s="19"/>
      <c r="F89" s="23">
        <v>150.0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4">
        <f t="shared" si="4"/>
        <v>-50</v>
      </c>
    </row>
    <row r="90" ht="15.75" customHeight="1">
      <c r="A90" s="15" t="s">
        <v>21</v>
      </c>
      <c r="B90" s="41" t="s">
        <v>62</v>
      </c>
      <c r="C90" s="23">
        <v>100.0</v>
      </c>
      <c r="D90" s="19"/>
      <c r="E90" s="23">
        <v>100.0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4">
        <f t="shared" si="4"/>
        <v>200</v>
      </c>
    </row>
    <row r="91" ht="15.75" customHeight="1">
      <c r="A91" s="15" t="s">
        <v>23</v>
      </c>
      <c r="B91" s="41" t="s">
        <v>63</v>
      </c>
      <c r="C91" s="23">
        <v>100.0</v>
      </c>
      <c r="D91" s="19"/>
      <c r="E91" s="23">
        <v>100.0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4">
        <f t="shared" si="4"/>
        <v>200</v>
      </c>
    </row>
    <row r="92" ht="15.75" customHeight="1">
      <c r="A92" s="15" t="s">
        <v>25</v>
      </c>
      <c r="B92" s="41" t="s">
        <v>64</v>
      </c>
      <c r="C92" s="23">
        <v>100.0</v>
      </c>
      <c r="D92" s="19"/>
      <c r="E92" s="23">
        <v>100.0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34">
        <f t="shared" si="4"/>
        <v>200</v>
      </c>
    </row>
    <row r="93" ht="15.75" customHeight="1">
      <c r="A93" s="15" t="s">
        <v>27</v>
      </c>
      <c r="B93" s="43" t="s">
        <v>65</v>
      </c>
      <c r="C93" s="23">
        <v>100.0</v>
      </c>
      <c r="D93" s="19"/>
      <c r="E93" s="23">
        <v>100.0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4">
        <f t="shared" si="4"/>
        <v>200</v>
      </c>
    </row>
    <row r="94" ht="15.75" customHeight="1">
      <c r="A94" s="15" t="s">
        <v>29</v>
      </c>
      <c r="B94" s="41" t="s">
        <v>66</v>
      </c>
      <c r="C94" s="23">
        <v>100.0</v>
      </c>
      <c r="D94" s="19"/>
      <c r="E94" s="23">
        <v>100.0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4">
        <f t="shared" si="4"/>
        <v>200</v>
      </c>
    </row>
    <row r="95" ht="15.75" customHeight="1">
      <c r="A95" s="15" t="s">
        <v>31</v>
      </c>
      <c r="B95" s="41" t="s">
        <v>67</v>
      </c>
      <c r="C95" s="23">
        <v>100.0</v>
      </c>
      <c r="D95" s="19"/>
      <c r="E95" s="23">
        <v>400.0</v>
      </c>
      <c r="F95" s="19"/>
      <c r="G95" s="19"/>
      <c r="H95" s="19"/>
      <c r="I95" s="19"/>
      <c r="J95" s="19"/>
      <c r="K95" s="19"/>
      <c r="L95" s="19"/>
      <c r="M95" s="19"/>
      <c r="N95" s="19"/>
      <c r="O95" s="19">
        <v>400.0</v>
      </c>
      <c r="P95" s="19"/>
      <c r="Q95" s="19"/>
      <c r="R95" s="19"/>
      <c r="S95" s="34">
        <f t="shared" si="4"/>
        <v>900</v>
      </c>
    </row>
    <row r="96" ht="15.75" customHeight="1">
      <c r="A96" s="15" t="s">
        <v>33</v>
      </c>
      <c r="B96" s="41" t="s">
        <v>68</v>
      </c>
      <c r="C96" s="23">
        <v>600.0</v>
      </c>
      <c r="D96" s="19"/>
      <c r="E96" s="23">
        <v>600.0</v>
      </c>
      <c r="F96" s="19"/>
      <c r="G96" s="19"/>
      <c r="H96" s="19"/>
      <c r="I96" s="19"/>
      <c r="J96" s="19"/>
      <c r="K96" s="19"/>
      <c r="L96" s="19"/>
      <c r="M96" s="19"/>
      <c r="N96" s="19"/>
      <c r="O96" s="19">
        <v>500.0</v>
      </c>
      <c r="P96" s="19"/>
      <c r="Q96" s="19"/>
      <c r="R96" s="19"/>
      <c r="S96" s="34">
        <f t="shared" si="4"/>
        <v>1700</v>
      </c>
    </row>
    <row r="97" ht="15.75" customHeight="1">
      <c r="A97" s="15" t="s">
        <v>34</v>
      </c>
      <c r="B97" s="41" t="s">
        <v>69</v>
      </c>
      <c r="C97" s="23">
        <v>100.0</v>
      </c>
      <c r="D97" s="19"/>
      <c r="E97" s="23">
        <v>100.0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4">
        <f t="shared" si="4"/>
        <v>200</v>
      </c>
    </row>
    <row r="98" ht="15.75" customHeight="1">
      <c r="A98" s="15" t="s">
        <v>35</v>
      </c>
      <c r="B98" s="44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4">
        <f t="shared" si="4"/>
        <v>0</v>
      </c>
    </row>
    <row r="99" ht="15.75" customHeight="1">
      <c r="A99" s="15" t="s">
        <v>36</v>
      </c>
      <c r="B99" s="44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4">
        <f t="shared" si="4"/>
        <v>0</v>
      </c>
    </row>
    <row r="100" ht="15.75" customHeight="1">
      <c r="A100" s="15" t="s">
        <v>37</v>
      </c>
      <c r="B100" s="44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4">
        <f t="shared" si="4"/>
        <v>0</v>
      </c>
    </row>
    <row r="101" ht="15.75" customHeight="1">
      <c r="A101" s="15" t="s">
        <v>38</v>
      </c>
      <c r="B101" s="44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4">
        <f t="shared" si="4"/>
        <v>0</v>
      </c>
    </row>
    <row r="102" ht="15.75" customHeight="1">
      <c r="A102" s="15" t="s">
        <v>39</v>
      </c>
      <c r="B102" s="44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4">
        <f t="shared" si="4"/>
        <v>0</v>
      </c>
    </row>
    <row r="103" ht="15.75" customHeight="1">
      <c r="A103" s="15" t="s">
        <v>40</v>
      </c>
      <c r="B103" s="44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4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54</v>
      </c>
      <c r="B108" s="6"/>
      <c r="C108" s="35" t="s">
        <v>55</v>
      </c>
      <c r="D108" s="36" t="s">
        <v>56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39" t="s">
        <v>58</v>
      </c>
      <c r="C111" s="37">
        <v>1000.0</v>
      </c>
      <c r="D111" s="38">
        <f t="shared" ref="D111:D128" si="5">C111+K11+K36+S86-O61</f>
        <v>1800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1" t="s">
        <v>59</v>
      </c>
      <c r="C112" s="37">
        <v>1000.0</v>
      </c>
      <c r="D112" s="38">
        <f t="shared" si="5"/>
        <v>5150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1" t="s">
        <v>60</v>
      </c>
      <c r="C113" s="37">
        <v>1000.0</v>
      </c>
      <c r="D113" s="38">
        <f t="shared" si="5"/>
        <v>6300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1" t="s">
        <v>61</v>
      </c>
      <c r="C114" s="37">
        <v>1000.0</v>
      </c>
      <c r="D114" s="38">
        <f t="shared" si="5"/>
        <v>6050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1" t="s">
        <v>62</v>
      </c>
      <c r="C115" s="37">
        <v>1000.0</v>
      </c>
      <c r="D115" s="38">
        <f t="shared" si="5"/>
        <v>5700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1" t="s">
        <v>63</v>
      </c>
      <c r="C116" s="37">
        <v>1000.0</v>
      </c>
      <c r="D116" s="38">
        <f t="shared" si="5"/>
        <v>5400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1" t="s">
        <v>64</v>
      </c>
      <c r="C117" s="37">
        <v>1000.0</v>
      </c>
      <c r="D117" s="38">
        <f t="shared" si="5"/>
        <v>5100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3" t="s">
        <v>65</v>
      </c>
      <c r="C118" s="37">
        <v>1000.0</v>
      </c>
      <c r="D118" s="38">
        <f t="shared" si="5"/>
        <v>3300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1" t="s">
        <v>66</v>
      </c>
      <c r="C119" s="37">
        <v>1000.0</v>
      </c>
      <c r="D119" s="38">
        <f t="shared" si="5"/>
        <v>4050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1" t="s">
        <v>67</v>
      </c>
      <c r="C120" s="37">
        <v>1000.0</v>
      </c>
      <c r="D120" s="38">
        <f t="shared" si="5"/>
        <v>6650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1" t="s">
        <v>68</v>
      </c>
      <c r="C121" s="37">
        <v>1000.0</v>
      </c>
      <c r="D121" s="38">
        <f t="shared" si="5"/>
        <v>7300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41" t="s">
        <v>69</v>
      </c>
      <c r="C122" s="37">
        <v>1000.0</v>
      </c>
      <c r="D122" s="38">
        <f t="shared" si="5"/>
        <v>6150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44"/>
      <c r="C123" s="37">
        <v>1000.0</v>
      </c>
      <c r="D123" s="38">
        <f t="shared" si="5"/>
        <v>1000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44"/>
      <c r="C124" s="37">
        <v>1000.0</v>
      </c>
      <c r="D124" s="38">
        <f t="shared" si="5"/>
        <v>1000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44"/>
      <c r="C125" s="37">
        <v>1000.0</v>
      </c>
      <c r="D125" s="38">
        <f t="shared" si="5"/>
        <v>1000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44"/>
      <c r="C126" s="37">
        <v>1000.0</v>
      </c>
      <c r="D126" s="38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44"/>
      <c r="C127" s="37">
        <v>1000.0</v>
      </c>
      <c r="D127" s="38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44"/>
      <c r="C128" s="37">
        <v>1000.0</v>
      </c>
      <c r="D128" s="38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57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6" t="s">
        <v>72</v>
      </c>
      <c r="C11" s="23">
        <v>7700.0</v>
      </c>
      <c r="D11" s="18">
        <v>0.0</v>
      </c>
      <c r="E11" s="19"/>
      <c r="F11" s="19"/>
      <c r="G11" s="19"/>
      <c r="H11" s="19"/>
      <c r="I11" s="19"/>
      <c r="J11" s="19"/>
      <c r="K11" s="20">
        <f t="shared" ref="K11:K28" si="1">C11+E11+G11+I11-D11-F11-H11-J11</f>
        <v>7700</v>
      </c>
      <c r="L11" s="4"/>
    </row>
    <row r="12">
      <c r="A12" s="15" t="s">
        <v>15</v>
      </c>
      <c r="B12" s="47" t="s">
        <v>73</v>
      </c>
      <c r="C12" s="18">
        <v>3750.0</v>
      </c>
      <c r="D12" s="18">
        <v>0.0</v>
      </c>
      <c r="E12" s="19"/>
      <c r="F12" s="19"/>
      <c r="G12" s="19"/>
      <c r="H12" s="19"/>
      <c r="I12" s="19"/>
      <c r="J12" s="19"/>
      <c r="K12" s="20">
        <f t="shared" si="1"/>
        <v>3750</v>
      </c>
      <c r="L12" s="4"/>
    </row>
    <row r="13">
      <c r="A13" s="15" t="s">
        <v>17</v>
      </c>
      <c r="B13" s="46" t="s">
        <v>74</v>
      </c>
      <c r="C13" s="23">
        <v>2600.0</v>
      </c>
      <c r="D13" s="18">
        <v>0.0</v>
      </c>
      <c r="E13" s="19"/>
      <c r="F13" s="19"/>
      <c r="G13" s="19"/>
      <c r="H13" s="19"/>
      <c r="I13" s="19"/>
      <c r="J13" s="19"/>
      <c r="K13" s="20">
        <f t="shared" si="1"/>
        <v>2600</v>
      </c>
      <c r="L13" s="4"/>
    </row>
    <row r="14">
      <c r="A14" s="15" t="s">
        <v>19</v>
      </c>
      <c r="B14" s="47" t="s">
        <v>75</v>
      </c>
      <c r="C14" s="23">
        <v>3400.0</v>
      </c>
      <c r="D14" s="18">
        <v>0.0</v>
      </c>
      <c r="E14" s="19"/>
      <c r="F14" s="19"/>
      <c r="G14" s="19"/>
      <c r="H14" s="19"/>
      <c r="I14" s="19"/>
      <c r="J14" s="19"/>
      <c r="K14" s="20">
        <f t="shared" si="1"/>
        <v>3400</v>
      </c>
      <c r="L14" s="4"/>
    </row>
    <row r="15">
      <c r="A15" s="15" t="s">
        <v>21</v>
      </c>
      <c r="B15" s="46" t="s">
        <v>76</v>
      </c>
      <c r="C15" s="23">
        <v>4050.0</v>
      </c>
      <c r="D15" s="18">
        <v>500.0</v>
      </c>
      <c r="E15" s="19"/>
      <c r="F15" s="19"/>
      <c r="G15" s="19"/>
      <c r="H15" s="19"/>
      <c r="I15" s="19"/>
      <c r="J15" s="19"/>
      <c r="K15" s="20">
        <f t="shared" si="1"/>
        <v>3550</v>
      </c>
      <c r="L15" s="4"/>
    </row>
    <row r="16">
      <c r="A16" s="15" t="s">
        <v>23</v>
      </c>
      <c r="B16" s="46" t="s">
        <v>77</v>
      </c>
      <c r="C16" s="23">
        <v>10630.0</v>
      </c>
      <c r="D16" s="18">
        <v>0.0</v>
      </c>
      <c r="E16" s="19"/>
      <c r="F16" s="19"/>
      <c r="G16" s="19"/>
      <c r="H16" s="19"/>
      <c r="I16" s="19"/>
      <c r="J16" s="19"/>
      <c r="K16" s="20">
        <f t="shared" si="1"/>
        <v>10630</v>
      </c>
      <c r="L16" s="4"/>
    </row>
    <row r="17">
      <c r="A17" s="15" t="s">
        <v>25</v>
      </c>
      <c r="B17" s="46" t="s">
        <v>78</v>
      </c>
      <c r="C17" s="23">
        <v>5450.0</v>
      </c>
      <c r="D17" s="18">
        <v>100.0</v>
      </c>
      <c r="E17" s="19"/>
      <c r="F17" s="19"/>
      <c r="G17" s="19"/>
      <c r="H17" s="19"/>
      <c r="I17" s="19"/>
      <c r="J17" s="19"/>
      <c r="K17" s="20">
        <f t="shared" si="1"/>
        <v>5350</v>
      </c>
      <c r="L17" s="4"/>
    </row>
    <row r="18">
      <c r="A18" s="15" t="s">
        <v>27</v>
      </c>
      <c r="B18" s="47" t="s">
        <v>79</v>
      </c>
      <c r="C18" s="23">
        <v>3850.0</v>
      </c>
      <c r="D18" s="18">
        <v>0.0</v>
      </c>
      <c r="E18" s="19"/>
      <c r="F18" s="19"/>
      <c r="G18" s="19"/>
      <c r="H18" s="19"/>
      <c r="I18" s="19"/>
      <c r="J18" s="19"/>
      <c r="K18" s="20">
        <f t="shared" si="1"/>
        <v>3850</v>
      </c>
      <c r="L18" s="4"/>
    </row>
    <row r="19">
      <c r="A19" s="15" t="s">
        <v>29</v>
      </c>
      <c r="B19" s="46" t="s">
        <v>80</v>
      </c>
      <c r="C19" s="18">
        <v>3150.0</v>
      </c>
      <c r="D19" s="18">
        <v>500.0</v>
      </c>
      <c r="E19" s="19"/>
      <c r="F19" s="19"/>
      <c r="G19" s="19"/>
      <c r="H19" s="19"/>
      <c r="I19" s="19"/>
      <c r="J19" s="19"/>
      <c r="K19" s="20">
        <f t="shared" si="1"/>
        <v>2650</v>
      </c>
      <c r="L19" s="4"/>
    </row>
    <row r="20">
      <c r="A20" s="15" t="s">
        <v>31</v>
      </c>
      <c r="B20" s="46" t="s">
        <v>81</v>
      </c>
      <c r="C20" s="18">
        <v>3050.0</v>
      </c>
      <c r="D20" s="18">
        <v>0.0</v>
      </c>
      <c r="E20" s="19"/>
      <c r="F20" s="19"/>
      <c r="G20" s="19"/>
      <c r="H20" s="19"/>
      <c r="I20" s="19"/>
      <c r="J20" s="19"/>
      <c r="K20" s="20">
        <f t="shared" si="1"/>
        <v>3050</v>
      </c>
      <c r="L20" s="4"/>
    </row>
    <row r="21" ht="15.75" customHeight="1">
      <c r="A21" s="15" t="s">
        <v>33</v>
      </c>
      <c r="B21" s="47" t="s">
        <v>82</v>
      </c>
      <c r="C21" s="45">
        <v>3850.0</v>
      </c>
      <c r="D21" s="45">
        <v>0.0</v>
      </c>
      <c r="E21" s="19"/>
      <c r="F21" s="19"/>
      <c r="G21" s="19"/>
      <c r="H21" s="19"/>
      <c r="I21" s="19"/>
      <c r="J21" s="19"/>
      <c r="K21" s="20">
        <f t="shared" si="1"/>
        <v>3850</v>
      </c>
      <c r="L21" s="4"/>
    </row>
    <row r="22" ht="15.75" customHeight="1">
      <c r="A22" s="15" t="s">
        <v>34</v>
      </c>
      <c r="B22" s="46" t="s">
        <v>83</v>
      </c>
      <c r="C22" s="23">
        <v>5050.0</v>
      </c>
      <c r="D22" s="18">
        <v>0.0</v>
      </c>
      <c r="E22" s="19"/>
      <c r="F22" s="19"/>
      <c r="G22" s="19"/>
      <c r="H22" s="19"/>
      <c r="I22" s="19"/>
      <c r="J22" s="19"/>
      <c r="K22" s="20">
        <f t="shared" si="1"/>
        <v>5050</v>
      </c>
      <c r="L22" s="4"/>
    </row>
    <row r="23" ht="15.75" customHeight="1">
      <c r="A23" s="15" t="s">
        <v>35</v>
      </c>
      <c r="B23" s="47" t="s">
        <v>84</v>
      </c>
      <c r="C23" s="23">
        <v>6550.0</v>
      </c>
      <c r="D23" s="18">
        <v>0.0</v>
      </c>
      <c r="E23" s="19"/>
      <c r="F23" s="19"/>
      <c r="G23" s="19"/>
      <c r="H23" s="19"/>
      <c r="I23" s="19"/>
      <c r="J23" s="19"/>
      <c r="K23" s="20">
        <f t="shared" si="1"/>
        <v>6550</v>
      </c>
      <c r="L23" s="4"/>
    </row>
    <row r="24" ht="15.75" customHeight="1">
      <c r="A24" s="15" t="s">
        <v>36</v>
      </c>
      <c r="B24" s="47" t="s">
        <v>85</v>
      </c>
      <c r="C24" s="23">
        <v>4600.0</v>
      </c>
      <c r="D24" s="18">
        <v>0.0</v>
      </c>
      <c r="E24" s="19"/>
      <c r="F24" s="19"/>
      <c r="G24" s="19"/>
      <c r="H24" s="19"/>
      <c r="I24" s="19"/>
      <c r="J24" s="19"/>
      <c r="K24" s="20">
        <f t="shared" si="1"/>
        <v>4600</v>
      </c>
      <c r="L24" s="4"/>
    </row>
    <row r="25" ht="15.75" customHeight="1">
      <c r="A25" s="15" t="s">
        <v>37</v>
      </c>
      <c r="B25" s="47" t="s">
        <v>86</v>
      </c>
      <c r="C25" s="23">
        <v>4350.0</v>
      </c>
      <c r="D25" s="18">
        <v>0.0</v>
      </c>
      <c r="E25" s="19"/>
      <c r="F25" s="19"/>
      <c r="G25" s="19"/>
      <c r="H25" s="19"/>
      <c r="I25" s="19"/>
      <c r="J25" s="19"/>
      <c r="K25" s="20">
        <f t="shared" si="1"/>
        <v>4350</v>
      </c>
      <c r="L25" s="4"/>
    </row>
    <row r="26" ht="15.75" customHeight="1">
      <c r="A26" s="15" t="s">
        <v>38</v>
      </c>
      <c r="B26" s="26"/>
      <c r="C26" s="21"/>
      <c r="D26" s="21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39</v>
      </c>
      <c r="B27" s="26"/>
      <c r="C27" s="21"/>
      <c r="D27" s="21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40</v>
      </c>
      <c r="B28" s="26"/>
      <c r="C28" s="21"/>
      <c r="D28" s="21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6" t="s">
        <v>72</v>
      </c>
      <c r="C36" s="23">
        <v>600.0</v>
      </c>
      <c r="D36" s="21"/>
      <c r="E36" s="19"/>
      <c r="F36" s="19"/>
      <c r="G36" s="19"/>
      <c r="H36" s="19"/>
      <c r="I36" s="19"/>
      <c r="J36" s="19"/>
      <c r="K36" s="20">
        <f>C36+E36+G36+I36-D36-TING.2!F36-H36-J36</f>
        <v>600</v>
      </c>
    </row>
    <row r="37" ht="15.75" customHeight="1">
      <c r="A37" s="15" t="s">
        <v>15</v>
      </c>
      <c r="B37" s="47" t="s">
        <v>73</v>
      </c>
      <c r="C37" s="21"/>
      <c r="D37" s="21"/>
      <c r="E37" s="19"/>
      <c r="F37" s="19"/>
      <c r="G37" s="19"/>
      <c r="H37" s="19"/>
      <c r="I37" s="19"/>
      <c r="J37" s="19"/>
      <c r="K37" s="20">
        <f>C37+E37+G37+I37-D37-TING.2!F37-H37-J37</f>
        <v>0</v>
      </c>
    </row>
    <row r="38" ht="15.75" customHeight="1">
      <c r="A38" s="15" t="s">
        <v>17</v>
      </c>
      <c r="B38" s="46" t="s">
        <v>74</v>
      </c>
      <c r="C38" s="23">
        <v>400.0</v>
      </c>
      <c r="D38" s="21"/>
      <c r="E38" s="19"/>
      <c r="F38" s="19"/>
      <c r="G38" s="19"/>
      <c r="H38" s="19"/>
      <c r="I38" s="19"/>
      <c r="J38" s="19"/>
      <c r="K38" s="20">
        <f>C38+E38+G38+I38-D38-TING.2!F38-H38-J38</f>
        <v>400</v>
      </c>
    </row>
    <row r="39" ht="15.75" customHeight="1">
      <c r="A39" s="15" t="s">
        <v>19</v>
      </c>
      <c r="B39" s="47" t="s">
        <v>75</v>
      </c>
      <c r="C39" s="19"/>
      <c r="D39" s="21"/>
      <c r="E39" s="19"/>
      <c r="F39" s="19"/>
      <c r="G39" s="19"/>
      <c r="H39" s="19"/>
      <c r="I39" s="19"/>
      <c r="J39" s="19"/>
      <c r="K39" s="20">
        <f>C39+E39+G39+I39-D39-TING.2!F39-H39-J39</f>
        <v>0</v>
      </c>
    </row>
    <row r="40" ht="15.75" customHeight="1">
      <c r="A40" s="15" t="s">
        <v>21</v>
      </c>
      <c r="B40" s="46" t="s">
        <v>76</v>
      </c>
      <c r="C40" s="19"/>
      <c r="D40" s="21"/>
      <c r="E40" s="19"/>
      <c r="F40" s="19"/>
      <c r="G40" s="19"/>
      <c r="H40" s="19"/>
      <c r="I40" s="19"/>
      <c r="J40" s="19"/>
      <c r="K40" s="20">
        <f>C40+E40+G40+I40-D40-TING.2!F40-H40-J40</f>
        <v>0</v>
      </c>
    </row>
    <row r="41" ht="15.75" customHeight="1">
      <c r="A41" s="15" t="s">
        <v>23</v>
      </c>
      <c r="B41" s="46" t="s">
        <v>77</v>
      </c>
      <c r="C41" s="19"/>
      <c r="D41" s="18">
        <v>200.0</v>
      </c>
      <c r="E41" s="19"/>
      <c r="F41" s="19"/>
      <c r="G41" s="19"/>
      <c r="H41" s="19"/>
      <c r="I41" s="19"/>
      <c r="J41" s="19"/>
      <c r="K41" s="20">
        <f>C41+E41+G41+I41-D41-TING.2!F41-H41-J41</f>
        <v>-200</v>
      </c>
    </row>
    <row r="42" ht="15.75" customHeight="1">
      <c r="A42" s="15" t="s">
        <v>25</v>
      </c>
      <c r="B42" s="46" t="s">
        <v>78</v>
      </c>
      <c r="C42" s="19"/>
      <c r="D42" s="21"/>
      <c r="E42" s="19"/>
      <c r="F42" s="19"/>
      <c r="G42" s="19"/>
      <c r="H42" s="19"/>
      <c r="I42" s="19"/>
      <c r="J42" s="19"/>
      <c r="K42" s="20">
        <f>C42+E42+G42+I42-D42-TING.2!F42-H42-J42</f>
        <v>0</v>
      </c>
    </row>
    <row r="43" ht="15.75" customHeight="1">
      <c r="A43" s="15" t="s">
        <v>27</v>
      </c>
      <c r="B43" s="47" t="s">
        <v>79</v>
      </c>
      <c r="C43" s="23">
        <v>400.0</v>
      </c>
      <c r="D43" s="21"/>
      <c r="E43" s="19"/>
      <c r="F43" s="19"/>
      <c r="G43" s="19"/>
      <c r="H43" s="19"/>
      <c r="I43" s="19"/>
      <c r="J43" s="19"/>
      <c r="K43" s="20">
        <f>C43+E43+G43+I43-D43-TING.2!F43-H43-J43</f>
        <v>400</v>
      </c>
    </row>
    <row r="44" ht="15.75" customHeight="1">
      <c r="A44" s="15" t="s">
        <v>29</v>
      </c>
      <c r="B44" s="46" t="s">
        <v>80</v>
      </c>
      <c r="C44" s="21"/>
      <c r="D44" s="21"/>
      <c r="E44" s="19"/>
      <c r="F44" s="19"/>
      <c r="G44" s="19"/>
      <c r="H44" s="19"/>
      <c r="I44" s="19"/>
      <c r="J44" s="19"/>
      <c r="K44" s="20">
        <f t="shared" ref="K44:K53" si="2">C44+E44+G44+I44-D44-F44-H44-J44</f>
        <v>0</v>
      </c>
    </row>
    <row r="45" ht="15.75" customHeight="1">
      <c r="A45" s="15" t="s">
        <v>31</v>
      </c>
      <c r="B45" s="46" t="s">
        <v>81</v>
      </c>
      <c r="C45" s="21"/>
      <c r="D45" s="18">
        <v>200.0</v>
      </c>
      <c r="E45" s="19"/>
      <c r="F45" s="19"/>
      <c r="G45" s="19"/>
      <c r="H45" s="19"/>
      <c r="I45" s="19"/>
      <c r="J45" s="19"/>
      <c r="K45" s="20">
        <f t="shared" si="2"/>
        <v>-200</v>
      </c>
    </row>
    <row r="46" ht="15.75" customHeight="1">
      <c r="A46" s="15" t="s">
        <v>33</v>
      </c>
      <c r="B46" s="47" t="s">
        <v>82</v>
      </c>
      <c r="C46" s="25"/>
      <c r="D46" s="25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34</v>
      </c>
      <c r="B47" s="46" t="s">
        <v>83</v>
      </c>
      <c r="C47" s="19"/>
      <c r="D47" s="21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35</v>
      </c>
      <c r="B48" s="47" t="s">
        <v>84</v>
      </c>
      <c r="C48" s="19"/>
      <c r="D48" s="18">
        <v>200.0</v>
      </c>
      <c r="E48" s="19"/>
      <c r="F48" s="19"/>
      <c r="G48" s="19"/>
      <c r="H48" s="19"/>
      <c r="I48" s="19"/>
      <c r="J48" s="19"/>
      <c r="K48" s="20">
        <f t="shared" si="2"/>
        <v>-200</v>
      </c>
    </row>
    <row r="49" ht="15.75" customHeight="1">
      <c r="A49" s="15" t="s">
        <v>36</v>
      </c>
      <c r="B49" s="47" t="s">
        <v>85</v>
      </c>
      <c r="C49" s="19"/>
      <c r="D49" s="21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37</v>
      </c>
      <c r="B50" s="47" t="s">
        <v>86</v>
      </c>
      <c r="C50" s="19"/>
      <c r="D50" s="18">
        <v>200.0</v>
      </c>
      <c r="E50" s="19"/>
      <c r="F50" s="19"/>
      <c r="G50" s="19"/>
      <c r="H50" s="19"/>
      <c r="I50" s="19"/>
      <c r="J50" s="19"/>
      <c r="K50" s="20">
        <f t="shared" si="2"/>
        <v>-200</v>
      </c>
    </row>
    <row r="51" ht="15.75" customHeight="1">
      <c r="A51" s="15" t="s">
        <v>38</v>
      </c>
      <c r="B51" s="26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39</v>
      </c>
      <c r="B52" s="26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40</v>
      </c>
      <c r="B53" s="26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46" t="s">
        <v>72</v>
      </c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4">
        <f t="shared" ref="O61:O78" si="3">SUM(C61:N61)</f>
        <v>0</v>
      </c>
    </row>
    <row r="62" ht="15.75" customHeight="1">
      <c r="A62" s="15" t="s">
        <v>15</v>
      </c>
      <c r="B62" s="47" t="s">
        <v>73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4">
        <f t="shared" si="3"/>
        <v>0</v>
      </c>
    </row>
    <row r="63" ht="15.75" customHeight="1">
      <c r="A63" s="15" t="s">
        <v>17</v>
      </c>
      <c r="B63" s="46" t="s">
        <v>74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4">
        <f t="shared" si="3"/>
        <v>0</v>
      </c>
    </row>
    <row r="64" ht="15.75" customHeight="1">
      <c r="A64" s="15" t="s">
        <v>19</v>
      </c>
      <c r="B64" s="47" t="s">
        <v>75</v>
      </c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>
        <f t="shared" si="3"/>
        <v>0</v>
      </c>
    </row>
    <row r="65" ht="15.75" customHeight="1">
      <c r="A65" s="15" t="s">
        <v>21</v>
      </c>
      <c r="B65" s="46" t="s">
        <v>76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4">
        <f t="shared" si="3"/>
        <v>0</v>
      </c>
    </row>
    <row r="66" ht="15.75" customHeight="1">
      <c r="A66" s="15" t="s">
        <v>23</v>
      </c>
      <c r="B66" s="46" t="s">
        <v>77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4">
        <f t="shared" si="3"/>
        <v>0</v>
      </c>
    </row>
    <row r="67" ht="15.75" customHeight="1">
      <c r="A67" s="15" t="s">
        <v>25</v>
      </c>
      <c r="B67" s="46" t="s">
        <v>78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4">
        <f t="shared" si="3"/>
        <v>0</v>
      </c>
    </row>
    <row r="68" ht="15.75" customHeight="1">
      <c r="A68" s="15" t="s">
        <v>27</v>
      </c>
      <c r="B68" s="47" t="s">
        <v>79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4">
        <f t="shared" si="3"/>
        <v>0</v>
      </c>
    </row>
    <row r="69" ht="15.75" customHeight="1">
      <c r="A69" s="15" t="s">
        <v>29</v>
      </c>
      <c r="B69" s="46" t="s">
        <v>80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3"/>
        <v>0</v>
      </c>
    </row>
    <row r="70" ht="15.75" customHeight="1">
      <c r="A70" s="15" t="s">
        <v>31</v>
      </c>
      <c r="B70" s="46" t="s">
        <v>81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4">
        <f t="shared" si="3"/>
        <v>0</v>
      </c>
    </row>
    <row r="71" ht="15.75" customHeight="1">
      <c r="A71" s="15" t="s">
        <v>33</v>
      </c>
      <c r="B71" s="47" t="s">
        <v>82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>
        <f t="shared" si="3"/>
        <v>0</v>
      </c>
    </row>
    <row r="72" ht="15.75" customHeight="1">
      <c r="A72" s="15" t="s">
        <v>34</v>
      </c>
      <c r="B72" s="46" t="s">
        <v>83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4">
        <f t="shared" si="3"/>
        <v>0</v>
      </c>
    </row>
    <row r="73" ht="15.75" customHeight="1">
      <c r="A73" s="15" t="s">
        <v>35</v>
      </c>
      <c r="B73" s="47" t="s">
        <v>84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>
        <f t="shared" si="3"/>
        <v>0</v>
      </c>
    </row>
    <row r="74" ht="15.75" customHeight="1">
      <c r="A74" s="15" t="s">
        <v>36</v>
      </c>
      <c r="B74" s="47" t="s">
        <v>85</v>
      </c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4">
        <f t="shared" si="3"/>
        <v>0</v>
      </c>
    </row>
    <row r="75" ht="15.75" customHeight="1">
      <c r="A75" s="15" t="s">
        <v>37</v>
      </c>
      <c r="B75" s="47" t="s">
        <v>86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4">
        <f t="shared" si="3"/>
        <v>0</v>
      </c>
    </row>
    <row r="76" ht="15.75" customHeight="1">
      <c r="A76" s="15" t="s">
        <v>38</v>
      </c>
      <c r="B76" s="26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4">
        <f t="shared" si="3"/>
        <v>0</v>
      </c>
    </row>
    <row r="77" ht="15.75" customHeight="1">
      <c r="A77" s="15" t="s">
        <v>39</v>
      </c>
      <c r="B77" s="26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4">
        <f t="shared" si="3"/>
        <v>0</v>
      </c>
    </row>
    <row r="78" ht="15.75" customHeight="1">
      <c r="A78" s="15" t="s">
        <v>40</v>
      </c>
      <c r="B78" s="26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4">
        <f t="shared" si="3"/>
        <v>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32" t="s">
        <v>49</v>
      </c>
      <c r="D84" s="9"/>
      <c r="E84" s="32" t="s">
        <v>70</v>
      </c>
      <c r="F84" s="9"/>
      <c r="G84" s="32" t="s">
        <v>71</v>
      </c>
      <c r="H84" s="9"/>
      <c r="I84" s="7" t="s">
        <v>52</v>
      </c>
      <c r="J84" s="9"/>
      <c r="K84" s="7" t="s">
        <v>52</v>
      </c>
      <c r="L84" s="9"/>
      <c r="M84" s="7" t="s">
        <v>52</v>
      </c>
      <c r="N84" s="9"/>
      <c r="O84" s="7" t="s">
        <v>52</v>
      </c>
      <c r="P84" s="9"/>
      <c r="Q84" s="7" t="s">
        <v>52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53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53</v>
      </c>
      <c r="R85" s="13" t="s">
        <v>12</v>
      </c>
      <c r="S85" s="14"/>
    </row>
    <row r="86" ht="15.75" customHeight="1">
      <c r="A86" s="15" t="s">
        <v>13</v>
      </c>
      <c r="B86" s="46" t="s">
        <v>72</v>
      </c>
      <c r="C86" s="19"/>
      <c r="D86" s="19"/>
      <c r="E86" s="23">
        <v>100.0</v>
      </c>
      <c r="F86" s="19"/>
      <c r="G86" s="23">
        <v>100.0</v>
      </c>
      <c r="H86" s="19"/>
      <c r="I86" s="19"/>
      <c r="J86" s="19"/>
      <c r="K86" s="19"/>
      <c r="L86" s="19"/>
      <c r="M86" s="19"/>
      <c r="N86" s="19"/>
      <c r="O86" s="19">
        <v>400.0</v>
      </c>
      <c r="P86" s="19"/>
      <c r="Q86" s="19"/>
      <c r="R86" s="19"/>
      <c r="S86" s="34">
        <f t="shared" ref="S86:S103" si="4">C86+E86+G86+I86-D86-F86-H86-J86+K86-L86+M86-N86+O86-P86+Q86-R86</f>
        <v>600</v>
      </c>
    </row>
    <row r="87" ht="15.75" customHeight="1">
      <c r="A87" s="15" t="s">
        <v>15</v>
      </c>
      <c r="B87" s="47" t="s">
        <v>73</v>
      </c>
      <c r="C87" s="19"/>
      <c r="D87" s="19"/>
      <c r="E87" s="23">
        <v>500.0</v>
      </c>
      <c r="F87" s="19"/>
      <c r="G87" s="23">
        <v>400.0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4">
        <f t="shared" si="4"/>
        <v>900</v>
      </c>
    </row>
    <row r="88" ht="15.75" customHeight="1">
      <c r="A88" s="15" t="s">
        <v>17</v>
      </c>
      <c r="B88" s="46" t="s">
        <v>74</v>
      </c>
      <c r="C88" s="23">
        <v>100.0</v>
      </c>
      <c r="D88" s="19"/>
      <c r="E88" s="23">
        <v>100.0</v>
      </c>
      <c r="F88" s="19"/>
      <c r="G88" s="23">
        <v>100.0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4">
        <f t="shared" si="4"/>
        <v>300</v>
      </c>
    </row>
    <row r="89" ht="15.75" customHeight="1">
      <c r="A89" s="15" t="s">
        <v>19</v>
      </c>
      <c r="B89" s="47" t="s">
        <v>75</v>
      </c>
      <c r="C89" s="23">
        <v>100.0</v>
      </c>
      <c r="D89" s="19"/>
      <c r="E89" s="23">
        <v>600.0</v>
      </c>
      <c r="F89" s="19"/>
      <c r="G89" s="23">
        <v>100.0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4">
        <f t="shared" si="4"/>
        <v>800</v>
      </c>
    </row>
    <row r="90" ht="15.75" customHeight="1">
      <c r="A90" s="15" t="s">
        <v>21</v>
      </c>
      <c r="B90" s="46" t="s">
        <v>76</v>
      </c>
      <c r="C90" s="23">
        <v>100.0</v>
      </c>
      <c r="D90" s="19"/>
      <c r="E90" s="23">
        <v>100.0</v>
      </c>
      <c r="F90" s="19"/>
      <c r="G90" s="23">
        <v>100.0</v>
      </c>
      <c r="H90" s="19"/>
      <c r="I90" s="19"/>
      <c r="J90" s="19"/>
      <c r="K90" s="19"/>
      <c r="L90" s="19"/>
      <c r="M90" s="19"/>
      <c r="N90" s="19"/>
      <c r="O90" s="19">
        <v>500.0</v>
      </c>
      <c r="P90" s="19"/>
      <c r="Q90" s="19"/>
      <c r="R90" s="19"/>
      <c r="S90" s="34">
        <f t="shared" si="4"/>
        <v>800</v>
      </c>
    </row>
    <row r="91" ht="15.75" customHeight="1">
      <c r="A91" s="15" t="s">
        <v>23</v>
      </c>
      <c r="B91" s="46" t="s">
        <v>77</v>
      </c>
      <c r="C91" s="23">
        <v>100.0</v>
      </c>
      <c r="D91" s="19"/>
      <c r="E91" s="23">
        <v>400.0</v>
      </c>
      <c r="F91" s="19"/>
      <c r="G91" s="23">
        <v>100.0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4">
        <f t="shared" si="4"/>
        <v>600</v>
      </c>
    </row>
    <row r="92" ht="15.75" customHeight="1">
      <c r="A92" s="15" t="s">
        <v>25</v>
      </c>
      <c r="B92" s="46" t="s">
        <v>78</v>
      </c>
      <c r="C92" s="19"/>
      <c r="D92" s="19"/>
      <c r="E92" s="23">
        <v>100.0</v>
      </c>
      <c r="F92" s="19"/>
      <c r="G92" s="23">
        <v>100.0</v>
      </c>
      <c r="H92" s="19"/>
      <c r="I92" s="19"/>
      <c r="J92" s="19"/>
      <c r="K92" s="19"/>
      <c r="L92" s="19"/>
      <c r="M92" s="19"/>
      <c r="N92" s="19"/>
      <c r="O92" s="19">
        <v>200.0</v>
      </c>
      <c r="P92" s="19"/>
      <c r="Q92" s="19"/>
      <c r="R92" s="19"/>
      <c r="S92" s="34">
        <f t="shared" si="4"/>
        <v>400</v>
      </c>
    </row>
    <row r="93" ht="15.75" customHeight="1">
      <c r="A93" s="15" t="s">
        <v>27</v>
      </c>
      <c r="B93" s="47" t="s">
        <v>79</v>
      </c>
      <c r="C93" s="19"/>
      <c r="D93" s="19"/>
      <c r="E93" s="23">
        <v>100.0</v>
      </c>
      <c r="F93" s="19"/>
      <c r="G93" s="23">
        <v>100.0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4">
        <f t="shared" si="4"/>
        <v>200</v>
      </c>
    </row>
    <row r="94" ht="15.75" customHeight="1">
      <c r="A94" s="15" t="s">
        <v>29</v>
      </c>
      <c r="B94" s="46" t="s">
        <v>80</v>
      </c>
      <c r="C94" s="19"/>
      <c r="D94" s="19"/>
      <c r="E94" s="23">
        <v>100.0</v>
      </c>
      <c r="F94" s="19"/>
      <c r="G94" s="23">
        <v>600.0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4">
        <f t="shared" si="4"/>
        <v>700</v>
      </c>
    </row>
    <row r="95" ht="15.75" customHeight="1">
      <c r="A95" s="15" t="s">
        <v>31</v>
      </c>
      <c r="B95" s="46" t="s">
        <v>81</v>
      </c>
      <c r="C95" s="19"/>
      <c r="D95" s="19"/>
      <c r="E95" s="23">
        <v>100.0</v>
      </c>
      <c r="F95" s="19"/>
      <c r="G95" s="23">
        <v>100.0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4">
        <f t="shared" si="4"/>
        <v>200</v>
      </c>
    </row>
    <row r="96" ht="15.75" customHeight="1">
      <c r="A96" s="15" t="s">
        <v>33</v>
      </c>
      <c r="B96" s="47" t="s">
        <v>82</v>
      </c>
      <c r="C96" s="19"/>
      <c r="D96" s="19"/>
      <c r="E96" s="23">
        <v>100.0</v>
      </c>
      <c r="F96" s="19"/>
      <c r="G96" s="23">
        <v>100.0</v>
      </c>
      <c r="H96" s="19"/>
      <c r="I96" s="19"/>
      <c r="J96" s="19"/>
      <c r="K96" s="19"/>
      <c r="L96" s="19"/>
      <c r="M96" s="19"/>
      <c r="N96" s="19"/>
      <c r="O96" s="19">
        <v>300.0</v>
      </c>
      <c r="P96" s="19"/>
      <c r="Q96" s="19"/>
      <c r="R96" s="19"/>
      <c r="S96" s="34">
        <f t="shared" si="4"/>
        <v>500</v>
      </c>
    </row>
    <row r="97" ht="15.75" customHeight="1">
      <c r="A97" s="15" t="s">
        <v>34</v>
      </c>
      <c r="B97" s="46" t="s">
        <v>83</v>
      </c>
      <c r="C97" s="19"/>
      <c r="D97" s="19"/>
      <c r="E97" s="23">
        <v>100.0</v>
      </c>
      <c r="F97" s="19"/>
      <c r="G97" s="23">
        <v>100.0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4">
        <f t="shared" si="4"/>
        <v>200</v>
      </c>
    </row>
    <row r="98" ht="15.75" customHeight="1">
      <c r="A98" s="15" t="s">
        <v>35</v>
      </c>
      <c r="B98" s="47" t="s">
        <v>84</v>
      </c>
      <c r="C98" s="19"/>
      <c r="D98" s="19"/>
      <c r="E98" s="23">
        <v>100.0</v>
      </c>
      <c r="F98" s="19"/>
      <c r="G98" s="23">
        <v>100.0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4">
        <f t="shared" si="4"/>
        <v>200</v>
      </c>
    </row>
    <row r="99" ht="15.75" customHeight="1">
      <c r="A99" s="15" t="s">
        <v>36</v>
      </c>
      <c r="B99" s="47" t="s">
        <v>85</v>
      </c>
      <c r="C99" s="19"/>
      <c r="D99" s="19"/>
      <c r="E99" s="23">
        <v>100.0</v>
      </c>
      <c r="F99" s="19"/>
      <c r="G99" s="23">
        <v>100.0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4">
        <f t="shared" si="4"/>
        <v>200</v>
      </c>
    </row>
    <row r="100" ht="15.75" customHeight="1">
      <c r="A100" s="15" t="s">
        <v>37</v>
      </c>
      <c r="B100" s="47" t="s">
        <v>86</v>
      </c>
      <c r="C100" s="19"/>
      <c r="D100" s="19"/>
      <c r="E100" s="23">
        <v>100.0</v>
      </c>
      <c r="F100" s="19"/>
      <c r="G100" s="23">
        <v>500.0</v>
      </c>
      <c r="H100" s="19"/>
      <c r="I100" s="19"/>
      <c r="J100" s="19"/>
      <c r="K100" s="19"/>
      <c r="L100" s="19"/>
      <c r="M100" s="19"/>
      <c r="N100" s="19"/>
      <c r="O100" s="19">
        <v>200.0</v>
      </c>
      <c r="P100" s="19"/>
      <c r="Q100" s="19"/>
      <c r="R100" s="19"/>
      <c r="S100" s="34">
        <f t="shared" si="4"/>
        <v>800</v>
      </c>
    </row>
    <row r="101" ht="15.75" customHeight="1">
      <c r="A101" s="15" t="s">
        <v>38</v>
      </c>
      <c r="B101" s="26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4">
        <f t="shared" si="4"/>
        <v>0</v>
      </c>
    </row>
    <row r="102" ht="15.75" customHeight="1">
      <c r="A102" s="15" t="s">
        <v>39</v>
      </c>
      <c r="B102" s="26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4">
        <f t="shared" si="4"/>
        <v>0</v>
      </c>
    </row>
    <row r="103" ht="15.75" customHeight="1">
      <c r="A103" s="15" t="s">
        <v>40</v>
      </c>
      <c r="B103" s="26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4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54</v>
      </c>
      <c r="B108" s="6"/>
      <c r="C108" s="35" t="s">
        <v>55</v>
      </c>
      <c r="D108" s="36" t="s">
        <v>56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6" t="s">
        <v>87</v>
      </c>
      <c r="C111" s="37">
        <v>1000.0</v>
      </c>
      <c r="D111" s="38">
        <f t="shared" ref="D111:D128" si="5">C111+K11+K36+S86-O61</f>
        <v>9900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7" t="s">
        <v>73</v>
      </c>
      <c r="C112" s="37">
        <v>1000.0</v>
      </c>
      <c r="D112" s="38">
        <f t="shared" si="5"/>
        <v>5650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6" t="s">
        <v>74</v>
      </c>
      <c r="C113" s="37">
        <v>1000.0</v>
      </c>
      <c r="D113" s="38">
        <f t="shared" si="5"/>
        <v>4300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7" t="s">
        <v>75</v>
      </c>
      <c r="C114" s="37">
        <v>1000.0</v>
      </c>
      <c r="D114" s="38">
        <f t="shared" si="5"/>
        <v>5200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6" t="s">
        <v>76</v>
      </c>
      <c r="C115" s="37">
        <v>1000.0</v>
      </c>
      <c r="D115" s="38">
        <f t="shared" si="5"/>
        <v>5350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6" t="s">
        <v>77</v>
      </c>
      <c r="C116" s="37">
        <v>1000.0</v>
      </c>
      <c r="D116" s="38">
        <f t="shared" si="5"/>
        <v>12030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6" t="s">
        <v>78</v>
      </c>
      <c r="C117" s="37">
        <v>1000.0</v>
      </c>
      <c r="D117" s="38">
        <f t="shared" si="5"/>
        <v>6750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7" t="s">
        <v>79</v>
      </c>
      <c r="C118" s="37">
        <v>1000.0</v>
      </c>
      <c r="D118" s="38">
        <f t="shared" si="5"/>
        <v>5450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6" t="s">
        <v>80</v>
      </c>
      <c r="C119" s="37">
        <v>1000.0</v>
      </c>
      <c r="D119" s="38">
        <f t="shared" si="5"/>
        <v>4350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6" t="s">
        <v>81</v>
      </c>
      <c r="C120" s="37">
        <v>1000.0</v>
      </c>
      <c r="D120" s="38">
        <f t="shared" si="5"/>
        <v>4050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7" t="s">
        <v>82</v>
      </c>
      <c r="C121" s="37">
        <v>1000.0</v>
      </c>
      <c r="D121" s="38">
        <f t="shared" si="5"/>
        <v>5350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46" t="s">
        <v>83</v>
      </c>
      <c r="C122" s="37">
        <v>1000.0</v>
      </c>
      <c r="D122" s="38">
        <f t="shared" si="5"/>
        <v>6250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47" t="s">
        <v>84</v>
      </c>
      <c r="C123" s="37">
        <v>1000.0</v>
      </c>
      <c r="D123" s="38">
        <f t="shared" si="5"/>
        <v>7550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47" t="s">
        <v>85</v>
      </c>
      <c r="C124" s="37">
        <v>1000.0</v>
      </c>
      <c r="D124" s="38">
        <f t="shared" si="5"/>
        <v>5800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47" t="s">
        <v>86</v>
      </c>
      <c r="C125" s="37">
        <v>1000.0</v>
      </c>
      <c r="D125" s="38">
        <f t="shared" si="5"/>
        <v>5950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26"/>
      <c r="C126" s="37">
        <v>1000.0</v>
      </c>
      <c r="D126" s="38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26"/>
      <c r="C127" s="37">
        <v>1000.0</v>
      </c>
      <c r="D127" s="38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26"/>
      <c r="C128" s="37">
        <v>1000.0</v>
      </c>
      <c r="D128" s="38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88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6" t="s">
        <v>89</v>
      </c>
      <c r="C11" s="23">
        <v>2950.0</v>
      </c>
      <c r="D11" s="21"/>
      <c r="E11" s="48"/>
      <c r="F11" s="48"/>
      <c r="G11" s="19"/>
      <c r="H11" s="19"/>
      <c r="I11" s="19"/>
      <c r="J11" s="19"/>
      <c r="K11" s="20">
        <f>C11+TING.3!E36+G11+I11-D11-TING.3!F36-H11-J11</f>
        <v>2950</v>
      </c>
      <c r="L11" s="4"/>
    </row>
    <row r="12">
      <c r="A12" s="15" t="s">
        <v>15</v>
      </c>
      <c r="B12" s="49" t="s">
        <v>90</v>
      </c>
      <c r="C12" s="18">
        <v>4750.0</v>
      </c>
      <c r="D12" s="21"/>
      <c r="E12" s="48"/>
      <c r="F12" s="48"/>
      <c r="G12" s="19"/>
      <c r="H12" s="19"/>
      <c r="I12" s="19"/>
      <c r="J12" s="19"/>
      <c r="K12" s="20">
        <f>C12+TING.3!E37+G12+I12-D12-TING.3!F37-H12-J12</f>
        <v>4750</v>
      </c>
      <c r="L12" s="4"/>
    </row>
    <row r="13">
      <c r="A13" s="15" t="s">
        <v>17</v>
      </c>
      <c r="B13" s="46" t="s">
        <v>91</v>
      </c>
      <c r="C13" s="23">
        <v>2150.0</v>
      </c>
      <c r="D13" s="18">
        <v>300.0</v>
      </c>
      <c r="E13" s="48"/>
      <c r="F13" s="48"/>
      <c r="G13" s="19"/>
      <c r="H13" s="19"/>
      <c r="I13" s="19"/>
      <c r="J13" s="19"/>
      <c r="K13" s="20">
        <f>C13+TING.3!E38+G13+I13-D13-TING.3!F38-H13-J13</f>
        <v>1850</v>
      </c>
      <c r="L13" s="4"/>
    </row>
    <row r="14">
      <c r="A14" s="15" t="s">
        <v>19</v>
      </c>
      <c r="B14" s="46" t="s">
        <v>92</v>
      </c>
      <c r="C14" s="23">
        <v>1600.0</v>
      </c>
      <c r="D14" s="18">
        <v>600.0</v>
      </c>
      <c r="E14" s="48"/>
      <c r="F14" s="48"/>
      <c r="G14" s="19"/>
      <c r="H14" s="19"/>
      <c r="I14" s="19"/>
      <c r="J14" s="19"/>
      <c r="K14" s="20">
        <f>C14+TING.3!E39+G14+I14-D14-TING.3!F39-H14-J14</f>
        <v>1000</v>
      </c>
      <c r="L14" s="4"/>
    </row>
    <row r="15">
      <c r="A15" s="15" t="s">
        <v>21</v>
      </c>
      <c r="B15" s="46" t="s">
        <v>93</v>
      </c>
      <c r="C15" s="23">
        <v>2050.0</v>
      </c>
      <c r="D15" s="18">
        <v>100.0</v>
      </c>
      <c r="E15" s="48"/>
      <c r="F15" s="48"/>
      <c r="G15" s="19"/>
      <c r="H15" s="19"/>
      <c r="I15" s="19"/>
      <c r="J15" s="19"/>
      <c r="K15" s="20">
        <f>C15+TING.3!E40+G15+I15-D15-TING.3!F40-H15-J15</f>
        <v>1950</v>
      </c>
      <c r="L15" s="4"/>
    </row>
    <row r="16">
      <c r="A16" s="15" t="s">
        <v>23</v>
      </c>
      <c r="B16" s="46" t="s">
        <v>94</v>
      </c>
      <c r="C16" s="23">
        <v>2900.0</v>
      </c>
      <c r="D16" s="21"/>
      <c r="E16" s="48"/>
      <c r="F16" s="48"/>
      <c r="G16" s="19"/>
      <c r="H16" s="19"/>
      <c r="I16" s="19"/>
      <c r="J16" s="19"/>
      <c r="K16" s="20">
        <f>C16+TING.3!E41+G16+I16-D16-TING.3!F41-H16-J16</f>
        <v>2900</v>
      </c>
      <c r="L16" s="4"/>
    </row>
    <row r="17">
      <c r="A17" s="15" t="s">
        <v>25</v>
      </c>
      <c r="B17" s="46" t="s">
        <v>95</v>
      </c>
      <c r="C17" s="23">
        <v>2900.0</v>
      </c>
      <c r="D17" s="21"/>
      <c r="E17" s="48"/>
      <c r="F17" s="48"/>
      <c r="G17" s="19"/>
      <c r="H17" s="19"/>
      <c r="I17" s="19"/>
      <c r="J17" s="19"/>
      <c r="K17" s="20">
        <f>C17+TING.3!E42+G17+I17-D17-TING.3!F42-H17-J17</f>
        <v>2900</v>
      </c>
      <c r="L17" s="4"/>
    </row>
    <row r="18">
      <c r="A18" s="15" t="s">
        <v>27</v>
      </c>
      <c r="B18" s="46" t="s">
        <v>96</v>
      </c>
      <c r="C18" s="23">
        <v>550.0</v>
      </c>
      <c r="D18" s="18">
        <v>100.0</v>
      </c>
      <c r="E18" s="48"/>
      <c r="F18" s="48"/>
      <c r="G18" s="19"/>
      <c r="H18" s="19"/>
      <c r="I18" s="19"/>
      <c r="J18" s="19"/>
      <c r="K18" s="20">
        <f>C18+TING.3!E43+G18+I18-D18-TING.3!F43-H18-J18</f>
        <v>450</v>
      </c>
      <c r="L18" s="4"/>
    </row>
    <row r="19">
      <c r="A19" s="15" t="s">
        <v>29</v>
      </c>
      <c r="B19" s="46" t="s">
        <v>97</v>
      </c>
      <c r="C19" s="18">
        <v>2200.0</v>
      </c>
      <c r="D19" s="21"/>
      <c r="E19" s="48"/>
      <c r="F19" s="48"/>
      <c r="G19" s="19"/>
      <c r="H19" s="19"/>
      <c r="I19" s="19"/>
      <c r="J19" s="19"/>
      <c r="K19" s="20">
        <f>C19+TING.3!E44+G19+I19-D19-TING.3!F44-H19-J19</f>
        <v>2200</v>
      </c>
      <c r="L19" s="4"/>
    </row>
    <row r="20">
      <c r="A20" s="15" t="s">
        <v>31</v>
      </c>
      <c r="B20" s="46" t="s">
        <v>98</v>
      </c>
      <c r="C20" s="18">
        <v>2000.0</v>
      </c>
      <c r="D20" s="21"/>
      <c r="E20" s="48"/>
      <c r="F20" s="48"/>
      <c r="G20" s="19"/>
      <c r="H20" s="19"/>
      <c r="I20" s="19"/>
      <c r="J20" s="19"/>
      <c r="K20" s="20">
        <f>C20+TING.3!E45+G20+I20-D20-TING.3!F45-H20-J20</f>
        <v>2000</v>
      </c>
      <c r="L20" s="4"/>
    </row>
    <row r="21" ht="15.75" customHeight="1">
      <c r="A21" s="15" t="s">
        <v>33</v>
      </c>
      <c r="B21" s="46" t="s">
        <v>99</v>
      </c>
      <c r="C21" s="45">
        <v>2750.0</v>
      </c>
      <c r="D21" s="25"/>
      <c r="E21" s="48"/>
      <c r="F21" s="48"/>
      <c r="G21" s="19"/>
      <c r="H21" s="19"/>
      <c r="I21" s="19"/>
      <c r="J21" s="19"/>
      <c r="K21" s="20">
        <f>C21+TING.3!E46+G21+I21-D21-TING.3!F46-H21-J21</f>
        <v>2750</v>
      </c>
      <c r="L21" s="4"/>
    </row>
    <row r="22" ht="15.75" customHeight="1">
      <c r="A22" s="15" t="s">
        <v>34</v>
      </c>
      <c r="B22" s="46" t="s">
        <v>100</v>
      </c>
      <c r="C22" s="23">
        <v>2850.0</v>
      </c>
      <c r="D22" s="21"/>
      <c r="E22" s="48"/>
      <c r="F22" s="48"/>
      <c r="G22" s="19"/>
      <c r="H22" s="19"/>
      <c r="I22" s="19"/>
      <c r="J22" s="19"/>
      <c r="K22" s="20">
        <f>C22+TING.3!E47+G22+I22-D22-TING.3!F47-H22-J22</f>
        <v>2850</v>
      </c>
      <c r="L22" s="4"/>
    </row>
    <row r="23" ht="15.75" customHeight="1">
      <c r="A23" s="15" t="s">
        <v>35</v>
      </c>
      <c r="B23" s="47" t="s">
        <v>101</v>
      </c>
      <c r="C23" s="23">
        <v>2550.0</v>
      </c>
      <c r="D23" s="21"/>
      <c r="E23" s="48"/>
      <c r="F23" s="48"/>
      <c r="G23" s="19"/>
      <c r="H23" s="19"/>
      <c r="I23" s="19"/>
      <c r="J23" s="19"/>
      <c r="K23" s="20">
        <f>C23+TING.3!E48+G23+I23-D23-TING.3!F48-H23-J23</f>
        <v>2550</v>
      </c>
      <c r="L23" s="4"/>
    </row>
    <row r="24" ht="15.75" customHeight="1">
      <c r="A24" s="15" t="s">
        <v>36</v>
      </c>
      <c r="B24" s="46" t="s">
        <v>102</v>
      </c>
      <c r="C24" s="23">
        <v>1900.0</v>
      </c>
      <c r="D24" s="21"/>
      <c r="E24" s="48"/>
      <c r="F24" s="48"/>
      <c r="G24" s="19"/>
      <c r="H24" s="19"/>
      <c r="I24" s="19"/>
      <c r="J24" s="19"/>
      <c r="K24" s="20">
        <f>C24+TING.3!E49+G24+I24-D24-TING.3!F49-H24-J24</f>
        <v>1900</v>
      </c>
      <c r="L24" s="4"/>
    </row>
    <row r="25" ht="15.75" customHeight="1">
      <c r="A25" s="15" t="s">
        <v>37</v>
      </c>
      <c r="B25" s="46" t="s">
        <v>103</v>
      </c>
      <c r="C25" s="23">
        <v>4100.0</v>
      </c>
      <c r="D25" s="21"/>
      <c r="E25" s="48"/>
      <c r="F25" s="48"/>
      <c r="G25" s="19"/>
      <c r="H25" s="19"/>
      <c r="I25" s="19"/>
      <c r="J25" s="19"/>
      <c r="K25" s="20">
        <f>C25+TING.3!E50+G25+I25-D25-TING.3!F50-H25-J25</f>
        <v>4100</v>
      </c>
      <c r="L25" s="4"/>
    </row>
    <row r="26" ht="15.75" customHeight="1">
      <c r="A26" s="15" t="s">
        <v>38</v>
      </c>
      <c r="B26" s="46" t="s">
        <v>104</v>
      </c>
      <c r="C26" s="18">
        <v>5500.0</v>
      </c>
      <c r="D26" s="21"/>
      <c r="E26" s="19"/>
      <c r="F26" s="19"/>
      <c r="G26" s="19"/>
      <c r="H26" s="19"/>
      <c r="I26" s="19"/>
      <c r="J26" s="19"/>
      <c r="K26" s="20">
        <f t="shared" ref="K26:K28" si="1">C26+E26+G26+I26-D26-F26-H26-J26</f>
        <v>5500</v>
      </c>
      <c r="L26" s="4"/>
    </row>
    <row r="27" ht="15.75" customHeight="1">
      <c r="A27" s="15" t="s">
        <v>39</v>
      </c>
      <c r="B27" s="46" t="s">
        <v>105</v>
      </c>
      <c r="C27" s="18">
        <v>2700.0</v>
      </c>
      <c r="D27" s="21"/>
      <c r="E27" s="19"/>
      <c r="F27" s="19"/>
      <c r="G27" s="19"/>
      <c r="H27" s="19"/>
      <c r="I27" s="19"/>
      <c r="J27" s="19"/>
      <c r="K27" s="20">
        <f t="shared" si="1"/>
        <v>2700</v>
      </c>
      <c r="L27" s="4"/>
    </row>
    <row r="28" ht="15.75" customHeight="1">
      <c r="A28" s="15" t="s">
        <v>40</v>
      </c>
      <c r="B28" s="50" t="s">
        <v>106</v>
      </c>
      <c r="C28" s="18">
        <v>2850.0</v>
      </c>
      <c r="D28" s="21"/>
      <c r="E28" s="19"/>
      <c r="F28" s="19"/>
      <c r="G28" s="19"/>
      <c r="H28" s="19"/>
      <c r="I28" s="19"/>
      <c r="J28" s="19"/>
      <c r="K28" s="20">
        <f t="shared" si="1"/>
        <v>2850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6" t="s">
        <v>89</v>
      </c>
      <c r="C36" s="19"/>
      <c r="D36" s="21"/>
      <c r="E36" s="19"/>
      <c r="F36" s="19"/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49" t="s">
        <v>90</v>
      </c>
      <c r="C37" s="21"/>
      <c r="D37" s="21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46" t="s">
        <v>91</v>
      </c>
      <c r="C38" s="19"/>
      <c r="D38" s="21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46" t="s">
        <v>92</v>
      </c>
      <c r="C39" s="19"/>
      <c r="D39" s="21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6" t="s">
        <v>93</v>
      </c>
      <c r="C40" s="19"/>
      <c r="D40" s="21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46" t="s">
        <v>94</v>
      </c>
      <c r="C41" s="19"/>
      <c r="D41" s="21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46" t="s">
        <v>95</v>
      </c>
      <c r="C42" s="19"/>
      <c r="D42" s="21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46" t="s">
        <v>96</v>
      </c>
      <c r="C43" s="19"/>
      <c r="D43" s="21"/>
      <c r="E43" s="19"/>
      <c r="F43" s="19"/>
      <c r="G43" s="19"/>
      <c r="H43" s="19"/>
      <c r="I43" s="19"/>
      <c r="J43" s="19"/>
      <c r="K43" s="20">
        <f t="shared" si="2"/>
        <v>0</v>
      </c>
    </row>
    <row r="44" ht="15.75" customHeight="1">
      <c r="A44" s="15" t="s">
        <v>29</v>
      </c>
      <c r="B44" s="46" t="s">
        <v>97</v>
      </c>
      <c r="C44" s="21"/>
      <c r="D44" s="21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46" t="s">
        <v>98</v>
      </c>
      <c r="C45" s="21"/>
      <c r="D45" s="21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46" t="s">
        <v>99</v>
      </c>
      <c r="C46" s="25"/>
      <c r="D46" s="25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34</v>
      </c>
      <c r="B47" s="46" t="s">
        <v>100</v>
      </c>
      <c r="C47" s="19"/>
      <c r="D47" s="21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35</v>
      </c>
      <c r="B48" s="47" t="s">
        <v>101</v>
      </c>
      <c r="C48" s="19"/>
      <c r="D48" s="21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36</v>
      </c>
      <c r="B49" s="46" t="s">
        <v>102</v>
      </c>
      <c r="C49" s="19"/>
      <c r="D49" s="21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37</v>
      </c>
      <c r="B50" s="46" t="s">
        <v>103</v>
      </c>
      <c r="C50" s="19"/>
      <c r="D50" s="21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38</v>
      </c>
      <c r="B51" s="46" t="s">
        <v>104</v>
      </c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39</v>
      </c>
      <c r="B52" s="46" t="s">
        <v>105</v>
      </c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40</v>
      </c>
      <c r="B53" s="50" t="s">
        <v>106</v>
      </c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46" t="s">
        <v>89</v>
      </c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4">
        <f t="shared" ref="O61:O78" si="3">SUM(C61:N61)</f>
        <v>0</v>
      </c>
    </row>
    <row r="62" ht="15.75" customHeight="1">
      <c r="A62" s="15" t="s">
        <v>15</v>
      </c>
      <c r="B62" s="49" t="s">
        <v>90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4">
        <f t="shared" si="3"/>
        <v>0</v>
      </c>
    </row>
    <row r="63" ht="15.75" customHeight="1">
      <c r="A63" s="15" t="s">
        <v>17</v>
      </c>
      <c r="B63" s="46" t="s">
        <v>91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4">
        <f t="shared" si="3"/>
        <v>0</v>
      </c>
    </row>
    <row r="64" ht="15.75" customHeight="1">
      <c r="A64" s="15" t="s">
        <v>19</v>
      </c>
      <c r="B64" s="46" t="s">
        <v>92</v>
      </c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>
        <f t="shared" si="3"/>
        <v>0</v>
      </c>
    </row>
    <row r="65" ht="15.75" customHeight="1">
      <c r="A65" s="15" t="s">
        <v>21</v>
      </c>
      <c r="B65" s="46" t="s">
        <v>93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4">
        <f t="shared" si="3"/>
        <v>0</v>
      </c>
    </row>
    <row r="66" ht="15.75" customHeight="1">
      <c r="A66" s="15" t="s">
        <v>23</v>
      </c>
      <c r="B66" s="46" t="s">
        <v>94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4">
        <f t="shared" si="3"/>
        <v>0</v>
      </c>
    </row>
    <row r="67" ht="15.75" customHeight="1">
      <c r="A67" s="15" t="s">
        <v>25</v>
      </c>
      <c r="B67" s="46" t="s">
        <v>95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4">
        <f t="shared" si="3"/>
        <v>0</v>
      </c>
    </row>
    <row r="68" ht="15.75" customHeight="1">
      <c r="A68" s="15" t="s">
        <v>27</v>
      </c>
      <c r="B68" s="46" t="s">
        <v>96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4">
        <f t="shared" si="3"/>
        <v>0</v>
      </c>
    </row>
    <row r="69" ht="15.75" customHeight="1">
      <c r="A69" s="15" t="s">
        <v>29</v>
      </c>
      <c r="B69" s="46" t="s">
        <v>97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3"/>
        <v>0</v>
      </c>
    </row>
    <row r="70" ht="15.75" customHeight="1">
      <c r="A70" s="15" t="s">
        <v>31</v>
      </c>
      <c r="B70" s="46" t="s">
        <v>98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4">
        <f t="shared" si="3"/>
        <v>0</v>
      </c>
    </row>
    <row r="71" ht="15.75" customHeight="1">
      <c r="A71" s="15" t="s">
        <v>33</v>
      </c>
      <c r="B71" s="46" t="s">
        <v>99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>
        <f t="shared" si="3"/>
        <v>0</v>
      </c>
    </row>
    <row r="72" ht="15.75" customHeight="1">
      <c r="A72" s="15" t="s">
        <v>34</v>
      </c>
      <c r="B72" s="46" t="s">
        <v>100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4">
        <f t="shared" si="3"/>
        <v>0</v>
      </c>
    </row>
    <row r="73" ht="15.75" customHeight="1">
      <c r="A73" s="15" t="s">
        <v>35</v>
      </c>
      <c r="B73" s="47" t="s">
        <v>101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>
        <f t="shared" si="3"/>
        <v>0</v>
      </c>
    </row>
    <row r="74" ht="15.75" customHeight="1">
      <c r="A74" s="15" t="s">
        <v>36</v>
      </c>
      <c r="B74" s="46" t="s">
        <v>102</v>
      </c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4">
        <f t="shared" si="3"/>
        <v>0</v>
      </c>
    </row>
    <row r="75" ht="15.75" customHeight="1">
      <c r="A75" s="15" t="s">
        <v>37</v>
      </c>
      <c r="B75" s="46" t="s">
        <v>103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4">
        <f t="shared" si="3"/>
        <v>0</v>
      </c>
    </row>
    <row r="76" ht="15.75" customHeight="1">
      <c r="A76" s="15" t="s">
        <v>38</v>
      </c>
      <c r="B76" s="46" t="s">
        <v>104</v>
      </c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4">
        <f t="shared" si="3"/>
        <v>0</v>
      </c>
    </row>
    <row r="77" ht="15.75" customHeight="1">
      <c r="A77" s="15" t="s">
        <v>39</v>
      </c>
      <c r="B77" s="46" t="s">
        <v>105</v>
      </c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4">
        <f t="shared" si="3"/>
        <v>0</v>
      </c>
    </row>
    <row r="78" ht="15.75" customHeight="1">
      <c r="A78" s="15" t="s">
        <v>40</v>
      </c>
      <c r="B78" s="50" t="s">
        <v>106</v>
      </c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4">
        <f t="shared" si="3"/>
        <v>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32" t="s">
        <v>70</v>
      </c>
      <c r="D84" s="9"/>
      <c r="E84" s="32" t="s">
        <v>71</v>
      </c>
      <c r="F84" s="9"/>
      <c r="G84" s="7" t="s">
        <v>52</v>
      </c>
      <c r="H84" s="9"/>
      <c r="I84" s="7" t="s">
        <v>52</v>
      </c>
      <c r="J84" s="9"/>
      <c r="K84" s="7" t="s">
        <v>52</v>
      </c>
      <c r="L84" s="9"/>
      <c r="M84" s="7" t="s">
        <v>52</v>
      </c>
      <c r="N84" s="9"/>
      <c r="O84" s="7" t="s">
        <v>52</v>
      </c>
      <c r="P84" s="9"/>
      <c r="Q84" s="7" t="s">
        <v>52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53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53</v>
      </c>
      <c r="R85" s="13" t="s">
        <v>12</v>
      </c>
      <c r="S85" s="14"/>
    </row>
    <row r="86" ht="15.75" customHeight="1">
      <c r="A86" s="15" t="s">
        <v>13</v>
      </c>
      <c r="B86" s="46" t="s">
        <v>89</v>
      </c>
      <c r="C86" s="19"/>
      <c r="D86" s="23">
        <v>150.0</v>
      </c>
      <c r="E86" s="23">
        <v>100.0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34">
        <f t="shared" ref="S86:S103" si="4">C86+E86+G86+I86-D86-F86-H86-J86+K86-L86+M86-N86+O86-P86+Q86-R86</f>
        <v>-50</v>
      </c>
    </row>
    <row r="87" ht="15.75" customHeight="1">
      <c r="A87" s="15" t="s">
        <v>15</v>
      </c>
      <c r="B87" s="49" t="s">
        <v>90</v>
      </c>
      <c r="C87" s="19"/>
      <c r="D87" s="23">
        <v>150.0</v>
      </c>
      <c r="E87" s="23">
        <v>400.0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4">
        <f t="shared" si="4"/>
        <v>250</v>
      </c>
    </row>
    <row r="88" ht="15.75" customHeight="1">
      <c r="A88" s="15" t="s">
        <v>17</v>
      </c>
      <c r="B88" s="46" t="s">
        <v>91</v>
      </c>
      <c r="C88" s="19"/>
      <c r="D88" s="23">
        <v>150.0</v>
      </c>
      <c r="E88" s="23">
        <v>100.0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4">
        <f t="shared" si="4"/>
        <v>-50</v>
      </c>
    </row>
    <row r="89" ht="15.75" customHeight="1">
      <c r="A89" s="15" t="s">
        <v>19</v>
      </c>
      <c r="B89" s="46" t="s">
        <v>92</v>
      </c>
      <c r="C89" s="19"/>
      <c r="D89" s="23">
        <v>150.0</v>
      </c>
      <c r="E89" s="19"/>
      <c r="F89" s="23">
        <v>150.0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4">
        <f t="shared" si="4"/>
        <v>-300</v>
      </c>
    </row>
    <row r="90" ht="15.75" customHeight="1">
      <c r="A90" s="15" t="s">
        <v>21</v>
      </c>
      <c r="B90" s="46" t="s">
        <v>93</v>
      </c>
      <c r="C90" s="19"/>
      <c r="D90" s="23">
        <v>150.0</v>
      </c>
      <c r="E90" s="23">
        <v>500.0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4">
        <f t="shared" si="4"/>
        <v>350</v>
      </c>
    </row>
    <row r="91" ht="15.75" customHeight="1">
      <c r="A91" s="15" t="s">
        <v>23</v>
      </c>
      <c r="B91" s="46" t="s">
        <v>94</v>
      </c>
      <c r="C91" s="19"/>
      <c r="D91" s="23">
        <v>150.0</v>
      </c>
      <c r="E91" s="23">
        <v>100.0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4">
        <f t="shared" si="4"/>
        <v>-50</v>
      </c>
    </row>
    <row r="92" ht="15.75" customHeight="1">
      <c r="A92" s="15" t="s">
        <v>25</v>
      </c>
      <c r="B92" s="46" t="s">
        <v>95</v>
      </c>
      <c r="C92" s="19"/>
      <c r="D92" s="23">
        <v>150.0</v>
      </c>
      <c r="E92" s="23">
        <v>100.0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34">
        <f t="shared" si="4"/>
        <v>-50</v>
      </c>
    </row>
    <row r="93" ht="15.75" customHeight="1">
      <c r="A93" s="15" t="s">
        <v>27</v>
      </c>
      <c r="B93" s="46" t="s">
        <v>96</v>
      </c>
      <c r="C93" s="19"/>
      <c r="D93" s="23">
        <v>150.0</v>
      </c>
      <c r="E93" s="23">
        <v>100.0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4">
        <f t="shared" si="4"/>
        <v>-50</v>
      </c>
    </row>
    <row r="94" ht="15.75" customHeight="1">
      <c r="A94" s="15" t="s">
        <v>29</v>
      </c>
      <c r="B94" s="46" t="s">
        <v>97</v>
      </c>
      <c r="C94" s="19"/>
      <c r="D94" s="23">
        <v>150.0</v>
      </c>
      <c r="E94" s="23">
        <v>100.0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4">
        <f t="shared" si="4"/>
        <v>-50</v>
      </c>
    </row>
    <row r="95" ht="15.75" customHeight="1">
      <c r="A95" s="15" t="s">
        <v>31</v>
      </c>
      <c r="B95" s="46" t="s">
        <v>98</v>
      </c>
      <c r="C95" s="23">
        <v>500.0</v>
      </c>
      <c r="D95" s="19"/>
      <c r="E95" s="23">
        <v>100.0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4">
        <f t="shared" si="4"/>
        <v>600</v>
      </c>
    </row>
    <row r="96" ht="15.75" customHeight="1">
      <c r="A96" s="15" t="s">
        <v>33</v>
      </c>
      <c r="B96" s="46" t="s">
        <v>99</v>
      </c>
      <c r="C96" s="23">
        <v>400.0</v>
      </c>
      <c r="D96" s="19"/>
      <c r="E96" s="23">
        <v>100.0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34">
        <f t="shared" si="4"/>
        <v>500</v>
      </c>
    </row>
    <row r="97" ht="15.75" customHeight="1">
      <c r="A97" s="15" t="s">
        <v>34</v>
      </c>
      <c r="B97" s="46" t="s">
        <v>100</v>
      </c>
      <c r="C97" s="23">
        <v>600.0</v>
      </c>
      <c r="D97" s="19"/>
      <c r="E97" s="23">
        <v>100.0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4">
        <f t="shared" si="4"/>
        <v>700</v>
      </c>
    </row>
    <row r="98" ht="15.75" customHeight="1">
      <c r="A98" s="15" t="s">
        <v>35</v>
      </c>
      <c r="B98" s="47" t="s">
        <v>101</v>
      </c>
      <c r="C98" s="19"/>
      <c r="D98" s="23">
        <v>150.0</v>
      </c>
      <c r="E98" s="23">
        <v>100.0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4">
        <f t="shared" si="4"/>
        <v>-50</v>
      </c>
    </row>
    <row r="99" ht="15.75" customHeight="1">
      <c r="A99" s="15" t="s">
        <v>36</v>
      </c>
      <c r="B99" s="46" t="s">
        <v>102</v>
      </c>
      <c r="C99" s="19"/>
      <c r="D99" s="23">
        <v>150.0</v>
      </c>
      <c r="E99" s="23">
        <v>100.0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4">
        <f t="shared" si="4"/>
        <v>-50</v>
      </c>
    </row>
    <row r="100" ht="15.75" customHeight="1">
      <c r="A100" s="15" t="s">
        <v>37</v>
      </c>
      <c r="B100" s="46" t="s">
        <v>103</v>
      </c>
      <c r="C100" s="19"/>
      <c r="D100" s="23">
        <v>150.0</v>
      </c>
      <c r="E100" s="23">
        <v>100.0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4">
        <f t="shared" si="4"/>
        <v>-50</v>
      </c>
    </row>
    <row r="101" ht="15.75" customHeight="1">
      <c r="A101" s="15" t="s">
        <v>38</v>
      </c>
      <c r="B101" s="46" t="s">
        <v>104</v>
      </c>
      <c r="C101" s="19"/>
      <c r="D101" s="23">
        <v>150.0</v>
      </c>
      <c r="E101" s="23">
        <v>100.0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5"/>
      <c r="R101" s="19"/>
      <c r="S101" s="34">
        <f t="shared" si="4"/>
        <v>-50</v>
      </c>
    </row>
    <row r="102" ht="15.75" customHeight="1">
      <c r="A102" s="15" t="s">
        <v>39</v>
      </c>
      <c r="B102" s="46" t="s">
        <v>105</v>
      </c>
      <c r="C102" s="19"/>
      <c r="D102" s="23">
        <v>150.0</v>
      </c>
      <c r="E102" s="23">
        <v>600.0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5"/>
      <c r="R102" s="19"/>
      <c r="S102" s="34">
        <f t="shared" si="4"/>
        <v>450</v>
      </c>
    </row>
    <row r="103" ht="15.75" customHeight="1">
      <c r="A103" s="15" t="s">
        <v>40</v>
      </c>
      <c r="B103" s="50" t="s">
        <v>106</v>
      </c>
      <c r="C103" s="19"/>
      <c r="D103" s="23">
        <v>150.0</v>
      </c>
      <c r="E103" s="23">
        <v>100.0</v>
      </c>
      <c r="F103" s="19"/>
      <c r="G103" s="19"/>
      <c r="H103" s="19"/>
      <c r="I103" s="19"/>
      <c r="J103" s="15"/>
      <c r="K103" s="19"/>
      <c r="L103" s="19"/>
      <c r="M103" s="19"/>
      <c r="N103" s="19"/>
      <c r="O103" s="19"/>
      <c r="P103" s="19"/>
      <c r="Q103" s="19"/>
      <c r="R103" s="15"/>
      <c r="S103" s="34">
        <f t="shared" si="4"/>
        <v>-50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54</v>
      </c>
      <c r="B108" s="6"/>
      <c r="C108" s="35" t="s">
        <v>55</v>
      </c>
      <c r="D108" s="36" t="s">
        <v>56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6" t="s">
        <v>89</v>
      </c>
      <c r="C111" s="37">
        <v>1000.0</v>
      </c>
      <c r="D111" s="38">
        <f t="shared" ref="D111:D128" si="5">C111+K11+K36+S86-O61</f>
        <v>3900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9" t="s">
        <v>90</v>
      </c>
      <c r="C112" s="37">
        <v>1000.0</v>
      </c>
      <c r="D112" s="38">
        <f t="shared" si="5"/>
        <v>6000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6" t="s">
        <v>91</v>
      </c>
      <c r="C113" s="37">
        <v>1000.0</v>
      </c>
      <c r="D113" s="38">
        <f t="shared" si="5"/>
        <v>2800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6" t="s">
        <v>92</v>
      </c>
      <c r="C114" s="37">
        <v>1000.0</v>
      </c>
      <c r="D114" s="38">
        <f t="shared" si="5"/>
        <v>1700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6" t="s">
        <v>93</v>
      </c>
      <c r="C115" s="37">
        <v>1000.0</v>
      </c>
      <c r="D115" s="38">
        <f t="shared" si="5"/>
        <v>3300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6" t="s">
        <v>94</v>
      </c>
      <c r="C116" s="37">
        <v>1000.0</v>
      </c>
      <c r="D116" s="38">
        <f t="shared" si="5"/>
        <v>3850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6" t="s">
        <v>95</v>
      </c>
      <c r="C117" s="37">
        <v>1000.0</v>
      </c>
      <c r="D117" s="38">
        <f t="shared" si="5"/>
        <v>3850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6" t="s">
        <v>96</v>
      </c>
      <c r="C118" s="37">
        <v>1000.0</v>
      </c>
      <c r="D118" s="38">
        <f t="shared" si="5"/>
        <v>1400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6" t="s">
        <v>97</v>
      </c>
      <c r="C119" s="37">
        <v>1000.0</v>
      </c>
      <c r="D119" s="38">
        <f t="shared" si="5"/>
        <v>3150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6" t="s">
        <v>98</v>
      </c>
      <c r="C120" s="37">
        <v>1000.0</v>
      </c>
      <c r="D120" s="38">
        <f t="shared" si="5"/>
        <v>3600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6" t="s">
        <v>99</v>
      </c>
      <c r="C121" s="37">
        <v>1000.0</v>
      </c>
      <c r="D121" s="38">
        <f t="shared" si="5"/>
        <v>4250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46" t="s">
        <v>100</v>
      </c>
      <c r="C122" s="37">
        <v>1000.0</v>
      </c>
      <c r="D122" s="38">
        <f t="shared" si="5"/>
        <v>4550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47" t="s">
        <v>101</v>
      </c>
      <c r="C123" s="37">
        <v>1000.0</v>
      </c>
      <c r="D123" s="38">
        <f t="shared" si="5"/>
        <v>3500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46" t="s">
        <v>102</v>
      </c>
      <c r="C124" s="37">
        <v>1000.0</v>
      </c>
      <c r="D124" s="38">
        <f t="shared" si="5"/>
        <v>2850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46" t="s">
        <v>103</v>
      </c>
      <c r="C125" s="37">
        <v>1000.0</v>
      </c>
      <c r="D125" s="38">
        <f t="shared" si="5"/>
        <v>5050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46" t="s">
        <v>104</v>
      </c>
      <c r="C126" s="37">
        <v>1000.0</v>
      </c>
      <c r="D126" s="38">
        <f t="shared" si="5"/>
        <v>6450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46" t="s">
        <v>105</v>
      </c>
      <c r="C127" s="37">
        <v>1000.0</v>
      </c>
      <c r="D127" s="38">
        <f t="shared" si="5"/>
        <v>4150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50" t="s">
        <v>106</v>
      </c>
      <c r="C128" s="37">
        <v>1000.0</v>
      </c>
      <c r="D128" s="38">
        <f t="shared" si="5"/>
        <v>3800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107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7" t="s">
        <v>108</v>
      </c>
      <c r="C11" s="23">
        <v>2000.0</v>
      </c>
      <c r="D11" s="18">
        <v>900.0</v>
      </c>
      <c r="E11" s="19"/>
      <c r="F11" s="19"/>
      <c r="G11" s="19"/>
      <c r="H11" s="19"/>
      <c r="I11" s="19"/>
      <c r="J11" s="19"/>
      <c r="K11" s="20">
        <f t="shared" ref="K11:K28" si="1">C11+E11+G11+I11-D11-F11-H11-J11</f>
        <v>1100</v>
      </c>
      <c r="L11" s="4"/>
    </row>
    <row r="12">
      <c r="A12" s="15" t="s">
        <v>15</v>
      </c>
      <c r="B12" s="46" t="s">
        <v>109</v>
      </c>
      <c r="C12" s="18">
        <v>1550.0</v>
      </c>
      <c r="D12" s="18">
        <v>600.0</v>
      </c>
      <c r="E12" s="19"/>
      <c r="F12" s="19"/>
      <c r="G12" s="19"/>
      <c r="H12" s="19"/>
      <c r="I12" s="19"/>
      <c r="J12" s="19"/>
      <c r="K12" s="20">
        <f t="shared" si="1"/>
        <v>950</v>
      </c>
      <c r="L12" s="4"/>
    </row>
    <row r="13">
      <c r="A13" s="15" t="s">
        <v>17</v>
      </c>
      <c r="B13" s="46" t="s">
        <v>110</v>
      </c>
      <c r="C13" s="23">
        <v>3550.0</v>
      </c>
      <c r="D13" s="18">
        <v>350.0</v>
      </c>
      <c r="E13" s="19"/>
      <c r="F13" s="19"/>
      <c r="G13" s="19"/>
      <c r="H13" s="19"/>
      <c r="I13" s="19"/>
      <c r="J13" s="19"/>
      <c r="K13" s="20">
        <f t="shared" si="1"/>
        <v>3200</v>
      </c>
      <c r="L13" s="4"/>
    </row>
    <row r="14">
      <c r="A14" s="15" t="s">
        <v>19</v>
      </c>
      <c r="B14" s="46" t="s">
        <v>111</v>
      </c>
      <c r="C14" s="23">
        <v>2500.0</v>
      </c>
      <c r="D14" s="18">
        <v>250.0</v>
      </c>
      <c r="E14" s="19"/>
      <c r="F14" s="19"/>
      <c r="G14" s="19"/>
      <c r="H14" s="19"/>
      <c r="I14" s="19"/>
      <c r="J14" s="19"/>
      <c r="K14" s="20">
        <f t="shared" si="1"/>
        <v>2250</v>
      </c>
      <c r="L14" s="4"/>
    </row>
    <row r="15">
      <c r="A15" s="15" t="s">
        <v>21</v>
      </c>
      <c r="B15" s="51" t="s">
        <v>112</v>
      </c>
      <c r="C15" s="23">
        <v>500.0</v>
      </c>
      <c r="D15" s="18">
        <v>1200.0</v>
      </c>
      <c r="E15" s="19"/>
      <c r="F15" s="19"/>
      <c r="G15" s="19"/>
      <c r="H15" s="19"/>
      <c r="I15" s="19"/>
      <c r="J15" s="19"/>
      <c r="K15" s="20">
        <f t="shared" si="1"/>
        <v>-700</v>
      </c>
      <c r="L15" s="4"/>
    </row>
    <row r="16">
      <c r="A16" s="15" t="s">
        <v>23</v>
      </c>
      <c r="B16" s="50" t="s">
        <v>113</v>
      </c>
      <c r="C16" s="23">
        <v>1750.0</v>
      </c>
      <c r="D16" s="18">
        <v>200.0</v>
      </c>
      <c r="E16" s="19"/>
      <c r="F16" s="19"/>
      <c r="G16" s="19"/>
      <c r="H16" s="19"/>
      <c r="I16" s="19"/>
      <c r="J16" s="19"/>
      <c r="K16" s="20">
        <f t="shared" si="1"/>
        <v>1550</v>
      </c>
      <c r="L16" s="4"/>
    </row>
    <row r="17">
      <c r="A17" s="15" t="s">
        <v>25</v>
      </c>
      <c r="B17" s="46" t="s">
        <v>114</v>
      </c>
      <c r="C17" s="23">
        <v>3900.0</v>
      </c>
      <c r="D17" s="18">
        <v>450.0</v>
      </c>
      <c r="E17" s="19"/>
      <c r="F17" s="19"/>
      <c r="G17" s="19"/>
      <c r="H17" s="19"/>
      <c r="I17" s="19"/>
      <c r="J17" s="19"/>
      <c r="K17" s="20">
        <f t="shared" si="1"/>
        <v>3450</v>
      </c>
      <c r="L17" s="4"/>
    </row>
    <row r="18">
      <c r="A18" s="15" t="s">
        <v>27</v>
      </c>
      <c r="B18" s="46" t="s">
        <v>115</v>
      </c>
      <c r="C18" s="23">
        <v>16050.0</v>
      </c>
      <c r="D18" s="18">
        <v>300.0</v>
      </c>
      <c r="E18" s="19"/>
      <c r="F18" s="19"/>
      <c r="G18" s="19"/>
      <c r="H18" s="19"/>
      <c r="I18" s="19"/>
      <c r="J18" s="19"/>
      <c r="K18" s="20">
        <f t="shared" si="1"/>
        <v>15750</v>
      </c>
      <c r="L18" s="4"/>
    </row>
    <row r="19">
      <c r="A19" s="15" t="s">
        <v>29</v>
      </c>
      <c r="B19" s="46" t="s">
        <v>116</v>
      </c>
      <c r="C19" s="18">
        <v>4100.0</v>
      </c>
      <c r="D19" s="18">
        <v>500.0</v>
      </c>
      <c r="E19" s="19"/>
      <c r="F19" s="19"/>
      <c r="G19" s="19"/>
      <c r="H19" s="19"/>
      <c r="I19" s="19"/>
      <c r="J19" s="19"/>
      <c r="K19" s="20">
        <f t="shared" si="1"/>
        <v>3600</v>
      </c>
      <c r="L19" s="4"/>
    </row>
    <row r="20">
      <c r="A20" s="15" t="s">
        <v>31</v>
      </c>
      <c r="B20" s="46" t="s">
        <v>117</v>
      </c>
      <c r="C20" s="18">
        <v>4550.0</v>
      </c>
      <c r="D20" s="18">
        <v>150.0</v>
      </c>
      <c r="E20" s="19"/>
      <c r="F20" s="19"/>
      <c r="G20" s="19"/>
      <c r="H20" s="19"/>
      <c r="I20" s="19"/>
      <c r="J20" s="19"/>
      <c r="K20" s="20">
        <f t="shared" si="1"/>
        <v>4400</v>
      </c>
      <c r="L20" s="4"/>
    </row>
    <row r="21" ht="15.75" customHeight="1">
      <c r="A21" s="15" t="s">
        <v>33</v>
      </c>
      <c r="B21" s="46" t="s">
        <v>118</v>
      </c>
      <c r="C21" s="45">
        <v>6150.0</v>
      </c>
      <c r="D21" s="45">
        <v>150.0</v>
      </c>
      <c r="E21" s="19"/>
      <c r="F21" s="19"/>
      <c r="G21" s="19"/>
      <c r="H21" s="19"/>
      <c r="I21" s="19"/>
      <c r="J21" s="19"/>
      <c r="K21" s="20">
        <f t="shared" si="1"/>
        <v>6000</v>
      </c>
      <c r="L21" s="4"/>
    </row>
    <row r="22" ht="15.75" customHeight="1">
      <c r="A22" s="15" t="s">
        <v>34</v>
      </c>
      <c r="B22" s="46" t="s">
        <v>119</v>
      </c>
      <c r="C22" s="23">
        <v>1350.0</v>
      </c>
      <c r="D22" s="18">
        <v>500.0</v>
      </c>
      <c r="E22" s="19"/>
      <c r="F22" s="19"/>
      <c r="G22" s="19"/>
      <c r="H22" s="19"/>
      <c r="I22" s="19"/>
      <c r="J22" s="19"/>
      <c r="K22" s="20">
        <f t="shared" si="1"/>
        <v>850</v>
      </c>
      <c r="L22" s="4"/>
    </row>
    <row r="23" ht="15.75" customHeight="1">
      <c r="A23" s="15" t="s">
        <v>35</v>
      </c>
      <c r="B23" s="46" t="s">
        <v>120</v>
      </c>
      <c r="C23" s="23">
        <v>4200.0</v>
      </c>
      <c r="D23" s="18">
        <v>350.0</v>
      </c>
      <c r="E23" s="19"/>
      <c r="F23" s="19"/>
      <c r="G23" s="19"/>
      <c r="H23" s="19"/>
      <c r="I23" s="19"/>
      <c r="J23" s="19"/>
      <c r="K23" s="20">
        <f t="shared" si="1"/>
        <v>3850</v>
      </c>
      <c r="L23" s="4"/>
    </row>
    <row r="24" ht="15.75" customHeight="1">
      <c r="A24" s="15" t="s">
        <v>36</v>
      </c>
      <c r="B24" s="46" t="s">
        <v>121</v>
      </c>
      <c r="C24" s="23">
        <v>10500.0</v>
      </c>
      <c r="D24" s="18">
        <v>400.0</v>
      </c>
      <c r="E24" s="19"/>
      <c r="F24" s="19"/>
      <c r="G24" s="19"/>
      <c r="H24" s="19"/>
      <c r="I24" s="19"/>
      <c r="J24" s="19"/>
      <c r="K24" s="20">
        <f t="shared" si="1"/>
        <v>10100</v>
      </c>
      <c r="L24" s="4"/>
    </row>
    <row r="25" ht="15.75" customHeight="1">
      <c r="A25" s="15" t="s">
        <v>37</v>
      </c>
      <c r="B25" s="46" t="s">
        <v>122</v>
      </c>
      <c r="C25" s="23">
        <v>800.0</v>
      </c>
      <c r="D25" s="18">
        <v>1700.0</v>
      </c>
      <c r="E25" s="19"/>
      <c r="F25" s="19"/>
      <c r="G25" s="19"/>
      <c r="H25" s="19"/>
      <c r="I25" s="19"/>
      <c r="J25" s="19"/>
      <c r="K25" s="20">
        <f t="shared" si="1"/>
        <v>-900</v>
      </c>
      <c r="L25" s="4"/>
    </row>
    <row r="26" ht="15.75" customHeight="1">
      <c r="A26" s="15" t="s">
        <v>38</v>
      </c>
      <c r="B26" s="52" t="s">
        <v>123</v>
      </c>
      <c r="C26" s="18">
        <v>2150.0</v>
      </c>
      <c r="D26" s="18">
        <v>1150.0</v>
      </c>
      <c r="E26" s="19"/>
      <c r="F26" s="19"/>
      <c r="G26" s="19"/>
      <c r="H26" s="19"/>
      <c r="I26" s="19"/>
      <c r="J26" s="19"/>
      <c r="K26" s="20">
        <f t="shared" si="1"/>
        <v>1000</v>
      </c>
      <c r="L26" s="4"/>
    </row>
    <row r="27" ht="15.75" customHeight="1">
      <c r="A27" s="15" t="s">
        <v>39</v>
      </c>
      <c r="B27" s="46" t="s">
        <v>124</v>
      </c>
      <c r="C27" s="18">
        <v>3150.0</v>
      </c>
      <c r="D27" s="18">
        <v>600.0</v>
      </c>
      <c r="E27" s="19"/>
      <c r="F27" s="19"/>
      <c r="G27" s="19"/>
      <c r="H27" s="19"/>
      <c r="I27" s="19"/>
      <c r="J27" s="19"/>
      <c r="K27" s="20">
        <f t="shared" si="1"/>
        <v>2550</v>
      </c>
      <c r="L27" s="4"/>
    </row>
    <row r="28" ht="15.75" customHeight="1">
      <c r="A28" s="15" t="s">
        <v>40</v>
      </c>
      <c r="B28" s="46" t="s">
        <v>125</v>
      </c>
      <c r="C28" s="18">
        <v>2850.0</v>
      </c>
      <c r="D28" s="18">
        <v>350.0</v>
      </c>
      <c r="E28" s="19"/>
      <c r="F28" s="19"/>
      <c r="G28" s="19"/>
      <c r="H28" s="19"/>
      <c r="I28" s="19"/>
      <c r="J28" s="19"/>
      <c r="K28" s="20">
        <f t="shared" si="1"/>
        <v>2500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7" t="s">
        <v>108</v>
      </c>
      <c r="C36" s="19"/>
      <c r="D36" s="18">
        <v>200.0</v>
      </c>
      <c r="E36" s="19"/>
      <c r="F36" s="19"/>
      <c r="G36" s="19"/>
      <c r="H36" s="19"/>
      <c r="I36" s="19"/>
      <c r="J36" s="19"/>
      <c r="K36" s="20">
        <f t="shared" ref="K36:K53" si="2">C36+E36+G36+I36-D36-F36-H36-J36</f>
        <v>-200</v>
      </c>
    </row>
    <row r="37" ht="15.75" customHeight="1">
      <c r="A37" s="15" t="s">
        <v>15</v>
      </c>
      <c r="B37" s="46" t="s">
        <v>109</v>
      </c>
      <c r="C37" s="21"/>
      <c r="D37" s="21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46" t="s">
        <v>110</v>
      </c>
      <c r="C38" s="23">
        <v>200.0</v>
      </c>
      <c r="D38" s="21"/>
      <c r="E38" s="19"/>
      <c r="F38" s="19"/>
      <c r="G38" s="19"/>
      <c r="H38" s="19"/>
      <c r="I38" s="19"/>
      <c r="J38" s="19"/>
      <c r="K38" s="20">
        <f t="shared" si="2"/>
        <v>200</v>
      </c>
    </row>
    <row r="39" ht="15.75" customHeight="1">
      <c r="A39" s="15" t="s">
        <v>19</v>
      </c>
      <c r="B39" s="46" t="s">
        <v>111</v>
      </c>
      <c r="C39" s="19"/>
      <c r="D39" s="21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51" t="s">
        <v>112</v>
      </c>
      <c r="C40" s="19"/>
      <c r="D40" s="21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50" t="s">
        <v>113</v>
      </c>
      <c r="C41" s="19"/>
      <c r="D41" s="21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46" t="s">
        <v>114</v>
      </c>
      <c r="C42" s="19"/>
      <c r="D42" s="21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46" t="s">
        <v>115</v>
      </c>
      <c r="C43" s="19"/>
      <c r="D43" s="21"/>
      <c r="E43" s="19"/>
      <c r="F43" s="19"/>
      <c r="G43" s="19"/>
      <c r="H43" s="19"/>
      <c r="I43" s="19"/>
      <c r="J43" s="19"/>
      <c r="K43" s="20">
        <f t="shared" si="2"/>
        <v>0</v>
      </c>
    </row>
    <row r="44" ht="15.75" customHeight="1">
      <c r="A44" s="15" t="s">
        <v>29</v>
      </c>
      <c r="B44" s="46" t="s">
        <v>116</v>
      </c>
      <c r="C44" s="21"/>
      <c r="D44" s="21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46" t="s">
        <v>117</v>
      </c>
      <c r="C45" s="21"/>
      <c r="D45" s="21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46" t="s">
        <v>118</v>
      </c>
      <c r="C46" s="25"/>
      <c r="D46" s="25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34</v>
      </c>
      <c r="B47" s="46" t="s">
        <v>119</v>
      </c>
      <c r="C47" s="19"/>
      <c r="D47" s="18">
        <v>200.0</v>
      </c>
      <c r="E47" s="19"/>
      <c r="F47" s="19"/>
      <c r="G47" s="19"/>
      <c r="H47" s="19"/>
      <c r="I47" s="19"/>
      <c r="J47" s="19"/>
      <c r="K47" s="20">
        <f t="shared" si="2"/>
        <v>-200</v>
      </c>
    </row>
    <row r="48" ht="15.75" customHeight="1">
      <c r="A48" s="15" t="s">
        <v>35</v>
      </c>
      <c r="B48" s="46" t="s">
        <v>120</v>
      </c>
      <c r="C48" s="19"/>
      <c r="D48" s="21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36</v>
      </c>
      <c r="B49" s="46" t="s">
        <v>121</v>
      </c>
      <c r="C49" s="19"/>
      <c r="D49" s="21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37</v>
      </c>
      <c r="B50" s="46" t="s">
        <v>122</v>
      </c>
      <c r="C50" s="19"/>
      <c r="D50" s="21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38</v>
      </c>
      <c r="B51" s="52" t="s">
        <v>123</v>
      </c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39</v>
      </c>
      <c r="B52" s="46" t="s">
        <v>124</v>
      </c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40</v>
      </c>
      <c r="B53" s="46" t="s">
        <v>125</v>
      </c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47" t="s">
        <v>108</v>
      </c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4">
        <f t="shared" ref="O61:O78" si="3">SUM(C61:N61)</f>
        <v>0</v>
      </c>
    </row>
    <row r="62" ht="15.75" customHeight="1">
      <c r="A62" s="15" t="s">
        <v>15</v>
      </c>
      <c r="B62" s="46" t="s">
        <v>109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4">
        <f t="shared" si="3"/>
        <v>0</v>
      </c>
    </row>
    <row r="63" ht="15.75" customHeight="1">
      <c r="A63" s="15" t="s">
        <v>17</v>
      </c>
      <c r="B63" s="46" t="s">
        <v>110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4">
        <f t="shared" si="3"/>
        <v>0</v>
      </c>
    </row>
    <row r="64" ht="15.75" customHeight="1">
      <c r="A64" s="15" t="s">
        <v>19</v>
      </c>
      <c r="B64" s="46" t="s">
        <v>111</v>
      </c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>
        <f t="shared" si="3"/>
        <v>0</v>
      </c>
    </row>
    <row r="65" ht="15.75" customHeight="1">
      <c r="A65" s="15" t="s">
        <v>21</v>
      </c>
      <c r="B65" s="51" t="s">
        <v>112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4">
        <f t="shared" si="3"/>
        <v>0</v>
      </c>
    </row>
    <row r="66" ht="15.75" customHeight="1">
      <c r="A66" s="15" t="s">
        <v>23</v>
      </c>
      <c r="B66" s="50" t="s">
        <v>113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4">
        <f t="shared" si="3"/>
        <v>0</v>
      </c>
    </row>
    <row r="67" ht="15.75" customHeight="1">
      <c r="A67" s="15" t="s">
        <v>25</v>
      </c>
      <c r="B67" s="46" t="s">
        <v>114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4">
        <f t="shared" si="3"/>
        <v>0</v>
      </c>
    </row>
    <row r="68" ht="15.75" customHeight="1">
      <c r="A68" s="15" t="s">
        <v>27</v>
      </c>
      <c r="B68" s="46" t="s">
        <v>115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4">
        <f t="shared" si="3"/>
        <v>0</v>
      </c>
    </row>
    <row r="69" ht="15.75" customHeight="1">
      <c r="A69" s="15" t="s">
        <v>29</v>
      </c>
      <c r="B69" s="46" t="s">
        <v>116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3"/>
        <v>0</v>
      </c>
    </row>
    <row r="70" ht="15.75" customHeight="1">
      <c r="A70" s="15" t="s">
        <v>31</v>
      </c>
      <c r="B70" s="46" t="s">
        <v>117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4">
        <f t="shared" si="3"/>
        <v>0</v>
      </c>
    </row>
    <row r="71" ht="15.75" customHeight="1">
      <c r="A71" s="15" t="s">
        <v>33</v>
      </c>
      <c r="B71" s="46" t="s">
        <v>118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>
        <f t="shared" si="3"/>
        <v>0</v>
      </c>
    </row>
    <row r="72" ht="15.75" customHeight="1">
      <c r="A72" s="15" t="s">
        <v>34</v>
      </c>
      <c r="B72" s="46" t="s">
        <v>119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4">
        <f t="shared" si="3"/>
        <v>0</v>
      </c>
    </row>
    <row r="73" ht="15.75" customHeight="1">
      <c r="A73" s="15" t="s">
        <v>35</v>
      </c>
      <c r="B73" s="46" t="s">
        <v>120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>
        <f t="shared" si="3"/>
        <v>0</v>
      </c>
    </row>
    <row r="74" ht="15.75" customHeight="1">
      <c r="A74" s="15" t="s">
        <v>36</v>
      </c>
      <c r="B74" s="46" t="s">
        <v>121</v>
      </c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4">
        <f t="shared" si="3"/>
        <v>0</v>
      </c>
    </row>
    <row r="75" ht="15.75" customHeight="1">
      <c r="A75" s="15" t="s">
        <v>37</v>
      </c>
      <c r="B75" s="46" t="s">
        <v>122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4">
        <f t="shared" si="3"/>
        <v>0</v>
      </c>
    </row>
    <row r="76" ht="15.75" customHeight="1">
      <c r="A76" s="15" t="s">
        <v>38</v>
      </c>
      <c r="B76" s="52" t="s">
        <v>123</v>
      </c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4">
        <f t="shared" si="3"/>
        <v>0</v>
      </c>
    </row>
    <row r="77" ht="15.75" customHeight="1">
      <c r="A77" s="15" t="s">
        <v>39</v>
      </c>
      <c r="B77" s="46" t="s">
        <v>124</v>
      </c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4">
        <f t="shared" si="3"/>
        <v>0</v>
      </c>
    </row>
    <row r="78" ht="15.75" customHeight="1">
      <c r="A78" s="15" t="s">
        <v>40</v>
      </c>
      <c r="B78" s="46" t="s">
        <v>125</v>
      </c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4">
        <f t="shared" si="3"/>
        <v>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32" t="s">
        <v>49</v>
      </c>
      <c r="D84" s="9"/>
      <c r="E84" s="32" t="s">
        <v>70</v>
      </c>
      <c r="F84" s="9"/>
      <c r="G84" s="32" t="s">
        <v>71</v>
      </c>
      <c r="H84" s="9"/>
      <c r="I84" s="7" t="s">
        <v>52</v>
      </c>
      <c r="J84" s="9"/>
      <c r="K84" s="7" t="s">
        <v>52</v>
      </c>
      <c r="L84" s="9"/>
      <c r="M84" s="7" t="s">
        <v>52</v>
      </c>
      <c r="N84" s="9"/>
      <c r="O84" s="7" t="s">
        <v>52</v>
      </c>
      <c r="P84" s="9"/>
      <c r="Q84" s="7" t="s">
        <v>52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53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53</v>
      </c>
      <c r="R85" s="13" t="s">
        <v>12</v>
      </c>
      <c r="S85" s="14"/>
    </row>
    <row r="86" ht="15.75" customHeight="1">
      <c r="A86" s="15" t="s">
        <v>13</v>
      </c>
      <c r="B86" s="47" t="s">
        <v>108</v>
      </c>
      <c r="C86" s="23"/>
      <c r="D86" s="19"/>
      <c r="E86" s="23">
        <v>600.0</v>
      </c>
      <c r="F86" s="19"/>
      <c r="G86" s="23">
        <v>100.0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34">
        <f t="shared" ref="S86:S103" si="4">C86+E86+G86+I86-D86-F86-H86-J86+K86-L86+M86-N86+O86-P86+Q86-R86</f>
        <v>700</v>
      </c>
    </row>
    <row r="87" ht="15.75" customHeight="1">
      <c r="A87" s="15" t="s">
        <v>15</v>
      </c>
      <c r="B87" s="46" t="s">
        <v>109</v>
      </c>
      <c r="C87" s="23"/>
      <c r="D87" s="19"/>
      <c r="E87" s="23">
        <v>100.0</v>
      </c>
      <c r="F87" s="19"/>
      <c r="G87" s="23">
        <v>500.0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4">
        <f t="shared" si="4"/>
        <v>600</v>
      </c>
    </row>
    <row r="88" ht="15.75" customHeight="1">
      <c r="A88" s="15" t="s">
        <v>17</v>
      </c>
      <c r="B88" s="46" t="s">
        <v>110</v>
      </c>
      <c r="C88" s="23">
        <v>100.0</v>
      </c>
      <c r="D88" s="19"/>
      <c r="E88" s="23">
        <v>100.0</v>
      </c>
      <c r="F88" s="19"/>
      <c r="G88" s="23">
        <v>100.0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4">
        <f t="shared" si="4"/>
        <v>300</v>
      </c>
    </row>
    <row r="89" ht="15.75" customHeight="1">
      <c r="A89" s="15" t="s">
        <v>19</v>
      </c>
      <c r="B89" s="46" t="s">
        <v>111</v>
      </c>
      <c r="C89" s="23"/>
      <c r="D89" s="19"/>
      <c r="E89" s="23">
        <v>100.0</v>
      </c>
      <c r="F89" s="19"/>
      <c r="G89" s="23">
        <v>100.0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4">
        <f t="shared" si="4"/>
        <v>200</v>
      </c>
    </row>
    <row r="90" ht="15.75" customHeight="1">
      <c r="A90" s="15" t="s">
        <v>21</v>
      </c>
      <c r="B90" s="51" t="s">
        <v>112</v>
      </c>
      <c r="C90" s="23"/>
      <c r="D90" s="19"/>
      <c r="E90" s="23">
        <v>100.0</v>
      </c>
      <c r="F90" s="19"/>
      <c r="G90" s="23">
        <v>100.0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4">
        <f t="shared" si="4"/>
        <v>200</v>
      </c>
    </row>
    <row r="91" ht="15.75" customHeight="1">
      <c r="A91" s="15" t="s">
        <v>23</v>
      </c>
      <c r="B91" s="50" t="s">
        <v>113</v>
      </c>
      <c r="C91" s="23">
        <v>100.0</v>
      </c>
      <c r="D91" s="19"/>
      <c r="E91" s="23">
        <v>100.0</v>
      </c>
      <c r="F91" s="19"/>
      <c r="G91" s="19"/>
      <c r="H91" s="23">
        <v>150.0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4">
        <f t="shared" si="4"/>
        <v>50</v>
      </c>
    </row>
    <row r="92" ht="15.75" customHeight="1">
      <c r="A92" s="15" t="s">
        <v>25</v>
      </c>
      <c r="B92" s="46" t="s">
        <v>114</v>
      </c>
      <c r="C92" s="23"/>
      <c r="D92" s="19"/>
      <c r="E92" s="23">
        <v>100.0</v>
      </c>
      <c r="F92" s="19"/>
      <c r="G92" s="23">
        <v>100.0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34">
        <f t="shared" si="4"/>
        <v>200</v>
      </c>
    </row>
    <row r="93" ht="15.75" customHeight="1">
      <c r="A93" s="15" t="s">
        <v>27</v>
      </c>
      <c r="B93" s="46" t="s">
        <v>115</v>
      </c>
      <c r="C93" s="23">
        <v>100.0</v>
      </c>
      <c r="D93" s="19"/>
      <c r="E93" s="23">
        <v>100.0</v>
      </c>
      <c r="F93" s="19"/>
      <c r="G93" s="23">
        <v>100.0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4">
        <f t="shared" si="4"/>
        <v>300</v>
      </c>
    </row>
    <row r="94" ht="15.75" customHeight="1">
      <c r="A94" s="15" t="s">
        <v>29</v>
      </c>
      <c r="B94" s="46" t="s">
        <v>116</v>
      </c>
      <c r="C94" s="23"/>
      <c r="D94" s="19"/>
      <c r="E94" s="23">
        <v>100.0</v>
      </c>
      <c r="F94" s="19"/>
      <c r="G94" s="23">
        <v>100.0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4">
        <f t="shared" si="4"/>
        <v>200</v>
      </c>
    </row>
    <row r="95" ht="15.75" customHeight="1">
      <c r="A95" s="15" t="s">
        <v>31</v>
      </c>
      <c r="B95" s="46" t="s">
        <v>117</v>
      </c>
      <c r="C95" s="23"/>
      <c r="D95" s="19"/>
      <c r="E95" s="23">
        <v>100.0</v>
      </c>
      <c r="F95" s="19"/>
      <c r="G95" s="23">
        <v>400.0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4">
        <f t="shared" si="4"/>
        <v>500</v>
      </c>
    </row>
    <row r="96" ht="15.75" customHeight="1">
      <c r="A96" s="15" t="s">
        <v>33</v>
      </c>
      <c r="B96" s="46" t="s">
        <v>118</v>
      </c>
      <c r="C96" s="23">
        <v>100.0</v>
      </c>
      <c r="D96" s="19"/>
      <c r="E96" s="23">
        <v>100.0</v>
      </c>
      <c r="F96" s="19"/>
      <c r="G96" s="23">
        <v>100.0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34">
        <f t="shared" si="4"/>
        <v>300</v>
      </c>
    </row>
    <row r="97" ht="15.75" customHeight="1">
      <c r="A97" s="15" t="s">
        <v>34</v>
      </c>
      <c r="B97" s="46" t="s">
        <v>119</v>
      </c>
      <c r="C97" s="23"/>
      <c r="D97" s="19"/>
      <c r="E97" s="23">
        <v>100.0</v>
      </c>
      <c r="F97" s="19"/>
      <c r="G97" s="23">
        <v>100.0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4">
        <f t="shared" si="4"/>
        <v>200</v>
      </c>
    </row>
    <row r="98" ht="15.75" customHeight="1">
      <c r="A98" s="15" t="s">
        <v>35</v>
      </c>
      <c r="B98" s="46" t="s">
        <v>120</v>
      </c>
      <c r="C98" s="23"/>
      <c r="D98" s="19"/>
      <c r="E98" s="23">
        <v>100.0</v>
      </c>
      <c r="F98" s="19"/>
      <c r="G98" s="23">
        <v>100.0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4">
        <f t="shared" si="4"/>
        <v>200</v>
      </c>
    </row>
    <row r="99" ht="15.75" customHeight="1">
      <c r="A99" s="15" t="s">
        <v>36</v>
      </c>
      <c r="B99" s="46" t="s">
        <v>121</v>
      </c>
      <c r="C99" s="23"/>
      <c r="D99" s="19"/>
      <c r="E99" s="23">
        <v>100.0</v>
      </c>
      <c r="F99" s="19"/>
      <c r="G99" s="23">
        <v>600.0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4">
        <f t="shared" si="4"/>
        <v>700</v>
      </c>
    </row>
    <row r="100" ht="15.75" customHeight="1">
      <c r="A100" s="15" t="s">
        <v>37</v>
      </c>
      <c r="B100" s="46" t="s">
        <v>122</v>
      </c>
      <c r="C100" s="23"/>
      <c r="D100" s="19"/>
      <c r="E100" s="23">
        <v>500.0</v>
      </c>
      <c r="F100" s="19"/>
      <c r="G100" s="19"/>
      <c r="H100" s="23">
        <v>150.0</v>
      </c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4">
        <f t="shared" si="4"/>
        <v>350</v>
      </c>
    </row>
    <row r="101" ht="15.75" customHeight="1">
      <c r="A101" s="15" t="s">
        <v>38</v>
      </c>
      <c r="B101" s="52" t="s">
        <v>123</v>
      </c>
      <c r="C101" s="23"/>
      <c r="D101" s="19"/>
      <c r="E101" s="23">
        <v>100.0</v>
      </c>
      <c r="F101" s="19"/>
      <c r="G101" s="23">
        <v>100.0</v>
      </c>
      <c r="H101" s="19"/>
      <c r="I101" s="19"/>
      <c r="J101" s="19"/>
      <c r="K101" s="15"/>
      <c r="L101" s="19"/>
      <c r="M101" s="19"/>
      <c r="N101" s="19"/>
      <c r="O101" s="19"/>
      <c r="P101" s="19"/>
      <c r="Q101" s="15"/>
      <c r="R101" s="19"/>
      <c r="S101" s="34">
        <f t="shared" si="4"/>
        <v>200</v>
      </c>
    </row>
    <row r="102" ht="15.75" customHeight="1">
      <c r="A102" s="15" t="s">
        <v>39</v>
      </c>
      <c r="B102" s="46" t="s">
        <v>124</v>
      </c>
      <c r="C102" s="23"/>
      <c r="D102" s="19"/>
      <c r="E102" s="23">
        <v>400.0</v>
      </c>
      <c r="F102" s="19"/>
      <c r="G102" s="23">
        <v>100.0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5"/>
      <c r="R102" s="19"/>
      <c r="S102" s="34">
        <f t="shared" si="4"/>
        <v>500</v>
      </c>
    </row>
    <row r="103" ht="15.75" customHeight="1">
      <c r="A103" s="15" t="s">
        <v>40</v>
      </c>
      <c r="B103" s="46" t="s">
        <v>125</v>
      </c>
      <c r="C103" s="23"/>
      <c r="D103" s="19"/>
      <c r="E103" s="23">
        <v>100.0</v>
      </c>
      <c r="F103" s="19"/>
      <c r="G103" s="23">
        <v>100.0</v>
      </c>
      <c r="H103" s="19"/>
      <c r="I103" s="19"/>
      <c r="J103" s="15"/>
      <c r="K103" s="19"/>
      <c r="L103" s="19"/>
      <c r="M103" s="19"/>
      <c r="N103" s="19"/>
      <c r="O103" s="19"/>
      <c r="P103" s="19"/>
      <c r="Q103" s="19"/>
      <c r="R103" s="15"/>
      <c r="S103" s="34">
        <f t="shared" si="4"/>
        <v>200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54</v>
      </c>
      <c r="B108" s="6"/>
      <c r="C108" s="35" t="s">
        <v>55</v>
      </c>
      <c r="D108" s="36" t="s">
        <v>56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7" t="s">
        <v>108</v>
      </c>
      <c r="C111" s="37">
        <v>1000.0</v>
      </c>
      <c r="D111" s="38">
        <f t="shared" ref="D111:D128" si="5">C111+K11+K36+S86-O61</f>
        <v>2600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6" t="s">
        <v>109</v>
      </c>
      <c r="C112" s="37">
        <v>1000.0</v>
      </c>
      <c r="D112" s="38">
        <f t="shared" si="5"/>
        <v>2550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6" t="s">
        <v>110</v>
      </c>
      <c r="C113" s="37">
        <v>1000.0</v>
      </c>
      <c r="D113" s="38">
        <f t="shared" si="5"/>
        <v>4700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6" t="s">
        <v>111</v>
      </c>
      <c r="C114" s="37">
        <v>1000.0</v>
      </c>
      <c r="D114" s="38">
        <f t="shared" si="5"/>
        <v>3450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51" t="s">
        <v>112</v>
      </c>
      <c r="C115" s="37">
        <v>1000.0</v>
      </c>
      <c r="D115" s="38">
        <f t="shared" si="5"/>
        <v>500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50" t="s">
        <v>113</v>
      </c>
      <c r="C116" s="37">
        <v>1000.0</v>
      </c>
      <c r="D116" s="38">
        <f t="shared" si="5"/>
        <v>2600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6" t="s">
        <v>114</v>
      </c>
      <c r="C117" s="37">
        <v>1000.0</v>
      </c>
      <c r="D117" s="38">
        <f t="shared" si="5"/>
        <v>4650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6" t="s">
        <v>115</v>
      </c>
      <c r="C118" s="37">
        <v>1000.0</v>
      </c>
      <c r="D118" s="38">
        <f t="shared" si="5"/>
        <v>17050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6" t="s">
        <v>116</v>
      </c>
      <c r="C119" s="37">
        <v>1000.0</v>
      </c>
      <c r="D119" s="38">
        <f t="shared" si="5"/>
        <v>4800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6" t="s">
        <v>117</v>
      </c>
      <c r="C120" s="37">
        <v>1000.0</v>
      </c>
      <c r="D120" s="38">
        <f t="shared" si="5"/>
        <v>5900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6" t="s">
        <v>118</v>
      </c>
      <c r="C121" s="37">
        <v>1000.0</v>
      </c>
      <c r="D121" s="38">
        <f t="shared" si="5"/>
        <v>7300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46" t="s">
        <v>119</v>
      </c>
      <c r="C122" s="37">
        <v>1000.0</v>
      </c>
      <c r="D122" s="38">
        <f t="shared" si="5"/>
        <v>1850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46" t="s">
        <v>120</v>
      </c>
      <c r="C123" s="37">
        <v>1000.0</v>
      </c>
      <c r="D123" s="38">
        <f t="shared" si="5"/>
        <v>5050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46" t="s">
        <v>121</v>
      </c>
      <c r="C124" s="37">
        <v>1000.0</v>
      </c>
      <c r="D124" s="38">
        <f t="shared" si="5"/>
        <v>11800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46" t="s">
        <v>122</v>
      </c>
      <c r="C125" s="37">
        <v>1000.0</v>
      </c>
      <c r="D125" s="38">
        <f t="shared" si="5"/>
        <v>450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52" t="s">
        <v>123</v>
      </c>
      <c r="C126" s="37">
        <v>1000.0</v>
      </c>
      <c r="D126" s="38">
        <f t="shared" si="5"/>
        <v>2200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46" t="s">
        <v>124</v>
      </c>
      <c r="C127" s="37">
        <v>1000.0</v>
      </c>
      <c r="D127" s="38">
        <f t="shared" si="5"/>
        <v>4050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46" t="s">
        <v>125</v>
      </c>
      <c r="C128" s="37">
        <v>1000.0</v>
      </c>
      <c r="D128" s="38">
        <f t="shared" si="5"/>
        <v>3700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2" t="s">
        <v>126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16"/>
      <c r="C11" s="19"/>
      <c r="D11" s="21"/>
      <c r="E11" s="19"/>
      <c r="F11" s="19"/>
      <c r="G11" s="19"/>
      <c r="H11" s="19"/>
      <c r="I11" s="19"/>
      <c r="J11" s="19"/>
      <c r="K11" s="20">
        <f t="shared" ref="K11:K28" si="1">C11+E11+G11+I11-D11-F11-H11-J11</f>
        <v>0</v>
      </c>
      <c r="L11" s="4"/>
    </row>
    <row r="12">
      <c r="A12" s="15" t="s">
        <v>15</v>
      </c>
      <c r="B12" s="22"/>
      <c r="C12" s="21"/>
      <c r="D12" s="21"/>
      <c r="E12" s="19"/>
      <c r="F12" s="19"/>
      <c r="G12" s="19"/>
      <c r="H12" s="19"/>
      <c r="I12" s="19"/>
      <c r="J12" s="19"/>
      <c r="K12" s="20">
        <f t="shared" si="1"/>
        <v>0</v>
      </c>
      <c r="L12" s="4"/>
    </row>
    <row r="13">
      <c r="A13" s="15" t="s">
        <v>17</v>
      </c>
      <c r="B13" s="22"/>
      <c r="C13" s="19"/>
      <c r="D13" s="21"/>
      <c r="E13" s="19"/>
      <c r="F13" s="19"/>
      <c r="G13" s="19"/>
      <c r="H13" s="19"/>
      <c r="I13" s="19"/>
      <c r="J13" s="19"/>
      <c r="K13" s="20">
        <f t="shared" si="1"/>
        <v>0</v>
      </c>
      <c r="L13" s="4"/>
    </row>
    <row r="14">
      <c r="A14" s="15" t="s">
        <v>19</v>
      </c>
      <c r="B14" s="22"/>
      <c r="C14" s="19"/>
      <c r="D14" s="21"/>
      <c r="E14" s="19"/>
      <c r="F14" s="19"/>
      <c r="G14" s="19"/>
      <c r="H14" s="19"/>
      <c r="I14" s="19"/>
      <c r="J14" s="19"/>
      <c r="K14" s="20">
        <f t="shared" si="1"/>
        <v>0</v>
      </c>
      <c r="L14" s="4"/>
    </row>
    <row r="15">
      <c r="A15" s="15" t="s">
        <v>21</v>
      </c>
      <c r="B15" s="22"/>
      <c r="C15" s="19"/>
      <c r="D15" s="21"/>
      <c r="E15" s="19"/>
      <c r="F15" s="19"/>
      <c r="G15" s="19"/>
      <c r="H15" s="19"/>
      <c r="I15" s="19"/>
      <c r="J15" s="19"/>
      <c r="K15" s="20">
        <f t="shared" si="1"/>
        <v>0</v>
      </c>
      <c r="L15" s="4"/>
    </row>
    <row r="16">
      <c r="A16" s="15" t="s">
        <v>23</v>
      </c>
      <c r="B16" s="22"/>
      <c r="C16" s="19"/>
      <c r="D16" s="21"/>
      <c r="E16" s="19"/>
      <c r="F16" s="19"/>
      <c r="G16" s="19"/>
      <c r="H16" s="19"/>
      <c r="I16" s="19"/>
      <c r="J16" s="19"/>
      <c r="K16" s="20">
        <f t="shared" si="1"/>
        <v>0</v>
      </c>
      <c r="L16" s="4"/>
    </row>
    <row r="17">
      <c r="A17" s="15" t="s">
        <v>25</v>
      </c>
      <c r="B17" s="22"/>
      <c r="C17" s="19"/>
      <c r="D17" s="21"/>
      <c r="E17" s="19"/>
      <c r="F17" s="19"/>
      <c r="G17" s="19"/>
      <c r="H17" s="19"/>
      <c r="I17" s="19"/>
      <c r="J17" s="19"/>
      <c r="K17" s="20">
        <f t="shared" si="1"/>
        <v>0</v>
      </c>
      <c r="L17" s="4"/>
    </row>
    <row r="18">
      <c r="A18" s="15" t="s">
        <v>27</v>
      </c>
      <c r="B18" s="22"/>
      <c r="C18" s="19"/>
      <c r="D18" s="21"/>
      <c r="E18" s="19"/>
      <c r="F18" s="19"/>
      <c r="G18" s="19"/>
      <c r="H18" s="19"/>
      <c r="I18" s="19"/>
      <c r="J18" s="19"/>
      <c r="K18" s="20">
        <f t="shared" si="1"/>
        <v>0</v>
      </c>
      <c r="L18" s="4"/>
    </row>
    <row r="19">
      <c r="A19" s="15" t="s">
        <v>29</v>
      </c>
      <c r="B19" s="22"/>
      <c r="C19" s="21"/>
      <c r="D19" s="21"/>
      <c r="E19" s="19"/>
      <c r="F19" s="19"/>
      <c r="G19" s="19"/>
      <c r="H19" s="19"/>
      <c r="I19" s="19"/>
      <c r="J19" s="19"/>
      <c r="K19" s="20">
        <f t="shared" si="1"/>
        <v>0</v>
      </c>
      <c r="L19" s="4"/>
    </row>
    <row r="20">
      <c r="A20" s="15" t="s">
        <v>31</v>
      </c>
      <c r="B20" s="22"/>
      <c r="C20" s="21"/>
      <c r="D20" s="21"/>
      <c r="E20" s="19"/>
      <c r="F20" s="19"/>
      <c r="G20" s="19"/>
      <c r="H20" s="19"/>
      <c r="I20" s="19"/>
      <c r="J20" s="19"/>
      <c r="K20" s="20">
        <f t="shared" si="1"/>
        <v>0</v>
      </c>
      <c r="L20" s="4"/>
    </row>
    <row r="21" ht="15.75" customHeight="1">
      <c r="A21" s="15" t="s">
        <v>33</v>
      </c>
      <c r="B21" s="22"/>
      <c r="C21" s="25"/>
      <c r="D21" s="25"/>
      <c r="E21" s="19"/>
      <c r="F21" s="19"/>
      <c r="G21" s="19"/>
      <c r="H21" s="19"/>
      <c r="I21" s="19"/>
      <c r="J21" s="19"/>
      <c r="K21" s="20">
        <f t="shared" si="1"/>
        <v>0</v>
      </c>
      <c r="L21" s="4"/>
    </row>
    <row r="22" ht="15.75" customHeight="1">
      <c r="A22" s="15" t="s">
        <v>34</v>
      </c>
      <c r="B22" s="22"/>
      <c r="C22" s="19"/>
      <c r="D22" s="21"/>
      <c r="E22" s="19"/>
      <c r="F22" s="19"/>
      <c r="G22" s="19"/>
      <c r="H22" s="19"/>
      <c r="I22" s="19"/>
      <c r="J22" s="19"/>
      <c r="K22" s="20">
        <f t="shared" si="1"/>
        <v>0</v>
      </c>
      <c r="L22" s="4"/>
    </row>
    <row r="23" ht="15.75" customHeight="1">
      <c r="A23" s="15" t="s">
        <v>35</v>
      </c>
      <c r="B23" s="22"/>
      <c r="C23" s="19"/>
      <c r="D23" s="21"/>
      <c r="E23" s="19"/>
      <c r="F23" s="19"/>
      <c r="G23" s="19"/>
      <c r="H23" s="19"/>
      <c r="I23" s="19"/>
      <c r="J23" s="19"/>
      <c r="K23" s="20">
        <f t="shared" si="1"/>
        <v>0</v>
      </c>
      <c r="L23" s="4"/>
    </row>
    <row r="24" ht="15.75" customHeight="1">
      <c r="A24" s="15" t="s">
        <v>36</v>
      </c>
      <c r="B24" s="22"/>
      <c r="C24" s="19"/>
      <c r="D24" s="21"/>
      <c r="E24" s="19"/>
      <c r="F24" s="19"/>
      <c r="G24" s="19"/>
      <c r="H24" s="19"/>
      <c r="I24" s="19"/>
      <c r="J24" s="19"/>
      <c r="K24" s="20">
        <f t="shared" si="1"/>
        <v>0</v>
      </c>
      <c r="L24" s="4"/>
    </row>
    <row r="25" ht="15.75" customHeight="1">
      <c r="A25" s="15" t="s">
        <v>37</v>
      </c>
      <c r="B25" s="22"/>
      <c r="C25" s="19"/>
      <c r="D25" s="21"/>
      <c r="E25" s="19"/>
      <c r="F25" s="19"/>
      <c r="G25" s="19"/>
      <c r="H25" s="19"/>
      <c r="I25" s="19"/>
      <c r="J25" s="19"/>
      <c r="K25" s="20">
        <f t="shared" si="1"/>
        <v>0</v>
      </c>
      <c r="L25" s="4"/>
    </row>
    <row r="26" ht="15.75" customHeight="1">
      <c r="A26" s="15" t="s">
        <v>38</v>
      </c>
      <c r="B26" s="22"/>
      <c r="C26" s="21"/>
      <c r="D26" s="21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39</v>
      </c>
      <c r="B27" s="22"/>
      <c r="C27" s="21"/>
      <c r="D27" s="21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40</v>
      </c>
      <c r="B28" s="22"/>
      <c r="C28" s="21"/>
      <c r="D28" s="21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16"/>
      <c r="C36" s="19"/>
      <c r="D36" s="21"/>
      <c r="E36" s="19"/>
      <c r="F36" s="19"/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22"/>
      <c r="C37" s="21"/>
      <c r="D37" s="21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22"/>
      <c r="C38" s="19"/>
      <c r="D38" s="21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22"/>
      <c r="C39" s="19"/>
      <c r="D39" s="21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22"/>
      <c r="C40" s="19"/>
      <c r="D40" s="21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22"/>
      <c r="C41" s="19"/>
      <c r="D41" s="21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22"/>
      <c r="C42" s="19"/>
      <c r="D42" s="21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22"/>
      <c r="C43" s="19"/>
      <c r="D43" s="21"/>
      <c r="E43" s="19"/>
      <c r="F43" s="19"/>
      <c r="G43" s="19"/>
      <c r="H43" s="19"/>
      <c r="I43" s="19"/>
      <c r="J43" s="19"/>
      <c r="K43" s="20">
        <f t="shared" si="2"/>
        <v>0</v>
      </c>
    </row>
    <row r="44" ht="15.75" customHeight="1">
      <c r="A44" s="15" t="s">
        <v>29</v>
      </c>
      <c r="B44" s="22"/>
      <c r="C44" s="21"/>
      <c r="D44" s="21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22"/>
      <c r="C45" s="21"/>
      <c r="D45" s="21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22"/>
      <c r="C46" s="25"/>
      <c r="D46" s="25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34</v>
      </c>
      <c r="B47" s="22"/>
      <c r="C47" s="19"/>
      <c r="D47" s="21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35</v>
      </c>
      <c r="B48" s="22"/>
      <c r="C48" s="19"/>
      <c r="D48" s="21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36</v>
      </c>
      <c r="B49" s="22"/>
      <c r="C49" s="19"/>
      <c r="D49" s="21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37</v>
      </c>
      <c r="B50" s="22"/>
      <c r="C50" s="19"/>
      <c r="D50" s="21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38</v>
      </c>
      <c r="B51" s="22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39</v>
      </c>
      <c r="B52" s="22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40</v>
      </c>
      <c r="B53" s="22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16"/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4">
        <f t="shared" ref="O61:O78" si="3">SUM(C61:N61)</f>
        <v>0</v>
      </c>
    </row>
    <row r="62" ht="15.75" customHeight="1">
      <c r="A62" s="15" t="s">
        <v>15</v>
      </c>
      <c r="B62" s="22"/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4">
        <f t="shared" si="3"/>
        <v>0</v>
      </c>
    </row>
    <row r="63" ht="15.75" customHeight="1">
      <c r="A63" s="15" t="s">
        <v>17</v>
      </c>
      <c r="B63" s="22"/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4">
        <f t="shared" si="3"/>
        <v>0</v>
      </c>
    </row>
    <row r="64" ht="15.75" customHeight="1">
      <c r="A64" s="15" t="s">
        <v>19</v>
      </c>
      <c r="B64" s="22"/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>
        <f t="shared" si="3"/>
        <v>0</v>
      </c>
    </row>
    <row r="65" ht="15.75" customHeight="1">
      <c r="A65" s="15" t="s">
        <v>21</v>
      </c>
      <c r="B65" s="22"/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4">
        <f t="shared" si="3"/>
        <v>0</v>
      </c>
    </row>
    <row r="66" ht="15.75" customHeight="1">
      <c r="A66" s="15" t="s">
        <v>23</v>
      </c>
      <c r="B66" s="22"/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4">
        <f t="shared" si="3"/>
        <v>0</v>
      </c>
    </row>
    <row r="67" ht="15.75" customHeight="1">
      <c r="A67" s="15" t="s">
        <v>25</v>
      </c>
      <c r="B67" s="22"/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4">
        <f t="shared" si="3"/>
        <v>0</v>
      </c>
    </row>
    <row r="68" ht="15.75" customHeight="1">
      <c r="A68" s="15" t="s">
        <v>27</v>
      </c>
      <c r="B68" s="22"/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4">
        <f t="shared" si="3"/>
        <v>0</v>
      </c>
    </row>
    <row r="69" ht="15.75" customHeight="1">
      <c r="A69" s="15" t="s">
        <v>29</v>
      </c>
      <c r="B69" s="22"/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3"/>
        <v>0</v>
      </c>
    </row>
    <row r="70" ht="15.75" customHeight="1">
      <c r="A70" s="15" t="s">
        <v>31</v>
      </c>
      <c r="B70" s="22"/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4">
        <f t="shared" si="3"/>
        <v>0</v>
      </c>
    </row>
    <row r="71" ht="15.75" customHeight="1">
      <c r="A71" s="15" t="s">
        <v>33</v>
      </c>
      <c r="B71" s="22"/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>
        <f t="shared" si="3"/>
        <v>0</v>
      </c>
    </row>
    <row r="72" ht="15.75" customHeight="1">
      <c r="A72" s="15" t="s">
        <v>34</v>
      </c>
      <c r="B72" s="22"/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4">
        <f t="shared" si="3"/>
        <v>0</v>
      </c>
    </row>
    <row r="73" ht="15.75" customHeight="1">
      <c r="A73" s="15" t="s">
        <v>35</v>
      </c>
      <c r="B73" s="22"/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>
        <f t="shared" si="3"/>
        <v>0</v>
      </c>
    </row>
    <row r="74" ht="15.75" customHeight="1">
      <c r="A74" s="15" t="s">
        <v>36</v>
      </c>
      <c r="B74" s="22"/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4">
        <f t="shared" si="3"/>
        <v>0</v>
      </c>
    </row>
    <row r="75" ht="15.75" customHeight="1">
      <c r="A75" s="15" t="s">
        <v>37</v>
      </c>
      <c r="B75" s="22"/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4">
        <f t="shared" si="3"/>
        <v>0</v>
      </c>
    </row>
    <row r="76" ht="15.75" customHeight="1">
      <c r="A76" s="15" t="s">
        <v>38</v>
      </c>
      <c r="B76" s="22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4">
        <f t="shared" si="3"/>
        <v>0</v>
      </c>
    </row>
    <row r="77" ht="15.75" customHeight="1">
      <c r="A77" s="15" t="s">
        <v>39</v>
      </c>
      <c r="B77" s="22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4">
        <f t="shared" si="3"/>
        <v>0</v>
      </c>
    </row>
    <row r="78" ht="15.75" customHeight="1">
      <c r="A78" s="15" t="s">
        <v>40</v>
      </c>
      <c r="B78" s="22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4">
        <f t="shared" si="3"/>
        <v>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7" t="s">
        <v>52</v>
      </c>
      <c r="D84" s="9"/>
      <c r="E84" s="7" t="s">
        <v>52</v>
      </c>
      <c r="F84" s="9"/>
      <c r="G84" s="7" t="s">
        <v>52</v>
      </c>
      <c r="H84" s="9"/>
      <c r="I84" s="7" t="s">
        <v>52</v>
      </c>
      <c r="J84" s="9"/>
      <c r="K84" s="7" t="s">
        <v>52</v>
      </c>
      <c r="L84" s="9"/>
      <c r="M84" s="7" t="s">
        <v>52</v>
      </c>
      <c r="N84" s="9"/>
      <c r="O84" s="7" t="s">
        <v>52</v>
      </c>
      <c r="P84" s="9"/>
      <c r="Q84" s="7" t="s">
        <v>52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53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53</v>
      </c>
      <c r="R85" s="13" t="s">
        <v>12</v>
      </c>
      <c r="S85" s="14"/>
    </row>
    <row r="86" ht="15.75" customHeight="1">
      <c r="A86" s="15" t="s">
        <v>13</v>
      </c>
      <c r="B86" s="1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34">
        <f t="shared" ref="S86:S103" si="4">C86+E86+G86+I86-D86-F86-H86-J86+K86-L86+M86-N86+O86-P86+Q86-R86</f>
        <v>0</v>
      </c>
    </row>
    <row r="87" ht="15.75" customHeight="1">
      <c r="A87" s="15" t="s">
        <v>15</v>
      </c>
      <c r="B87" s="2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4">
        <f t="shared" si="4"/>
        <v>0</v>
      </c>
    </row>
    <row r="88" ht="15.75" customHeight="1">
      <c r="A88" s="15" t="s">
        <v>17</v>
      </c>
      <c r="B88" s="2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4">
        <f t="shared" si="4"/>
        <v>0</v>
      </c>
    </row>
    <row r="89" ht="15.75" customHeight="1">
      <c r="A89" s="15" t="s">
        <v>19</v>
      </c>
      <c r="B89" s="2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4">
        <f t="shared" si="4"/>
        <v>0</v>
      </c>
    </row>
    <row r="90" ht="15.75" customHeight="1">
      <c r="A90" s="15" t="s">
        <v>21</v>
      </c>
      <c r="B90" s="22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4">
        <f t="shared" si="4"/>
        <v>0</v>
      </c>
    </row>
    <row r="91" ht="15.75" customHeight="1">
      <c r="A91" s="15" t="s">
        <v>23</v>
      </c>
      <c r="B91" s="22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4">
        <f t="shared" si="4"/>
        <v>0</v>
      </c>
    </row>
    <row r="92" ht="15.75" customHeight="1">
      <c r="A92" s="15" t="s">
        <v>25</v>
      </c>
      <c r="B92" s="22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34">
        <f t="shared" si="4"/>
        <v>0</v>
      </c>
    </row>
    <row r="93" ht="15.75" customHeight="1">
      <c r="A93" s="15" t="s">
        <v>27</v>
      </c>
      <c r="B93" s="22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4">
        <f t="shared" si="4"/>
        <v>0</v>
      </c>
    </row>
    <row r="94" ht="15.75" customHeight="1">
      <c r="A94" s="15" t="s">
        <v>29</v>
      </c>
      <c r="B94" s="22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4">
        <f t="shared" si="4"/>
        <v>0</v>
      </c>
    </row>
    <row r="95" ht="15.75" customHeight="1">
      <c r="A95" s="15" t="s">
        <v>31</v>
      </c>
      <c r="B95" s="22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4">
        <f t="shared" si="4"/>
        <v>0</v>
      </c>
    </row>
    <row r="96" ht="15.75" customHeight="1">
      <c r="A96" s="15" t="s">
        <v>33</v>
      </c>
      <c r="B96" s="22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34">
        <f t="shared" si="4"/>
        <v>0</v>
      </c>
    </row>
    <row r="97" ht="15.75" customHeight="1">
      <c r="A97" s="15" t="s">
        <v>34</v>
      </c>
      <c r="B97" s="22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4">
        <f t="shared" si="4"/>
        <v>0</v>
      </c>
    </row>
    <row r="98" ht="15.75" customHeight="1">
      <c r="A98" s="15" t="s">
        <v>35</v>
      </c>
      <c r="B98" s="22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4">
        <f t="shared" si="4"/>
        <v>0</v>
      </c>
    </row>
    <row r="99" ht="15.75" customHeight="1">
      <c r="A99" s="15" t="s">
        <v>36</v>
      </c>
      <c r="B99" s="22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4">
        <f t="shared" si="4"/>
        <v>0</v>
      </c>
    </row>
    <row r="100" ht="15.75" customHeight="1">
      <c r="A100" s="15" t="s">
        <v>37</v>
      </c>
      <c r="B100" s="22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4">
        <f t="shared" si="4"/>
        <v>0</v>
      </c>
    </row>
    <row r="101" ht="15.75" customHeight="1">
      <c r="A101" s="15" t="s">
        <v>38</v>
      </c>
      <c r="B101" s="22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4">
        <f t="shared" si="4"/>
        <v>0</v>
      </c>
    </row>
    <row r="102" ht="15.75" customHeight="1">
      <c r="A102" s="15" t="s">
        <v>39</v>
      </c>
      <c r="B102" s="22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4">
        <f t="shared" si="4"/>
        <v>0</v>
      </c>
    </row>
    <row r="103" ht="15.75" customHeight="1">
      <c r="A103" s="15" t="s">
        <v>40</v>
      </c>
      <c r="B103" s="22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4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54</v>
      </c>
      <c r="B108" s="6"/>
      <c r="C108" s="35" t="s">
        <v>55</v>
      </c>
      <c r="D108" s="36" t="s">
        <v>56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16"/>
      <c r="C111" s="37">
        <v>500.0</v>
      </c>
      <c r="D111" s="38">
        <f t="shared" ref="D111:D128" si="5">C111+K11+K36+S86-O61</f>
        <v>500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22"/>
      <c r="C112" s="37">
        <v>500.0</v>
      </c>
      <c r="D112" s="38">
        <f t="shared" si="5"/>
        <v>500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22"/>
      <c r="C113" s="37">
        <v>500.0</v>
      </c>
      <c r="D113" s="38">
        <f t="shared" si="5"/>
        <v>500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22"/>
      <c r="C114" s="37">
        <v>500.0</v>
      </c>
      <c r="D114" s="38">
        <f t="shared" si="5"/>
        <v>500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22"/>
      <c r="C115" s="37">
        <v>500.0</v>
      </c>
      <c r="D115" s="38">
        <f t="shared" si="5"/>
        <v>500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22"/>
      <c r="C116" s="37">
        <v>500.0</v>
      </c>
      <c r="D116" s="38">
        <f t="shared" si="5"/>
        <v>500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22"/>
      <c r="C117" s="37">
        <v>500.0</v>
      </c>
      <c r="D117" s="38">
        <f t="shared" si="5"/>
        <v>500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22"/>
      <c r="C118" s="37">
        <v>500.0</v>
      </c>
      <c r="D118" s="38">
        <f t="shared" si="5"/>
        <v>500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22"/>
      <c r="C119" s="37">
        <v>500.0</v>
      </c>
      <c r="D119" s="38">
        <f t="shared" si="5"/>
        <v>500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22"/>
      <c r="C120" s="37">
        <v>500.0</v>
      </c>
      <c r="D120" s="38">
        <f t="shared" si="5"/>
        <v>500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22"/>
      <c r="C121" s="37">
        <v>500.0</v>
      </c>
      <c r="D121" s="38">
        <f t="shared" si="5"/>
        <v>500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22"/>
      <c r="C122" s="37">
        <v>500.0</v>
      </c>
      <c r="D122" s="38">
        <f t="shared" si="5"/>
        <v>500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22"/>
      <c r="C123" s="37">
        <v>500.0</v>
      </c>
      <c r="D123" s="38">
        <f t="shared" si="5"/>
        <v>500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22"/>
      <c r="C124" s="37">
        <v>500.0</v>
      </c>
      <c r="D124" s="38">
        <f t="shared" si="5"/>
        <v>500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22"/>
      <c r="C125" s="37">
        <v>500.0</v>
      </c>
      <c r="D125" s="38">
        <f t="shared" si="5"/>
        <v>500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22"/>
      <c r="C126" s="37">
        <v>500.0</v>
      </c>
      <c r="D126" s="38">
        <f t="shared" si="5"/>
        <v>500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22"/>
      <c r="C127" s="37">
        <v>500.0</v>
      </c>
      <c r="D127" s="38">
        <f t="shared" si="5"/>
        <v>500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22"/>
      <c r="C128" s="37">
        <v>500.0</v>
      </c>
      <c r="D128" s="38">
        <f t="shared" si="5"/>
        <v>500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53" t="s">
        <v>127</v>
      </c>
    </row>
    <row r="3">
      <c r="A3" s="54" t="s">
        <v>128</v>
      </c>
    </row>
    <row r="5">
      <c r="A5" s="3" t="s">
        <v>129</v>
      </c>
    </row>
    <row r="6">
      <c r="A6" s="3" t="s">
        <v>130</v>
      </c>
    </row>
    <row r="7">
      <c r="A7" s="3" t="s">
        <v>131</v>
      </c>
    </row>
    <row r="8">
      <c r="A8" s="55" t="s">
        <v>132</v>
      </c>
    </row>
    <row r="9">
      <c r="A9" s="55" t="s">
        <v>133</v>
      </c>
    </row>
    <row r="11">
      <c r="A11" s="56" t="s">
        <v>9</v>
      </c>
      <c r="B11" s="57" t="s">
        <v>134</v>
      </c>
      <c r="C11" s="57" t="s">
        <v>135</v>
      </c>
      <c r="D11" s="57" t="s">
        <v>136</v>
      </c>
      <c r="E11" s="57" t="s">
        <v>137</v>
      </c>
      <c r="F11" s="57" t="s">
        <v>138</v>
      </c>
    </row>
    <row r="12">
      <c r="A12" s="15" t="s">
        <v>13</v>
      </c>
      <c r="B12" s="48">
        <v>6700.0</v>
      </c>
      <c r="C12" s="48">
        <v>1800.0</v>
      </c>
      <c r="D12" s="48">
        <v>9900.0</v>
      </c>
      <c r="E12" s="48">
        <v>3900.0</v>
      </c>
      <c r="F12" s="48">
        <v>2600.0</v>
      </c>
    </row>
    <row r="13">
      <c r="A13" s="15" t="s">
        <v>15</v>
      </c>
      <c r="B13" s="48">
        <v>8800.0</v>
      </c>
      <c r="C13" s="48">
        <v>5150.0</v>
      </c>
      <c r="D13" s="48">
        <v>5650.0</v>
      </c>
      <c r="E13" s="48">
        <v>6000.0</v>
      </c>
      <c r="F13" s="48">
        <v>2550.0</v>
      </c>
    </row>
    <row r="14">
      <c r="A14" s="15" t="s">
        <v>17</v>
      </c>
      <c r="B14" s="48">
        <v>7600.0</v>
      </c>
      <c r="C14" s="48">
        <v>6300.0</v>
      </c>
      <c r="D14" s="48">
        <v>4300.0</v>
      </c>
      <c r="E14" s="48">
        <v>2800.0</v>
      </c>
      <c r="F14" s="48">
        <v>4700.0</v>
      </c>
    </row>
    <row r="15">
      <c r="A15" s="15" t="s">
        <v>19</v>
      </c>
      <c r="B15" s="48">
        <v>9000.0</v>
      </c>
      <c r="C15" s="48">
        <v>6050.0</v>
      </c>
      <c r="D15" s="48">
        <v>5200.0</v>
      </c>
      <c r="E15" s="48">
        <v>1700.0</v>
      </c>
      <c r="F15" s="48">
        <v>3450.0</v>
      </c>
    </row>
    <row r="16">
      <c r="A16" s="15" t="s">
        <v>21</v>
      </c>
      <c r="B16" s="48">
        <v>5250.0</v>
      </c>
      <c r="C16" s="48">
        <v>5700.0</v>
      </c>
      <c r="D16" s="48">
        <v>5350.0</v>
      </c>
      <c r="E16" s="48">
        <v>3300.0</v>
      </c>
      <c r="F16" s="48">
        <v>500.0</v>
      </c>
    </row>
    <row r="17">
      <c r="A17" s="15" t="s">
        <v>23</v>
      </c>
      <c r="B17" s="48">
        <v>10700.0</v>
      </c>
      <c r="C17" s="48">
        <v>5400.0</v>
      </c>
      <c r="D17" s="48">
        <v>12030.0</v>
      </c>
      <c r="E17" s="48">
        <v>3850.0</v>
      </c>
      <c r="F17" s="48">
        <v>2600.0</v>
      </c>
    </row>
    <row r="18">
      <c r="A18" s="15" t="s">
        <v>25</v>
      </c>
      <c r="B18" s="48">
        <v>11350.0</v>
      </c>
      <c r="C18" s="48">
        <v>5100.0</v>
      </c>
      <c r="D18" s="48">
        <v>6750.0</v>
      </c>
      <c r="E18" s="48">
        <v>3850.0</v>
      </c>
      <c r="F18" s="48">
        <v>4650.0</v>
      </c>
    </row>
    <row r="19">
      <c r="A19" s="15" t="s">
        <v>27</v>
      </c>
      <c r="B19" s="48">
        <v>11900.0</v>
      </c>
      <c r="C19" s="48">
        <v>3300.0</v>
      </c>
      <c r="D19" s="48">
        <v>5450.0</v>
      </c>
      <c r="E19" s="48">
        <v>1400.0</v>
      </c>
      <c r="F19" s="48">
        <v>17050.0</v>
      </c>
    </row>
    <row r="20">
      <c r="A20" s="15" t="s">
        <v>29</v>
      </c>
      <c r="B20" s="48">
        <v>8000.0</v>
      </c>
      <c r="C20" s="48">
        <v>4050.0</v>
      </c>
      <c r="D20" s="48">
        <v>4350.0</v>
      </c>
      <c r="E20" s="48">
        <v>3150.0</v>
      </c>
      <c r="F20" s="48">
        <v>4800.0</v>
      </c>
    </row>
    <row r="21">
      <c r="A21" s="15" t="s">
        <v>31</v>
      </c>
      <c r="B21" s="48">
        <v>1700.0</v>
      </c>
      <c r="C21" s="48">
        <v>6650.0</v>
      </c>
      <c r="D21" s="48">
        <v>4050.0</v>
      </c>
      <c r="E21" s="48">
        <v>3600.0</v>
      </c>
      <c r="F21" s="48">
        <v>5900.0</v>
      </c>
    </row>
    <row r="22">
      <c r="A22" s="15" t="s">
        <v>33</v>
      </c>
      <c r="B22" s="58"/>
      <c r="C22" s="48">
        <v>7300.0</v>
      </c>
      <c r="D22" s="48">
        <v>5350.0</v>
      </c>
      <c r="E22" s="48">
        <v>4250.0</v>
      </c>
      <c r="F22" s="48">
        <v>7300.0</v>
      </c>
    </row>
    <row r="23">
      <c r="A23" s="15" t="s">
        <v>34</v>
      </c>
      <c r="B23" s="58"/>
      <c r="C23" s="48">
        <v>6150.0</v>
      </c>
      <c r="D23" s="48">
        <v>6250.0</v>
      </c>
      <c r="E23" s="48">
        <v>4550.0</v>
      </c>
      <c r="F23" s="48">
        <v>1850.0</v>
      </c>
    </row>
    <row r="24">
      <c r="A24" s="15" t="s">
        <v>35</v>
      </c>
      <c r="B24" s="58"/>
      <c r="C24" s="58"/>
      <c r="D24" s="48">
        <v>7550.0</v>
      </c>
      <c r="E24" s="48">
        <v>3500.0</v>
      </c>
      <c r="F24" s="48">
        <v>5050.0</v>
      </c>
    </row>
    <row r="25">
      <c r="A25" s="15" t="s">
        <v>36</v>
      </c>
      <c r="B25" s="58"/>
      <c r="C25" s="58"/>
      <c r="D25" s="48">
        <v>5800.0</v>
      </c>
      <c r="E25" s="48">
        <v>2850.0</v>
      </c>
      <c r="F25" s="48">
        <v>11800.0</v>
      </c>
    </row>
    <row r="26">
      <c r="A26" s="15" t="s">
        <v>37</v>
      </c>
      <c r="B26" s="58"/>
      <c r="C26" s="58"/>
      <c r="D26" s="48">
        <v>5950.0</v>
      </c>
      <c r="E26" s="48">
        <v>5050.0</v>
      </c>
      <c r="F26" s="48">
        <v>450.0</v>
      </c>
    </row>
    <row r="27">
      <c r="A27" s="15" t="s">
        <v>38</v>
      </c>
      <c r="B27" s="58"/>
      <c r="C27" s="58"/>
      <c r="D27" s="58"/>
      <c r="E27" s="48">
        <v>6450.0</v>
      </c>
      <c r="F27" s="48">
        <v>2200.0</v>
      </c>
    </row>
    <row r="28">
      <c r="A28" s="15" t="s">
        <v>39</v>
      </c>
      <c r="B28" s="58"/>
      <c r="C28" s="58"/>
      <c r="D28" s="58"/>
      <c r="E28" s="48">
        <v>4150.0</v>
      </c>
      <c r="F28" s="48">
        <v>4050.0</v>
      </c>
    </row>
    <row r="29">
      <c r="A29" s="15" t="s">
        <v>40</v>
      </c>
      <c r="B29" s="58"/>
      <c r="C29" s="58"/>
      <c r="D29" s="58"/>
      <c r="E29" s="48">
        <v>3800.0</v>
      </c>
      <c r="F29" s="48">
        <v>3700.0</v>
      </c>
    </row>
    <row r="31">
      <c r="A31" s="59" t="s">
        <v>139</v>
      </c>
    </row>
    <row r="34">
      <c r="A34" s="59" t="s">
        <v>140</v>
      </c>
    </row>
    <row r="35">
      <c r="A35" s="59" t="s">
        <v>141</v>
      </c>
    </row>
  </sheetData>
  <mergeCells count="2">
    <mergeCell ref="A2:F2"/>
    <mergeCell ref="A3:F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