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" sheetId="1" r:id="rId1"/>
    <sheet name="TypeExitID" sheetId="4" r:id="rId2"/>
    <sheet name="genderID" sheetId="3" r:id="rId3"/>
    <sheet name="roleI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<sst xmlns="http://schemas.openxmlformats.org/spreadsheetml/2006/main" count="190" uniqueCount="127">
  <si>
    <t>Код сотрудника</t>
  </si>
  <si>
    <t>Должность</t>
  </si>
  <si>
    <t xml:space="preserve">ФИО </t>
  </si>
  <si>
    <t>Email</t>
  </si>
  <si>
    <t xml:space="preserve">Логин </t>
  </si>
  <si>
    <t>Пароль</t>
  </si>
  <si>
    <t>Номер телефона</t>
  </si>
  <si>
    <t>Дата рождения</t>
  </si>
  <si>
    <t>Последний вход</t>
  </si>
  <si>
    <t>Тип входа</t>
  </si>
  <si>
    <t>Пол</t>
  </si>
  <si>
    <t>Менеджер</t>
  </si>
  <si>
    <t>Акимов Ян Алексеевич</t>
  </si>
  <si>
    <t>gohufreilagrau-3818@yopmail.com</t>
  </si>
  <si>
    <t>akimovya</t>
  </si>
  <si>
    <t>bn069Caj</t>
  </si>
  <si>
    <t>Успешно</t>
  </si>
  <si>
    <t>Исполнитель</t>
  </si>
  <si>
    <t>Гончарова Ульяна Львовна</t>
  </si>
  <si>
    <t>xawugosune-1385@yopmail.com</t>
  </si>
  <si>
    <t>goncharovaul</t>
  </si>
  <si>
    <t>pW4qZhL!</t>
  </si>
  <si>
    <t>женский</t>
  </si>
  <si>
    <t>Администратор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</si>
  <si>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</si>
  <si>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</si>
  <si>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</si>
  <si>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</si>
  <si>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</si>
  <si>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</si>
  <si>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</si>
  <si>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</si>
  <si>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</si>
  <si>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</si>
  <si>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</si>
  <si>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</si>
  <si>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Неуспешно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</si>
  <si>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</si>
  <si>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</si>
  <si>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</si>
  <si>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</si>
  <si>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</si>
  <si>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</si>
  <si>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</si>
  <si>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</si>
  <si>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мужской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</si>
  <si>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</si>
  <si>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</si>
  <si>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</si>
  <si>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</si>
  <si>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</si>
  <si>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</si>
  <si>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</si>
  <si>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</si>
  <si>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</si>
  <si>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</si>
  <si>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</si>
  <si>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</si>
  <si>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</si>
  <si>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</si>
  <si>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</si>
  <si>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</si>
  <si>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</si>
  <si>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</si>
  <si>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</si>
  <si>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</si>
  <si>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</si>
  <si>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</si>
  <si>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</si>
  <si>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</si>
  <si>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</si>
  <si>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 xml:space="preserve">deummecillummu-4992@mail.ru
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</si>
  <si>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</si>
  <si>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</si>
  <si>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</si>
  <si>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</si>
  <si>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</si>
  <si>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</si>
  <si>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</si>
  <si>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</si>
  <si>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</si>
  <si>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</si>
  <si>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</si>
  <si>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</si>
  <si>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</si>
  <si>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</si>
  <si>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</si>
  <si>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</si>
  <si>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</si>
  <si>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</si>
  <si>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Кондрашова Арина Ивановна</t>
  </si>
  <si>
    <t>jessica84@hotmail.com</t>
  </si>
  <si>
    <t>kondrashovai</t>
  </si>
  <si>
    <t>YlBz$8vJ</t>
  </si>
  <si>
    <t>Гуляев Тимофей Даниилович</t>
  </si>
  <si>
    <t>ginaritter@schneider-buchanan.com</t>
  </si>
  <si>
    <t>gylyaevtd</t>
  </si>
  <si>
    <t>lz$kp1?f</t>
  </si>
  <si>
    <t>role</t>
  </si>
  <si>
    <t>id</t>
  </si>
  <si>
    <t>RoleID</t>
  </si>
  <si>
    <t>Серия</t>
  </si>
  <si>
    <t>Номер</t>
  </si>
  <si>
    <t>gender</t>
  </si>
  <si>
    <t>GenderID</t>
  </si>
  <si>
    <t>TypeExit</t>
  </si>
  <si>
    <t>+7 (781)  785-5837</t>
  </si>
  <si>
    <t>+7 (230)  906-8815</t>
  </si>
  <si>
    <t>+7 (555) 444-8316</t>
  </si>
  <si>
    <t>+7 (392) 682-4442</t>
  </si>
  <si>
    <t>+7 (836) 429-0386</t>
  </si>
  <si>
    <t>+7 (283) 945-3092</t>
  </si>
  <si>
    <t>+7 (621) 359-3669</t>
  </si>
  <si>
    <t>+7 (440) 561-0314</t>
  </si>
  <si>
    <t>+7 (331) 918-2434</t>
  </si>
  <si>
    <t>+7 (493)  219-3942</t>
  </si>
  <si>
    <t>+7 (407)  485-5030</t>
  </si>
  <si>
    <t>+7 (919)  478-2497</t>
  </si>
  <si>
    <t>+7 (482)  802-9580</t>
  </si>
  <si>
    <t>+7 (455)  944-6449</t>
  </si>
  <si>
    <t>+7 (710)  388-2563</t>
  </si>
  <si>
    <t>+7 (759)  452-3846</t>
  </si>
  <si>
    <t>+7 (425)  783-2253</t>
  </si>
  <si>
    <t>+7 (889)  449-4391</t>
  </si>
  <si>
    <t>+7 (713)  462-8265</t>
  </si>
  <si>
    <t>+7 (439)  713-6117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</si>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</sst>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\ hh:mm:ss"/>
    <numFmt numFmtId="167" formatCode="yyyy\-mm\-dd"/>
  </numFmts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u/>
      <sz val="12"/>
      <color theme="10"/>
      <name val="Calibri"/>
      <family val="2"/>
      <charset val="204"/>
      <scheme val="minor"/>
    </font>
    <font>
      <sz val="11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I1" workbookViewId="0">
      <selection activeCell="A2" sqref="A2:N21"/>
    </sheetView>
  </sheetViews>
  <sheetFormatPr defaultRowHeight="15"/>
  <cols>
    <col min="3" max="3" width="16.5703125" hidden="1" customWidth="1"/>
    <col min="4" max="4" width="38.28515625" bestFit="1" customWidth="1"/>
    <col min="5" max="5" width="37.42578125" bestFit="1" customWidth="1"/>
    <col min="6" max="6" width="15" bestFit="1" customWidth="1"/>
    <col min="7" max="7" width="13.42578125" bestFit="1" customWidth="1"/>
    <col min="8" max="8" width="17.28515625" bestFit="1" customWidth="1"/>
    <col min="9" max="10" width="17.28515625" customWidth="1"/>
    <col min="11" max="11" width="24.5703125" bestFit="1" customWidth="1"/>
    <col min="12" max="13" width="18.140625" bestFit="1" customWidth="1"/>
    <col min="14" max="14" width="18.140625" customWidth="1"/>
    <col min="15" max="15" width="11.140625" hidden="1" customWidth="1"/>
  </cols>
  <sheetData>
    <row r="1" spans="1:17" ht="47.25">
      <c r="A1" s="1" t="s">
        <v>0</v>
      </c>
      <c r="B1" s="1" t="s">
        <v>100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101</v>
      </c>
      <c r="J1" s="8" t="s">
        <v>102</v>
      </c>
      <c r="K1" s="1" t="s">
        <v>7</v>
      </c>
      <c r="L1" s="1" t="s">
        <v>8</v>
      </c>
      <c r="M1" s="1" t="s">
        <v>9</v>
      </c>
      <c r="N1" s="1" t="s">
        <v>104</v>
      </c>
      <c r="O1" s="1" t="s">
        <v>10</v>
      </c>
    </row>
    <row r="2" spans="1:17" ht="15.75">
      <c r="A2" s="2">
        <v>1</v>
      </c>
      <c r="B2" s="2">
        <f>LOOKUP(C2,roleID!$B$2:$B$4,roleID!$A$2:$A$4)</f>
        <v>3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106</v>
      </c>
      <c r="I2" s="9">
        <v>2367</v>
      </c>
      <c r="J2" s="10">
        <v>558134</v>
      </c>
      <c r="K2" s="11">
        <v>34153</v>
      </c>
      <c r="L2" s="6">
        <v>1675231191000</v>
      </c>
      <c r="M2" s="5" t="s">
        <v>16</v>
      </c>
      <c r="N2" s="5">
        <f>LOOKUP(O2,genderID!$B$2:$B$3,genderID!$A$2:$A$3)</f>
        <v>2</v>
      </c>
      <c r="O2" s="5" t="s">
        <v>45</v>
      </c>
      <c r="P2" s="12"/>
      <c r="Q2" s="13"/>
    </row>
    <row r="3" spans="1:17" ht="15.75">
      <c r="A3" s="2">
        <v>2</v>
      </c>
      <c r="B3" s="2">
        <f>LOOKUP(C3,roleID!$B$2:$B$4,roleID!$A$2:$A$4)</f>
        <v>2</v>
      </c>
      <c r="C3" s="3" t="s">
        <v>17</v>
      </c>
      <c r="D3" s="3" t="s">
        <v>18</v>
      </c>
      <c r="E3" s="3" t="s">
        <v>19</v>
      </c>
      <c r="F3" s="4" t="s">
        <v>20</v>
      </c>
      <c r="G3" s="5" t="s">
        <v>21</v>
      </c>
      <c r="H3" s="5" t="s">
        <v>107</v>
      </c>
      <c r="I3" s="9">
        <v>7101</v>
      </c>
      <c r="J3" s="10">
        <v>669343</v>
      </c>
      <c r="K3" s="11">
        <v>27567</v>
      </c>
      <c r="L3" s="6">
        <v>1676296748000</v>
      </c>
      <c r="M3" s="5" t="s">
        <v>16</v>
      </c>
      <c r="N3" s="5">
        <f>LOOKUP(O3,genderID!$B$2:$B$3,genderID!$A$2:$A$3)</f>
        <v>1</v>
      </c>
      <c r="O3" s="5" t="s">
        <v>22</v>
      </c>
    </row>
    <row r="4" spans="1:17" ht="15.75">
      <c r="A4" s="2">
        <v>3</v>
      </c>
      <c r="B4" s="2">
        <f>LOOKUP(C4,roleID!$B$2:$B$4,roleID!$A$2:$A$4)</f>
        <v>1</v>
      </c>
      <c r="C4" s="3" t="s">
        <v>23</v>
      </c>
      <c r="D4" s="3" t="s">
        <v>24</v>
      </c>
      <c r="E4" s="3" t="s">
        <v>25</v>
      </c>
      <c r="F4" s="4" t="s">
        <v>26</v>
      </c>
      <c r="G4" s="5" t="s">
        <v>27</v>
      </c>
      <c r="H4" s="5" t="s">
        <v>108</v>
      </c>
      <c r="I4" s="9">
        <v>3455</v>
      </c>
      <c r="J4" s="10">
        <v>719630</v>
      </c>
      <c r="K4" s="11">
        <v>33466</v>
      </c>
      <c r="L4" s="6">
        <v>1676051882000</v>
      </c>
      <c r="M4" s="5" t="s">
        <v>16</v>
      </c>
      <c r="N4" s="5">
        <f>LOOKUP(O4,genderID!$B$2:$B$3,genderID!$A$2:$A$3)</f>
        <v>1</v>
      </c>
      <c r="O4" s="5" t="s">
        <v>22</v>
      </c>
    </row>
    <row r="5" spans="1:17" ht="15.75">
      <c r="A5" s="2">
        <v>4</v>
      </c>
      <c r="B5" s="2">
        <f>LOOKUP(C5,roleID!$B$2:$B$4,roleID!$A$2:$A$4)</f>
        <v>3</v>
      </c>
      <c r="C5" s="3" t="s">
        <v>11</v>
      </c>
      <c r="D5" s="3" t="s">
        <v>28</v>
      </c>
      <c r="E5" s="3" t="s">
        <v>29</v>
      </c>
      <c r="F5" s="4" t="s">
        <v>30</v>
      </c>
      <c r="G5" s="5" t="s">
        <v>31</v>
      </c>
      <c r="H5" s="5" t="s">
        <v>109</v>
      </c>
      <c r="I5" s="9">
        <v>2377</v>
      </c>
      <c r="J5" s="10">
        <v>871623</v>
      </c>
      <c r="K5" s="11">
        <v>25924</v>
      </c>
      <c r="L5" s="6">
        <v>1675395308000</v>
      </c>
      <c r="M5" s="5" t="s">
        <v>16</v>
      </c>
      <c r="N5" s="5">
        <f>LOOKUP(O5,genderID!$B$2:$B$3,genderID!$A$2:$A$3)</f>
        <v>2</v>
      </c>
      <c r="O5" s="5" t="s">
        <v>45</v>
      </c>
    </row>
    <row r="6" spans="1:17" ht="15.75">
      <c r="A6" s="2">
        <v>5</v>
      </c>
      <c r="B6" s="2">
        <f>LOOKUP(C6,roleID!$B$2:$B$4,roleID!$A$2:$A$4)</f>
        <v>2</v>
      </c>
      <c r="C6" s="3" t="s">
        <v>17</v>
      </c>
      <c r="D6" s="3" t="s">
        <v>32</v>
      </c>
      <c r="E6" s="3" t="s">
        <v>33</v>
      </c>
      <c r="F6" s="4" t="s">
        <v>34</v>
      </c>
      <c r="G6" s="5" t="s">
        <v>35</v>
      </c>
      <c r="H6" s="5" t="s">
        <v>110</v>
      </c>
      <c r="I6" s="9">
        <v>8755</v>
      </c>
      <c r="J6" s="10">
        <v>921148</v>
      </c>
      <c r="K6" s="11">
        <v>36284</v>
      </c>
      <c r="L6" s="6">
        <v>1676496955000</v>
      </c>
      <c r="M6" s="5" t="s">
        <v>36</v>
      </c>
      <c r="N6" s="5">
        <f>LOOKUP(O6,genderID!$B$2:$B$3,genderID!$A$2:$A$3)</f>
        <v>2</v>
      </c>
      <c r="O6" s="5" t="s">
        <v>45</v>
      </c>
    </row>
    <row r="7" spans="1:17" ht="15.75">
      <c r="A7" s="2">
        <v>6</v>
      </c>
      <c r="B7" s="2">
        <f>LOOKUP(C7,roleID!$B$2:$B$4,roleID!$A$2:$A$4)</f>
        <v>2</v>
      </c>
      <c r="C7" s="3" t="s">
        <v>17</v>
      </c>
      <c r="D7" s="3" t="s">
        <v>37</v>
      </c>
      <c r="E7" s="4" t="s">
        <v>38</v>
      </c>
      <c r="F7" s="4" t="s">
        <v>39</v>
      </c>
      <c r="G7" s="5" t="s">
        <v>40</v>
      </c>
      <c r="H7" s="5" t="s">
        <v>111</v>
      </c>
      <c r="I7" s="9">
        <v>4355</v>
      </c>
      <c r="J7" s="10">
        <v>104594</v>
      </c>
      <c r="K7" s="11">
        <v>34674</v>
      </c>
      <c r="L7" s="6">
        <v>1676146943000</v>
      </c>
      <c r="M7" s="5" t="s">
        <v>16</v>
      </c>
      <c r="N7" s="5">
        <f>LOOKUP(O7,genderID!$B$2:$B$3,genderID!$A$2:$A$3)</f>
        <v>1</v>
      </c>
      <c r="O7" s="5" t="s">
        <v>22</v>
      </c>
    </row>
    <row r="8" spans="1:17" ht="15.75">
      <c r="A8" s="2">
        <v>7</v>
      </c>
      <c r="B8" s="2">
        <f>LOOKUP(C8,roleID!$B$2:$B$4,roleID!$A$2:$A$4)</f>
        <v>2</v>
      </c>
      <c r="C8" s="3" t="s">
        <v>17</v>
      </c>
      <c r="D8" s="3" t="s">
        <v>41</v>
      </c>
      <c r="E8" s="3" t="s">
        <v>42</v>
      </c>
      <c r="F8" s="4" t="s">
        <v>43</v>
      </c>
      <c r="G8" s="5" t="s">
        <v>44</v>
      </c>
      <c r="H8" s="5" t="s">
        <v>112</v>
      </c>
      <c r="I8" s="9">
        <v>2791</v>
      </c>
      <c r="J8" s="10">
        <v>114390</v>
      </c>
      <c r="K8" s="11">
        <v>34786</v>
      </c>
      <c r="L8" s="6">
        <v>1676485346000</v>
      </c>
      <c r="M8" s="5" t="s">
        <v>16</v>
      </c>
      <c r="N8" s="5">
        <f>LOOKUP(O8,genderID!$B$2:$B$3,genderID!$A$2:$A$3)</f>
        <v>2</v>
      </c>
      <c r="O8" s="5" t="s">
        <v>45</v>
      </c>
    </row>
    <row r="9" spans="1:17" ht="15.75">
      <c r="A9" s="2">
        <v>8</v>
      </c>
      <c r="B9" s="2">
        <f>LOOKUP(C9,roleID!$B$2:$B$4,roleID!$A$2:$A$4)</f>
        <v>1</v>
      </c>
      <c r="C9" s="3" t="s">
        <v>23</v>
      </c>
      <c r="D9" s="3" t="s">
        <v>46</v>
      </c>
      <c r="E9" s="3" t="s">
        <v>47</v>
      </c>
      <c r="F9" s="4" t="s">
        <v>48</v>
      </c>
      <c r="G9" s="5" t="s">
        <v>49</v>
      </c>
      <c r="H9" s="5" t="s">
        <v>113</v>
      </c>
      <c r="I9" s="9">
        <v>5582</v>
      </c>
      <c r="J9" s="10">
        <v>126286</v>
      </c>
      <c r="K9" s="11">
        <v>28211</v>
      </c>
      <c r="L9" s="6">
        <v>1676502184000</v>
      </c>
      <c r="M9" s="5" t="s">
        <v>36</v>
      </c>
      <c r="N9" s="5">
        <f>LOOKUP(O9,genderID!$B$2:$B$3,genderID!$A$2:$A$3)</f>
        <v>1</v>
      </c>
      <c r="O9" s="5" t="s">
        <v>22</v>
      </c>
    </row>
    <row r="10" spans="1:17" ht="15.75">
      <c r="A10" s="2">
        <v>9</v>
      </c>
      <c r="B10" s="2">
        <f>LOOKUP(C10,roleID!$B$2:$B$4,roleID!$A$2:$A$4)</f>
        <v>3</v>
      </c>
      <c r="C10" s="3" t="s">
        <v>11</v>
      </c>
      <c r="D10" s="3" t="s">
        <v>50</v>
      </c>
      <c r="E10" s="3" t="s">
        <v>51</v>
      </c>
      <c r="F10" s="3" t="s">
        <v>52</v>
      </c>
      <c r="G10" s="5" t="s">
        <v>53</v>
      </c>
      <c r="H10" s="5" t="s">
        <v>114</v>
      </c>
      <c r="I10" s="9">
        <v>2978</v>
      </c>
      <c r="J10" s="10">
        <v>133653</v>
      </c>
      <c r="K10" s="11">
        <v>27496</v>
      </c>
      <c r="L10" s="6">
        <v>1675576520000</v>
      </c>
      <c r="M10" s="5" t="s">
        <v>16</v>
      </c>
      <c r="N10" s="5">
        <f>LOOKUP(O10,genderID!$B$2:$B$3,genderID!$A$2:$A$3)</f>
        <v>1</v>
      </c>
      <c r="O10" s="5" t="s">
        <v>22</v>
      </c>
    </row>
    <row r="11" spans="1:17" ht="15.75">
      <c r="A11" s="2">
        <v>10</v>
      </c>
      <c r="B11" s="2">
        <f>LOOKUP(C11,roleID!$B$2:$B$4,roleID!$A$2:$A$4)</f>
        <v>3</v>
      </c>
      <c r="C11" s="3" t="s">
        <v>11</v>
      </c>
      <c r="D11" s="3" t="s">
        <v>54</v>
      </c>
      <c r="E11" s="3" t="s">
        <v>55</v>
      </c>
      <c r="F11" s="3" t="s">
        <v>56</v>
      </c>
      <c r="G11" s="5" t="s">
        <v>57</v>
      </c>
      <c r="H11" s="5" t="s">
        <v>115</v>
      </c>
      <c r="I11" s="9">
        <v>7512</v>
      </c>
      <c r="J11" s="10">
        <v>141956</v>
      </c>
      <c r="K11" s="11">
        <v>27751</v>
      </c>
      <c r="L11" s="6" t="s">
        <v>126</v>
      </c>
      <c r="M11" s="5" t="s">
        <v>16</v>
      </c>
      <c r="N11" s="5">
        <f>LOOKUP(O11,genderID!$B$2:$B$3,genderID!$A$2:$A$3)</f>
        <v>1</v>
      </c>
      <c r="O11" s="5" t="s">
        <v>22</v>
      </c>
    </row>
    <row r="12" spans="1:17" ht="15.75">
      <c r="A12" s="2">
        <v>11</v>
      </c>
      <c r="B12" s="2">
        <f>LOOKUP(C12,roleID!$B$2:$B$4,roleID!$A$2:$A$4)</f>
        <v>3</v>
      </c>
      <c r="C12" s="3" t="s">
        <v>11</v>
      </c>
      <c r="D12" s="3" t="s">
        <v>58</v>
      </c>
      <c r="E12" s="3" t="s">
        <v>59</v>
      </c>
      <c r="F12" s="4" t="s">
        <v>60</v>
      </c>
      <c r="G12" s="5" t="s">
        <v>61</v>
      </c>
      <c r="H12" s="5" t="s">
        <v>116</v>
      </c>
      <c r="I12" s="9">
        <v>5046</v>
      </c>
      <c r="J12" s="10">
        <v>158433</v>
      </c>
      <c r="K12" s="11">
        <v>36547</v>
      </c>
      <c r="L12" s="6" t="s">
        <v>126</v>
      </c>
      <c r="M12" s="5" t="s">
        <v>36</v>
      </c>
      <c r="N12" s="5">
        <f>LOOKUP(O12,genderID!$B$2:$B$3,genderID!$A$2:$A$3)</f>
        <v>1</v>
      </c>
      <c r="O12" s="5" t="s">
        <v>22</v>
      </c>
    </row>
    <row r="13" spans="1:17" ht="15.75">
      <c r="A13" s="2">
        <v>12</v>
      </c>
      <c r="B13" s="2">
        <f>LOOKUP(C13,roleID!$B$2:$B$4,roleID!$A$2:$A$4)</f>
        <v>3</v>
      </c>
      <c r="C13" s="3" t="s">
        <v>11</v>
      </c>
      <c r="D13" s="3" t="s">
        <v>62</v>
      </c>
      <c r="E13" s="3" t="s">
        <v>63</v>
      </c>
      <c r="F13" s="4" t="s">
        <v>64</v>
      </c>
      <c r="G13" s="5" t="s">
        <v>65</v>
      </c>
      <c r="H13" s="5" t="s">
        <v>117</v>
      </c>
      <c r="I13" s="9">
        <v>2460</v>
      </c>
      <c r="J13" s="10">
        <v>169505</v>
      </c>
      <c r="K13" s="11">
        <v>30592</v>
      </c>
      <c r="L13" s="6">
        <v>1675538804000</v>
      </c>
      <c r="M13" s="5" t="s">
        <v>36</v>
      </c>
      <c r="N13" s="5">
        <f>LOOKUP(O13,genderID!$B$2:$B$3,genderID!$A$2:$A$3)</f>
        <v>2</v>
      </c>
      <c r="O13" s="5" t="s">
        <v>45</v>
      </c>
    </row>
    <row r="14" spans="1:17" ht="15.75">
      <c r="A14" s="2">
        <v>13</v>
      </c>
      <c r="B14" s="2">
        <f>LOOKUP(C14,roleID!$B$2:$B$4,roleID!$A$2:$A$4)</f>
        <v>2</v>
      </c>
      <c r="C14" s="3" t="s">
        <v>17</v>
      </c>
      <c r="D14" s="3" t="s">
        <v>66</v>
      </c>
      <c r="E14" s="4" t="s">
        <v>67</v>
      </c>
      <c r="F14" s="4" t="s">
        <v>68</v>
      </c>
      <c r="G14" s="5" t="s">
        <v>69</v>
      </c>
      <c r="H14" s="5" t="s">
        <v>118</v>
      </c>
      <c r="I14" s="9">
        <v>3412</v>
      </c>
      <c r="J14" s="10">
        <v>174593</v>
      </c>
      <c r="K14" s="11">
        <v>35857</v>
      </c>
      <c r="L14" s="6">
        <v>1676525424000</v>
      </c>
      <c r="M14" s="5" t="s">
        <v>16</v>
      </c>
      <c r="N14" s="5">
        <f>LOOKUP(O14,genderID!$B$2:$B$3,genderID!$A$2:$A$3)</f>
        <v>1</v>
      </c>
      <c r="O14" s="5" t="s">
        <v>22</v>
      </c>
    </row>
    <row r="15" spans="1:17" ht="15.75">
      <c r="A15" s="2">
        <v>14</v>
      </c>
      <c r="B15" s="2">
        <f>LOOKUP(C15,roleID!$B$2:$B$4,roleID!$A$2:$A$4)</f>
        <v>3</v>
      </c>
      <c r="C15" s="3" t="s">
        <v>11</v>
      </c>
      <c r="D15" s="3" t="s">
        <v>70</v>
      </c>
      <c r="E15" s="3" t="s">
        <v>71</v>
      </c>
      <c r="F15" s="4" t="s">
        <v>72</v>
      </c>
      <c r="G15" s="5" t="s">
        <v>73</v>
      </c>
      <c r="H15" s="5" t="s">
        <v>119</v>
      </c>
      <c r="I15" s="9">
        <v>4950</v>
      </c>
      <c r="J15" s="10">
        <v>183034</v>
      </c>
      <c r="K15" s="11">
        <v>34128</v>
      </c>
      <c r="L15" s="6">
        <v>1676072785000</v>
      </c>
      <c r="M15" s="5" t="s">
        <v>36</v>
      </c>
      <c r="N15" s="5">
        <f>LOOKUP(O15,genderID!$B$2:$B$3,genderID!$A$2:$A$3)</f>
        <v>1</v>
      </c>
      <c r="O15" s="5" t="s">
        <v>22</v>
      </c>
    </row>
    <row r="16" spans="1:17" ht="15.75">
      <c r="A16" s="2">
        <v>15</v>
      </c>
      <c r="B16" s="2">
        <f>LOOKUP(C16,roleID!$B$2:$B$4,roleID!$A$2:$A$4)</f>
        <v>2</v>
      </c>
      <c r="C16" s="3" t="s">
        <v>17</v>
      </c>
      <c r="D16" s="3" t="s">
        <v>74</v>
      </c>
      <c r="E16" s="4" t="s">
        <v>75</v>
      </c>
      <c r="F16" s="4" t="s">
        <v>76</v>
      </c>
      <c r="G16" s="5" t="s">
        <v>77</v>
      </c>
      <c r="H16" s="5" t="s">
        <v>120</v>
      </c>
      <c r="I16" s="9">
        <v>5829</v>
      </c>
      <c r="J16" s="10">
        <v>219464</v>
      </c>
      <c r="K16" s="11">
        <v>29487</v>
      </c>
      <c r="L16" s="6">
        <v>1675274216000</v>
      </c>
      <c r="M16" s="5" t="s">
        <v>16</v>
      </c>
      <c r="N16" s="5">
        <f>LOOKUP(O16,genderID!$B$2:$B$3,genderID!$A$2:$A$3)</f>
        <v>1</v>
      </c>
      <c r="O16" s="5" t="s">
        <v>22</v>
      </c>
    </row>
    <row r="17" spans="1:15" ht="15.75">
      <c r="A17" s="2">
        <v>16</v>
      </c>
      <c r="B17" s="2">
        <f>LOOKUP(C17,roleID!$B$2:$B$4,roleID!$A$2:$A$4)</f>
        <v>2</v>
      </c>
      <c r="C17" s="3" t="s">
        <v>17</v>
      </c>
      <c r="D17" s="3" t="s">
        <v>78</v>
      </c>
      <c r="E17" s="3" t="s">
        <v>79</v>
      </c>
      <c r="F17" s="4" t="s">
        <v>80</v>
      </c>
      <c r="G17" s="5" t="s">
        <v>81</v>
      </c>
      <c r="H17" s="5" t="s">
        <v>121</v>
      </c>
      <c r="I17" s="9">
        <v>6443</v>
      </c>
      <c r="J17" s="10">
        <v>208059</v>
      </c>
      <c r="K17" s="11">
        <v>33310</v>
      </c>
      <c r="L17" s="6">
        <v>1675883156000</v>
      </c>
      <c r="M17" s="5" t="s">
        <v>16</v>
      </c>
      <c r="N17" s="5">
        <f>LOOKUP(O17,genderID!$B$2:$B$3,genderID!$A$2:$A$3)</f>
        <v>2</v>
      </c>
      <c r="O17" s="5" t="s">
        <v>45</v>
      </c>
    </row>
    <row r="18" spans="1:15" ht="15.75">
      <c r="A18" s="2">
        <v>18</v>
      </c>
      <c r="B18" s="2">
        <f>LOOKUP(C18,roleID!$B$2:$B$4,roleID!$A$2:$A$4)</f>
        <v>2</v>
      </c>
      <c r="C18" s="3" t="s">
        <v>17</v>
      </c>
      <c r="D18" s="3" t="s">
        <v>82</v>
      </c>
      <c r="E18" s="4" t="s">
        <v>83</v>
      </c>
      <c r="F18" s="4" t="s">
        <v>84</v>
      </c>
      <c r="G18" s="5" t="s">
        <v>85</v>
      </c>
      <c r="H18" s="5" t="s">
        <v>122</v>
      </c>
      <c r="I18" s="9">
        <v>8207</v>
      </c>
      <c r="J18" s="10">
        <v>522702</v>
      </c>
      <c r="K18" s="11">
        <v>29327</v>
      </c>
      <c r="L18" s="6">
        <v>1675609542000</v>
      </c>
      <c r="M18" s="5" t="s">
        <v>16</v>
      </c>
      <c r="N18" s="5">
        <f>LOOKUP(O18,genderID!$B$2:$B$3,genderID!$A$2:$A$3)</f>
        <v>2</v>
      </c>
      <c r="O18" s="5" t="s">
        <v>45</v>
      </c>
    </row>
    <row r="19" spans="1:15" ht="15.75">
      <c r="A19" s="2">
        <v>19</v>
      </c>
      <c r="B19" s="2">
        <f>LOOKUP(C19,roleID!$B$2:$B$4,roleID!$A$2:$A$4)</f>
        <v>3</v>
      </c>
      <c r="C19" s="3" t="s">
        <v>11</v>
      </c>
      <c r="D19" s="3" t="s">
        <v>86</v>
      </c>
      <c r="E19" s="3" t="s">
        <v>87</v>
      </c>
      <c r="F19" s="4" t="s">
        <v>88</v>
      </c>
      <c r="G19" s="5" t="s">
        <v>89</v>
      </c>
      <c r="H19" s="5" t="s">
        <v>123</v>
      </c>
      <c r="I19" s="9">
        <v>9307</v>
      </c>
      <c r="J19" s="10">
        <v>232158</v>
      </c>
      <c r="K19" s="11">
        <v>34173</v>
      </c>
      <c r="L19" s="6">
        <v>1676322794000</v>
      </c>
      <c r="M19" s="5" t="s">
        <v>16</v>
      </c>
      <c r="N19" s="5">
        <f>LOOKUP(O19,genderID!$B$2:$B$3,genderID!$A$2:$A$3)</f>
        <v>2</v>
      </c>
      <c r="O19" s="5" t="s">
        <v>45</v>
      </c>
    </row>
    <row r="20" spans="1:15" ht="15.75">
      <c r="A20" s="2">
        <v>23</v>
      </c>
      <c r="B20" s="2">
        <f>LOOKUP(C20,roleID!$B$2:$B$4,roleID!$A$2:$A$4)</f>
        <v>2</v>
      </c>
      <c r="C20" s="3" t="s">
        <v>17</v>
      </c>
      <c r="D20" s="3" t="s">
        <v>90</v>
      </c>
      <c r="E20" s="3" t="s">
        <v>91</v>
      </c>
      <c r="F20" s="4" t="s">
        <v>92</v>
      </c>
      <c r="G20" s="5" t="s">
        <v>93</v>
      </c>
      <c r="H20" s="5" t="s">
        <v>124</v>
      </c>
      <c r="I20" s="9">
        <v>1710</v>
      </c>
      <c r="J20" s="10">
        <v>427875</v>
      </c>
      <c r="K20" s="11">
        <v>28116</v>
      </c>
      <c r="L20" s="6">
        <v>1675801821000</v>
      </c>
      <c r="M20" s="5" t="s">
        <v>36</v>
      </c>
      <c r="N20" s="5">
        <f>LOOKUP(O20,genderID!$B$2:$B$3,genderID!$A$2:$A$3)</f>
        <v>1</v>
      </c>
      <c r="O20" s="5" t="s">
        <v>22</v>
      </c>
    </row>
    <row r="21" spans="1:15" ht="15.75">
      <c r="A21" s="2">
        <v>25</v>
      </c>
      <c r="B21" s="2">
        <f>LOOKUP(C21,roleID!$B$2:$B$4,roleID!$A$2:$A$4)</f>
        <v>2</v>
      </c>
      <c r="C21" s="3" t="s">
        <v>17</v>
      </c>
      <c r="D21" s="3" t="s">
        <v>94</v>
      </c>
      <c r="E21" s="3" t="s">
        <v>95</v>
      </c>
      <c r="F21" s="4" t="s">
        <v>96</v>
      </c>
      <c r="G21" s="5" t="s">
        <v>97</v>
      </c>
      <c r="H21" s="5" t="s">
        <v>125</v>
      </c>
      <c r="I21" s="9">
        <v>1587</v>
      </c>
      <c r="J21" s="10">
        <v>291249</v>
      </c>
      <c r="K21" s="11">
        <v>31813</v>
      </c>
      <c r="L21" s="7">
        <v>44958.546759259261</v>
      </c>
      <c r="M21" s="5" t="s">
        <v>36</v>
      </c>
      <c r="N21" s="5">
        <f>LOOKUP(O21,genderID!$B$2:$B$3,genderID!$A$2:$A$3)</f>
        <v>2</v>
      </c>
      <c r="O21" s="5" t="s">
        <v>45</v>
      </c>
    </row>
  </sheetData>
  <hyperlinks>
    <hyperlink ref="G5" r:id="rId1"/>
    <hyperlink ref="G6" r:id="rId2"/>
    <hyperlink ref="G17" r:id="rId3"/>
    <hyperlink ref="E14" r:id="rId4"/>
    <hyperlink ref="E7" r:id="rId5"/>
    <hyperlink ref="E16" r:id="rId6"/>
    <hyperlink ref="E1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/>
  <cols>
    <col min="2" max="2" width="11.140625" bestFit="1" customWidth="1"/>
  </cols>
  <sheetData>
    <row r="1" spans="1:2">
      <c r="A1" t="s">
        <v>99</v>
      </c>
      <c r="B1" t="s">
        <v>105</v>
      </c>
    </row>
    <row r="2" spans="1:2">
      <c r="A2">
        <v>1</v>
      </c>
      <c r="B2" s="5" t="s">
        <v>36</v>
      </c>
    </row>
    <row r="3" spans="1:2">
      <c r="A3">
        <v>2</v>
      </c>
      <c r="B3" s="5" t="s">
        <v>16</v>
      </c>
    </row>
  </sheetData>
  <sortState ref="B2:B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>
      <c r="A1" t="s">
        <v>99</v>
      </c>
      <c r="B1" t="s">
        <v>103</v>
      </c>
    </row>
    <row r="2" spans="1:2">
      <c r="A2">
        <v>1</v>
      </c>
      <c r="B2" s="5" t="s">
        <v>22</v>
      </c>
    </row>
    <row r="3" spans="1:2">
      <c r="A3">
        <v>2</v>
      </c>
      <c r="B3" s="5" t="s">
        <v>45</v>
      </c>
    </row>
  </sheetData>
  <sortState ref="B2:B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6.5703125" bestFit="1" customWidth="1"/>
  </cols>
  <sheetData>
    <row r="1" spans="1:2">
      <c r="A1" t="s">
        <v>99</v>
      </c>
      <c r="B1" t="s">
        <v>98</v>
      </c>
    </row>
    <row r="2" spans="1:2" ht="15.75">
      <c r="A2">
        <v>1</v>
      </c>
      <c r="B2" s="3" t="s">
        <v>23</v>
      </c>
    </row>
    <row r="3" spans="1:2" ht="15.75">
      <c r="A3">
        <v>2</v>
      </c>
      <c r="B3" s="3" t="s">
        <v>17</v>
      </c>
    </row>
    <row r="4" spans="1:2" ht="15.75">
      <c r="A4">
        <v>3</v>
      </c>
      <c r="B4" s="3" t="s">
        <v>11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user</vt:lpstr>
      <vt:lpstr>TypeExitID</vt:lpstr>
      <vt:lpstr>genderID</vt:lpstr>
      <vt:lpstr>roleID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2025-01-14T09:33:35Z</dcterms:modified>
</cp:coreProperties>
</file>