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1_{14609E97-6968-4056-ACAE-C36E9416E514}" xr6:coauthVersionLast="47" xr6:coauthVersionMax="47" xr10:uidLastSave="{00000000-0000-0000-0000-000000000000}"/>
  <bookViews>
    <workbookView xWindow="-120" yWindow="-120" windowWidth="29040" windowHeight="15720" xr2:uid="{5E7D4183-BF08-44AA-BFCF-99D8D65358F2}"/>
  </bookViews>
  <sheets>
    <sheet name="zero_shot_ChatGPT_4o_Mini_Pytho" sheetId="1" r:id="rId1"/>
  </sheets>
  <calcPr calcId="0"/>
</workbook>
</file>

<file path=xl/calcChain.xml><?xml version="1.0" encoding="utf-8"?>
<calcChain xmlns="http://schemas.openxmlformats.org/spreadsheetml/2006/main">
  <c r="D44" i="1" l="1"/>
  <c r="E45" i="1"/>
  <c r="D45" i="1"/>
  <c r="E44" i="1"/>
  <c r="E43" i="1"/>
  <c r="D43" i="1"/>
  <c r="S42" i="1"/>
  <c r="U35" i="1"/>
  <c r="R35" i="1"/>
  <c r="Q42" i="1"/>
  <c r="U42" i="1" s="1"/>
  <c r="S41" i="1"/>
  <c r="R41" i="1"/>
  <c r="Q41" i="1"/>
  <c r="U41" i="1" s="1"/>
  <c r="U40" i="1"/>
  <c r="W40" i="1" s="1"/>
  <c r="S40" i="1"/>
  <c r="R40" i="1"/>
  <c r="Q40" i="1"/>
  <c r="S39" i="1"/>
  <c r="R39" i="1"/>
  <c r="Q39" i="1"/>
  <c r="U39" i="1" s="1"/>
  <c r="S38" i="1"/>
  <c r="R38" i="1"/>
  <c r="Q38" i="1"/>
  <c r="U38" i="1" s="1"/>
  <c r="S37" i="1"/>
  <c r="R37" i="1"/>
  <c r="Q37" i="1"/>
  <c r="U37" i="1" s="1"/>
  <c r="U36" i="1"/>
  <c r="S36" i="1"/>
  <c r="R36" i="1"/>
  <c r="Q36" i="1"/>
  <c r="S35" i="1"/>
  <c r="S34" i="1"/>
  <c r="R34" i="1"/>
  <c r="Q34" i="1"/>
  <c r="U34" i="1" s="1"/>
  <c r="W33" i="1"/>
  <c r="V33" i="1"/>
  <c r="U33" i="1"/>
  <c r="S33" i="1"/>
  <c r="R33" i="1"/>
  <c r="S32" i="1"/>
  <c r="R32" i="1"/>
  <c r="Q32" i="1"/>
  <c r="U32" i="1" s="1"/>
  <c r="S31" i="1"/>
  <c r="Q31" i="1"/>
  <c r="U31" i="1" s="1"/>
  <c r="W30" i="1"/>
  <c r="V30" i="1"/>
  <c r="U30" i="1"/>
  <c r="S30" i="1"/>
  <c r="R30" i="1"/>
  <c r="Q30" i="1"/>
  <c r="U29" i="1"/>
  <c r="W29" i="1" s="1"/>
  <c r="S29" i="1"/>
  <c r="R29" i="1"/>
  <c r="Q29" i="1"/>
  <c r="S28" i="1"/>
  <c r="R28" i="1"/>
  <c r="Q28" i="1"/>
  <c r="U28" i="1" s="1"/>
  <c r="S27" i="1"/>
  <c r="R27" i="1"/>
  <c r="Q27" i="1"/>
  <c r="U27" i="1" s="1"/>
  <c r="W25" i="1"/>
  <c r="V25" i="1"/>
  <c r="U25" i="1"/>
  <c r="S25" i="1"/>
  <c r="R25" i="1"/>
  <c r="Q25" i="1"/>
  <c r="U24" i="1"/>
  <c r="S24" i="1"/>
  <c r="R24" i="1"/>
  <c r="Q24" i="1"/>
  <c r="S23" i="1"/>
  <c r="R23" i="1"/>
  <c r="Q23" i="1"/>
  <c r="U23" i="1" s="1"/>
  <c r="S22" i="1"/>
  <c r="R22" i="1"/>
  <c r="Q22" i="1"/>
  <c r="U22" i="1" s="1"/>
  <c r="W21" i="1"/>
  <c r="V21" i="1"/>
  <c r="U21" i="1"/>
  <c r="S21" i="1"/>
  <c r="R21" i="1"/>
  <c r="Q21" i="1"/>
  <c r="U20" i="1"/>
  <c r="W20" i="1" s="1"/>
  <c r="S20" i="1"/>
  <c r="R20" i="1"/>
  <c r="Q20" i="1"/>
  <c r="S19" i="1"/>
  <c r="R19" i="1"/>
  <c r="Q19" i="1"/>
  <c r="U19" i="1" s="1"/>
  <c r="U18" i="1"/>
  <c r="S18" i="1"/>
  <c r="R18" i="1"/>
  <c r="U17" i="1"/>
  <c r="V17" i="1" s="1"/>
  <c r="S17" i="1"/>
  <c r="R17" i="1"/>
  <c r="Q17" i="1"/>
  <c r="S16" i="1"/>
  <c r="R16" i="1"/>
  <c r="Q16" i="1"/>
  <c r="U16" i="1" s="1"/>
  <c r="S15" i="1"/>
  <c r="R15" i="1"/>
  <c r="Q15" i="1"/>
  <c r="U15" i="1" s="1"/>
  <c r="S14" i="1"/>
  <c r="R14" i="1"/>
  <c r="Q14" i="1"/>
  <c r="U14" i="1" s="1"/>
  <c r="U13" i="1"/>
  <c r="W13" i="1" s="1"/>
  <c r="S13" i="1"/>
  <c r="R13" i="1"/>
  <c r="Q13" i="1"/>
  <c r="S12" i="1"/>
  <c r="R12" i="1"/>
  <c r="Q12" i="1"/>
  <c r="U12" i="1" s="1"/>
  <c r="S11" i="1"/>
  <c r="R11" i="1"/>
  <c r="Q11" i="1"/>
  <c r="U11" i="1" s="1"/>
  <c r="S10" i="1"/>
  <c r="R10" i="1"/>
  <c r="Q10" i="1"/>
  <c r="U10" i="1" s="1"/>
  <c r="U9" i="1"/>
  <c r="W9" i="1" s="1"/>
  <c r="S9" i="1"/>
  <c r="R9" i="1"/>
  <c r="Q9" i="1"/>
  <c r="S8" i="1"/>
  <c r="R8" i="1"/>
  <c r="Q8" i="1"/>
  <c r="U8" i="1" s="1"/>
  <c r="S7" i="1"/>
  <c r="R7" i="1"/>
  <c r="Q7" i="1"/>
  <c r="U7" i="1" s="1"/>
  <c r="S6" i="1"/>
  <c r="R6" i="1"/>
  <c r="Q6" i="1"/>
  <c r="U6" i="1" s="1"/>
  <c r="U5" i="1"/>
  <c r="S4" i="1"/>
  <c r="R4" i="1"/>
  <c r="Q4" i="1"/>
  <c r="U4" i="1" s="1"/>
  <c r="S3" i="1"/>
  <c r="R3" i="1"/>
  <c r="Q3" i="1"/>
  <c r="U3" i="1" s="1"/>
  <c r="U2" i="1"/>
  <c r="S2" i="1"/>
  <c r="R2" i="1"/>
  <c r="Q2" i="1"/>
  <c r="Q43" i="1" l="1"/>
  <c r="R43" i="1"/>
  <c r="S44" i="1"/>
  <c r="S43" i="1"/>
  <c r="V35" i="1"/>
  <c r="W35" i="1" s="1"/>
  <c r="V18" i="1"/>
  <c r="W18" i="1" s="1"/>
  <c r="V37" i="1"/>
  <c r="W37" i="1"/>
  <c r="V42" i="1"/>
  <c r="W42" i="1" s="1"/>
  <c r="V3" i="1"/>
  <c r="W3" i="1" s="1"/>
  <c r="V6" i="1"/>
  <c r="W6" i="1" s="1"/>
  <c r="V11" i="1"/>
  <c r="W11" i="1" s="1"/>
  <c r="W22" i="1"/>
  <c r="V22" i="1"/>
  <c r="V27" i="1"/>
  <c r="W27" i="1" s="1"/>
  <c r="V31" i="1"/>
  <c r="W31" i="1" s="1"/>
  <c r="W38" i="1"/>
  <c r="V38" i="1"/>
  <c r="V14" i="1"/>
  <c r="W14" i="1" s="1"/>
  <c r="V32" i="1"/>
  <c r="W32" i="1" s="1"/>
  <c r="V41" i="1"/>
  <c r="W41" i="1"/>
  <c r="W24" i="1"/>
  <c r="W4" i="1"/>
  <c r="V4" i="1"/>
  <c r="W7" i="1"/>
  <c r="V7" i="1"/>
  <c r="V12" i="1"/>
  <c r="W12" i="1" s="1"/>
  <c r="V34" i="1"/>
  <c r="W34" i="1" s="1"/>
  <c r="W19" i="1"/>
  <c r="V19" i="1"/>
  <c r="V23" i="1"/>
  <c r="W23" i="1" s="1"/>
  <c r="V28" i="1"/>
  <c r="W28" i="1" s="1"/>
  <c r="V10" i="1"/>
  <c r="W10" i="1"/>
  <c r="W15" i="1"/>
  <c r="V15" i="1"/>
  <c r="V39" i="1"/>
  <c r="W39" i="1" s="1"/>
  <c r="V8" i="1"/>
  <c r="W8" i="1" s="1"/>
  <c r="U44" i="1"/>
  <c r="V16" i="1"/>
  <c r="W16" i="1"/>
  <c r="V2" i="1"/>
  <c r="V5" i="1"/>
  <c r="W5" i="1" s="1"/>
  <c r="V9" i="1"/>
  <c r="V13" i="1"/>
  <c r="V36" i="1"/>
  <c r="W36" i="1" s="1"/>
  <c r="V40" i="1"/>
  <c r="U43" i="1"/>
  <c r="W2" i="1"/>
  <c r="W17" i="1"/>
  <c r="V20" i="1"/>
  <c r="V24" i="1"/>
  <c r="V29" i="1"/>
  <c r="Q44" i="1"/>
  <c r="R44" i="1"/>
  <c r="Q45" i="1" l="1"/>
  <c r="R45" i="1"/>
  <c r="S45" i="1"/>
  <c r="U45" i="1"/>
  <c r="V44" i="1"/>
  <c r="V43" i="1"/>
  <c r="W43" i="1"/>
  <c r="W44" i="1"/>
  <c r="V45" i="1" l="1"/>
  <c r="W45" i="1"/>
</calcChain>
</file>

<file path=xl/sharedStrings.xml><?xml version="1.0" encoding="utf-8"?>
<sst xmlns="http://schemas.openxmlformats.org/spreadsheetml/2006/main" count="466" uniqueCount="440">
  <si>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</si>
  <si>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</si>
  <si>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</si>
  <si>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</si>
  <si>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</si>
  <si>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</si>
  <si>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</si>
  <si>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</si>
  <si>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</si>
  <si>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</si>
  <si>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</si>
  <si>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</si>
  <si>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</si>
  <si>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</si>
  <si>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</si>
  <si>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bitcount.py</t>
  </si>
  <si>
    <t xml:space="preserve">Code:
def bitcount(n):
    count = 0
    while n:
        n ^= n - 1
        count += 1
    return count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</si>
  <si>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count the number of 1-bits (set bits) in the binary representation of a given integer 'n'.",
    "Fault Localisation": [
        {
            "Buggy Code Line": 4,
            "Code": "n ^= n - 1",
            "Reason": "This line correctly counts the number of set bits in n using Brian Kernighanâ€™s algorithm; however, if n is negative, the result will potentially enter an infinite loop or behave unexpectedly because the while loop assumes n should become 0 for termination."
        }
    ]
}
```</t>
  </si>
  <si>
    <t>The code is intended to count the number of 1-bits (set bits) in the binary representation of a given integer 'n'.</t>
  </si>
  <si>
    <t>n ^= n - 1</t>
  </si>
  <si>
    <t>This line correctly counts the number of set bits in n using Brian Kernighanâ€™s algorithm; however, if n is negative, the result will potentially enter an infinite loop or behave unexpectedly because the while loop assumes n should become 0 for termination.</t>
  </si>
  <si>
    <t>breadth_first_search.py</t>
  </si>
  <si>
    <t xml:space="preserve">Code:
from collections import deque as Queue
def breadth_first_search(startnode, goalnode):
    queue = Queue()
    queue.append(startnode)
    nodesseen = set()
    nodesseen.add(startnode)
    while True:
        node = queue.popleft()
        if node is goalnode:
            return True
        else:
            queue.extend(node for node in node.successors if node not in nodesseen)
            nodesseen.update(node.successors)
    return False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</si>
  <si>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perform a breadth-first search (BFS) on a graph, traversing from a start node to find a goal node.",
    "Fault Localisation": [
        {
            "Buggy Code Line": 11,
            "Code": "if node is goalnode:",
            "Reason": "The `is` operator checks for object identity, not value equality. It should use `==` to compare the values of `node` and `goalnode`."
        },
        {
            "Buggy Code Line": 13,
            "Code": "queue.extend(node for node in node.successors if node not in nodesseen)",
            "Reason": "This line uses the same variable name 'node' in the generator expression, causing a conflict with the previously defined 'node' from the line 10. It may lead to unexpected behavior."
        },
        {
            "Buggy Code Line": 14,
            "Code": "nodesseen.update(node.successors)",
            "Reason": "This line adds all successors of the current node to `nodesseen` regardless of whether they have already been appended to the queue, which could cause the same node to be processed multiple times."
        }
    ]
}
```</t>
  </si>
  <si>
    <t>The code intends to perform a breadth-first search (BFS) on a graph, traversing from a start node to find a goal node.</t>
  </si>
  <si>
    <t>if node is goalnode:</t>
  </si>
  <si>
    <t>The `is` operator checks for object identity, not value equality. It should use `==` to compare the values of `node` and `goalnode`.</t>
  </si>
  <si>
    <t>queue.extend(node for node in node.successors if node not in nodesseen)</t>
  </si>
  <si>
    <t>This line uses the same variable name 'node' in the generator expression, causing a conflict with the previously defined 'node' from the line 10. It may lead to unexpected behavior.</t>
  </si>
  <si>
    <t>nodesseen.update(node.successors)</t>
  </si>
  <si>
    <t>This line adds all successors of the current node to `nodesseen` regardless of whether they have already been appended to the queue, which could cause the same node to be processed multiple times.</t>
  </si>
  <si>
    <t>bucketsort.py</t>
  </si>
  <si>
    <t xml:space="preserve">Code:def bucketsort(arr, k):
    counts = [0] * k
    for x in arr:
        counts[x] += 1
    sorted_arr = []
    for i, count in enumerate(arr):
        sorted_arr.extend([i] * count)
    return sorted_arr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</si>
  <si>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implement the bucket sort algorithm to sort an array of integers, where the integers are assumed to be in the range [0, k-1].",
    "Fault Localisation": [
        {
            "Buggy Code Line": 8,
            "Code": "for i, count in enumerate(arr):",
            "Reason": "The loop should iterate over 'counts' instead of 'arr'. It currently uses 'arr', which will lead to incorrect enumeration and the 'sorted_arr' being filled incorrectly."
        },
        {
            "Buggy Code Line": 4,
            "Code": "counts[x] += 1",
            "Reason": "There is no validation that 'x' is within the range [0, k-1]. If 'x' is outside of this range, it will cause an 'IndexError' or incorrect counting."
        },
        {
            "Buggy Code Line": 6,
            "Code": "sorted_arr.extend([i] * count)",
            "Reason": "This line is intended to extend 'sorted_arr' with the number 'i' repeated 'count' times, but given the previous issue in the loop setup, it will not work correctly as expected."
        }
    ]
}
```</t>
  </si>
  <si>
    <t>The code intends to implement the bucket sort algorithm to sort an array of integers, where the integers are assumed to be in the range [0, k-1].</t>
  </si>
  <si>
    <t>for i, count in enumerate(arr):</t>
  </si>
  <si>
    <t>The loop should iterate over 'counts' instead of 'arr'. It currently uses 'arr', which will lead to incorrect enumeration and the 'sorted_arr' being filled incorrectly.</t>
  </si>
  <si>
    <t>counts[x] += 1</t>
  </si>
  <si>
    <t>There is no validation that 'x' is within the range [0, k-1]. If 'x' is outside of this range, it will cause an 'IndexError' or incorrect counting.</t>
  </si>
  <si>
    <t>sorted_arr.extend([i] * count)</t>
  </si>
  <si>
    <t>This line is intended to extend 'sorted_arr' with the number 'i' repeated 'count' times, but given the previous issue in the loop setup, it will not work correctly as expected.</t>
  </si>
  <si>
    <t>depth_first_search.py</t>
  </si>
  <si>
    <t xml:space="preserve">Code:def depth_first_search(startnode, goalnode):
    nodesvisited = set()
    def search_from(node):
        if node in nodesvisited:
            return False
        elif node is goalnode:
            return True
        else:
            return any(
                search_from(nextnode) for nextnode in node.successors
            )
    return search_from(startnode)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</si>
  <si>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a depth-first search (DFS) algorithm to determine if there is a path from a start node to a goal node in a graph, where each node has a list of successors.",
    "Fault Localisation": [
        {
            "Buggy Code Line": 5,
            "Code": "elif node is goalnode:",
            "Reason": "The comparison should use '==' to test for equality rather than 'is', which checks for identity. This could lead to incorrect results when the nodes are different instances but represent the same goal."
        },
        {
            "Buggy Code Line": 3,
            "Code": "nodesvisited = set()",
            "Reason": "The 'nodesvisited' set should be updated within the 'search_from' function to include visited nodes; otherwise, it will always encounter a node as unvisited before recursion."
        },
        {
            "Buggy Code Line": 7,
            "Code": "search_from(nextnode) for nextnode in node.successors",
            "Reason": "There is an implicit assumption that 'node.successors' is always populated and iterable. If 'successors' is None or not defined for any node, this will cause an error."
        }
    ]
}
```</t>
  </si>
  <si>
    <t>The code implements a depth-first search (DFS) algorithm to determine if there is a path from a start node to a goal node in a graph, where each node has a list of successors.</t>
  </si>
  <si>
    <t>elif node is goalnode:</t>
  </si>
  <si>
    <t>The comparison should use '==' to test for equality rather than 'is', which checks for identity. This could lead to incorrect results when the nodes are different instances but represent the same goal.</t>
  </si>
  <si>
    <t>nodesvisited = set()</t>
  </si>
  <si>
    <t>The 'nodesvisited' set should be updated within the 'search_from' function to include visited nodes; otherwise, it will always encounter a node as unvisited before recursion.</t>
  </si>
  <si>
    <t>search_from(nextnode) for nextnode in node.successors</t>
  </si>
  <si>
    <t>There is an implicit assumption that 'node.successors' is always populated and iterable. If 'successors' is None or not defined for any node, this will cause an error.</t>
  </si>
  <si>
    <t>detect_cycle.py</t>
  </si>
  <si>
    <t xml:space="preserve">Code:def detect_cycle(node):
    hare = tortoise = node
    while True:
        if hare.successor is None:
            return False
        tortoise = tortoise.successor
        hare = hare.successor.successor
        if hare is tortoise:
            return True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</si>
  <si>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detect if there is a cycle in a linked list using Floyd's Cycle-Finding Algorithm (the Tortoise and Hare algorithm).",
    "Fault Localisation": [
        {
            "Buggy Code Line": 8,
            "Code": "if hare is tortoise:",
            "Reason": "The comparison should be 'if hare == tortoise:' instead of 'is'. The 'is' operator checks for object identity, while '==' checks for value equality, which is necessary for comparing the values of nodes in a linked list."
        },
        {
            "Buggy Code Line": 5,
            "Code": "if hare.successor is None:",
            "Reason": "This check does not properly prevent 'hare' from becoming None, as it can still lead to an AttributeError if 'hare' is None before '.successor' is accessed in the next line."
        },
        {
            "Buggy Code Line": 6,
            "Code": "tortoise = tortoise.successor",
            "Reason": "This line assumes that 'tortoise' is not None, which could lead to a NoneType error if there is any case where 'tortoise' reaches the end of the list without detection of a cycle."
        }
    ]
}
```</t>
  </si>
  <si>
    <t>The code aims to detect if there is a cycle in a linked list using Floyd's Cycle-Finding Algorithm (the Tortoise and Hare algorithm).</t>
  </si>
  <si>
    <t>if hare is tortoise:</t>
  </si>
  <si>
    <t>The comparison should be 'if hare == tortoise:' instead of 'is'. The 'is' operator checks for object identity, while '==' checks for value equality, which is necessary for comparing the values of nodes in a linked list.</t>
  </si>
  <si>
    <t>if hare.successor is None:</t>
  </si>
  <si>
    <t>This check does not properly prevent 'hare' from becoming None, as it can still lead to an AttributeError if 'hare' is None before '.successor' is accessed in the next line.</t>
  </si>
  <si>
    <t>tortoise = tortoise.successor</t>
  </si>
  <si>
    <t>This line assumes that 'tortoise' is not None, which could lead to a NoneType error if there is any case where 'tortoise' reaches the end of the list without detection of a cycle.</t>
  </si>
  <si>
    <t>find_first_in_sorted.py</t>
  </si>
  <si>
    <t xml:space="preserve">Code:def find_first_in_sorted(arr, x):
    lo = 0
    hi = len(arr)
    while lo &lt;= hi:
        mid = (lo + hi) // 2
        if x == arr[mid] and (mid == 0 or x != arr[mid - 1]):
            return mid
        elif x &lt;= arr[mid]:
            hi = mid
        else:
            lo = mid + 1
    return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</si>
  <si>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index of the first occurrence of a value 'x' in a sorted array 'arr', returning -1 if 'x' is not present.",
    "Fault Localisation": [
        {
            "Buggy Code Line": 6,
            "Code": "while lo &lt;= hi:",
            "Reason": "The condition should be 'while lo &lt; hi:' to avoid going out of bounds on the last iteration. The correct upper limit should be 'len(arr) - 1', hence 'hi' should be initialized to 'len(arr) - 1'."
        },
        {
            "Buggy Code Line": 8,
            "Code": "mid = (lo + hi) // 2",
            "Reason": "If the 'hi' value is initially equal to the length of the array, this calculation can cause 'mid' to equal that length (which is out of bounds for the array)."
        },
        {
            "Buggy Code Line": 11,
            "Code": "hi = mid",
            "Reason": "This assignment should be 'hi = mid - 1' to correctly narrow down the upper bound and prevent the infinite loop when 'x' equals 'arr[mid]'."
        }
    ]
}
```</t>
  </si>
  <si>
    <t>The code is intended to find the index of the first occurrence of a value 'x' in a sorted array 'arr', returning -1 if 'x' is not present.</t>
  </si>
  <si>
    <t>while lo &lt;= hi:</t>
  </si>
  <si>
    <t>The condition should be 'while lo &lt; hi:' to avoid going out of bounds on the last iteration. The correct upper limit should be 'len(arr) - 1', hence 'hi' should be initialized to 'len(arr) - 1'.</t>
  </si>
  <si>
    <t>mid = (lo + hi) // 2</t>
  </si>
  <si>
    <t>If the 'hi' value is initially equal to the length of the array, this calculation can cause 'mid' to equal that length (which is out of bounds for the array).</t>
  </si>
  <si>
    <t>hi = mid</t>
  </si>
  <si>
    <t>This assignment should be 'hi = mid - 1' to correctly narrow down the upper bound and prevent the infinite loop when 'x' equals 'arr[mid]'.</t>
  </si>
  <si>
    <t>find_in_sorted.py</t>
  </si>
  <si>
    <t xml:space="preserve">Code:def find_in_sorted(arr, x):
    def binsearch(start, end):
        if start == end:
            return -1
        mid = start + (end - start) // 2
        if x &lt; arr[mid]:
            return binsearch(start, mid)
        elif x &gt; arr[mid]:
            return binsearch(mid, end)
        else:
            return mid
    return binsearch(0, len(arr))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</si>
  <si>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a binary search algorithm to find the index of a specified element 'x' in a sorted array 'arr'.",
    "Fault Localisation": [
        {
            "Buggy Code Line": 5,
            "Code": "if start == end:",
            "Reason": "This condition should check if 'start' is greater than or equal to 'end'. The binary search should return -1 if 'start' exceeds 'end', not just when they are equal."
        },
        {
            "Buggy Code Line": 7,
            "Code": "return binsearch(start, mid)",
            "Reason": "This recursive call should exclude the middle element. It should be 'return binsearch(start, mid - 1)' to ensure the search range does not include the current middle element."
        },
        {
            "Buggy Code Line": 10,
            "Code": "return binsearch(mid, end)",
            "Reason": "This recursive call should also exclude the middle element. It should be 'return binsearch(mid + 1, end)' to ensure the search range does not include the current middle element."
        }
    ]
}
```</t>
  </si>
  <si>
    <t>The code aims to implement a binary search algorithm to find the index of a specified element 'x' in a sorted array 'arr'.</t>
  </si>
  <si>
    <t>if start == end:</t>
  </si>
  <si>
    <t>This condition should check if 'start' is greater than or equal to 'end'. The binary search should return -1 if 'start' exceeds 'end', not just when they are equal.</t>
  </si>
  <si>
    <t>return binsearch(start, mid)</t>
  </si>
  <si>
    <t>This recursive call should exclude the middle element. It should be 'return binsearch(start, mid - 1)' to ensure the search range does not include the current middle element.</t>
  </si>
  <si>
    <t>return binsearch(mid, end)</t>
  </si>
  <si>
    <t>This recursive call should also exclude the middle element. It should be 'return binsearch(mid + 1, end)' to ensure the search range does not include the current middle element.</t>
  </si>
  <si>
    <t>flatten.py</t>
  </si>
  <si>
    <t xml:space="preserve">Code:def flatten(arr):
    for x in arr:
        if isinstance(x, list):
            for y in flatten(x):
                yield y
        else:
            yield flatten(x)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</si>
  <si>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flatten a nested list, yielding all elements in a single sequence instead of preserving the nested structure.",
    "Fault Localisation": [
        {
            "Buggy Code Line": 10,
            "Code": "yield flatten(x)",
            "Reason": "This line mistakenly tries to yield the generator from 'flatten(x)' directly rather than yielding the individual items. It should be 'yield from flatten(x)' to yield each flattened element."
        },
        {
            "Buggy Code Line": 4,
            "Code": "for y in flatten(x):",
            "Reason": "While this line itself is not necessarily wrong, it calls the flatten function recursively, which is a correct approach. The real bug lies in how the yielded values are handled in the subsequent line, but it doesn't operate correctly with the faulty line after."
        },
        {
            "Buggy Code Line": 3,
            "Code": "if isinstance(x, list):",
            "Reason": "This line is correctly checking if the item is a list, so there is no bug here. It's provided for clarity that there are no issues with this specific line."
        }
    ]
}
```</t>
  </si>
  <si>
    <t>The code intends to flatten a nested list, yielding all elements in a single sequence instead of preserving the nested structure.</t>
  </si>
  <si>
    <t>yield flatten(x)</t>
  </si>
  <si>
    <t>This line mistakenly tries to yield the generator from 'flatten(x)' directly rather than yielding the individual items. It should be 'yield from flatten(x)' to yield each flattened element.</t>
  </si>
  <si>
    <t>for y in flatten(x):</t>
  </si>
  <si>
    <t>While this line itself is not necessarily wrong, it calls the flatten function recursively, which is a correct approach. The real bug lies in how the yielded values are handled in the subsequent line, but it doesn't operate correctly with the faulty line after.</t>
  </si>
  <si>
    <t>if isinstance(x, list):</t>
  </si>
  <si>
    <t>This line is correctly checking if the item is a list, so there is no bug here. It's provided for clarity that there are no issues with this specific line.</t>
  </si>
  <si>
    <t>gcd.py</t>
  </si>
  <si>
    <t xml:space="preserve">Code:def gcd(a, b):
    if b == 0:
        return a
    else:
        return gcd(a % b, b)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</si>
  <si>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Euclidean algorithm to calculate the greatest common divisor (GCD) of two integers a and b.",
    "Fault Localisation": [
        {
            "Buggy Code Line": 4,
            "Code": "return gcd(a % b, b)",
            "Reason": "The order of the arguments in the recursive call should be 'gcd(b, a % b)' to correctly perform the GCD calculation."
        }
    ]
}
```</t>
  </si>
  <si>
    <t>The code implements the Euclidean algorithm to calculate the greatest common divisor (GCD) of two integers a and b.</t>
  </si>
  <si>
    <t>return gcd(a % b, b)</t>
  </si>
  <si>
    <t>The order of the arguments in the recursive call should be 'gcd(b, a % b)' to correctly perform the GCD calculation.</t>
  </si>
  <si>
    <t>get_factors.py</t>
  </si>
  <si>
    <t xml:space="preserve">Code:
def get_factors(n):
    if n == 1:
        return []
    for i in range(2, int(n ** 0.5) + 1):
        if n % i == 0:
            return [i] + get_factors(n // i)
    return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</si>
  <si>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factors of a given integer 'n', returning them in order of discovery. It recursively divides 'n' by its smallest factor found.",
    "Fault Localisation": [
        {
            "Buggy Code Line": 8,
            "Code": "return [i] + get_factors(n // i)",
            "Reason": "If 'n' has at least one factorization into different primes, this recursive call can lead to returning multiple instances of the same factor. It should only return unique prime factors or handle distinct cases correctly."
        },
        {
            "Buggy Code Line": 6,
            "Code": "for i in range(2, int(n ** 0.5) + 1):",
            "Reason": "This might not correctly handle cases when 'n' is a perfect square, leading to potentially missing a factor (in cases where 'n' is a perfect square, such as 9, it returns only one factor)."
        },
        {
            "Buggy Code Line": 4,
            "Code": "if n == 1:",
            "Reason": "Technically, 1 is not considered a factor of any number, so the return of an empty list here might be appropriate, but it does not account for the case when the input is 0 or negative integers."
        }
    ]
}
```</t>
  </si>
  <si>
    <t>The code aims to find the factors of a given integer 'n', returning them in order of discovery. It recursively divides 'n' by its smallest factor found.</t>
  </si>
  <si>
    <t>return [i] + get_factors(n // i)</t>
  </si>
  <si>
    <t>If 'n' has at least one factorization into different primes, this recursive call can lead to returning multiple instances of the same factor. It should only return unique prime factors or handle distinct cases correctly.</t>
  </si>
  <si>
    <t>for i in range(2, int(n ** 0.5) + 1):</t>
  </si>
  <si>
    <t>This might not correctly handle cases when 'n' is a perfect square, leading to potentially missing a factor (in cases where 'n' is a perfect square, such as 9, it returns only one factor).</t>
  </si>
  <si>
    <t>if n == 1:</t>
  </si>
  <si>
    <t>Technically, 1 is not considered a factor of any number, so the return of an empty list here might be appropriate, but it does not account for the case when the input is 0 or negative integers.</t>
  </si>
  <si>
    <t>hanoi.py</t>
  </si>
  <si>
    <t xml:space="preserve">Code:def hanoi(height, start=1, end=3):
    steps = []
    if height &gt; 0:
        helper = ({1, 2, 3} - {start} - {end}).pop()
        steps.extend(hanoi(height - 1, start, helper))
        steps.append((start, helper))
        steps.extend(hanoi(height - 1, helper, end))
    return steps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</si>
  <si>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recursive solution to the Tower of Hanoi problem, returning a list of steps required to move the disks from the starting peg to the ending peg.",
    "Fault Localisation": [
        {
            "Buggy Code Line": 4,
            "Code": "helper = ({1, 2, 3} - {start} - {end}).pop()",
            "Reason": "The use of sets and the 'pop' method assumes that there are always three pegs available. If 'start' and 'end' are the same, this will raise a KeyError as the set will be empty."
        },
        {
            "Buggy Code Line": 7,
            "Code": "steps.append((start, helper))",
            "Reason": "The tuple added to 'steps' only describes moving a disk from 'start' to 'helper' without indicating the actual movement of a disk. While not a syntax bug, this could lead to confusion about how the actual disk movement is represented."
        },
        {
            "Buggy Code Line": 1,
            "Code": "def hanoi(height, start=1, end=3):",
            "Reason": "While this line itself is not inherently buggy, there's an implicit assumption that 'height' will be a non-negative integer. If 'height' is instead a negative integer, the logic will not handle that gracefully, even though it won't cause a runtime error."
        }
    ]
}
```</t>
  </si>
  <si>
    <t>The code implements the recursive solution to the Tower of Hanoi problem, returning a list of steps required to move the disks from the starting peg to the ending peg.</t>
  </si>
  <si>
    <t>helper = ({1, 2, 3} - {start} - {end}).pop()</t>
  </si>
  <si>
    <t>The use of sets and the 'pop' method assumes that there are always three pegs available. If 'start' and 'end' are the same, this will raise a KeyError as the set will be empty.</t>
  </si>
  <si>
    <t>steps.append((start, helper))</t>
  </si>
  <si>
    <t>The tuple added to 'steps' only describes moving a disk from 'start' to 'helper' without indicating the actual movement of a disk. While not a syntax bug, this could lead to confusion about how the actual disk movement is represented.</t>
  </si>
  <si>
    <t>def hanoi(height, start=1, end=3):</t>
  </si>
  <si>
    <t>While this line itself is not inherently buggy, there's an implicit assumption that 'height' will be a non-negative integer. If 'height' is instead a negative integer, the logic will not handle that gracefully, even though it won't cause a runtime error.</t>
  </si>
  <si>
    <t>is_valid_parenthesization.py</t>
  </si>
  <si>
    <t xml:space="preserve">Code:
def is_valid_parenthesization(parens):
    depth = 0
    for paren in parens:
        if paren == '(':
            depth += 1
        else:
            depth -= 1
            if depth &lt; 0:
                return False
    return True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</si>
  <si>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checks if a given string of parentheses is valid, meaning that every opening parenthesis has a corresponding closing parenthesis and they are properly nested.",
    "Fault Localisation": [
        {
            "Buggy Code Line": 11,
            "Code": "return True",
            "Reason": "The function should return False if the depth is not zero at the end, indicating there are unmatched opening parentheses."
        },
        {
            "Buggy Code Line": 6,
            "Code": "depth -= 1",
            "Reason": "This line does not handle the case where an additional closing parenthesis is found after the depth has already reached zero. It correctly decrements depth but does not check for edge cases upfront."
        },
        {
            "Buggy Code Line": 8,
            "Code": "if depth &lt; 0:",
            "Reason": "While this line correctly checks for excess closing parentheses, it assumes that all opening parentheses before closing are valid without double counting or further contextual checks."
        }
    ]
}
```</t>
  </si>
  <si>
    <t>The code checks if a given string of parentheses is valid, meaning that every opening parenthesis has a corresponding closing parenthesis and they are properly nested.</t>
  </si>
  <si>
    <t>return True</t>
  </si>
  <si>
    <t>The function should return False if the depth is not zero at the end, indicating there are unmatched opening parentheses.</t>
  </si>
  <si>
    <t>depth -= 1</t>
  </si>
  <si>
    <t>This line does not handle the case where an additional closing parenthesis is found after the depth has already reached zero. It correctly decrements depth but does not check for edge cases upfront.</t>
  </si>
  <si>
    <t>if depth &lt; 0:</t>
  </si>
  <si>
    <t>While this line correctly checks for excess closing parentheses, it assumes that all opening parentheses before closing are valid without double counting or further contextual checks.</t>
  </si>
  <si>
    <t>kheapsort.py</t>
  </si>
  <si>
    <t xml:space="preserve">Code:def kheapsort(arr, k):
    import heapq
    heap = arr[:k]
    heapq.heapify(heap)
    for x in arr:
        yield heapq.heappushpop(heap, x)
    while heap:
        yield heapq.heappop(heap)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</si>
  <si>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a k-way heapsort algorithm that sorts an input array using a min-heap with size k, yielding sorted elements one by one.",
    "Fault Localisation": [
        {
            "Buggy Code Line": 8,
            "Code": "yield heapq.heappushpop(heap, x)",
            "Reason": "This line yields the element that is popped off the heap after pushing 'x'. This results in potentially missing 'x' in the output, as it could be included in the heap and not returned."
        },
        {
            "Buggy Code Line": 5,
            "Code": "heap = arr[:k]",
            "Reason": "The code assumes 'k' is less than or equal to the length of 'arr', which may lead to an IndexError if 'k' is larger than the size of 'arr'. Proper handling for this case is missing."
        },
        {
            "Buggy Code Line": 4,
            "Code": "heapq.heapify(heap)",
            "Reason": "While heapifying works correctly, if 'arr' contains negative or duplicated values, the returned sorted order could be incorrect or non-distinct. This isn't technically a bug but can lead to unexpected behavior depending on input."
        }
    ]
}
```</t>
  </si>
  <si>
    <t>The code implements a k-way heapsort algorithm that sorts an input array using a min-heap with size k, yielding sorted elements one by one.</t>
  </si>
  <si>
    <t>yield heapq.heappushpop(heap, x)</t>
  </si>
  <si>
    <t>This line yields the element that is popped off the heap after pushing 'x'. This results in potentially missing 'x' in the output, as it could be included in the heap and not returned.</t>
  </si>
  <si>
    <t>heap = arr[:k]</t>
  </si>
  <si>
    <t>The code assumes 'k' is less than or equal to the length of 'arr', which may lead to an IndexError if 'k' is larger than the size of 'arr'. Proper handling for this case is missing.</t>
  </si>
  <si>
    <t>heapq.heapify(heap)</t>
  </si>
  <si>
    <t>While heapifying works correctly, if 'arr' contains negative or duplicated values, the returned sorted order could be incorrect or non-distinct. This isn't technically a bug but can lead to unexpected behavior depending on input.</t>
  </si>
  <si>
    <t>knapsack.py</t>
  </si>
  <si>
    <t xml:space="preserve">Code:
def knapsack(capacity, items):
    from collections import defaultdict
    memo = defaultdict(int)
    for i in range(1, len(items) + 1):
        weight, value = items[i - 1]
        for j in range(1, capacity + 1):
            memo[i, j] = memo[i - 1, j]
            if weight &lt; j:
                memo[i, j] = max(
                    memo[i, j],
                    value + memo[i - 1, j - weight]
                )
    return memo[len(items), capacity]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</si>
  <si>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0/1 Knapsack Problem using dynamic programming to maximize the value of items that can fit within a given capacity.",
    "Fault Localisation": [
        {
            "Buggy Code Line": 11,
            "Code": "if weight &lt; j:",
            "Reason": "The condition should be 'if weight &lt;= j:' to check if the item can actually be added to the current capacity 'j'. Using '&lt;' would ignore cases where the item's weight is exactly equal to the current capacity."
        },
        {
            "Buggy Code Line": 6,
            "Code": "memo = defaultdict(int)",
            "Reason": "Using 'defaultdict(int)' initializes every (i, j) pair to 0. While this may not cause a functional bug, it could lead to confusion because the memoization concept typically assumes that uninitialized states mean 'not computed' rather than 'zero value'."
        },
        {
            "Buggy Code Line": 9,
            "Code": "memo[i, j] = memo[i - 1, j]",
            "Reason": "This line appears to be correct; however, if the logic is failing at any point, it may be due to mismanagement of indices during boundary cases, although this is not a direct bug in this line."
        }
    ]
}
```</t>
  </si>
  <si>
    <t>The code implements the 0/1 Knapsack Problem using dynamic programming to maximize the value of items that can fit within a given capacity.</t>
  </si>
  <si>
    <t>if weight &lt; j:</t>
  </si>
  <si>
    <t>The condition should be 'if weight &lt;= j:' to check if the item can actually be added to the current capacity 'j'. Using '&lt;' would ignore cases where the item's weight is exactly equal to the current capacity.</t>
  </si>
  <si>
    <t>memo = defaultdict(int)</t>
  </si>
  <si>
    <t>Using 'defaultdict(int)' initializes every (i, j) pair to 0. While this may not cause a functional bug, it could lead to confusion because the memoization concept typically assumes that uninitialized states mean 'not computed' rather than 'zero value'.</t>
  </si>
  <si>
    <t>memo[i, j] = memo[i - 1, j]</t>
  </si>
  <si>
    <t>This line appears to be correct; however, if the logic is failing at any point, it may be due to mismanagement of indices during boundary cases, although this is not a direct bug in this line.</t>
  </si>
  <si>
    <t>kth.py</t>
  </si>
  <si>
    <t xml:space="preserve">Code:def kth(arr, k):
    pivot = arr[0]
    below = [x for x in arr if x &lt; pivot]
    above = [x for x in arr if x &gt; pivot]
    num_less = len(below)
    num_lessoreq = len(arr) - len(above)
    if k &lt; num_less:
        return kth(below, k)
    elif k &gt;= num_lessoreq:
        return kth(above, k)
    else:
        return pivot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</si>
  <si>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k-th smallest element in an array using a recursive Quickselect-like algorithm.",
    "Fault Localisation": [
        {
            "Buggy Code Line": 10,
            "Code": "elif k &gt;= num_lessoreq:",
            "Reason": "The condition wrongly checks for k being greater than or equal to num_lessoreq. Instead, it should check if k is between num_less and num_lessoreq - 1, as k is zero-indexed."
        },
        {
            "Buggy Code Line": 4,
            "Code": "pivot = arr[0]",
            "Reason": "Choosing the first element as the pivot can lead to poor performance (O(n^2)) on sorted or nearly sorted arrays. A better approach would be to choose a random pivot or use the median of medians method."
        },
        {
            "Buggy Code Line": 6,
            "Code": "above = [x for x in arr if x &gt; pivot]",
            "Reason": "This line does not account for elements equal to the pivot, which might result in incorrect k-th selection when duplications exist in the dataset. An adjustment should be made to include a case for elements equal to the pivot."
        }
    ]
}
```</t>
  </si>
  <si>
    <t>The code is intended to find the k-th smallest element in an array using a recursive Quickselect-like algorithm.</t>
  </si>
  <si>
    <t>elif k &gt;= num_lessoreq:</t>
  </si>
  <si>
    <t>The condition wrongly checks for k being greater than or equal to num_lessoreq. Instead, it should check if k is between num_less and num_lessoreq - 1, as k is zero-indexed.</t>
  </si>
  <si>
    <t>pivot = arr[0]</t>
  </si>
  <si>
    <t>Choosing the first element as the pivot can lead to poor performance (O(n^2)) on sorted or nearly sorted arrays. A better approach would be to choose a random pivot or use the median of medians method.</t>
  </si>
  <si>
    <t>above = [x for x in arr if x &gt; pivot]</t>
  </si>
  <si>
    <t>This line does not account for elements equal to the pivot, which might result in incorrect k-th selection when duplications exist in the dataset. An adjustment should be made to include a case for elements equal to the pivot.</t>
  </si>
  <si>
    <t>lcs_length.py</t>
  </si>
  <si>
    <t xml:space="preserve">Code:def lcs_length(s, t):
    from collections import Counter
    dp = Counter()
    for i in range(len(s)):
        for j in range(len(t)):
            if s[i] == t[j]:
                dp[i, j] = dp[i - 1, j] + 1
    return max(dp.values()) if dp else 0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</si>
  <si>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calculate the length of the longest common subsequence (LCS) between two strings s and t using dynamic programming.",
    "Fault Localisation": [
        {
            "Buggy Code Line": 8,
            "Code": "dp[i, j] = dp[i - 1, j] + 1",
            "Reason": "This line will throw an IndexError when i or j is 0, as it tries to access dp[-1, j] and dp[i, -1], which do not exist. It should first check for i and j being greater than 0 to avoid negative indexing."
        },
        {
            "Buggy Code Line": 7,
            "Code": "dp = Counter()",
            "Reason": "Using Counter for dp is inappropriate here as it may not handle uninitialized indices correctly. Instead, a 2D list or dictionary should be used to explicitly manage the state of the LCS dp table."
        },
        {
            "Buggy Code Line": 4,
            "Code": "for i in range(len(s))",
            "Reason": "While this line itself is not incorrect, its effectiveness is diminished without an initialization of dp for base cases (when i==0 or j==0). It should also include handling for when j is 0."
        }
    ]
}
```</t>
  </si>
  <si>
    <t>The code is intended to calculate the length of the longest common subsequence (LCS) between two strings s and t using dynamic programming.</t>
  </si>
  <si>
    <t>dp[i, j] = dp[i - 1, j] + 1</t>
  </si>
  <si>
    <t>This line will throw an IndexError when i or j is 0, as it tries to access dp[-1, j] and dp[i, -1], which do not exist. It should first check for i and j being greater than 0 to avoid negative indexing.</t>
  </si>
  <si>
    <t>dp = Counter()</t>
  </si>
  <si>
    <t>Using Counter for dp is inappropriate here as it may not handle uninitialized indices correctly. Instead, a 2D list or dictionary should be used to explicitly manage the state of the LCS dp table.</t>
  </si>
  <si>
    <t>for i in range(len(s))</t>
  </si>
  <si>
    <t>While this line itself is not incorrect, its effectiveness is diminished without an initialization of dp for base cases (when i==0 or j==0). It should also include handling for when j is 0.</t>
  </si>
  <si>
    <t>levenshtein.py</t>
  </si>
  <si>
    <t xml:space="preserve">Code:def levenshtein(source, target):
    if source == '' or target == '':
        return len(source) or len(target)
    elif source[0] == target[0]:
        return 1 + levenshtein(source[1:], target[1:])
    else:
        return 1 + min(
            levenshtein(source,     target[1:]),
            levenshtein(source[1:], target[1:]),
            levenshtein(source[1:], target)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</si>
  <si>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Levenshtein distance algorithm, which calculates the minimum number of single-character edits (insertions, deletions, or substitutions) required to change one word into another.",
    "Fault Localisation": [
        {
            "Buggy Code Line": 9,
            "Code": "levenshtein(source[1:], target[1:])",
            "Reason": "This line is intended to compute the cost of substitution, but it does not account for the additional cost associated with the operation (which should be +1) correctly in the final calculation."
        },
        {
            "Buggy Code Line": 8,
            "Code": "return 1 + min(",
            "Reason": "The calculation of the Levenshtein distance should add the cost of a deletion or insertion (both should incur a +1 cost) to the recursive calls, which is not clear in the structure of the code."
        },
        {
            "Buggy Code Line": 3,
            "Code": "return len(source) or len(target)",
            "Reason": "This line works correctly but the readability could be improved. If both strings are empty, it will return 0, which is valid, but could be clearer."
        }
    ]
}
```</t>
  </si>
  <si>
    <t>The code implements the Levenshtein distance algorithm, which calculates the minimum number of single-character edits (insertions, deletions, or substitutions) required to change one word into another.</t>
  </si>
  <si>
    <t>levenshtein(source[1:], target[1:])</t>
  </si>
  <si>
    <t>This line is intended to compute the cost of substitution, but it does not account for the additional cost associated with the operation (which should be +1) correctly in the final calculation.</t>
  </si>
  <si>
    <t>return 1 + min(</t>
  </si>
  <si>
    <t>The calculation of the Levenshtein distance should add the cost of a deletion or insertion (both should incur a +1 cost) to the recursive calls, which is not clear in the structure of the code.</t>
  </si>
  <si>
    <t>return len(source) or len(target)</t>
  </si>
  <si>
    <t>This line works correctly but the readability could be improved. If both strings are empty, it will return 0, which is valid, but could be clearer.</t>
  </si>
  <si>
    <t>lis.py</t>
  </si>
  <si>
    <t xml:space="preserve">Code:
def lis(arr):
    ends = {}
    longest = 0
    for i, val in enumerate(arr):
        prefix_lengths = [j for j in range(1, longest + 1) if arr[ends[j]] &lt; val]
        length = max(prefix_lengths) if prefix_lengths else 0
        if length == longest or val &lt; arr[ends[length + 1]]:
            ends[length + 1] = i
            longest = length + 1
    return longest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</si>
  <si>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length of the longest increasing subsequence in a given list 'arr'.",
    "Fault Localisation": [
        {
            "Buggy Code Line": 7,
            "Code": "if length == longest or val &lt; arr[ends[length + 1]]:",
            "Reason": "The condition 'val &lt; arr[ends[length + 1]]' may result in an 'IndexError' if 'length + 1' exceeds the keys in 'ends'. This could happen if there are no valid increasing subsequence lengths beyond the current longest.",
        },
        {
            "Buggy Code Line": 5,
            "Code": "prefix_lengths = [j for j in range(1, longest + 1) if arr[ends[j]] &lt; val]",
            "Reason": "If 'ends' doesn't have a key 'j', accessing 'ends[j]' will raise a KeyError. This should be checked to ensure all keys accessed are valid.",
        },
        {
            "Buggy Code Line": 10,
            "Code": "ends[length + 1] = i",
            "Reason": "This line assumes that 'length + 1' will not create a new entry in 'ends' while overwriting potentially existing data. Care should be taken to ensure that appending to 'ends' is done in a manner that correctly maintains the longest subsequence's endpoint."
        }
    ]
}
```</t>
  </si>
  <si>
    <t>The code aims to find the length of the longest increasing subsequence in a given list 'arr'.</t>
  </si>
  <si>
    <t>ends[length + 1] = i</t>
  </si>
  <si>
    <t>This line assumes that 'length + 1' will not create a new entry in 'ends' while overwriting potentially existing data. Care should be taken to ensure that appending to 'ends' is done in a manner that correctly maintains the longest subsequence's endpoint.</t>
  </si>
  <si>
    <t>longest_common_subsequence.py</t>
  </si>
  <si>
    <t xml:space="preserve">Code:def longest_common_subsequence(a, b):
    if not a or not b:
        return ''
    elif a[0] == b[0]:
        return a[0] + longest_common_subsequence(a[1:], b)
    else:
        return max(
            longest_common_subsequence(a, b[1:]),
            longest_common_subsequence(a[1:], b),
            key=len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</si>
  <si>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a function that finds the longest common subsequence (LCS) between two strings, returning that subsequence as a string.",
    "Fault Localisation": [
        {
            "Buggy Code Line": 11,
            "Code": "return a[0] + longest_common_subsequence(a[1:], b)",
            "Reason": "This code does not consider the situation where the common character may not be part of the longest common subsequence. It should store the result of the recursive call and handle multiple characters correctly."
        },
        {
            "Buggy Code Line": 15,
            "Code": "return max(",
            "Reason": "The max function is used to determine the longer of the two subsequences; however, it may incorrectly manage cases where both subsequences are equal in length, potentially resulting in unintended behavior since it returns only the first found maximum without ensuring all valid subsequences have been considered."
        },
        {
            "Buggy Code Line": 6,
            "Code": "elif a[0] == b[0]:",
            "Reason": "The check of if 'a[0] == b[0]' does not consider the performance aspect of this recursive method, which can lead to excessive recursion and slow performance. Utilizing memoization or dynamic programming can optimize this."
        }
    ]
}
```</t>
  </si>
  <si>
    <t>The code aims to implement a function that finds the longest common subsequence (LCS) between two strings, returning that subsequence as a string.</t>
  </si>
  <si>
    <t>return a[0] + longest_common_subsequence(a[1:], b)</t>
  </si>
  <si>
    <t>This code does not consider the situation where the common character may not be part of the longest common subsequence. It should store the result of the recursive call and handle multiple characters correctly.</t>
  </si>
  <si>
    <t>return max(</t>
  </si>
  <si>
    <t>The max function is used to determine the longer of the two subsequences; however, it may incorrectly manage cases where both subsequences are equal in length, potentially resulting in unintended behavior since it returns only the first found maximum without ensuring all valid subsequences have been considered.</t>
  </si>
  <si>
    <t>elif a[0] == b[0]:</t>
  </si>
  <si>
    <t>The check of if 'a[0] == b[0]' does not consider the performance aspect of this recursive method, which can lead to excessive recursion and slow performance. Utilizing memoization or dynamic programming can optimize this.</t>
  </si>
  <si>
    <t>max_sublist_sum.py</t>
  </si>
  <si>
    <t xml:space="preserve">Code:
def max_sublist_sum(arr):
    max_ending_here = 0
    max_so_far = 0
    for x in arr:
        max_ending_here = max_ending_here + x
        max_so_far = max(max_so_far, max_ending_here)
    return max_so_far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</si>
  <si>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maximum sum of a contiguous subarray within a given list of integers.",
    "Fault Localisation": [
        {
            "Buggy Code Line": 5,
            "Code": "max_ending_here = max_ending_here + x",
            "Reason": "This line does not handle the case where the cumulative sum becomes negative. The variable max_ending_here should be reset to 0 when it goes below 0 to start a new subarray, which is a critical part of Kadane's algorithm."
        },
        {
            "Buggy Code Line": 3,
            "Code": "max_ending_here = 0",
            "Reason": "The initial value of max_ending_here should be set to a value that reflects the first element of the array or the smallest possible value. This helps in cases where all elements of the array are negative, as max_so_far would still return 0 instead of the maximum negative number."
        },
        {
            "Buggy Code Line": 6,
            "Code": "return max_so_far",
            "Reason": "While this line itself is not buggy, it assumes that it's meaningful to return 0 when the input array is empty, which may not convey an accurate output. Ideally, it should return a specific indication like None or raise an exception for empty input."
        }
    ]
}
```</t>
  </si>
  <si>
    <t>The code aims to calculate the maximum sum of a contiguous subarray within a given list of integers.</t>
  </si>
  <si>
    <t>max_ending_here = max_ending_here + x</t>
  </si>
  <si>
    <t>This line does not handle the case where the cumulative sum becomes negative. The variable max_ending_here should be reset to 0 when it goes below 0 to start a new subarray, which is a critical part of Kadane's algorithm.</t>
  </si>
  <si>
    <t>max_ending_here = 0</t>
  </si>
  <si>
    <t>The initial value of max_ending_here should be set to a value that reflects the first element of the array or the smallest possible value. This helps in cases where all elements of the array are negative, as max_so_far would still return 0 instead of the maximum negative number.</t>
  </si>
  <si>
    <t>return max_so_far</t>
  </si>
  <si>
    <t>While this line itself is not buggy, it assumes that it's meaningful to return 0 when the input array is empty, which may not convey an accurate output. Ideally, it should return a specific indication like None or raise an exception for empty input.</t>
  </si>
  <si>
    <t>mergesort.py</t>
  </si>
  <si>
    <t xml:space="preserve">Code:
def mergesort(arr):
    def merge(left, right):
        result = []
        i = 0
        j = 0
        while i &lt; len(left) and j &lt; len(right):
            if left[i] &lt;= right[j]:
                result.append(left[i])
                i += 1
            else:
                result.append(right[j])
                j += 1
        result.extend(left[i:] or right[j:])
        return result
    if len(arr) == 0:
        return arr
    else:
        middle = len(arr) // 2
        left = mergesort(arr[:middle])
        right = mergesort(arr[middle:])
        return merge(left, right)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</si>
  <si>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merge sort algorithm, which is a recursive sorting algorithm that divides an array into halves, sorts each half, and then merges them back together in sorted order.",
    "Fault Localisation": [
        {
            "Buggy Code Line": 14,
            "Code": "result.extend(left[i:] or right[j:])",
            "Reason": "The use of 'or' in this context is incorrect. It should have been 'result.extend(left[i:]) or result.extend(right[j:])' separately to ensure both sides are appended correctly. The current code will only extend the result by one of the arrays, potentially omitting the remaining elements of the other array."
        },
        {
            "Buggy Code Line": 9,
            "Code": "if len(arr) == 0:",
            "Reason": "While this line does check for an empty array, it could be more comprehensive. Specifically, it should also return an empty list if the input is None. Additionally, handling of non-list inputs is not included, potentially leading to errors with incompatible data types."
        },
        {
            "Buggy Code Line": 8,
            "Code": "result = []",
            "Reason": "Although this line initializes the result list correctly, it could lead to confusion if it were used outside of its intended function. It's not a bug per se but it's essential that variable scoping is understood; if misused in other contexts, it could inadvertently lead to larger/broken code structures."
        }
    ]
}
```</t>
  </si>
  <si>
    <t>The code implements the merge sort algorithm, which is a recursive sorting algorithm that divides an array into halves, sorts each half, and then merges them back together in sorted order.</t>
  </si>
  <si>
    <t>result.extend(left[i:] or right[j:])</t>
  </si>
  <si>
    <t>The use of 'or' in this context is incorrect. It should have been 'result.extend(left[i:]) or result.extend(right[j:])' separately to ensure both sides are appended correctly. The current code will only extend the result by one of the arrays, potentially omitting the remaining elements of the other array.</t>
  </si>
  <si>
    <t>if len(arr) == 0:</t>
  </si>
  <si>
    <t>While this line does check for an empty array, it could be more comprehensive. Specifically, it should also return an empty list if the input is None. Additionally, handling of non-list inputs is not included, potentially leading to errors with incompatible data types.</t>
  </si>
  <si>
    <t>result = []</t>
  </si>
  <si>
    <t>Although this line initializes the result list correctly, it could lead to confusion if it were used outside of its intended function. It's not a bug per se but it's essential that variable scoping is understood; if misused in other contexts, it could inadvertently lead to larger/broken code structures.</t>
  </si>
  <si>
    <t>minimum_spanning_tree.py</t>
  </si>
  <si>
    <t xml:space="preserve">Code: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group_by_node[node].update(group_by_node[u])
    return mst_edges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</si>
  <si>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appears to implement a version of Kruskal's algorithm for finding the minimum spanning tree of a graph, given a dictionary of edges with their respective weights.",
    "Fault Localisation": [
        {
            "Buggy Code Line": 11,
            "Code": "for node in group_by_node[v]:",
            "Reason": "This line fails to correctly associate nodes into a single group. The updates to `group_by_node[node]` may incorrectly reference multiple groups instead of merging them properly, potentially leading to false separations in the union-find structure."
        },
        {
            "Buggy Code Line": 7,
            "Code": "if group_by_node.setdefault(u, {u}) != group_by_node.setdefault(v, {v}):",
            "Reason": "Using '!=' here could lead to issues because the check compares sets directly. If `u` and `v` are not in the same group, it may not correctly allow for an edge to be added as it mixes the check of set content with the groupings, potentially leading to erroneous MST generation."
        },
        {
            "Buggy Code Line": 4,
            "Code": "group_by_node = {}",
            "Reason": "This may not accurately reflect broader contexts where initializing with existing groups is necessaryâ€”or it assumes a lack of prior data. Depending on the input, this could lead to unexpected results if the same node appears in multiple edges with previously defined groups."
        }
    ]
}
```</t>
  </si>
  <si>
    <t>The code appears to implement a version of Kruskal's algorithm for finding the minimum spanning tree of a graph, given a dictionary of edges with their respective weights.</t>
  </si>
  <si>
    <t>for node in group_by_node[v]:</t>
  </si>
  <si>
    <t>This line fails to correctly associate nodes into a single group. The updates to `group_by_node[node]` may incorrectly reference multiple groups instead of merging them properly, potentially leading to false separations in the union-find structure.</t>
  </si>
  <si>
    <t>if group_by_node.setdefault(u, {u}) != group_by_node.setdefault(v, {v}):</t>
  </si>
  <si>
    <t>Using '!=' here could lead to issues because the check compares sets directly. If `u` and `v` are not in the same group, it may not correctly allow for an edge to be added as it mixes the check of set content with the groupings, potentially leading to erroneous MST generation.</t>
  </si>
  <si>
    <t>group_by_node = {}</t>
  </si>
  <si>
    <t>This may not accurately reflect broader contexts where initializing with existing groups is necessaryâ€”or it assumes a lack of prior data. Depending on the input, this could lead to unexpected results if the same node appears in multiple edges with previously defined groups.</t>
  </si>
  <si>
    <t>next_palindrome.py</t>
  </si>
  <si>
    <t xml:space="preserve">Code:def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[0] + [1]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</si>
  <si>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the next palindrome number greater than the input palindrome number represented as a list of its digits.",
    "Fault Localisation": [
        {
            "Buggy Code Line": 8,
            "Code": "return digit_list",
            "Reason": "The function is supposed to return the next palindrome but prematurely exits the loop and returns the modified list after the first increment, which does not guarantee that the result will be a valid palindrome."
        },
        {
            "Buggy Code Line": 5,
            "Code": "high_mid += 1",
            "Reason": "When a digit is 9, the code sets the corresponding positions to 0, which is correct, but if it increments `high_mid` without adjusting `low_mid`, it may not correctly process digits before the increment (leads to an index mismatch in certain cases)."
        },
        {
            "Buggy Code Line": 11,
            "Code": "return [1] + (len(digit_list)) * [0] + [1]",
            "Reason": "This return statement handles the overflow case (e.g., from '999' to '1001'), but it does not reflect the general structure of palindromes for other cases, potentially leading to confusion on what constitutes a next palindrome."
        }
    ]
}
```</t>
  </si>
  <si>
    <t>The code is intended to find the next palindrome number greater than the input palindrome number represented as a list of its digits.</t>
  </si>
  <si>
    <t>return digit_list</t>
  </si>
  <si>
    <t>The function is supposed to return the next palindrome but prematurely exits the loop and returns the modified list after the first increment, which does not guarantee that the result will be a valid palindrome.</t>
  </si>
  <si>
    <t>high_mid += 1</t>
  </si>
  <si>
    <t>When a digit is 9, the code sets the corresponding positions to 0, which is correct, but if it increments `high_mid` without adjusting `low_mid`, it may not correctly process digits before the increment (leads to an index mismatch in certain cases).</t>
  </si>
  <si>
    <t>return [1] + (len(digit_list)) * [0] + [1]</t>
  </si>
  <si>
    <t>This return statement handles the overflow case (e.g., from '999' to '1001'), but it does not reflect the general structure of palindromes for other cases, potentially leading to confusion on what constitutes a next palindrome.</t>
  </si>
  <si>
    <t>next_permutation.py</t>
  </si>
  <si>
    <t xml:space="preserve">Code:
def next_permutation(perm):
    for i in range(len(perm) - 2, -1, -1):
        if perm[i] &lt; perm[i + 1]:
            for j in range(len(perm) - 1, i, -1):
                if perm[j] &lt; perm[i]:
                    next_perm = list(perm)
                    next_perm[i], next_perm[j] = perm[j], perm[i]
                    next_perm[i + 1:] = reversed(next_perm[i + 1:])
                    return next_perm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</si>
  <si>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the next lexicographical permutation of a given list of integers.",
    "Fault Localisation": [
        {
            "Buggy Code Line": 6,
            "Code": "if perm[j] &lt; perm[i]:",
            "Reason": "The condition should be 'if perm[j] &gt; perm[i]:' to find the smallest element that is larger than perm[i]. Currently, it could lead to incorrect permutations."
        },
        {
            "Buggy Code Line": 8,
            "Code": "next_perm[i + 1:] = reversed(next_perm[i + 1:])",
            "Reason": "The code reverses the list to find the next permutation, but this only works correctly if the elements after `i` are in descending order. A check or documentation for input preconditions is necessary."
        },
        {
            "Buggy Code Line": 3,
            "Code": "for j in range(len(perm) - 1, i, -1):",
            "Reason": "This loop does not account for cases where there is no valid j found. If no `j` satisfies the condition, the function should handle this by either returning the smallest permutation or indicating there is no next permutation."
        }
    ]
}
```</t>
  </si>
  <si>
    <t>The code aims to generate the next lexicographical permutation of a given list of integers.</t>
  </si>
  <si>
    <t>if perm[j] &lt; perm[i]:</t>
  </si>
  <si>
    <t>The condition should be 'if perm[j] &gt; perm[i]:' to find the smallest element that is larger than perm[i]. Currently, it could lead to incorrect permutations.</t>
  </si>
  <si>
    <t>next_perm[i + 1:] = reversed(next_perm[i + 1:])</t>
  </si>
  <si>
    <t>The code reverses the list to find the next permutation, but this only works correctly if the elements after `i` are in descending order. A check or documentation for input preconditions is necessary.</t>
  </si>
  <si>
    <t>for j in range(len(perm) - 1, i, -1):</t>
  </si>
  <si>
    <t>This loop does not account for cases where there is no valid j found. If no `j` satisfies the condition, the function should handle this by either returning the smallest permutation or indicating there is no next permutation.</t>
  </si>
  <si>
    <t>node.py</t>
  </si>
  <si>
    <t xml:space="preserve">Code:class Node:
    def __init__(self, value=None, successor=None, successors=[], predecessors=[], incoming_nodes=[], outgoing_nodes=[]):
        self.value = value
        self.successor = successor
        self.successors = successors
        self.predecessors = predecessors
        self.incoming_nodes = incoming_nodes
        self.outgoing_nodes = outgoing_nodes
    def successor(self):
        return self.successor
    def successors(self):
        return self.successors
    def predecessors(self):
        return self.predecessors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</si>
  <si>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define a Node class that represents elements in a graph or tree structure, with variables to track its value, successors, predecessors, and incoming/outgoing nodes.",
    "Fault Localisation": [
        {
            "Buggy Code Line": 3,
            "Code": "def successor(self):",
            "Reason": "The method 'successor' is defined with the same name as the attribute 'self.successor', which will cause a conflict. The method will override the attribute, making it impossible to access the value of the attribute."
        },
        {
            "Buggy Code Line": 6,
            "Code": "def successors(self):",
            "Reason": "Similar to the issue with 'successor', the method 'successors' conflicts with the 'self.successors' attribute, leading to a situation where the attribute cannot be accessed."
        },
        {
            "Buggy Code Line": 9,
            "Code": "def predecessors(self):",
            "Reason": "Like the previous two methods, the method 'predecessors' conflicts with the 'self.predecessors' attribute, resulting in access issues for the attribute."
        }
    ]
}
```</t>
  </si>
  <si>
    <t>The intention of the code is to define a Node class that represents elements in a graph or tree structure, with variables to track its value, successors, predecessors, and incoming/outgoing nodes.</t>
  </si>
  <si>
    <t>def successor(self):</t>
  </si>
  <si>
    <t>The method 'successor' is defined with the same name as the attribute 'self.successor', which will cause a conflict. The method will override the attribute, making it impossible to access the value of the attribute.</t>
  </si>
  <si>
    <t>def successors(self):</t>
  </si>
  <si>
    <t>Similar to the issue with 'successor', the method 'successors' conflicts with the 'self.successors' attribute, leading to a situation where the attribute cannot be accessed.</t>
  </si>
  <si>
    <t>def predecessors(self):</t>
  </si>
  <si>
    <t>Like the previous two methods, the method 'predecessors' conflicts with the 'self.predecessors' attribute, resulting in access issues for the attribute.</t>
  </si>
  <si>
    <t>pascal.py</t>
  </si>
  <si>
    <t xml:space="preserve">Code:
def pascal(n):
    rows = [[1]]
    for r in range(1, n):
        row = []
        for c in range(0, r):
            upleft = rows[r - 1][c - 1] if c &gt; 0 else 0
            upright = rows[r - 1][c] if c &lt; r else 0
            row.append(upleft + upright)
        rows.append(row)
    return rows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</si>
  <si>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generate the first 'n' rows of Pascal's Triangle, where each element is the sum of the two elements above it from the previous row.",
    "Fault Localisation": [
        {
            "Buggy Code Line": 7,
            "Code": "upright = rows[r - 1][c] if c &lt; r else 0",
            "Reason": "The condition should check if c &lt; r instead of c &lt; r + 1, as it will go out of bounds for the last element of the row; it should actually be 'if c &lt; r + 1'."
        },
        {
            "Buggy Code Line": 5,
            "Code": "rows.append(row)",
            "Reason": "The row needs to start with a leading 1, which is omitted here, thus failing to correctly build the row for Pascal's Triangle."
        }
    ]
}
```</t>
  </si>
  <si>
    <t>The code intends to generate the first 'n' rows of Pascal's Triangle, where each element is the sum of the two elements above it from the previous row.</t>
  </si>
  <si>
    <t>upright = rows[r - 1][c] if c &lt; r else 0</t>
  </si>
  <si>
    <t>The condition should check if c &lt; r instead of c &lt; r + 1, as it will go out of bounds for the last element of the row; it should actually be 'if c &lt; r + 1'.</t>
  </si>
  <si>
    <t>rows.append(row)</t>
  </si>
  <si>
    <t>The row needs to start with a leading 1, which is omitted here, thus failing to correctly build the row for Pascal's Triangle.</t>
  </si>
  <si>
    <t>possible_change.py</t>
  </si>
  <si>
    <t xml:space="preserve">Code:# Python 3
def possible_change(coins, total):
    if total == 0:
        return 1
    if total &lt; 0:
        return 0
    first, *rest = coins
    return possible_change(coins, total - first) + possible_change(rest, total)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</si>
  <si>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number of ways to make change for a given total using a list of coin denominations, using a recursive approach.",
    "Fault Localisation": [
        {
            "Buggy Code Line": 6,
            "Code": "return possible_change(coins, total - first)",
            "Reason": "This line does not account for the situation where the 'first' coin is used multiple times. The recursion only considers using the first coin once, which can lead to undercounting combinations if the same coin can be used repeatedly."
        },
        {
            "Buggy Code Line": 7,
            "Code": "return possible_change(rest, total)",
            "Reason": "By calling 'possible_change(rest, total)', the code does not utilize the current 'first' coin in other recursive calls correctly, potentially missing combinations where the same coin can be re-used in the total count."
        },
        {
            "Buggy Code Line": 3,
            "Code": "if total &lt; 0:",
            "Reason": "While not necessarily a bug, not providing feedback or handling for negative totals may lead to confusion or infinite recursion in different scenarios, especially if the function is called with inadequate validation or input."
        }
    ]
}
```</t>
  </si>
  <si>
    <t>The code aims to calculate the number of ways to make change for a given total using a list of coin denominations, using a recursive approach.</t>
  </si>
  <si>
    <t>return possible_change(coins, total - first)</t>
  </si>
  <si>
    <t>This line does not account for the situation where the 'first' coin is used multiple times. The recursion only considers using the first coin once, which can lead to undercounting combinations if the same coin can be used repeatedly.</t>
  </si>
  <si>
    <t>return possible_change(rest, total)</t>
  </si>
  <si>
    <t>By calling 'possible_change(rest, total)', the code does not utilize the current 'first' coin in other recursive calls correctly, potentially missing combinations where the same coin can be re-used in the total count.</t>
  </si>
  <si>
    <t>if total &lt; 0:</t>
  </si>
  <si>
    <t>While not necessarily a bug, not providing feedback or handling for negative totals may lead to confusion or infinite recursion in different scenarios, especially if the function is called with inadequate validation or input.</t>
  </si>
  <si>
    <t>powerset.py</t>
  </si>
  <si>
    <t xml:space="preserve">Code:
def powerset(arr):
    if arr:
        first, *rest = arr #python3 just like car and cdr (in this case anyway..)
        rest_subsets = powerset(rest)
        return [[first] + subset for subset in rest_subsets]
    else:
        return [[]]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</si>
  <si>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function `powerset` is designed to generate the power set of a given list, which is the set of all subsets of that list.",
    "Fault Localisation": [
        {
            "Buggy Code Line": 6,
            "Code": "return [[first] + subset for subset in rest_subsets]",
            "Reason": "The code does not include the empty subset or subsets that do not include the first element. It should return both subsets that include 'first' and those that do not. This means the power set will be incomplete."
        },
        {
            "Buggy Code Line": 4,
            "Code": "first, *rest = arr",
            "Reason": "This line uses unpacking to separate the first element from the rest of the array. If `arr` is empty (though it is handled in the base case), there might be confusion regarding the behavior. However, this is not a direct bug but could lead to misunderstanding if inputs are not properly managed."
        },
        {
            "Buggy Code Line": 2,
            "Code": "if arr:",
            "Reason": "This line checks if `arr` is truthy (i.e., non-empty), which is generally fine. However, it may lead to unexpected handling of non-list types if used with non-list arguments. If intended for lists, it could benefit from type checking."
        }
    ]
}
```</t>
  </si>
  <si>
    <t>The function `powerset` is designed to generate the power set of a given list, which is the set of all subsets of that list.</t>
  </si>
  <si>
    <t>return [[first] + subset for subset in rest_subsets]</t>
  </si>
  <si>
    <t>The code does not include the empty subset or subsets that do not include the first element. It should return both subsets that include 'first' and those that do not. This means the power set will be incomplete.</t>
  </si>
  <si>
    <t>first, *rest = arr</t>
  </si>
  <si>
    <t>This line uses unpacking to separate the first element from the rest of the array. If `arr` is empty (though it is handled in the base case), there might be confusion regarding the behavior. However, this is not a direct bug but could lead to misunderstanding if inputs are not properly managed.</t>
  </si>
  <si>
    <t>if arr:</t>
  </si>
  <si>
    <t>This line checks if `arr` is truthy (i.e., non-empty), which is generally fine. However, it may lead to unexpected handling of non-list types if used with non-list arguments. If intended for lists, it could benefit from type checking.</t>
  </si>
  <si>
    <t>quicksort.py</t>
  </si>
  <si>
    <t xml:space="preserve">Code:def quicksort(arr):
    if not arr:
        return []
    pivot = arr[0]
    lesser = quicksort([x for x in arr[1:] if x &lt; pivot])
    greater = quicksort([x for x in arr[1:] if x &gt; pivot])
    return lesser + [pivot] + greater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</si>
  <si>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quicksort algorithm to sort an array of numbers in ascending order.",
    "Fault Localisation": [
        {
            "Buggy Code Line": 5,
            "Code": "greater = quicksort([x for x in arr[1:] if x &gt; pivot])",
            "Reason": "The current implementation does not handle duplicate values properly. Elements equal to the pivot are excluded from the 'lesser' and 'greater' lists, which may lead to missing duplicates in the final sorted output."
        },
        {
            "Buggy Code Line": 3,
            "Code": "if not arr:",
            "Reason": "While this line correctly checks for an empty array, it might not handle cases where the input is None, which could lead to a TypeError. Handling this case explicitly would improve robustness."
        },
        {
            "Buggy Code Line": 4,
            "Code": "pivot = arr[0]",
            "Reason": "This line assumes that the input array is non-empty. If it were to be called with an empty array, it would lead to an IndexError rather than returning an empty list."
        }
    ]
}
```</t>
  </si>
  <si>
    <t>The code implements the quicksort algorithm to sort an array of numbers in ascending order.</t>
  </si>
  <si>
    <t>greater = quicksort([x for x in arr[1:] if x &gt; pivot])</t>
  </si>
  <si>
    <t>The current implementation does not handle duplicate values properly. Elements equal to the pivot are excluded from the 'lesser' and 'greater' lists, which may lead to missing duplicates in the final sorted output.</t>
  </si>
  <si>
    <t>if not arr:</t>
  </si>
  <si>
    <t>While this line correctly checks for an empty array, it might not handle cases where the input is None, which could lead to a TypeError. Handling this case explicitly would improve robustness.</t>
  </si>
  <si>
    <t>This line assumes that the input array is non-empty. If it were to be called with an empty array, it would lead to an IndexError rather than returning an empty list.</t>
  </si>
  <si>
    <t xml:space="preserve">Code:def reverse_linked_list(node):
    prevnode = None
    while node:
        nextnode = node.successor
        node.successor = prevnode
        node = nextnode
    return prevnode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</si>
  <si>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reverses a singly linked list by iterating through the nodes and adjusting their successor pointers.",
    "Fault Localisation": [
        {
            "Buggy Code Line": 4,
            "Code": "nextnode = node.successor",
            "Reason": "If the linked list is not properly constructed and 'node.successor' is None or incorrect, this could lead to accessing an attribute of a NoneType or an incorrect reference, resulting in an AttributeError."
        },
        {
            "Buggy Code Line": 5,
            "Code": "node.successor = prevnode",
            "Reason": "If 'node' is None, this line will not execute due to the while loop condition, but if the input 'node' is invalid, this line could attempt to set an attribute on a non-existent or invalid 'node' object."
        },
        {
            "Buggy Code Line": 6,
            "Code": "node = nextnode",
            "Reason": "This line assumes that 'nextnode' will always hold a valid reference to the next node; if there are issues with the linked list's structure, this might cause an error."
        }
    ]
}
```</t>
  </si>
  <si>
    <t>The code reverses a singly linked list by iterating through the nodes and adjusting their successor pointers.</t>
  </si>
  <si>
    <t>nextnode = node.successor</t>
  </si>
  <si>
    <t>If the linked list is not properly constructed and 'node.successor' is None or incorrect, this could lead to accessing an attribute of a NoneType or an incorrect reference, resulting in an AttributeError.</t>
  </si>
  <si>
    <t>node.successor = prevnode</t>
  </si>
  <si>
    <t>If 'node' is None, this line will not execute due to the while loop condition, but if the input 'node' is invalid, this line could attempt to set an attribute on a non-existent or invalid 'node' object.</t>
  </si>
  <si>
    <t>node = nextnode</t>
  </si>
  <si>
    <t>This line assumes that 'nextnode' will always hold a valid reference to the next node; if there are issues with the linked list's structure, this might cause an error.</t>
  </si>
  <si>
    <t>rpn_eval.py</t>
  </si>
  <si>
    <t xml:space="preserve">Code:
def rpn_eval(tokens):
    def op(symbol, a, b):
        return {
            '+': lambda a, b: a + b,
            '-': lambda a, b: a - b,
            '*': lambda a, b: a * b,
            '/': lambda a, b: a / b
        }[symbol](a, b)
    stack = []
    for token in tokens:
        if isinstance(token, float):
            stack.append(token)
        else:
            a = stack.pop()
            b = stack.pop()
            stack.append(
                op(token, a, b)
            )
    return stack.pop()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</si>
  <si>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a Reverse Polish Notation (RPN) evaluator that computes the result of a mathematical expression represented as a list of tokens.",
    "Fault Localisation": [
        {
            "Buggy Code Line": 12,
            "Code": "a = stack.pop()",
            "Reason": "This line assumes that there are always enough operands in the stack for the operation, which may lead to an IndexError if the input tokens do not contain enough numeric values before the operators."
        },
        {
            "Buggy Code Line": 6,
            "Code": "'/': lambda a, b: a / b",
            "Reason": "This line does not handle division by zero, which will raise a ZeroDivisionError if the second operand (b) is zero during evaluation."
        },
        {
            "Buggy Code Line": 4,
            "Code": "if isinstance(token, float):",
            "Reason": "The code is checking for floats only. It should also check for integers, as input tokens could be integers rather than floats, which could lead to incorrect evaluations if only floats are accepted."
        }
    ]
}
```</t>
  </si>
  <si>
    <t>The code implements a Reverse Polish Notation (RPN) evaluator that computes the result of a mathematical expression represented as a list of tokens.</t>
  </si>
  <si>
    <t>a = stack.pop()</t>
  </si>
  <si>
    <t>This line assumes that there are always enough operands in the stack for the operation, which may lead to an IndexError if the input tokens do not contain enough numeric values before the operators.</t>
  </si>
  <si>
    <t>'/': lambda a, b: a / b</t>
  </si>
  <si>
    <t>This line does not handle division by zero, which will raise a ZeroDivisionError if the second operand (b) is zero during evaluation.</t>
  </si>
  <si>
    <t>if isinstance(token, float):</t>
  </si>
  <si>
    <t>The code is checking for floats only. It should also check for integers, as input tokens could be integers rather than floats, which could lead to incorrect evaluations if only floats are accepted.</t>
  </si>
  <si>
    <t>shortest_paths.py</t>
  </si>
  <si>
    <t xml:space="preserve">Code:
def shortest_paths(source, weight_by_edge):
    weight_by_node = {
        v: float('inf') for u, v in weight_by_edge
    }
    weight_by_node[source] = 0
    for i in range(len(weight_by_node) - 1):
        for (u, v), weight in weight_by_edge.items():
            weight_by_edge[u, v] = min(
                weight_by_node[u] + weight,
                weight_by_node[v]
            )
    return weight_by_node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</si>
  <si>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Bellman-Ford algorithm to find the shortest paths from a source node to all other nodes in a directed graph with weighted edges.",
    "Fault Localisation": [
        {
            "Buggy Code Line": 10,
            "Code": "weight_by_edge[u, v] = min( weight_by_node[u] + weight, weight_by_node[v] )",
            "Reason": "This line attempts to update the weights in 'weight_by_edge', which is meant to represent edges and their weights, not the current shortest path estimates. It should instead update 'weight_by_node[v]' to reflect the new shortest path from the source."
        },
        {
            "Buggy Code Line": 6,
            "Code": "weight_by_node = { v: float('inf') for u, v in weight_by_edge }",
            "Reason": "The dictionary comprehension should initialize 'weight_by_node' with all nodes in the graph, but 'weight_by_edge' is expected to be a list of edges. If it's structured differently (like a dictionary), it could lead to unexpected behavior or errors."
        },
        {
            "Buggy Code Line": 3,
            "Code": "weight_by_node[source] = 0",
            "Reason": "While this line is essential to set the source node distance to zero, if 'source' is not in 'weight_by_edge' or its corresponding set of nodes, it won't behave correctly as expected."
        }
    ]
}
```</t>
  </si>
  <si>
    <t>The code aims to implement the Bellman-Ford algorithm to find the shortest paths from a source node to all other nodes in a directed graph with weighted edges.</t>
  </si>
  <si>
    <t>weight_by_edge[u, v] = min( weight_by_node[u] + weight, weight_by_node[v] )</t>
  </si>
  <si>
    <t>This line attempts to update the weights in 'weight_by_edge', which is meant to represent edges and their weights, not the current shortest path estimates. It should instead update 'weight_by_node[v]' to reflect the new shortest path from the source.</t>
  </si>
  <si>
    <t>weight_by_node = { v: float('inf') for u, v in weight_by_edge }</t>
  </si>
  <si>
    <t>The dictionary comprehension should initialize 'weight_by_node' with all nodes in the graph, but 'weight_by_edge' is expected to be a list of edges. If it's structured differently (like a dictionary), it could lead to unexpected behavior or errors.</t>
  </si>
  <si>
    <t>weight_by_node[source] = 0</t>
  </si>
  <si>
    <t>While this line is essential to set the source node distance to zero, if 'source' is not in 'weight_by_edge' or its corresponding set of nodes, it won't behave correctly as expected.</t>
  </si>
  <si>
    <t>shortest_path_length.py</t>
  </si>
  <si>
    <t xml:space="preserve">Code:from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</si>
  <si>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```python
{
    "Intention": "The code aims to implement Dijkstra's algorithm to find the shortest path length from a start node to a goal node in a graph, using a priority queue represented by a heap.",
    "Fault Localisation": [
        {
            "Buggy Code Line": 20,
            "Code": "get(unvisited_nodes, nextnode) or float('inf')",
            "Reason": "The logic here is flawed; it should use the current distance rather than call 'get' function incorrectly. It should rather compare the new calculated distance with the existing one and only update if the new one is shorter."
        },
        {
            "Buggy Code Line": 14,
            "Code": "if node is goalnode:",
            "Reason": "In Python, 'is' checks for identity, not equality. It should be 'if node == goalnode:' to correctly check if the node is the goal node."
        },
        {
            "Buggy Code Line": 30,
            "Code": "return 0",
            "Reason": "This return statement indicates that if the node is not found, the function returns 0 instead of returning an infinite value (or appropriate indication), which might lead to incorrect path length calculations when the desired node isn't present."
        }
    ]
}
```</t>
  </si>
  <si>
    <t>The code aims to implement Dijkstra's algorithm to find the shortest path length from a start node to a goal node in a graph, using a priority queue represented by a heap.</t>
  </si>
  <si>
    <t>get(unvisited_nodes, nextnode) or float('inf')</t>
  </si>
  <si>
    <t>The logic here is flawed; it should use the current distance rather than call 'get' function incorrectly. It should rather compare the new calculated distance with the existing one and only update if the new one is shorter.</t>
  </si>
  <si>
    <t>In Python, 'is' checks for identity, not equality. It should be 'if node == goalnode:' to correctly check if the node is the goal node.</t>
  </si>
  <si>
    <t>return 0</t>
  </si>
  <si>
    <t>This return statement indicates that if the node is not found, the function returns 0 instead of returning an infinite value (or appropriate indication), which might lead to incorrect path length calculations when the desired node isn't present.</t>
  </si>
  <si>
    <t>shortest_path_lengths.py</t>
  </si>
  <si>
    <t xml:space="preserve">Code:from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length_by_path[j, k]
                )
    return length_by_path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</si>
  <si>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compute the shortest path lengths between every pair of nodes in a graph using the Floyd-Warshall algorithm.",
    "Fault Localisation": [
        {
            "Buggy Code Line": 13,
            "Code": "length_by_path[i, j] = min(length_by_path[i, j], length_by_path[i, k] + length_by_path[j, k])",
            "Reason": "The calculation uses 'length_by_path[j, k]' instead of 'length_by_path[k, j]'. The correct formula for updating the path from i to j through k should be 'length_by_path[i, k] + length_by_path[k, j]'."
        },
        {
            "Buggy Code Line": 8,
            "Code": "length_by_path.update(length_by_edge)",
            "Reason": "If 'length_by_edge' contains edges that are not indexed by tuples of two nodes (i.e., not all pairs of nodes), it could lead to incorrect initializations or missing paths."
        },
        {
            "Buggy Code Line": 4,
            "Code": "length_by_path = defaultdict(lambda: float('inf'))",
            "Reason": "By using defaultdict, the lengths between nodes that do not have direct edges (and consequently were not initialized) will return infinity, which could be problematic if not handled correctly elsewhere in the code."
        }
    ]
}
```</t>
  </si>
  <si>
    <t>The code aims to compute the shortest path lengths between every pair of nodes in a graph using the Floyd-Warshall algorithm.</t>
  </si>
  <si>
    <t>length_by_path[i, j] = min(length_by_path[i, j], length_by_path[i, k] + length_by_path[j, k])</t>
  </si>
  <si>
    <t>The calculation uses 'length_by_path[j, k]' instead of 'length_by_path[k, j]'. The correct formula for updating the path from i to j through k should be 'length_by_path[i, k] + length_by_path[k, j]'.</t>
  </si>
  <si>
    <t>length_by_path.update(length_by_edge)</t>
  </si>
  <si>
    <t>If 'length_by_edge' contains edges that are not indexed by tuples of two nodes (i.e., not all pairs of nodes), it could lead to incorrect initializations or missing paths.</t>
  </si>
  <si>
    <t>length_by_path = defaultdict(lambda: float('inf'))</t>
  </si>
  <si>
    <t>By using defaultdict, the lengths between nodes that do not have direct edges (and consequently were not initialized) will return infinity, which could be problematic if not handled correctly elsewhere in the code.</t>
  </si>
  <si>
    <t>shunting_yard.py</t>
  </si>
  <si>
    <t xml:space="preserve">Code:
def shunting_yard(tokens):
    precedence = {
        '+': 1,
        '-': 1,
        '*': 2,
        '/': 2
    }
    rpntokens = []
    opstack = []
    for token in tokens:
        if isinstance(token, int):
            rpntokens.append(token)
        else:
            while opstack and precedence[token] &lt;= precedence[opstack[-1]]:
                rpntokens.append(opstack.pop())
    while opstack:
        rpntokens.append(opstack.pop())
    return rpntokens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</si>
  <si>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shunting yard algorithm to convert an infix expression into Reverse Polish Notation (RPN).",
    "Fault Localisation": [
        {
            "Buggy Code Line": 15,
            "Code": "while opstack and precedence[token] &lt;= precedence[opstack[-1]]:",
            "Reason": "This line does not handle the case when the operator in 'token' is not present in the 'precedence' dictionary, which will raise a KeyError."
        },
        {
            "Buggy Code Line": 12,
            "Code": "else:",
            "Reason": "The 'else' statement does not handle the scenario when 'token' is neither an integer nor an operator. It should check if 'token' is an operator before entering this block."
        },
        {
            "Buggy Code Line": 17,
            "Code": "while opstack:",
            "Reason": "The final pop from 'opstack' could lead to incorrect order of operators in the output if precedence and associativity are not correctly maintained, especially for operators with the same precedence."
        }
    ]
}
```</t>
  </si>
  <si>
    <t>The code implements the shunting yard algorithm to convert an infix expression into Reverse Polish Notation (RPN).</t>
  </si>
  <si>
    <t>while opstack and precedence[token] &lt;= precedence[opstack[-1]]:</t>
  </si>
  <si>
    <t>This line does not handle the case when the operator in 'token' is not present in the 'precedence' dictionary, which will raise a KeyError.</t>
  </si>
  <si>
    <t>else:</t>
  </si>
  <si>
    <t>The 'else' statement does not handle the scenario when 'token' is neither an integer nor an operator. It should check if 'token' is an operator before entering this block.</t>
  </si>
  <si>
    <t>while opstack:</t>
  </si>
  <si>
    <t>The final pop from 'opstack' could lead to incorrect order of operators in the output if precedence and associativity are not correctly maintained, especially for operators with the same precedence.</t>
  </si>
  <si>
    <t>sieve.py</t>
  </si>
  <si>
    <t xml:space="preserve">Code:def sieve(max):
    primes = []
    for n in range(2, max + 1):
        if any(n % p &gt; 0 for p in primes):
            primes.append(n)
    return primes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</si>
  <si>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a list of prime numbers up to a given maximum value using a sieve-like method.",
    "Fault Localisation": [
        {
            "Buggy Code Line": 5,
            "Code": "if any(n % p &gt; 0 for p in primes):",
            "Reason": "This line incorrectly identifies a number as prime. It checks if `n` is not divisible by any primes found so far, but it should check if `n` is divisible by any primes to determine if it is composite. The correct logic would be to check if `n` is not divisible by any primes, indicating it is prime."
        },
        {
            "Buggy Code Line": 4,
            "Code": "for n in range(2, max + 1):",
            "Reason": "While this line itself does not contain a bug, if `max` is less than 2, the loop will not be executed, which may lead to an unexpected empty result for certain inputs."
        },
        {
            "Buggy Code Line": 6,
            "Code": "primes.append(n)",
            "Reason": "The appending of `n` to `primes` should not occur if `n` is found to be composite, thus invalidating the purpose of generating prime numbers."
        }
    ]
}
```</t>
  </si>
  <si>
    <t>The code is intended to generate a list of prime numbers up to a given maximum value using a sieve-like method.</t>
  </si>
  <si>
    <t>if any(n % p &gt; 0 for p in primes):</t>
  </si>
  <si>
    <t>This line incorrectly identifies a number as prime. It checks if `n` is not divisible by any primes found so far, but it should check if `n` is divisible by any primes to determine if it is composite. The correct logic would be to check if `n` is not divisible by any primes, indicating it is prime.</t>
  </si>
  <si>
    <t>for n in range(2, max + 1):</t>
  </si>
  <si>
    <t>While this line itself does not contain a bug, if `max` is less than 2, the loop will not be executed, which may lead to an unexpected empty result for certain inputs.</t>
  </si>
  <si>
    <t>primes.append(n)</t>
  </si>
  <si>
    <t>The appending of `n` to `primes` should not occur if `n` is found to be composite, thus invalidating the purpose of generating prime numbers.</t>
  </si>
  <si>
    <t>sqrt.py</t>
  </si>
  <si>
    <t xml:space="preserve">Code:
def sqrt(x, epsilon):
    approx = x / 2
    while abs(x - approx) &gt; epsilon:
        approx = 0.5 * (approx + x / approx)
    return approx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</si>
  <si>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calculate the square root of a number 'x' with a specified precision 'epsilon' using the Newton-Raphson method.",
    "Fault Localisation": [
        {
            "Buggy Code Line": 3,
            "Code": "while abs(x - approx) &gt; epsilon:",
            "Reason": "The condition for convergence should check the difference between approx squared and x, not between x and approx. It should be 'abs(approx * approx - x) &gt; epsilon'."
        },
        {
            "Buggy Code Line": 2,
            "Code": "approx = x / 2",
            "Reason": "Using 'x / 2' can lead to a poor initial guess, especially for small values of 'x'. A more suitable initial guess would be 'approx = x if x &gt; 1 else 1' to prevent convergence issues."
        },
        {
            "Buggy Code Line": 1,
            "Code": "def sqrt(x, epsilon):",
            "Reason": "The function does not handle cases for negative values of 'x', leading to potential errors when trying to calculate square roots of negative numbers."
        }
    ]
}
```</t>
  </si>
  <si>
    <t>The code is intended to calculate the square root of a number 'x' with a specified precision 'epsilon' using the Newton-Raphson method.</t>
  </si>
  <si>
    <t>while abs(x - approx) &gt; epsilon:</t>
  </si>
  <si>
    <t>The condition for convergence should check the difference between approx squared and x, not between x and approx. It should be 'abs(approx * approx - x) &gt; epsilon'.</t>
  </si>
  <si>
    <t>approx = x / 2</t>
  </si>
  <si>
    <t>Using 'x / 2' can lead to a poor initial guess, especially for small values of 'x'. A more suitable initial guess would be 'approx = x if x &gt; 1 else 1' to prevent convergence issues.</t>
  </si>
  <si>
    <t>def sqrt(x, epsilon):</t>
  </si>
  <si>
    <t>The function does not handle cases for negative values of 'x', leading to potential errors when trying to calculate square roots of negative numbers.</t>
  </si>
  <si>
    <t>subsequences.py</t>
  </si>
  <si>
    <t xml:space="preserve">Code:def subsequences(a, b, k):
    if k == 0:
        return []
    ret = []
    for i in range(a, b + 1 - k):
        ret.extend(
            [i] + rest for rest in subsequences(i + 1, b, k - 1)
        )
    return ret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</si>
  <si>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all subsequences of length 'k' from a range of integers between 'a' and 'b'.",
    "Fault Localisation": [
        {
            "Buggy Code Line": 6,
            "Code": "for i in range(a, b + 1 - k):",
            "Reason": "This line potentially allows 'i' to exceed the bounds of 'b' when 'k' is large relative to the size of the range. It should be adjusted to ensure 'i' does not go beyond 'b - k + 1'."
        },
        {
            "Buggy Code Line": 5,
            "Code": "if k == 0:",
            "Reason": "Returning an empty list when 'k' is 0 does not account for the concept of a subsequence. The function should also handle the case when 'k' is greater than the number of possible elements in the range, as it should return an empty list in such cases."
        },
        {
            "Buggy Code Line": 3,
            "Code": "def subsequences(a, b, k):",
            "Reason": "While this declaration might appear correctly structured, thereâ€™s no type validation for 'k' to ensure it is a non-negative integer. This might lead to unexpected behavior if a negative value is passed."
        }
    ]
}
```</t>
  </si>
  <si>
    <t>The code aims to generate all subsequences of length 'k' from a range of integers between 'a' and 'b'.</t>
  </si>
  <si>
    <t>for i in range(a, b + 1 - k):</t>
  </si>
  <si>
    <t>This line potentially allows 'i' to exceed the bounds of 'b' when 'k' is large relative to the size of the range. It should be adjusted to ensure 'i' does not go beyond 'b - k + 1'.</t>
  </si>
  <si>
    <t>if k == 0:</t>
  </si>
  <si>
    <t>Returning an empty list when 'k' is 0 does not account for the concept of a subsequence. The function should also handle the case when 'k' is greater than the number of possible elements in the range, as it should return an empty list in such cases.</t>
  </si>
  <si>
    <t>def subsequences(a, b, k):</t>
  </si>
  <si>
    <t>While this declaration might appear correctly structured, thereâ€™s no type validation for 'k' to ensure it is a non-negative integer. This might lead to unexpected behavior if a negative value is passed.</t>
  </si>
  <si>
    <t>topological_ordering.py</t>
  </si>
  <si>
    <t xml:space="preserve">Code:def topological_ordering(nodes):
    ordered_nodes = [node for node in nodes if not node.incoming_nodes]
    for node in ordered_nodes:
        for nextnode in node.outgoing_nodes:
            if set(ordered_nodes).issuperset(nextnode.outgoing_nodes) and nextnode not in ordered_nodes:
                ordered_nodes.append(nextnode)
    return ordered_nodes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</si>
  <si>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a topological ordering of nodes in a directed acyclic graph (DAG), starting from nodes with no incoming edges and adding their connected nodes iteratively.",
    "Fault Localisation": [
        {
            "Buggy Code Line": 7,
            "Code": "if set(ordered_nodes).issuperset(nextnode.outgoing_nodes) and nextnode not in ordered_nodes:",
            "Reason": "The condition checks if all outgoing nodes of 'nextnode' are already present in 'ordered_nodes', which is incorrect for topological sorting. Instead, it should verify that 'nextnode' has no unvisited incoming nodes, ensuring proper order."
        },
        {
            "Buggy Code Line": 5,
            "Code": "ordered_nodes = [node for node in nodes if not node.incoming_nodes]",
            "Reason": "This line assumes that nodes without incoming nodes are the only starting points for topological sorting. However, if there are multiple disconnected parts in the graph, it may miss nodes that could also start a valid ordering."
        },
        {
            "Buggy Code Line": 8,
            "Code": "ordered_nodes.append(nextnode)",
            "Reason": "This line potentially allows adding nodes that are not in the correct topological order. A better mechanism for maintaining the order should be employed rather than simply appending."
        }
    ]
}
```</t>
  </si>
  <si>
    <t>The code aims to generate a topological ordering of nodes in a directed acyclic graph (DAG), starting from nodes with no incoming edges and adding their connected nodes iteratively.</t>
  </si>
  <si>
    <t>if set(ordered_nodes).issuperset(nextnode.outgoing_nodes) and nextnode not in ordered_nodes:</t>
  </si>
  <si>
    <t>The condition checks if all outgoing nodes of 'nextnode' are already present in 'ordered_nodes', which is incorrect for topological sorting. Instead, it should verify that 'nextnode' has no unvisited incoming nodes, ensuring proper order.</t>
  </si>
  <si>
    <t>ordered_nodes = [node for node in nodes if not node.incoming_nodes]</t>
  </si>
  <si>
    <t>This line assumes that nodes without incoming nodes are the only starting points for topological sorting. However, if there are multiple disconnected parts in the graph, it may miss nodes that could also start a valid ordering.</t>
  </si>
  <si>
    <t>ordered_nodes.append(nextnode)</t>
  </si>
  <si>
    <t>This line potentially allows adding nodes that are not in the correct topological order. A better mechanism for maintaining the order should be employed rather than simply appending.</t>
  </si>
  <si>
    <t>to_base.py</t>
  </si>
  <si>
    <t xml:space="preserve">Code:
import string
def to_base(num, b):
    result = ''
    alphabet = string.digits + string.ascii_uppercase
    while num &gt; 0:
        i = num % b
        num = num // b
        result = result + alphabet[i]
    return result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</si>
  <si>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converts a given integer 'num' to its representation in base 'b' using digits and uppercase letters.",
    "Fault Localisation": [
        {
            "Buggy Code Line": 7,
            "Code": "result = result + alphabet[i]",
            "Reason": "The line does not prepend the character to 'result', which would result in the final output being in the reverse order of the correct base representation."
        },
        {
            "Buggy Code Line": 3,
            "Code": "alphabet = string.digits + string.ascii_uppercase",
            "Reason": "This assumes that input bases will be between 2 and 36. If 'b' exceeds 36, 'i' may index out of bounds in 'alphabet', leading to an IndexError."
        },
        {
            "Buggy Code Line": 1,
            "Code": "def to_base(num, b):",
            "Reason": "The code does not handle negative values for 'num' or values of 'b' that are less than 2, which could lead to unexpected behavior or errors."
        }
    ]
}
```</t>
  </si>
  <si>
    <t>The code converts a given integer 'num' to its representation in base 'b' using digits and uppercase letters.</t>
  </si>
  <si>
    <t>result = result + alphabet[i]</t>
  </si>
  <si>
    <t>The line does not prepend the character to 'result', which would result in the final output being in the reverse order of the correct base representation.</t>
  </si>
  <si>
    <t>alphabet = string.digits + string.ascii_uppercase</t>
  </si>
  <si>
    <t>This assumes that input bases will be between 2 and 36. If 'b' exceeds 36, 'i' may index out of bounds in 'alphabet', leading to an IndexError.</t>
  </si>
  <si>
    <t>def to_base(num, b):</t>
  </si>
  <si>
    <t>The code does not handle negative values for 'num' or values of 'b' that are less than 2, which could lead to unexpected behavior or errors.</t>
  </si>
  <si>
    <t>wrap.py</t>
  </si>
  <si>
    <t xml:space="preserve">Code:def wrap(text, cols):
    lines = []
    while len(text) &gt; cols:
        end = text.rfind(' ', 0, cols + 1)
        if end == -1:
            end = cols
        line, text = text[:end], text[end:]
        lines.append(line)
    return lines
Please analyse the Python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</si>
  <si>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wrap text into lines of a specified maximum width (cols) by breaking the text at spaces whenever possible.",
    "Fault Localisation": [
        {
            "Buggy Code Line": 7,
            "Code": "line, text = text[:end], text[end:]",
            "Reason": "The line variable is assigned but not modified properly in case there are leading spaces in the remaining text. The result may include a leading space when slicing text, which can lead to unintended formatting in the output lines."
        },
        {
            "Buggy Code Line": 5,
            "Code": "end = text.rfind(' ', 0, cols + 1)",
            "Reason": "If there is no space within the cols limit, the text will be split at the 'cols' limit without considering if words are being cut off. This might lead to lines that split words which could result in poor readability."
        },
        {
            "Buggy Code Line": 9,
            "Code": "return lines",
            "Reason": "While the return statement itself is not incorrect, the final output of wrapped lines may include incomplete words if the text was very long. The function might benefit from handling the last remaining segment of text after exiting the while loop."
        }
    ]
}
```</t>
  </si>
  <si>
    <t>The code is intended to wrap text into lines of a specified maximum width (cols) by breaking the text at spaces whenever possible.</t>
  </si>
  <si>
    <t>line, text = text[:end], text[end:]</t>
  </si>
  <si>
    <t>The line variable is assigned but not modified properly in case there are leading spaces in the remaining text. The result may include a leading space when slicing text, which can lead to unintended formatting in the output lines.</t>
  </si>
  <si>
    <t>end = text.rfind(' ', 0, cols + 1)</t>
  </si>
  <si>
    <t>If there is no space within the cols limit, the text will be split at the 'cols' limit without considering if words are being cut off. This might lead to lines that split words which could result in poor readability.</t>
  </si>
  <si>
    <t>return lines</t>
  </si>
  <si>
    <t>While the return statement itself is not incorrect, the final output of wrapped lines may include incomplete words if the text was very long. The function might benefit from handling the last remaining segment of text after exiting the while loop.</t>
  </si>
  <si>
    <t>Expected Line with Bug</t>
  </si>
  <si>
    <t>Check 1</t>
  </si>
  <si>
    <t>Check 2</t>
  </si>
  <si>
    <t>Check 3</t>
  </si>
  <si>
    <t>T1</t>
  </si>
  <si>
    <t>T2</t>
  </si>
  <si>
    <t>T3</t>
  </si>
  <si>
    <t>while True:</t>
  </si>
  <si>
    <t>return []</t>
  </si>
  <si>
    <t>for x in arr:</t>
  </si>
  <si>
    <t>return kth(above, k)</t>
  </si>
  <si>
    <t>return 1 + levenshtein(source[1:], target[1:])</t>
  </si>
  <si>
    <t>longest = length + 1</t>
  </si>
  <si>
    <t>group_by_node[node].update(group_by_node[u])</t>
  </si>
  <si>
    <t>for c in range(0, r):</t>
  </si>
  <si>
    <t>op(token, a, b)</t>
  </si>
  <si>
    <t>get(unvisited_nodes, nextnode) + length_by_edge[node, nextnode]</t>
  </si>
  <si>
    <t>if length == longest or val &lt; arr[ends[length + 1]]:</t>
  </si>
  <si>
    <t>The condition 'val &lt; arr[ends[length + 1]]' may result in an 'IndexError' if 'length + 1' exceeds the keys in 'ends'. This could happen if there are no valid increasing subsequence lengths beyond the current longest.</t>
  </si>
  <si>
    <t>If 'ends' doesn't have a key 'j', accessing 'ends[j]' will raise a KeyError. This should be checked to ensure all keys accessed are valid.</t>
  </si>
  <si>
    <t>prefix_lengths = [j for j in range(1, longest + 1) if arr[ends[j]] &lt; val]</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</si>
  <si>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</si>
  <si>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</si>
  <si>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weight_by_edge[u, v] = min(weight_by_node[u] + weight, weight_by_node[v])</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</si>
  <si>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</si>
  <si>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</si>
  <si>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</si>
  <si>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 xml:space="preserve">Percentage </t>
  </si>
  <si>
    <t>reverse_linked_list.py+A31:M31</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</si>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</sst>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0" borderId="0" xfId="0" applyFill="1"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9FB6-44E2-40E4-B34D-4175391ECEA4}">
  <dimension ref="A1:W45"/>
  <sheetViews>
    <sheetView tabSelected="1" topLeftCell="J42" zoomScale="80" zoomScaleNormal="80" workbookViewId="0">
      <selection activeCell="P2" sqref="P2:W51"/>
    </sheetView>
  </sheetViews>
  <sheetFormatPr defaultRowHeight="14.4" x14ac:dyDescent="0.3"/>
  <cols>
    <col min="1" max="1" width="22" style="1" customWidth="1"/>
    <col min="2" max="3" width="40.6640625" style="1" customWidth="1"/>
    <col min="4" max="5" width="22" style="1" customWidth="1"/>
    <col min="6" max="6" width="40.6640625" style="1" customWidth="1"/>
    <col min="7" max="7" width="22" style="1" customWidth="1"/>
    <col min="8" max="8" width="57.88671875" style="1" customWidth="1"/>
    <col min="9" max="9" width="40.6640625" style="1" customWidth="1"/>
    <col min="10" max="10" width="22" style="1" customWidth="1"/>
    <col min="11" max="12" width="40.6640625" style="1" customWidth="1"/>
    <col min="13" max="13" width="22" style="1" customWidth="1"/>
    <col min="14" max="15" width="40.6640625" style="1" customWidth="1"/>
    <col min="16" max="16" width="55.21875" customWidth="1"/>
  </cols>
  <sheetData>
    <row r="1" spans="1:2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408</v>
      </c>
      <c r="Q1" s="1" t="s">
        <v>409</v>
      </c>
      <c r="R1" s="1" t="s">
        <v>410</v>
      </c>
      <c r="S1" s="1" t="s">
        <v>411</v>
      </c>
      <c r="T1" s="1"/>
      <c r="U1" s="1" t="s">
        <v>412</v>
      </c>
      <c r="V1" s="1" t="s">
        <v>413</v>
      </c>
      <c r="W1" s="1" t="s">
        <v>414</v>
      </c>
    </row>
    <row r="2" spans="1:23" ht="409.6" x14ac:dyDescent="0.3">
      <c r="A2" s="1" t="s">
        <v>15</v>
      </c>
      <c r="B2" s="1" t="s">
        <v>16</v>
      </c>
      <c r="C2" s="1" t="s">
        <v>17</v>
      </c>
      <c r="D2" s="1">
        <v>169</v>
      </c>
      <c r="E2" s="1">
        <v>130</v>
      </c>
      <c r="F2" s="1" t="s">
        <v>18</v>
      </c>
      <c r="G2" s="1">
        <v>4</v>
      </c>
      <c r="H2" s="1" t="s">
        <v>19</v>
      </c>
      <c r="I2" s="1" t="s">
        <v>20</v>
      </c>
      <c r="P2" s="1" t="s">
        <v>19</v>
      </c>
      <c r="Q2" s="1" t="b">
        <f>IF(H2=P2,TRUE,FALSE)</f>
        <v>1</v>
      </c>
      <c r="R2" s="1" t="b">
        <f>IF(K2=P2,TRUE,FALSE)</f>
        <v>0</v>
      </c>
      <c r="S2" s="1" t="b">
        <f>IF(N2=P2,TRUE,FALSE)</f>
        <v>0</v>
      </c>
      <c r="T2" s="1"/>
      <c r="U2" s="1" t="b">
        <f>Q2</f>
        <v>1</v>
      </c>
      <c r="V2" s="1" t="b">
        <f>IF(U2=TRUE,TRUE,IF(R2=TRUE,TRUE,FALSE))</f>
        <v>1</v>
      </c>
      <c r="W2" s="1" t="b">
        <f>IF(U2=TRUE,TRUE,IF(V2=TRUE,TRUE,IF(S2=TRUE,TRUE,FALSE)))</f>
        <v>1</v>
      </c>
    </row>
    <row r="3" spans="1:23" ht="409.6" x14ac:dyDescent="0.3">
      <c r="A3" s="1" t="s">
        <v>21</v>
      </c>
      <c r="B3" s="1" t="s">
        <v>22</v>
      </c>
      <c r="C3" s="1" t="s">
        <v>23</v>
      </c>
      <c r="D3" s="1">
        <v>231</v>
      </c>
      <c r="E3" s="1">
        <v>261</v>
      </c>
      <c r="F3" s="1" t="s">
        <v>24</v>
      </c>
      <c r="G3" s="1">
        <v>11</v>
      </c>
      <c r="H3" s="1" t="s">
        <v>25</v>
      </c>
      <c r="I3" s="1" t="s">
        <v>26</v>
      </c>
      <c r="J3" s="1">
        <v>13</v>
      </c>
      <c r="K3" s="1" t="s">
        <v>27</v>
      </c>
      <c r="L3" s="1" t="s">
        <v>28</v>
      </c>
      <c r="M3" s="1">
        <v>14</v>
      </c>
      <c r="N3" s="1" t="s">
        <v>29</v>
      </c>
      <c r="O3" s="1" t="s">
        <v>30</v>
      </c>
      <c r="P3" s="1" t="s">
        <v>415</v>
      </c>
      <c r="Q3" s="1" t="b">
        <f t="shared" ref="Q3:Q42" si="0">IF(H3=P3,TRUE,FALSE)</f>
        <v>0</v>
      </c>
      <c r="R3" s="1" t="b">
        <f t="shared" ref="R3:R41" si="1">IF(K3=P3,TRUE,FALSE)</f>
        <v>0</v>
      </c>
      <c r="S3" s="1" t="b">
        <f t="shared" ref="S3:S42" si="2">IF(N3=P3,TRUE,FALSE)</f>
        <v>0</v>
      </c>
      <c r="T3" s="1"/>
      <c r="U3" s="1" t="b">
        <f t="shared" ref="U3:U42" si="3">Q3</f>
        <v>0</v>
      </c>
      <c r="V3" s="1" t="b">
        <f t="shared" ref="V3:V42" si="4">IF(U3=TRUE,TRUE,IF(R3=TRUE,TRUE,FALSE))</f>
        <v>0</v>
      </c>
      <c r="W3" s="1" t="b">
        <f t="shared" ref="W3:W42" si="5">IF(U3=TRUE,TRUE,IF(V3=TRUE,TRUE,IF(S3=TRUE,TRUE,FALSE)))</f>
        <v>0</v>
      </c>
    </row>
    <row r="4" spans="1:23" ht="409.6" x14ac:dyDescent="0.3">
      <c r="A4" s="1" t="s">
        <v>31</v>
      </c>
      <c r="B4" s="1" t="s">
        <v>32</v>
      </c>
      <c r="C4" s="1" t="s">
        <v>33</v>
      </c>
      <c r="D4" s="1">
        <v>194</v>
      </c>
      <c r="E4" s="1">
        <v>267</v>
      </c>
      <c r="F4" s="1" t="s">
        <v>34</v>
      </c>
      <c r="G4" s="1">
        <v>8</v>
      </c>
      <c r="H4" s="1" t="s">
        <v>35</v>
      </c>
      <c r="I4" s="1" t="s">
        <v>36</v>
      </c>
      <c r="J4" s="1">
        <v>4</v>
      </c>
      <c r="K4" s="1" t="s">
        <v>37</v>
      </c>
      <c r="L4" s="1" t="s">
        <v>38</v>
      </c>
      <c r="M4" s="1">
        <v>6</v>
      </c>
      <c r="N4" s="1" t="s">
        <v>39</v>
      </c>
      <c r="O4" s="1" t="s">
        <v>40</v>
      </c>
      <c r="P4" s="1" t="s">
        <v>35</v>
      </c>
      <c r="Q4" s="1" t="b">
        <f t="shared" si="0"/>
        <v>1</v>
      </c>
      <c r="R4" s="1" t="b">
        <f t="shared" si="1"/>
        <v>0</v>
      </c>
      <c r="S4" s="1" t="b">
        <f t="shared" si="2"/>
        <v>0</v>
      </c>
      <c r="T4" s="1"/>
      <c r="U4" s="1" t="b">
        <f t="shared" si="3"/>
        <v>1</v>
      </c>
      <c r="V4" s="1" t="b">
        <f t="shared" si="4"/>
        <v>1</v>
      </c>
      <c r="W4" s="1" t="b">
        <f t="shared" si="5"/>
        <v>1</v>
      </c>
    </row>
    <row r="5" spans="1:23" ht="409.6" x14ac:dyDescent="0.3">
      <c r="A5" s="1" t="s">
        <v>41</v>
      </c>
      <c r="B5" s="1" t="s">
        <v>42</v>
      </c>
      <c r="C5" s="1" t="s">
        <v>43</v>
      </c>
      <c r="D5" s="1">
        <v>209</v>
      </c>
      <c r="E5" s="1">
        <v>267</v>
      </c>
      <c r="F5" s="1" t="s">
        <v>44</v>
      </c>
      <c r="G5" s="1">
        <v>5</v>
      </c>
      <c r="H5" s="1" t="s">
        <v>45</v>
      </c>
      <c r="I5" s="1" t="s">
        <v>46</v>
      </c>
      <c r="J5" s="1">
        <v>3</v>
      </c>
      <c r="K5" s="1" t="s">
        <v>47</v>
      </c>
      <c r="L5" s="6" t="s">
        <v>48</v>
      </c>
      <c r="M5" s="1">
        <v>7</v>
      </c>
      <c r="N5" s="1" t="s">
        <v>49</v>
      </c>
      <c r="O5" s="1" t="s">
        <v>50</v>
      </c>
      <c r="P5" s="3" t="s">
        <v>429</v>
      </c>
      <c r="Q5" s="1" t="b">
        <v>0</v>
      </c>
      <c r="R5" s="4" t="b">
        <v>1</v>
      </c>
      <c r="S5" s="2" t="b">
        <v>0</v>
      </c>
      <c r="T5" s="1"/>
      <c r="U5" s="1" t="b">
        <f t="shared" si="3"/>
        <v>0</v>
      </c>
      <c r="V5" s="1" t="b">
        <f t="shared" si="4"/>
        <v>1</v>
      </c>
      <c r="W5" s="1" t="b">
        <f t="shared" si="5"/>
        <v>1</v>
      </c>
    </row>
    <row r="6" spans="1:23" ht="409.6" x14ac:dyDescent="0.3">
      <c r="A6" s="1" t="s">
        <v>51</v>
      </c>
      <c r="B6" s="1" t="s">
        <v>52</v>
      </c>
      <c r="C6" s="1" t="s">
        <v>53</v>
      </c>
      <c r="D6" s="1">
        <v>193</v>
      </c>
      <c r="E6" s="1">
        <v>278</v>
      </c>
      <c r="F6" s="1" t="s">
        <v>54</v>
      </c>
      <c r="G6" s="1">
        <v>8</v>
      </c>
      <c r="H6" s="1" t="s">
        <v>55</v>
      </c>
      <c r="I6" s="1" t="s">
        <v>56</v>
      </c>
      <c r="J6" s="1">
        <v>5</v>
      </c>
      <c r="K6" s="1" t="s">
        <v>57</v>
      </c>
      <c r="L6" s="1" t="s">
        <v>58</v>
      </c>
      <c r="M6" s="1">
        <v>6</v>
      </c>
      <c r="N6" s="1" t="s">
        <v>59</v>
      </c>
      <c r="O6" s="1" t="s">
        <v>60</v>
      </c>
      <c r="P6" s="1" t="s">
        <v>57</v>
      </c>
      <c r="Q6" s="1" t="b">
        <f t="shared" si="0"/>
        <v>0</v>
      </c>
      <c r="R6" s="1" t="b">
        <f t="shared" si="1"/>
        <v>1</v>
      </c>
      <c r="S6" s="1" t="b">
        <f t="shared" si="2"/>
        <v>0</v>
      </c>
      <c r="T6" s="1"/>
      <c r="U6" s="1" t="b">
        <f t="shared" si="3"/>
        <v>0</v>
      </c>
      <c r="V6" s="1" t="b">
        <f t="shared" si="4"/>
        <v>1</v>
      </c>
      <c r="W6" s="1" t="b">
        <f t="shared" si="5"/>
        <v>1</v>
      </c>
    </row>
    <row r="7" spans="1:23" ht="409.6" x14ac:dyDescent="0.3">
      <c r="A7" s="1" t="s">
        <v>61</v>
      </c>
      <c r="B7" s="1" t="s">
        <v>62</v>
      </c>
      <c r="C7" s="1" t="s">
        <v>63</v>
      </c>
      <c r="D7" s="1">
        <v>228</v>
      </c>
      <c r="E7" s="1">
        <v>274</v>
      </c>
      <c r="F7" s="1" t="s">
        <v>64</v>
      </c>
      <c r="G7" s="1">
        <v>6</v>
      </c>
      <c r="H7" s="1" t="s">
        <v>65</v>
      </c>
      <c r="I7" s="1" t="s">
        <v>66</v>
      </c>
      <c r="J7" s="1">
        <v>8</v>
      </c>
      <c r="K7" s="1" t="s">
        <v>67</v>
      </c>
      <c r="L7" s="1" t="s">
        <v>68</v>
      </c>
      <c r="M7" s="1">
        <v>11</v>
      </c>
      <c r="N7" s="1" t="s">
        <v>69</v>
      </c>
      <c r="O7" s="1" t="s">
        <v>70</v>
      </c>
      <c r="P7" s="1" t="s">
        <v>65</v>
      </c>
      <c r="Q7" s="1" t="b">
        <f t="shared" si="0"/>
        <v>1</v>
      </c>
      <c r="R7" s="1" t="b">
        <f t="shared" si="1"/>
        <v>0</v>
      </c>
      <c r="S7" s="1" t="b">
        <f t="shared" si="2"/>
        <v>0</v>
      </c>
      <c r="T7" s="1"/>
      <c r="U7" s="1" t="b">
        <f t="shared" si="3"/>
        <v>1</v>
      </c>
      <c r="V7" s="1" t="b">
        <f t="shared" si="4"/>
        <v>1</v>
      </c>
      <c r="W7" s="1" t="b">
        <f t="shared" si="5"/>
        <v>1</v>
      </c>
    </row>
    <row r="8" spans="1:23" ht="409.6" x14ac:dyDescent="0.3">
      <c r="A8" s="1" t="s">
        <v>71</v>
      </c>
      <c r="B8" s="1" t="s">
        <v>72</v>
      </c>
      <c r="C8" s="1" t="s">
        <v>73</v>
      </c>
      <c r="D8" s="1">
        <v>224</v>
      </c>
      <c r="E8" s="1">
        <v>251</v>
      </c>
      <c r="F8" s="1" t="s">
        <v>74</v>
      </c>
      <c r="G8" s="1">
        <v>5</v>
      </c>
      <c r="H8" s="1" t="s">
        <v>75</v>
      </c>
      <c r="I8" s="1" t="s">
        <v>76</v>
      </c>
      <c r="J8" s="1">
        <v>7</v>
      </c>
      <c r="K8" s="1" t="s">
        <v>77</v>
      </c>
      <c r="L8" s="1" t="s">
        <v>78</v>
      </c>
      <c r="M8" s="1">
        <v>10</v>
      </c>
      <c r="N8" s="1" t="s">
        <v>79</v>
      </c>
      <c r="O8" s="1" t="s">
        <v>80</v>
      </c>
      <c r="P8" s="1" t="s">
        <v>79</v>
      </c>
      <c r="Q8" s="1" t="b">
        <f t="shared" si="0"/>
        <v>0</v>
      </c>
      <c r="R8" s="1" t="b">
        <f t="shared" si="1"/>
        <v>0</v>
      </c>
      <c r="S8" s="1" t="b">
        <f t="shared" si="2"/>
        <v>1</v>
      </c>
      <c r="T8" s="1"/>
      <c r="U8" s="1" t="b">
        <f t="shared" si="3"/>
        <v>0</v>
      </c>
      <c r="V8" s="1" t="b">
        <f t="shared" si="4"/>
        <v>0</v>
      </c>
      <c r="W8" s="1" t="b">
        <f t="shared" si="5"/>
        <v>1</v>
      </c>
    </row>
    <row r="9" spans="1:23" ht="409.6" x14ac:dyDescent="0.3">
      <c r="A9" s="1" t="s">
        <v>81</v>
      </c>
      <c r="B9" s="1" t="s">
        <v>82</v>
      </c>
      <c r="C9" s="1" t="s">
        <v>83</v>
      </c>
      <c r="D9" s="1">
        <v>171</v>
      </c>
      <c r="E9" s="1">
        <v>252</v>
      </c>
      <c r="F9" s="1" t="s">
        <v>84</v>
      </c>
      <c r="G9" s="1">
        <v>10</v>
      </c>
      <c r="H9" s="1" t="s">
        <v>85</v>
      </c>
      <c r="I9" s="1" t="s">
        <v>86</v>
      </c>
      <c r="J9" s="1">
        <v>4</v>
      </c>
      <c r="K9" s="1" t="s">
        <v>87</v>
      </c>
      <c r="L9" s="1" t="s">
        <v>88</v>
      </c>
      <c r="M9" s="1">
        <v>3</v>
      </c>
      <c r="N9" s="1" t="s">
        <v>89</v>
      </c>
      <c r="O9" s="1" t="s">
        <v>90</v>
      </c>
      <c r="P9" s="1" t="s">
        <v>85</v>
      </c>
      <c r="Q9" s="1" t="b">
        <f t="shared" si="0"/>
        <v>1</v>
      </c>
      <c r="R9" s="1" t="b">
        <f t="shared" si="1"/>
        <v>0</v>
      </c>
      <c r="S9" s="1" t="b">
        <f t="shared" si="2"/>
        <v>0</v>
      </c>
      <c r="T9" s="1"/>
      <c r="U9" s="1" t="b">
        <f t="shared" si="3"/>
        <v>1</v>
      </c>
      <c r="V9" s="1" t="b">
        <f t="shared" si="4"/>
        <v>1</v>
      </c>
      <c r="W9" s="1" t="b">
        <f t="shared" si="5"/>
        <v>1</v>
      </c>
    </row>
    <row r="10" spans="1:23" ht="409.6" x14ac:dyDescent="0.3">
      <c r="A10" s="1" t="s">
        <v>91</v>
      </c>
      <c r="B10" s="1" t="s">
        <v>92</v>
      </c>
      <c r="C10" s="1" t="s">
        <v>93</v>
      </c>
      <c r="D10" s="1">
        <v>164</v>
      </c>
      <c r="E10" s="1">
        <v>105</v>
      </c>
      <c r="F10" s="1" t="s">
        <v>94</v>
      </c>
      <c r="G10" s="1">
        <v>4</v>
      </c>
      <c r="H10" s="1" t="s">
        <v>95</v>
      </c>
      <c r="I10" s="1" t="s">
        <v>96</v>
      </c>
      <c r="P10" s="1" t="s">
        <v>95</v>
      </c>
      <c r="Q10" s="1" t="b">
        <f t="shared" si="0"/>
        <v>1</v>
      </c>
      <c r="R10" s="1" t="b">
        <f t="shared" si="1"/>
        <v>0</v>
      </c>
      <c r="S10" s="1" t="b">
        <f t="shared" si="2"/>
        <v>0</v>
      </c>
      <c r="T10" s="1"/>
      <c r="U10" s="1" t="b">
        <f t="shared" si="3"/>
        <v>1</v>
      </c>
      <c r="V10" s="1" t="b">
        <f t="shared" si="4"/>
        <v>1</v>
      </c>
      <c r="W10" s="1" t="b">
        <f t="shared" si="5"/>
        <v>1</v>
      </c>
    </row>
    <row r="11" spans="1:23" ht="409.6" x14ac:dyDescent="0.3">
      <c r="A11" s="1" t="s">
        <v>97</v>
      </c>
      <c r="B11" s="1" t="s">
        <v>98</v>
      </c>
      <c r="C11" s="1" t="s">
        <v>99</v>
      </c>
      <c r="D11" s="1">
        <v>198</v>
      </c>
      <c r="E11" s="1">
        <v>294</v>
      </c>
      <c r="F11" s="1" t="s">
        <v>100</v>
      </c>
      <c r="G11" s="1">
        <v>8</v>
      </c>
      <c r="H11" s="1" t="s">
        <v>101</v>
      </c>
      <c r="I11" s="1" t="s">
        <v>102</v>
      </c>
      <c r="J11" s="1">
        <v>6</v>
      </c>
      <c r="K11" s="1" t="s">
        <v>103</v>
      </c>
      <c r="L11" s="1" t="s">
        <v>104</v>
      </c>
      <c r="M11" s="1">
        <v>4</v>
      </c>
      <c r="N11" s="1" t="s">
        <v>105</v>
      </c>
      <c r="O11" s="1" t="s">
        <v>106</v>
      </c>
      <c r="P11" s="1" t="s">
        <v>416</v>
      </c>
      <c r="Q11" s="1" t="b">
        <f t="shared" si="0"/>
        <v>0</v>
      </c>
      <c r="R11" s="1" t="b">
        <f t="shared" si="1"/>
        <v>0</v>
      </c>
      <c r="S11" s="1" t="b">
        <f t="shared" si="2"/>
        <v>0</v>
      </c>
      <c r="T11" s="1"/>
      <c r="U11" s="1" t="b">
        <f t="shared" si="3"/>
        <v>0</v>
      </c>
      <c r="V11" s="1" t="b">
        <f t="shared" si="4"/>
        <v>0</v>
      </c>
      <c r="W11" s="1" t="b">
        <f t="shared" si="5"/>
        <v>0</v>
      </c>
    </row>
    <row r="12" spans="1:23" ht="409.6" x14ac:dyDescent="0.3">
      <c r="A12" s="1" t="s">
        <v>107</v>
      </c>
      <c r="B12" s="1" t="s">
        <v>108</v>
      </c>
      <c r="C12" s="1" t="s">
        <v>109</v>
      </c>
      <c r="D12" s="1">
        <v>221</v>
      </c>
      <c r="E12" s="1">
        <v>314</v>
      </c>
      <c r="F12" s="1" t="s">
        <v>110</v>
      </c>
      <c r="G12" s="1">
        <v>4</v>
      </c>
      <c r="H12" s="1" t="s">
        <v>111</v>
      </c>
      <c r="I12" s="1" t="s">
        <v>112</v>
      </c>
      <c r="J12" s="1">
        <v>7</v>
      </c>
      <c r="K12" s="1" t="s">
        <v>113</v>
      </c>
      <c r="L12" s="1" t="s">
        <v>114</v>
      </c>
      <c r="M12" s="1">
        <v>1</v>
      </c>
      <c r="N12" s="1" t="s">
        <v>115</v>
      </c>
      <c r="O12" s="1" t="s">
        <v>116</v>
      </c>
      <c r="P12" s="1" t="s">
        <v>113</v>
      </c>
      <c r="Q12" s="1" t="b">
        <f t="shared" si="0"/>
        <v>0</v>
      </c>
      <c r="R12" s="1" t="b">
        <f t="shared" si="1"/>
        <v>1</v>
      </c>
      <c r="S12" s="1" t="b">
        <f t="shared" si="2"/>
        <v>0</v>
      </c>
      <c r="T12" s="1"/>
      <c r="U12" s="1" t="b">
        <f t="shared" si="3"/>
        <v>0</v>
      </c>
      <c r="V12" s="1" t="b">
        <f t="shared" si="4"/>
        <v>1</v>
      </c>
      <c r="W12" s="1" t="b">
        <f t="shared" si="5"/>
        <v>1</v>
      </c>
    </row>
    <row r="13" spans="1:23" ht="409.6" x14ac:dyDescent="0.3">
      <c r="A13" s="1" t="s">
        <v>117</v>
      </c>
      <c r="B13" s="1" t="s">
        <v>118</v>
      </c>
      <c r="C13" s="1" t="s">
        <v>119</v>
      </c>
      <c r="D13" s="1">
        <v>196</v>
      </c>
      <c r="E13" s="1">
        <v>224</v>
      </c>
      <c r="F13" s="1" t="s">
        <v>120</v>
      </c>
      <c r="G13" s="1">
        <v>11</v>
      </c>
      <c r="H13" s="1" t="s">
        <v>121</v>
      </c>
      <c r="I13" s="1" t="s">
        <v>122</v>
      </c>
      <c r="J13" s="1">
        <v>6</v>
      </c>
      <c r="K13" s="1" t="s">
        <v>123</v>
      </c>
      <c r="L13" s="1" t="s">
        <v>124</v>
      </c>
      <c r="M13" s="1">
        <v>8</v>
      </c>
      <c r="N13" s="1" t="s">
        <v>125</v>
      </c>
      <c r="O13" s="1" t="s">
        <v>126</v>
      </c>
      <c r="P13" s="1" t="s">
        <v>121</v>
      </c>
      <c r="Q13" s="1" t="b">
        <f t="shared" si="0"/>
        <v>1</v>
      </c>
      <c r="R13" s="1" t="b">
        <f t="shared" si="1"/>
        <v>0</v>
      </c>
      <c r="S13" s="1" t="b">
        <f t="shared" si="2"/>
        <v>0</v>
      </c>
      <c r="T13" s="1"/>
      <c r="U13" s="1" t="b">
        <f t="shared" si="3"/>
        <v>1</v>
      </c>
      <c r="V13" s="1" t="b">
        <f t="shared" si="4"/>
        <v>1</v>
      </c>
      <c r="W13" s="1" t="b">
        <f t="shared" si="5"/>
        <v>1</v>
      </c>
    </row>
    <row r="14" spans="1:23" ht="409.6" x14ac:dyDescent="0.3">
      <c r="A14" s="1" t="s">
        <v>127</v>
      </c>
      <c r="B14" s="1" t="s">
        <v>128</v>
      </c>
      <c r="C14" s="1" t="s">
        <v>129</v>
      </c>
      <c r="D14" s="1">
        <v>193</v>
      </c>
      <c r="E14" s="1">
        <v>275</v>
      </c>
      <c r="F14" s="1" t="s">
        <v>130</v>
      </c>
      <c r="G14" s="1">
        <v>8</v>
      </c>
      <c r="H14" s="1" t="s">
        <v>131</v>
      </c>
      <c r="I14" s="1" t="s">
        <v>132</v>
      </c>
      <c r="J14" s="1">
        <v>5</v>
      </c>
      <c r="K14" s="1" t="s">
        <v>133</v>
      </c>
      <c r="L14" s="1" t="s">
        <v>134</v>
      </c>
      <c r="M14" s="1">
        <v>4</v>
      </c>
      <c r="N14" s="1" t="s">
        <v>135</v>
      </c>
      <c r="O14" s="1" t="s">
        <v>136</v>
      </c>
      <c r="P14" s="1" t="s">
        <v>417</v>
      </c>
      <c r="Q14" s="1" t="b">
        <f t="shared" si="0"/>
        <v>0</v>
      </c>
      <c r="R14" s="1" t="b">
        <f t="shared" si="1"/>
        <v>0</v>
      </c>
      <c r="S14" s="1" t="b">
        <f t="shared" si="2"/>
        <v>0</v>
      </c>
      <c r="T14" s="1"/>
      <c r="U14" s="1" t="b">
        <f t="shared" si="3"/>
        <v>0</v>
      </c>
      <c r="V14" s="1" t="b">
        <f t="shared" si="4"/>
        <v>0</v>
      </c>
      <c r="W14" s="1" t="b">
        <f t="shared" si="5"/>
        <v>0</v>
      </c>
    </row>
    <row r="15" spans="1:23" ht="409.6" x14ac:dyDescent="0.3">
      <c r="A15" s="1" t="s">
        <v>137</v>
      </c>
      <c r="B15" s="1" t="s">
        <v>138</v>
      </c>
      <c r="C15" s="1" t="s">
        <v>139</v>
      </c>
      <c r="D15" s="1">
        <v>254</v>
      </c>
      <c r="E15" s="1">
        <v>286</v>
      </c>
      <c r="F15" s="1" t="s">
        <v>140</v>
      </c>
      <c r="G15" s="1">
        <v>11</v>
      </c>
      <c r="H15" s="1" t="s">
        <v>141</v>
      </c>
      <c r="I15" s="1" t="s">
        <v>142</v>
      </c>
      <c r="J15" s="1">
        <v>6</v>
      </c>
      <c r="K15" s="1" t="s">
        <v>143</v>
      </c>
      <c r="L15" s="1" t="s">
        <v>144</v>
      </c>
      <c r="M15" s="1">
        <v>9</v>
      </c>
      <c r="N15" s="1" t="s">
        <v>145</v>
      </c>
      <c r="O15" s="1" t="s">
        <v>146</v>
      </c>
      <c r="P15" s="1" t="s">
        <v>141</v>
      </c>
      <c r="Q15" s="1" t="b">
        <f t="shared" si="0"/>
        <v>1</v>
      </c>
      <c r="R15" s="1" t="b">
        <f t="shared" si="1"/>
        <v>0</v>
      </c>
      <c r="S15" s="1" t="b">
        <f t="shared" si="2"/>
        <v>0</v>
      </c>
      <c r="T15" s="1"/>
      <c r="U15" s="1" t="b">
        <f t="shared" si="3"/>
        <v>1</v>
      </c>
      <c r="V15" s="1" t="b">
        <f t="shared" si="4"/>
        <v>1</v>
      </c>
      <c r="W15" s="1" t="b">
        <f t="shared" si="5"/>
        <v>1</v>
      </c>
    </row>
    <row r="16" spans="1:23" ht="409.6" x14ac:dyDescent="0.3">
      <c r="A16" s="1" t="s">
        <v>147</v>
      </c>
      <c r="B16" s="1" t="s">
        <v>148</v>
      </c>
      <c r="C16" s="1" t="s">
        <v>149</v>
      </c>
      <c r="D16" s="1">
        <v>237</v>
      </c>
      <c r="E16" s="1">
        <v>274</v>
      </c>
      <c r="F16" s="1" t="s">
        <v>150</v>
      </c>
      <c r="G16" s="1">
        <v>10</v>
      </c>
      <c r="H16" s="1" t="s">
        <v>151</v>
      </c>
      <c r="I16" s="1" t="s">
        <v>152</v>
      </c>
      <c r="J16" s="1">
        <v>4</v>
      </c>
      <c r="K16" s="1" t="s">
        <v>153</v>
      </c>
      <c r="L16" s="1" t="s">
        <v>154</v>
      </c>
      <c r="M16" s="1">
        <v>6</v>
      </c>
      <c r="N16" s="1" t="s">
        <v>155</v>
      </c>
      <c r="O16" s="1" t="s">
        <v>156</v>
      </c>
      <c r="P16" s="1" t="s">
        <v>418</v>
      </c>
      <c r="Q16" s="1" t="b">
        <f t="shared" si="0"/>
        <v>0</v>
      </c>
      <c r="R16" s="1" t="b">
        <f t="shared" si="1"/>
        <v>0</v>
      </c>
      <c r="S16" s="1" t="b">
        <f t="shared" si="2"/>
        <v>0</v>
      </c>
      <c r="T16" s="1"/>
      <c r="U16" s="1" t="b">
        <f t="shared" si="3"/>
        <v>0</v>
      </c>
      <c r="V16" s="1" t="b">
        <f t="shared" si="4"/>
        <v>0</v>
      </c>
      <c r="W16" s="1" t="b">
        <f t="shared" si="5"/>
        <v>0</v>
      </c>
    </row>
    <row r="17" spans="1:23" ht="409.6" x14ac:dyDescent="0.3">
      <c r="A17" s="1" t="s">
        <v>157</v>
      </c>
      <c r="B17" s="1" t="s">
        <v>158</v>
      </c>
      <c r="C17" s="1" t="s">
        <v>159</v>
      </c>
      <c r="D17" s="1">
        <v>210</v>
      </c>
      <c r="E17" s="1">
        <v>291</v>
      </c>
      <c r="F17" s="1" t="s">
        <v>160</v>
      </c>
      <c r="G17" s="1">
        <v>8</v>
      </c>
      <c r="H17" s="1" t="s">
        <v>161</v>
      </c>
      <c r="I17" s="1" t="s">
        <v>162</v>
      </c>
      <c r="J17" s="1">
        <v>7</v>
      </c>
      <c r="K17" s="1" t="s">
        <v>163</v>
      </c>
      <c r="L17" s="1" t="s">
        <v>164</v>
      </c>
      <c r="M17" s="1">
        <v>4</v>
      </c>
      <c r="N17" s="1" t="s">
        <v>165</v>
      </c>
      <c r="O17" s="1" t="s">
        <v>166</v>
      </c>
      <c r="P17" s="1" t="s">
        <v>161</v>
      </c>
      <c r="Q17" s="1" t="b">
        <f t="shared" si="0"/>
        <v>1</v>
      </c>
      <c r="R17" s="1" t="b">
        <f t="shared" si="1"/>
        <v>0</v>
      </c>
      <c r="S17" s="1" t="b">
        <f t="shared" si="2"/>
        <v>0</v>
      </c>
      <c r="T17" s="1"/>
      <c r="U17" s="1" t="b">
        <f t="shared" si="3"/>
        <v>1</v>
      </c>
      <c r="V17" s="1" t="b">
        <f t="shared" si="4"/>
        <v>1</v>
      </c>
      <c r="W17" s="1" t="b">
        <f t="shared" si="5"/>
        <v>1</v>
      </c>
    </row>
    <row r="18" spans="1:23" ht="409.6" x14ac:dyDescent="0.3">
      <c r="A18" s="1" t="s">
        <v>167</v>
      </c>
      <c r="B18" s="1" t="s">
        <v>168</v>
      </c>
      <c r="C18" s="1" t="s">
        <v>169</v>
      </c>
      <c r="D18" s="1">
        <v>236</v>
      </c>
      <c r="E18" s="1">
        <v>272</v>
      </c>
      <c r="F18" s="1" t="s">
        <v>170</v>
      </c>
      <c r="G18" s="1">
        <v>9</v>
      </c>
      <c r="H18" s="1" t="s">
        <v>171</v>
      </c>
      <c r="I18" s="1" t="s">
        <v>172</v>
      </c>
      <c r="J18" s="1">
        <v>8</v>
      </c>
      <c r="K18" s="1" t="s">
        <v>173</v>
      </c>
      <c r="L18" s="1" t="s">
        <v>174</v>
      </c>
      <c r="M18" s="1">
        <v>3</v>
      </c>
      <c r="N18" s="1" t="s">
        <v>175</v>
      </c>
      <c r="O18" s="1" t="s">
        <v>176</v>
      </c>
      <c r="P18" s="1" t="s">
        <v>419</v>
      </c>
      <c r="Q18" s="2" t="b">
        <v>0</v>
      </c>
      <c r="R18" s="1" t="b">
        <f t="shared" si="1"/>
        <v>0</v>
      </c>
      <c r="S18" s="1" t="b">
        <f t="shared" si="2"/>
        <v>0</v>
      </c>
      <c r="T18" s="1"/>
      <c r="U18" s="1" t="b">
        <f t="shared" si="3"/>
        <v>0</v>
      </c>
      <c r="V18" s="1" t="b">
        <f t="shared" si="4"/>
        <v>0</v>
      </c>
      <c r="W18" s="1" t="b">
        <f t="shared" si="5"/>
        <v>0</v>
      </c>
    </row>
    <row r="19" spans="1:23" ht="409.6" x14ac:dyDescent="0.3">
      <c r="A19" s="1" t="s">
        <v>177</v>
      </c>
      <c r="B19" s="1" t="s">
        <v>178</v>
      </c>
      <c r="C19" s="1" t="s">
        <v>179</v>
      </c>
      <c r="D19" s="1">
        <v>238</v>
      </c>
      <c r="E19" s="1">
        <v>306</v>
      </c>
      <c r="F19" s="1" t="s">
        <v>180</v>
      </c>
      <c r="G19" s="1">
        <v>7</v>
      </c>
      <c r="H19" s="1" t="s">
        <v>425</v>
      </c>
      <c r="I19" s="1" t="s">
        <v>426</v>
      </c>
      <c r="J19" s="1">
        <v>5</v>
      </c>
      <c r="K19" s="1" t="s">
        <v>428</v>
      </c>
      <c r="L19" s="1" t="s">
        <v>427</v>
      </c>
      <c r="M19" s="1">
        <v>10</v>
      </c>
      <c r="N19" s="1" t="s">
        <v>181</v>
      </c>
      <c r="O19" s="1" t="s">
        <v>182</v>
      </c>
      <c r="P19" s="1" t="s">
        <v>420</v>
      </c>
      <c r="Q19" s="1" t="b">
        <f>IF(H19=P19,TRUE,FALSE)</f>
        <v>0</v>
      </c>
      <c r="R19" s="1" t="b">
        <f>IF(K19=P19,TRUE,FALSE)</f>
        <v>0</v>
      </c>
      <c r="S19" s="1" t="b">
        <f t="shared" si="2"/>
        <v>0</v>
      </c>
      <c r="T19" s="1"/>
      <c r="U19" s="1" t="b">
        <f t="shared" si="3"/>
        <v>0</v>
      </c>
      <c r="V19" s="1" t="b">
        <f t="shared" si="4"/>
        <v>0</v>
      </c>
      <c r="W19" s="1" t="b">
        <f t="shared" si="5"/>
        <v>0</v>
      </c>
    </row>
    <row r="20" spans="1:23" ht="409.6" x14ac:dyDescent="0.3">
      <c r="A20" s="1" t="s">
        <v>183</v>
      </c>
      <c r="B20" s="1" t="s">
        <v>184</v>
      </c>
      <c r="C20" s="1" t="s">
        <v>185</v>
      </c>
      <c r="D20" s="1">
        <v>220</v>
      </c>
      <c r="E20" s="1">
        <v>290</v>
      </c>
      <c r="F20" s="1" t="s">
        <v>186</v>
      </c>
      <c r="G20" s="1">
        <v>11</v>
      </c>
      <c r="H20" s="1" t="s">
        <v>187</v>
      </c>
      <c r="I20" s="1" t="s">
        <v>188</v>
      </c>
      <c r="J20" s="1">
        <v>15</v>
      </c>
      <c r="K20" s="1" t="s">
        <v>189</v>
      </c>
      <c r="L20" s="1" t="s">
        <v>190</v>
      </c>
      <c r="M20" s="1">
        <v>6</v>
      </c>
      <c r="N20" s="1" t="s">
        <v>191</v>
      </c>
      <c r="O20" s="1" t="s">
        <v>192</v>
      </c>
      <c r="P20" s="1" t="s">
        <v>187</v>
      </c>
      <c r="Q20" s="1" t="b">
        <f t="shared" si="0"/>
        <v>1</v>
      </c>
      <c r="R20" s="1" t="b">
        <f t="shared" si="1"/>
        <v>0</v>
      </c>
      <c r="S20" s="1" t="b">
        <f t="shared" si="2"/>
        <v>0</v>
      </c>
      <c r="T20" s="1"/>
      <c r="U20" s="1" t="b">
        <f t="shared" si="3"/>
        <v>1</v>
      </c>
      <c r="V20" s="1" t="b">
        <f t="shared" si="4"/>
        <v>1</v>
      </c>
      <c r="W20" s="1" t="b">
        <f t="shared" si="5"/>
        <v>1</v>
      </c>
    </row>
    <row r="21" spans="1:23" ht="409.6" x14ac:dyDescent="0.3">
      <c r="A21" s="1" t="s">
        <v>193</v>
      </c>
      <c r="B21" s="1" t="s">
        <v>194</v>
      </c>
      <c r="C21" s="1" t="s">
        <v>195</v>
      </c>
      <c r="D21" s="1">
        <v>200</v>
      </c>
      <c r="E21" s="1">
        <v>295</v>
      </c>
      <c r="F21" s="1" t="s">
        <v>196</v>
      </c>
      <c r="G21" s="1">
        <v>5</v>
      </c>
      <c r="H21" s="1" t="s">
        <v>197</v>
      </c>
      <c r="I21" s="1" t="s">
        <v>198</v>
      </c>
      <c r="J21" s="1">
        <v>3</v>
      </c>
      <c r="K21" s="1" t="s">
        <v>199</v>
      </c>
      <c r="L21" s="1" t="s">
        <v>200</v>
      </c>
      <c r="M21" s="1">
        <v>6</v>
      </c>
      <c r="N21" s="1" t="s">
        <v>201</v>
      </c>
      <c r="O21" s="1" t="s">
        <v>202</v>
      </c>
      <c r="P21" s="1" t="s">
        <v>197</v>
      </c>
      <c r="Q21" s="1" t="b">
        <f t="shared" si="0"/>
        <v>1</v>
      </c>
      <c r="R21" s="1" t="b">
        <f t="shared" si="1"/>
        <v>0</v>
      </c>
      <c r="S21" s="1" t="b">
        <f t="shared" si="2"/>
        <v>0</v>
      </c>
      <c r="T21" s="1"/>
      <c r="U21" s="1" t="b">
        <f t="shared" si="3"/>
        <v>1</v>
      </c>
      <c r="V21" s="1" t="b">
        <f t="shared" si="4"/>
        <v>1</v>
      </c>
      <c r="W21" s="1" t="b">
        <f t="shared" si="5"/>
        <v>1</v>
      </c>
    </row>
    <row r="22" spans="1:23" ht="409.6" x14ac:dyDescent="0.3">
      <c r="A22" s="1" t="s">
        <v>203</v>
      </c>
      <c r="B22" s="1" t="s">
        <v>204</v>
      </c>
      <c r="C22" s="1" t="s">
        <v>205</v>
      </c>
      <c r="D22" s="1">
        <v>278</v>
      </c>
      <c r="E22" s="1">
        <v>325</v>
      </c>
      <c r="F22" s="1" t="s">
        <v>206</v>
      </c>
      <c r="G22" s="1">
        <v>14</v>
      </c>
      <c r="H22" s="1" t="s">
        <v>207</v>
      </c>
      <c r="I22" s="1" t="s">
        <v>208</v>
      </c>
      <c r="J22" s="1">
        <v>9</v>
      </c>
      <c r="K22" s="1" t="s">
        <v>209</v>
      </c>
      <c r="L22" s="1" t="s">
        <v>210</v>
      </c>
      <c r="M22" s="1">
        <v>8</v>
      </c>
      <c r="N22" s="1" t="s">
        <v>211</v>
      </c>
      <c r="O22" s="1" t="s">
        <v>212</v>
      </c>
      <c r="P22" s="1" t="s">
        <v>209</v>
      </c>
      <c r="Q22" s="1" t="b">
        <f t="shared" si="0"/>
        <v>0</v>
      </c>
      <c r="R22" s="1" t="b">
        <f t="shared" si="1"/>
        <v>1</v>
      </c>
      <c r="S22" s="1" t="b">
        <f t="shared" si="2"/>
        <v>0</v>
      </c>
      <c r="T22" s="1"/>
      <c r="U22" s="1" t="b">
        <f t="shared" si="3"/>
        <v>0</v>
      </c>
      <c r="V22" s="1" t="b">
        <f t="shared" si="4"/>
        <v>1</v>
      </c>
      <c r="W22" s="1" t="b">
        <f t="shared" si="5"/>
        <v>1</v>
      </c>
    </row>
    <row r="23" spans="1:23" ht="409.6" x14ac:dyDescent="0.3">
      <c r="A23" s="1" t="s">
        <v>213</v>
      </c>
      <c r="B23" s="1" t="s">
        <v>214</v>
      </c>
      <c r="C23" s="1" t="s">
        <v>215</v>
      </c>
      <c r="D23" s="1">
        <v>248</v>
      </c>
      <c r="E23" s="1">
        <v>316</v>
      </c>
      <c r="F23" s="1" t="s">
        <v>216</v>
      </c>
      <c r="G23" s="1">
        <v>11</v>
      </c>
      <c r="H23" s="1" t="s">
        <v>217</v>
      </c>
      <c r="I23" s="1" t="s">
        <v>218</v>
      </c>
      <c r="J23" s="1">
        <v>7</v>
      </c>
      <c r="K23" s="1" t="s">
        <v>219</v>
      </c>
      <c r="L23" s="1" t="s">
        <v>220</v>
      </c>
      <c r="M23" s="1">
        <v>4</v>
      </c>
      <c r="N23" s="1" t="s">
        <v>221</v>
      </c>
      <c r="O23" s="1" t="s">
        <v>222</v>
      </c>
      <c r="P23" s="1" t="s">
        <v>421</v>
      </c>
      <c r="Q23" s="1" t="b">
        <f t="shared" si="0"/>
        <v>0</v>
      </c>
      <c r="R23" s="1" t="b">
        <f t="shared" si="1"/>
        <v>0</v>
      </c>
      <c r="S23" s="1" t="b">
        <f t="shared" si="2"/>
        <v>0</v>
      </c>
      <c r="T23" s="1"/>
      <c r="U23" s="1" t="b">
        <f t="shared" si="3"/>
        <v>0</v>
      </c>
      <c r="V23" s="1" t="b">
        <f t="shared" si="4"/>
        <v>0</v>
      </c>
      <c r="W23" s="1" t="b">
        <f t="shared" si="5"/>
        <v>0</v>
      </c>
    </row>
    <row r="24" spans="1:23" ht="409.6" x14ac:dyDescent="0.3">
      <c r="A24" s="1" t="s">
        <v>223</v>
      </c>
      <c r="B24" s="1" t="s">
        <v>224</v>
      </c>
      <c r="C24" s="1" t="s">
        <v>225</v>
      </c>
      <c r="D24" s="1">
        <v>297</v>
      </c>
      <c r="E24" s="1">
        <v>286</v>
      </c>
      <c r="F24" s="1" t="s">
        <v>226</v>
      </c>
      <c r="G24" s="1">
        <v>8</v>
      </c>
      <c r="H24" s="1" t="s">
        <v>227</v>
      </c>
      <c r="I24" s="1" t="s">
        <v>228</v>
      </c>
      <c r="J24" s="1">
        <v>5</v>
      </c>
      <c r="K24" s="1" t="s">
        <v>229</v>
      </c>
      <c r="L24" s="1" t="s">
        <v>230</v>
      </c>
      <c r="M24" s="1">
        <v>11</v>
      </c>
      <c r="N24" s="1" t="s">
        <v>231</v>
      </c>
      <c r="O24" s="1" t="s">
        <v>232</v>
      </c>
      <c r="P24" s="1" t="s">
        <v>231</v>
      </c>
      <c r="Q24" s="1" t="b">
        <f t="shared" si="0"/>
        <v>0</v>
      </c>
      <c r="R24" s="1" t="b">
        <f t="shared" si="1"/>
        <v>0</v>
      </c>
      <c r="S24" s="1" t="b">
        <f t="shared" si="2"/>
        <v>1</v>
      </c>
      <c r="T24" s="1"/>
      <c r="U24" s="1" t="b">
        <f t="shared" si="3"/>
        <v>0</v>
      </c>
      <c r="V24" s="1" t="b">
        <f t="shared" si="4"/>
        <v>0</v>
      </c>
      <c r="W24" s="1" t="b">
        <f t="shared" si="5"/>
        <v>1</v>
      </c>
    </row>
    <row r="25" spans="1:23" ht="409.6" x14ac:dyDescent="0.3">
      <c r="A25" s="1" t="s">
        <v>233</v>
      </c>
      <c r="B25" s="1" t="s">
        <v>234</v>
      </c>
      <c r="C25" s="1" t="s">
        <v>235</v>
      </c>
      <c r="D25" s="1">
        <v>247</v>
      </c>
      <c r="E25" s="1">
        <v>274</v>
      </c>
      <c r="F25" s="1" t="s">
        <v>236</v>
      </c>
      <c r="G25" s="1">
        <v>6</v>
      </c>
      <c r="H25" s="1" t="s">
        <v>237</v>
      </c>
      <c r="I25" s="1" t="s">
        <v>238</v>
      </c>
      <c r="J25" s="1">
        <v>8</v>
      </c>
      <c r="K25" s="1" t="s">
        <v>239</v>
      </c>
      <c r="L25" s="1" t="s">
        <v>240</v>
      </c>
      <c r="M25" s="1">
        <v>3</v>
      </c>
      <c r="N25" s="1" t="s">
        <v>241</v>
      </c>
      <c r="O25" s="1" t="s">
        <v>242</v>
      </c>
      <c r="P25" s="1" t="s">
        <v>237</v>
      </c>
      <c r="Q25" s="1" t="b">
        <f t="shared" si="0"/>
        <v>1</v>
      </c>
      <c r="R25" s="1" t="b">
        <f t="shared" si="1"/>
        <v>0</v>
      </c>
      <c r="S25" s="1" t="b">
        <f t="shared" si="2"/>
        <v>0</v>
      </c>
      <c r="T25" s="1"/>
      <c r="U25" s="1" t="b">
        <f t="shared" si="3"/>
        <v>1</v>
      </c>
      <c r="V25" s="1" t="b">
        <f t="shared" si="4"/>
        <v>1</v>
      </c>
      <c r="W25" s="1" t="b">
        <f t="shared" si="5"/>
        <v>1</v>
      </c>
    </row>
    <row r="26" spans="1:23" ht="409.6" x14ac:dyDescent="0.3">
      <c r="A26" s="1" t="s">
        <v>243</v>
      </c>
      <c r="B26" s="1" t="s">
        <v>244</v>
      </c>
      <c r="C26" s="1" t="s">
        <v>245</v>
      </c>
      <c r="D26" s="1">
        <v>243</v>
      </c>
      <c r="E26" s="1">
        <v>258</v>
      </c>
      <c r="F26" s="1" t="s">
        <v>246</v>
      </c>
      <c r="G26" s="1">
        <v>3</v>
      </c>
      <c r="H26" s="1" t="s">
        <v>247</v>
      </c>
      <c r="I26" s="1" t="s">
        <v>248</v>
      </c>
      <c r="J26" s="1">
        <v>6</v>
      </c>
      <c r="K26" s="1" t="s">
        <v>249</v>
      </c>
      <c r="L26" s="1" t="s">
        <v>250</v>
      </c>
      <c r="M26" s="1">
        <v>9</v>
      </c>
      <c r="N26" s="1" t="s">
        <v>251</v>
      </c>
      <c r="O26" s="1" t="s">
        <v>252</v>
      </c>
      <c r="P26" s="5"/>
      <c r="Q26" s="5"/>
      <c r="R26" s="5"/>
      <c r="S26" s="5"/>
      <c r="T26" s="5"/>
      <c r="U26" s="5"/>
      <c r="V26" s="5"/>
      <c r="W26" s="5"/>
    </row>
    <row r="27" spans="1:23" ht="409.6" x14ac:dyDescent="0.3">
      <c r="A27" s="1" t="s">
        <v>253</v>
      </c>
      <c r="B27" s="1" t="s">
        <v>254</v>
      </c>
      <c r="C27" s="1" t="s">
        <v>255</v>
      </c>
      <c r="D27" s="1">
        <v>233</v>
      </c>
      <c r="E27" s="1">
        <v>199</v>
      </c>
      <c r="F27" s="1" t="s">
        <v>256</v>
      </c>
      <c r="G27" s="1">
        <v>7</v>
      </c>
      <c r="H27" s="1" t="s">
        <v>257</v>
      </c>
      <c r="I27" s="1" t="s">
        <v>258</v>
      </c>
      <c r="J27" s="1">
        <v>5</v>
      </c>
      <c r="K27" s="1" t="s">
        <v>259</v>
      </c>
      <c r="L27" s="1" t="s">
        <v>260</v>
      </c>
      <c r="P27" s="1" t="s">
        <v>422</v>
      </c>
      <c r="Q27" s="1" t="b">
        <f>IF(H27=P27,TRUE,FALSE)</f>
        <v>0</v>
      </c>
      <c r="R27" s="1" t="b">
        <f t="shared" si="1"/>
        <v>0</v>
      </c>
      <c r="S27" s="1" t="b">
        <f t="shared" si="2"/>
        <v>0</v>
      </c>
      <c r="T27" s="1"/>
      <c r="U27" s="1" t="b">
        <f t="shared" si="3"/>
        <v>0</v>
      </c>
      <c r="V27" s="1" t="b">
        <f t="shared" si="4"/>
        <v>0</v>
      </c>
      <c r="W27" s="1" t="b">
        <f t="shared" si="5"/>
        <v>0</v>
      </c>
    </row>
    <row r="28" spans="1:23" ht="409.6" x14ac:dyDescent="0.3">
      <c r="A28" s="1" t="s">
        <v>261</v>
      </c>
      <c r="B28" s="1" t="s">
        <v>262</v>
      </c>
      <c r="C28" s="1" t="s">
        <v>263</v>
      </c>
      <c r="D28" s="1">
        <v>198</v>
      </c>
      <c r="E28" s="1">
        <v>269</v>
      </c>
      <c r="F28" s="1" t="s">
        <v>264</v>
      </c>
      <c r="G28" s="1">
        <v>6</v>
      </c>
      <c r="H28" s="1" t="s">
        <v>265</v>
      </c>
      <c r="I28" s="1" t="s">
        <v>266</v>
      </c>
      <c r="J28" s="1">
        <v>7</v>
      </c>
      <c r="K28" s="1" t="s">
        <v>267</v>
      </c>
      <c r="L28" s="1" t="s">
        <v>268</v>
      </c>
      <c r="M28" s="1">
        <v>3</v>
      </c>
      <c r="N28" s="1" t="s">
        <v>269</v>
      </c>
      <c r="O28" s="1" t="s">
        <v>270</v>
      </c>
      <c r="P28" s="1" t="s">
        <v>269</v>
      </c>
      <c r="Q28" s="1" t="b">
        <f t="shared" si="0"/>
        <v>0</v>
      </c>
      <c r="R28" s="1" t="b">
        <f t="shared" si="1"/>
        <v>0</v>
      </c>
      <c r="S28" s="1" t="b">
        <f t="shared" si="2"/>
        <v>1</v>
      </c>
      <c r="T28" s="1"/>
      <c r="U28" s="1" t="b">
        <f t="shared" si="3"/>
        <v>0</v>
      </c>
      <c r="V28" s="1" t="b">
        <f t="shared" si="4"/>
        <v>0</v>
      </c>
      <c r="W28" s="1" t="b">
        <f t="shared" si="5"/>
        <v>1</v>
      </c>
    </row>
    <row r="29" spans="1:23" ht="409.6" x14ac:dyDescent="0.3">
      <c r="A29" s="1" t="s">
        <v>271</v>
      </c>
      <c r="B29" s="1" t="s">
        <v>272</v>
      </c>
      <c r="C29" s="1" t="s">
        <v>273</v>
      </c>
      <c r="D29" s="1">
        <v>198</v>
      </c>
      <c r="E29" s="1">
        <v>302</v>
      </c>
      <c r="F29" s="1" t="s">
        <v>274</v>
      </c>
      <c r="G29" s="1">
        <v>6</v>
      </c>
      <c r="H29" s="1" t="s">
        <v>275</v>
      </c>
      <c r="I29" s="1" t="s">
        <v>276</v>
      </c>
      <c r="J29" s="1">
        <v>4</v>
      </c>
      <c r="K29" s="1" t="s">
        <v>277</v>
      </c>
      <c r="L29" s="1" t="s">
        <v>278</v>
      </c>
      <c r="M29" s="1">
        <v>2</v>
      </c>
      <c r="N29" s="1" t="s">
        <v>279</v>
      </c>
      <c r="O29" s="1" t="s">
        <v>280</v>
      </c>
      <c r="P29" s="1" t="s">
        <v>275</v>
      </c>
      <c r="Q29" s="1" t="b">
        <f t="shared" si="0"/>
        <v>1</v>
      </c>
      <c r="R29" s="1" t="b">
        <f t="shared" si="1"/>
        <v>0</v>
      </c>
      <c r="S29" s="1" t="b">
        <f t="shared" si="2"/>
        <v>0</v>
      </c>
      <c r="T29" s="1"/>
      <c r="U29" s="1" t="b">
        <f t="shared" si="3"/>
        <v>1</v>
      </c>
      <c r="V29" s="1" t="b">
        <f t="shared" si="4"/>
        <v>1</v>
      </c>
      <c r="W29" s="1" t="b">
        <f t="shared" si="5"/>
        <v>1</v>
      </c>
    </row>
    <row r="30" spans="1:23" ht="409.6" x14ac:dyDescent="0.3">
      <c r="A30" s="1" t="s">
        <v>281</v>
      </c>
      <c r="B30" s="1" t="s">
        <v>282</v>
      </c>
      <c r="C30" s="1" t="s">
        <v>283</v>
      </c>
      <c r="D30" s="1">
        <v>203</v>
      </c>
      <c r="E30" s="1">
        <v>253</v>
      </c>
      <c r="F30" s="1" t="s">
        <v>284</v>
      </c>
      <c r="G30" s="1">
        <v>5</v>
      </c>
      <c r="H30" s="1" t="s">
        <v>285</v>
      </c>
      <c r="I30" s="1" t="s">
        <v>286</v>
      </c>
      <c r="J30" s="1">
        <v>3</v>
      </c>
      <c r="K30" s="1" t="s">
        <v>287</v>
      </c>
      <c r="L30" s="1" t="s">
        <v>288</v>
      </c>
      <c r="M30" s="1">
        <v>4</v>
      </c>
      <c r="N30" s="1" t="s">
        <v>153</v>
      </c>
      <c r="O30" s="1" t="s">
        <v>289</v>
      </c>
      <c r="P30" s="1" t="s">
        <v>285</v>
      </c>
      <c r="Q30" s="1" t="b">
        <f t="shared" si="0"/>
        <v>1</v>
      </c>
      <c r="R30" s="1" t="b">
        <f t="shared" si="1"/>
        <v>0</v>
      </c>
      <c r="S30" s="1" t="b">
        <f t="shared" si="2"/>
        <v>0</v>
      </c>
      <c r="T30" s="1"/>
      <c r="U30" s="1" t="b">
        <f t="shared" si="3"/>
        <v>1</v>
      </c>
      <c r="V30" s="1" t="b">
        <f t="shared" si="4"/>
        <v>1</v>
      </c>
      <c r="W30" s="1" t="b">
        <f t="shared" si="5"/>
        <v>1</v>
      </c>
    </row>
    <row r="31" spans="1:23" ht="409.6" x14ac:dyDescent="0.3">
      <c r="A31" s="2" t="s">
        <v>436</v>
      </c>
      <c r="B31" s="2" t="s">
        <v>290</v>
      </c>
      <c r="C31" s="2" t="s">
        <v>291</v>
      </c>
      <c r="D31" s="2">
        <v>179</v>
      </c>
      <c r="E31" s="2">
        <v>257</v>
      </c>
      <c r="F31" s="2" t="s">
        <v>292</v>
      </c>
      <c r="G31" s="2">
        <v>4</v>
      </c>
      <c r="H31" s="2" t="s">
        <v>293</v>
      </c>
      <c r="I31" s="2" t="s">
        <v>294</v>
      </c>
      <c r="J31" s="2">
        <v>5</v>
      </c>
      <c r="K31" s="2" t="s">
        <v>295</v>
      </c>
      <c r="L31" s="2" t="s">
        <v>296</v>
      </c>
      <c r="M31" s="2">
        <v>6</v>
      </c>
      <c r="N31" s="2" t="s">
        <v>297</v>
      </c>
      <c r="O31" s="2" t="s">
        <v>298</v>
      </c>
      <c r="P31" s="3" t="s">
        <v>430</v>
      </c>
      <c r="Q31" s="1" t="b">
        <f>IF(H31=P31,TRUE,FALSE)</f>
        <v>0</v>
      </c>
      <c r="R31" s="2" t="b">
        <v>0</v>
      </c>
      <c r="S31" s="1" t="b">
        <f t="shared" si="2"/>
        <v>0</v>
      </c>
      <c r="T31" s="1"/>
      <c r="U31" s="1" t="b">
        <f t="shared" si="3"/>
        <v>0</v>
      </c>
      <c r="V31" s="1" t="b">
        <f t="shared" si="4"/>
        <v>0</v>
      </c>
      <c r="W31" s="1" t="b">
        <f t="shared" si="5"/>
        <v>0</v>
      </c>
    </row>
    <row r="32" spans="1:23" ht="409.6" x14ac:dyDescent="0.3">
      <c r="A32" s="1" t="s">
        <v>299</v>
      </c>
      <c r="B32" s="1" t="s">
        <v>300</v>
      </c>
      <c r="C32" s="1" t="s">
        <v>301</v>
      </c>
      <c r="D32" s="1">
        <v>267</v>
      </c>
      <c r="E32" s="1">
        <v>247</v>
      </c>
      <c r="F32" s="1" t="s">
        <v>302</v>
      </c>
      <c r="G32" s="1">
        <v>12</v>
      </c>
      <c r="H32" s="1" t="s">
        <v>303</v>
      </c>
      <c r="I32" s="1" t="s">
        <v>304</v>
      </c>
      <c r="J32" s="1">
        <v>6</v>
      </c>
      <c r="K32" s="1" t="s">
        <v>305</v>
      </c>
      <c r="L32" s="1" t="s">
        <v>306</v>
      </c>
      <c r="M32" s="1">
        <v>4</v>
      </c>
      <c r="N32" s="1" t="s">
        <v>307</v>
      </c>
      <c r="O32" s="1" t="s">
        <v>308</v>
      </c>
      <c r="P32" s="1" t="s">
        <v>423</v>
      </c>
      <c r="Q32" s="1" t="b">
        <f t="shared" si="0"/>
        <v>0</v>
      </c>
      <c r="R32" s="1" t="b">
        <f t="shared" si="1"/>
        <v>0</v>
      </c>
      <c r="S32" s="1" t="b">
        <f t="shared" si="2"/>
        <v>0</v>
      </c>
      <c r="T32" s="1"/>
      <c r="U32" s="1" t="b">
        <f t="shared" si="3"/>
        <v>0</v>
      </c>
      <c r="V32" s="1" t="b">
        <f t="shared" si="4"/>
        <v>0</v>
      </c>
      <c r="W32" s="1" t="b">
        <f t="shared" si="5"/>
        <v>0</v>
      </c>
    </row>
    <row r="33" spans="1:23" ht="409.6" x14ac:dyDescent="0.3">
      <c r="A33" s="1" t="s">
        <v>309</v>
      </c>
      <c r="B33" s="1" t="s">
        <v>310</v>
      </c>
      <c r="C33" s="1" t="s">
        <v>311</v>
      </c>
      <c r="D33" s="1">
        <v>241</v>
      </c>
      <c r="E33" s="1">
        <v>320</v>
      </c>
      <c r="F33" s="1" t="s">
        <v>312</v>
      </c>
      <c r="G33" s="1">
        <v>10</v>
      </c>
      <c r="H33" s="1" t="s">
        <v>313</v>
      </c>
      <c r="I33" s="1" t="s">
        <v>314</v>
      </c>
      <c r="J33" s="1">
        <v>6</v>
      </c>
      <c r="K33" s="1" t="s">
        <v>315</v>
      </c>
      <c r="L33" s="1" t="s">
        <v>316</v>
      </c>
      <c r="M33" s="1">
        <v>3</v>
      </c>
      <c r="N33" s="1" t="s">
        <v>317</v>
      </c>
      <c r="O33" s="1" t="s">
        <v>318</v>
      </c>
      <c r="P33" s="1" t="s">
        <v>431</v>
      </c>
      <c r="Q33" s="1" t="b">
        <v>1</v>
      </c>
      <c r="R33" s="1" t="b">
        <f t="shared" si="1"/>
        <v>0</v>
      </c>
      <c r="S33" s="1" t="b">
        <f t="shared" si="2"/>
        <v>0</v>
      </c>
      <c r="T33" s="1"/>
      <c r="U33" s="1" t="b">
        <f t="shared" si="3"/>
        <v>1</v>
      </c>
      <c r="V33" s="1" t="b">
        <f t="shared" si="4"/>
        <v>1</v>
      </c>
      <c r="W33" s="1" t="b">
        <f t="shared" si="5"/>
        <v>1</v>
      </c>
    </row>
    <row r="34" spans="1:23" ht="409.6" x14ac:dyDescent="0.3">
      <c r="A34" s="1" t="s">
        <v>319</v>
      </c>
      <c r="B34" s="1" t="s">
        <v>320</v>
      </c>
      <c r="C34" s="1" t="s">
        <v>321</v>
      </c>
      <c r="D34" s="1">
        <v>417</v>
      </c>
      <c r="E34" s="1">
        <v>274</v>
      </c>
      <c r="F34" s="1" t="s">
        <v>322</v>
      </c>
      <c r="G34" s="1">
        <v>20</v>
      </c>
      <c r="H34" s="1" t="s">
        <v>323</v>
      </c>
      <c r="I34" s="1" t="s">
        <v>324</v>
      </c>
      <c r="J34" s="1">
        <v>14</v>
      </c>
      <c r="K34" s="1" t="s">
        <v>25</v>
      </c>
      <c r="L34" s="1" t="s">
        <v>325</v>
      </c>
      <c r="M34" s="1">
        <v>30</v>
      </c>
      <c r="N34" s="1" t="s">
        <v>326</v>
      </c>
      <c r="O34" s="1" t="s">
        <v>327</v>
      </c>
      <c r="P34" s="1" t="s">
        <v>424</v>
      </c>
      <c r="Q34" s="1" t="b">
        <f t="shared" si="0"/>
        <v>0</v>
      </c>
      <c r="R34" s="1" t="b">
        <f t="shared" si="1"/>
        <v>0</v>
      </c>
      <c r="S34" s="1" t="b">
        <f t="shared" si="2"/>
        <v>0</v>
      </c>
      <c r="T34" s="1"/>
      <c r="U34" s="1" t="b">
        <f t="shared" si="3"/>
        <v>0</v>
      </c>
      <c r="V34" s="1" t="b">
        <f t="shared" si="4"/>
        <v>0</v>
      </c>
      <c r="W34" s="1" t="b">
        <f t="shared" si="5"/>
        <v>0</v>
      </c>
    </row>
    <row r="35" spans="1:23" ht="409.6" x14ac:dyDescent="0.3">
      <c r="A35" s="1" t="s">
        <v>328</v>
      </c>
      <c r="B35" s="1" t="s">
        <v>329</v>
      </c>
      <c r="C35" s="1" t="s">
        <v>330</v>
      </c>
      <c r="D35" s="1">
        <v>255</v>
      </c>
      <c r="E35" s="1">
        <v>301</v>
      </c>
      <c r="F35" s="1" t="s">
        <v>331</v>
      </c>
      <c r="G35" s="1">
        <v>13</v>
      </c>
      <c r="H35" s="6" t="s">
        <v>332</v>
      </c>
      <c r="I35" s="1" t="s">
        <v>333</v>
      </c>
      <c r="J35" s="1">
        <v>8</v>
      </c>
      <c r="K35" s="1" t="s">
        <v>334</v>
      </c>
      <c r="L35" s="1" t="s">
        <v>335</v>
      </c>
      <c r="M35" s="1">
        <v>4</v>
      </c>
      <c r="N35" s="1" t="s">
        <v>336</v>
      </c>
      <c r="O35" s="1" t="s">
        <v>337</v>
      </c>
      <c r="P35" s="2" t="s">
        <v>432</v>
      </c>
      <c r="Q35" s="4" t="b">
        <v>1</v>
      </c>
      <c r="R35" s="1" t="b">
        <f>IF(K35=P35,TRUE,FALSE)</f>
        <v>0</v>
      </c>
      <c r="S35" s="1" t="b">
        <f t="shared" si="2"/>
        <v>0</v>
      </c>
      <c r="T35" s="1"/>
      <c r="U35" s="1" t="b">
        <f t="shared" si="3"/>
        <v>1</v>
      </c>
      <c r="V35" s="1" t="b">
        <f t="shared" si="4"/>
        <v>1</v>
      </c>
      <c r="W35" s="1" t="b">
        <f t="shared" si="5"/>
        <v>1</v>
      </c>
    </row>
    <row r="36" spans="1:23" ht="409.6" x14ac:dyDescent="0.3">
      <c r="A36" s="1" t="s">
        <v>338</v>
      </c>
      <c r="B36" s="1" t="s">
        <v>339</v>
      </c>
      <c r="C36" s="1" t="s">
        <v>340</v>
      </c>
      <c r="D36" s="1">
        <v>252</v>
      </c>
      <c r="E36" s="1">
        <v>243</v>
      </c>
      <c r="F36" s="1" t="s">
        <v>341</v>
      </c>
      <c r="G36" s="1">
        <v>15</v>
      </c>
      <c r="H36" s="1" t="s">
        <v>342</v>
      </c>
      <c r="I36" s="1" t="s">
        <v>343</v>
      </c>
      <c r="J36" s="1">
        <v>12</v>
      </c>
      <c r="K36" s="1" t="s">
        <v>344</v>
      </c>
      <c r="L36" s="1" t="s">
        <v>345</v>
      </c>
      <c r="M36" s="1">
        <v>17</v>
      </c>
      <c r="N36" s="1" t="s">
        <v>346</v>
      </c>
      <c r="O36" s="1" t="s">
        <v>347</v>
      </c>
      <c r="P36" s="3" t="s">
        <v>433</v>
      </c>
      <c r="Q36" s="1" t="b">
        <f t="shared" si="0"/>
        <v>0</v>
      </c>
      <c r="R36" s="1" t="b">
        <f t="shared" si="1"/>
        <v>0</v>
      </c>
      <c r="S36" s="1" t="b">
        <f t="shared" si="2"/>
        <v>0</v>
      </c>
      <c r="T36" s="1"/>
      <c r="U36" s="1" t="b">
        <f t="shared" si="3"/>
        <v>0</v>
      </c>
      <c r="V36" s="1" t="b">
        <f t="shared" si="4"/>
        <v>0</v>
      </c>
      <c r="W36" s="1" t="b">
        <f t="shared" si="5"/>
        <v>0</v>
      </c>
    </row>
    <row r="37" spans="1:23" ht="409.6" x14ac:dyDescent="0.3">
      <c r="A37" s="1" t="s">
        <v>348</v>
      </c>
      <c r="B37" s="1" t="s">
        <v>349</v>
      </c>
      <c r="C37" s="1" t="s">
        <v>350</v>
      </c>
      <c r="D37" s="1">
        <v>179</v>
      </c>
      <c r="E37" s="1">
        <v>290</v>
      </c>
      <c r="F37" s="1" t="s">
        <v>351</v>
      </c>
      <c r="G37" s="1">
        <v>5</v>
      </c>
      <c r="H37" s="1" t="s">
        <v>352</v>
      </c>
      <c r="I37" s="1" t="s">
        <v>353</v>
      </c>
      <c r="J37" s="1">
        <v>4</v>
      </c>
      <c r="K37" s="1" t="s">
        <v>354</v>
      </c>
      <c r="L37" s="1" t="s">
        <v>355</v>
      </c>
      <c r="M37" s="1">
        <v>6</v>
      </c>
      <c r="N37" s="1" t="s">
        <v>356</v>
      </c>
      <c r="O37" s="1" t="s">
        <v>357</v>
      </c>
      <c r="P37" s="1" t="s">
        <v>352</v>
      </c>
      <c r="Q37" s="1" t="b">
        <f t="shared" si="0"/>
        <v>1</v>
      </c>
      <c r="R37" s="1" t="b">
        <f t="shared" si="1"/>
        <v>0</v>
      </c>
      <c r="S37" s="1" t="b">
        <f t="shared" si="2"/>
        <v>0</v>
      </c>
      <c r="T37" s="1"/>
      <c r="U37" s="1" t="b">
        <f t="shared" si="3"/>
        <v>1</v>
      </c>
      <c r="V37" s="1" t="b">
        <f t="shared" si="4"/>
        <v>1</v>
      </c>
      <c r="W37" s="1" t="b">
        <f t="shared" si="5"/>
        <v>1</v>
      </c>
    </row>
    <row r="38" spans="1:23" ht="409.6" x14ac:dyDescent="0.3">
      <c r="A38" s="1" t="s">
        <v>358</v>
      </c>
      <c r="B38" s="1" t="s">
        <v>359</v>
      </c>
      <c r="C38" s="1" t="s">
        <v>360</v>
      </c>
      <c r="D38" s="1">
        <v>179</v>
      </c>
      <c r="E38" s="1">
        <v>257</v>
      </c>
      <c r="F38" s="1" t="s">
        <v>361</v>
      </c>
      <c r="G38" s="1">
        <v>3</v>
      </c>
      <c r="H38" s="1" t="s">
        <v>362</v>
      </c>
      <c r="I38" s="1" t="s">
        <v>363</v>
      </c>
      <c r="J38" s="1">
        <v>2</v>
      </c>
      <c r="K38" s="1" t="s">
        <v>364</v>
      </c>
      <c r="L38" s="1" t="s">
        <v>365</v>
      </c>
      <c r="M38" s="1">
        <v>1</v>
      </c>
      <c r="N38" s="1" t="s">
        <v>366</v>
      </c>
      <c r="O38" s="1" t="s">
        <v>367</v>
      </c>
      <c r="P38" s="1" t="s">
        <v>362</v>
      </c>
      <c r="Q38" s="1" t="b">
        <f t="shared" si="0"/>
        <v>1</v>
      </c>
      <c r="R38" s="1" t="b">
        <f t="shared" si="1"/>
        <v>0</v>
      </c>
      <c r="S38" s="1" t="b">
        <f t="shared" si="2"/>
        <v>0</v>
      </c>
      <c r="T38" s="1"/>
      <c r="U38" s="1" t="b">
        <f t="shared" si="3"/>
        <v>1</v>
      </c>
      <c r="V38" s="1" t="b">
        <f t="shared" si="4"/>
        <v>1</v>
      </c>
      <c r="W38" s="1" t="b">
        <f t="shared" si="5"/>
        <v>1</v>
      </c>
    </row>
    <row r="39" spans="1:23" ht="409.6" x14ac:dyDescent="0.3">
      <c r="A39" s="1" t="s">
        <v>368</v>
      </c>
      <c r="B39" s="1" t="s">
        <v>369</v>
      </c>
      <c r="C39" s="1" t="s">
        <v>370</v>
      </c>
      <c r="D39" s="1">
        <v>205</v>
      </c>
      <c r="E39" s="1">
        <v>295</v>
      </c>
      <c r="F39" s="1" t="s">
        <v>371</v>
      </c>
      <c r="G39" s="1">
        <v>6</v>
      </c>
      <c r="H39" s="1" t="s">
        <v>372</v>
      </c>
      <c r="I39" s="1" t="s">
        <v>373</v>
      </c>
      <c r="J39" s="1">
        <v>5</v>
      </c>
      <c r="K39" s="1" t="s">
        <v>374</v>
      </c>
      <c r="L39" s="1" t="s">
        <v>375</v>
      </c>
      <c r="M39" s="1">
        <v>3</v>
      </c>
      <c r="N39" s="1" t="s">
        <v>376</v>
      </c>
      <c r="O39" s="1" t="s">
        <v>377</v>
      </c>
      <c r="P39" s="1" t="s">
        <v>416</v>
      </c>
      <c r="Q39" s="1" t="b">
        <f t="shared" si="0"/>
        <v>0</v>
      </c>
      <c r="R39" s="1" t="b">
        <f t="shared" si="1"/>
        <v>0</v>
      </c>
      <c r="S39" s="1" t="b">
        <f t="shared" si="2"/>
        <v>0</v>
      </c>
      <c r="T39" s="1"/>
      <c r="U39" s="1" t="b">
        <f t="shared" si="3"/>
        <v>0</v>
      </c>
      <c r="V39" s="1" t="b">
        <f t="shared" si="4"/>
        <v>0</v>
      </c>
      <c r="W39" s="1" t="b">
        <f t="shared" si="5"/>
        <v>0</v>
      </c>
    </row>
    <row r="40" spans="1:23" ht="409.6" x14ac:dyDescent="0.3">
      <c r="A40" s="1" t="s">
        <v>378</v>
      </c>
      <c r="B40" s="1" t="s">
        <v>379</v>
      </c>
      <c r="C40" s="1" t="s">
        <v>380</v>
      </c>
      <c r="D40" s="1">
        <v>212</v>
      </c>
      <c r="E40" s="1">
        <v>297</v>
      </c>
      <c r="F40" s="1" t="s">
        <v>381</v>
      </c>
      <c r="G40" s="1">
        <v>7</v>
      </c>
      <c r="H40" s="1" t="s">
        <v>382</v>
      </c>
      <c r="I40" s="1" t="s">
        <v>383</v>
      </c>
      <c r="J40" s="1">
        <v>5</v>
      </c>
      <c r="K40" s="1" t="s">
        <v>384</v>
      </c>
      <c r="L40" s="1" t="s">
        <v>385</v>
      </c>
      <c r="M40" s="1">
        <v>8</v>
      </c>
      <c r="N40" s="1" t="s">
        <v>386</v>
      </c>
      <c r="O40" s="1" t="s">
        <v>387</v>
      </c>
      <c r="P40" s="1" t="s">
        <v>382</v>
      </c>
      <c r="Q40" s="1" t="b">
        <f t="shared" si="0"/>
        <v>1</v>
      </c>
      <c r="R40" s="1" t="b">
        <f t="shared" si="1"/>
        <v>0</v>
      </c>
      <c r="S40" s="1" t="b">
        <f t="shared" si="2"/>
        <v>0</v>
      </c>
      <c r="T40" s="1"/>
      <c r="U40" s="1" t="b">
        <f t="shared" si="3"/>
        <v>1</v>
      </c>
      <c r="V40" s="1" t="b">
        <f t="shared" si="4"/>
        <v>1</v>
      </c>
      <c r="W40" s="1" t="b">
        <f t="shared" si="5"/>
        <v>1</v>
      </c>
    </row>
    <row r="41" spans="1:23" ht="409.6" x14ac:dyDescent="0.3">
      <c r="A41" s="1" t="s">
        <v>388</v>
      </c>
      <c r="B41" s="1" t="s">
        <v>389</v>
      </c>
      <c r="C41" s="1" t="s">
        <v>390</v>
      </c>
      <c r="D41" s="1">
        <v>196</v>
      </c>
      <c r="E41" s="1">
        <v>245</v>
      </c>
      <c r="F41" s="1" t="s">
        <v>391</v>
      </c>
      <c r="G41" s="1">
        <v>7</v>
      </c>
      <c r="H41" s="1" t="s">
        <v>392</v>
      </c>
      <c r="I41" s="1" t="s">
        <v>393</v>
      </c>
      <c r="J41" s="1">
        <v>3</v>
      </c>
      <c r="K41" s="1" t="s">
        <v>394</v>
      </c>
      <c r="L41" s="1" t="s">
        <v>395</v>
      </c>
      <c r="M41" s="1">
        <v>1</v>
      </c>
      <c r="N41" s="1" t="s">
        <v>396</v>
      </c>
      <c r="O41" s="1" t="s">
        <v>397</v>
      </c>
      <c r="P41" s="1" t="s">
        <v>392</v>
      </c>
      <c r="Q41" s="1" t="b">
        <f t="shared" si="0"/>
        <v>1</v>
      </c>
      <c r="R41" s="1" t="b">
        <f t="shared" si="1"/>
        <v>0</v>
      </c>
      <c r="S41" s="1" t="b">
        <f t="shared" si="2"/>
        <v>0</v>
      </c>
      <c r="T41" s="1"/>
      <c r="U41" s="1" t="b">
        <f t="shared" si="3"/>
        <v>1</v>
      </c>
      <c r="V41" s="1" t="b">
        <f t="shared" si="4"/>
        <v>1</v>
      </c>
      <c r="W41" s="1" t="b">
        <f t="shared" si="5"/>
        <v>1</v>
      </c>
    </row>
    <row r="42" spans="1:23" ht="409.6" x14ac:dyDescent="0.3">
      <c r="A42" s="1" t="s">
        <v>398</v>
      </c>
      <c r="B42" s="1" t="s">
        <v>399</v>
      </c>
      <c r="C42" s="1" t="s">
        <v>400</v>
      </c>
      <c r="D42" s="1">
        <v>202</v>
      </c>
      <c r="E42" s="1">
        <v>280</v>
      </c>
      <c r="F42" s="1" t="s">
        <v>401</v>
      </c>
      <c r="G42" s="1">
        <v>7</v>
      </c>
      <c r="H42" s="1" t="s">
        <v>402</v>
      </c>
      <c r="I42" s="1" t="s">
        <v>403</v>
      </c>
      <c r="J42" s="1">
        <v>5</v>
      </c>
      <c r="K42" s="1" t="s">
        <v>404</v>
      </c>
      <c r="L42" s="1" t="s">
        <v>405</v>
      </c>
      <c r="M42" s="1">
        <v>9</v>
      </c>
      <c r="N42" s="1" t="s">
        <v>406</v>
      </c>
      <c r="O42" s="6" t="s">
        <v>407</v>
      </c>
      <c r="P42" s="3" t="s">
        <v>434</v>
      </c>
      <c r="Q42" s="1" t="b">
        <f t="shared" si="0"/>
        <v>0</v>
      </c>
      <c r="R42" s="1" t="b">
        <v>0</v>
      </c>
      <c r="S42" s="4" t="b">
        <f>TRUE</f>
        <v>1</v>
      </c>
      <c r="T42" s="1"/>
      <c r="U42" s="1" t="b">
        <f t="shared" si="3"/>
        <v>0</v>
      </c>
      <c r="V42" s="1" t="b">
        <f t="shared" si="4"/>
        <v>0</v>
      </c>
      <c r="W42" s="1" t="b">
        <f t="shared" si="5"/>
        <v>1</v>
      </c>
    </row>
    <row r="43" spans="1:23" x14ac:dyDescent="0.3">
      <c r="C43" s="7" t="s">
        <v>437</v>
      </c>
      <c r="D43" s="7">
        <f>AVERAGE(D2:D42)</f>
        <v>222.3170731707317</v>
      </c>
      <c r="E43" s="7">
        <f>AVERAGE(E2:E42)</f>
        <v>268.14634146341461</v>
      </c>
      <c r="P43" s="7" t="b">
        <v>1</v>
      </c>
      <c r="Q43" s="1">
        <f>COUNTIF(Q2:Q42,TRUE)</f>
        <v>19</v>
      </c>
      <c r="R43" s="1">
        <f t="shared" ref="R43:W43" si="6">COUNTIF(R2:R42,TRUE)</f>
        <v>4</v>
      </c>
      <c r="S43" s="1">
        <f t="shared" si="6"/>
        <v>4</v>
      </c>
      <c r="T43" s="1"/>
      <c r="U43" s="1">
        <f t="shared" si="6"/>
        <v>19</v>
      </c>
      <c r="V43" s="1">
        <f t="shared" si="6"/>
        <v>23</v>
      </c>
      <c r="W43" s="1">
        <f t="shared" si="6"/>
        <v>27</v>
      </c>
    </row>
    <row r="44" spans="1:23" x14ac:dyDescent="0.3">
      <c r="C44" s="7" t="s">
        <v>438</v>
      </c>
      <c r="D44" s="7">
        <f>MEDIAN(D2:D42)</f>
        <v>212</v>
      </c>
      <c r="E44" s="7">
        <f>MEDIAN(E2:E42)</f>
        <v>274</v>
      </c>
      <c r="P44" s="7" t="b">
        <v>0</v>
      </c>
      <c r="Q44" s="1">
        <f>COUNTIF(Q2:Q42,FALSE)</f>
        <v>21</v>
      </c>
      <c r="R44" s="1">
        <f t="shared" ref="R44:W44" si="7">COUNTIF(R2:R42,FALSE)</f>
        <v>36</v>
      </c>
      <c r="S44" s="1">
        <f t="shared" si="7"/>
        <v>36</v>
      </c>
      <c r="T44" s="1"/>
      <c r="U44" s="1">
        <f t="shared" si="7"/>
        <v>21</v>
      </c>
      <c r="V44" s="1">
        <f t="shared" si="7"/>
        <v>17</v>
      </c>
      <c r="W44" s="1">
        <f t="shared" si="7"/>
        <v>13</v>
      </c>
    </row>
    <row r="45" spans="1:23" x14ac:dyDescent="0.3">
      <c r="C45" s="7" t="s">
        <v>439</v>
      </c>
      <c r="D45" s="7">
        <f>SUM(D2:D42)</f>
        <v>9115</v>
      </c>
      <c r="E45" s="7">
        <f>SUM(E2:E42)</f>
        <v>10994</v>
      </c>
      <c r="P45" s="7" t="s">
        <v>435</v>
      </c>
      <c r="Q45" s="1">
        <f t="shared" ref="Q45:S45" si="8">Q43/(Q43+Q44)*100</f>
        <v>47.5</v>
      </c>
      <c r="R45" s="1">
        <f t="shared" si="8"/>
        <v>10</v>
      </c>
      <c r="S45" s="1">
        <f t="shared" si="8"/>
        <v>10</v>
      </c>
      <c r="T45" s="1"/>
      <c r="U45" s="1">
        <f>U43/(U43+U44)*100</f>
        <v>47.5</v>
      </c>
      <c r="V45" s="1">
        <f t="shared" ref="V45:W45" si="9">V43/(V43+V44)*100</f>
        <v>57.499999999999993</v>
      </c>
      <c r="W45" s="1">
        <f t="shared" si="9"/>
        <v>67.5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E04E1632D9524D82F3853EAF5E78D8" ma:contentTypeVersion="16" ma:contentTypeDescription="Create a new document." ma:contentTypeScope="" ma:versionID="1e203e69cf61aa3900bd3457df94b693">
  <xsd:schema xmlns:xsd="http://www.w3.org/2001/XMLSchema" xmlns:xs="http://www.w3.org/2001/XMLSchema" xmlns:p="http://schemas.microsoft.com/office/2006/metadata/properties" xmlns:ns3="d706781a-7200-433c-a7a3-9be7ab9b4e75" xmlns:ns4="02187e31-30db-4e15-911d-310868d63f59" targetNamespace="http://schemas.microsoft.com/office/2006/metadata/properties" ma:root="true" ma:fieldsID="5305a57fbbb3a6b306fe5ed8c151f06c" ns3:_="" ns4:_="">
    <xsd:import namespace="d706781a-7200-433c-a7a3-9be7ab9b4e75"/>
    <xsd:import namespace="02187e31-30db-4e15-911d-310868d63f5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bjectDetectorVersions" minOccurs="0"/>
                <xsd:element ref="ns3:_activity" minOccurs="0"/>
                <xsd:element ref="ns3:MediaServiceOCR" minOccurs="0"/>
                <xsd:element ref="ns3:MediaServiceDateTaken" minOccurs="0"/>
                <xsd:element ref="ns3:MediaServiceLocatio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06781a-7200-433c-a7a3-9be7ab9b4e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187e31-30db-4e15-911d-310868d63f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706781a-7200-433c-a7a3-9be7ab9b4e75" xsi:nil="true"/>
  </documentManagement>
</p:properties>
</file>

<file path=customXml/itemProps1.xml><?xml version="1.0" encoding="utf-8"?>
<ds:datastoreItem xmlns:ds="http://schemas.openxmlformats.org/officeDocument/2006/customXml" ds:itemID="{E28FEB85-B57B-4113-97B6-E0686E513C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06781a-7200-433c-a7a3-9be7ab9b4e75"/>
    <ds:schemaRef ds:uri="02187e31-30db-4e15-911d-310868d63f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70882C-C103-423F-B288-5A1DB59E3E6E}">
  <ds:schemaRefs>
    <ds:schemaRef ds:uri="http://schemas.microsoft.com/sharepoint/v3/contenttype/forms"/>
  </ds:schemaRefs>
</ds:datastoreItem>
</file>

<file path=customXml/itemProps3.xml><?xml version="1.0" encoding="utf-8"?>
<ds:datastoreItem xmlns:ds="http://schemas.openxmlformats.org/officeDocument/2006/customXml" ds:itemID="{420BF840-4BF2-4575-8228-6E400BD4EDBA}">
  <ds:schemaRefs>
    <ds:schemaRef ds:uri="http://www.w3.org/XML/1998/namespace"/>
    <ds:schemaRef ds:uri="http://purl.org/dc/elements/1.1/"/>
    <ds:schemaRef ds:uri="http://schemas.microsoft.com/office/2006/metadata/properties"/>
    <ds:schemaRef ds:uri="02187e31-30db-4e15-911d-310868d63f59"/>
    <ds:schemaRef ds:uri="http://schemas.microsoft.com/office/infopath/2007/PartnerControls"/>
    <ds:schemaRef ds:uri="http://schemas.microsoft.com/office/2006/documentManagement/types"/>
    <ds:schemaRef ds:uri="http://schemas.openxmlformats.org/package/2006/metadata/core-properties"/>
    <ds:schemaRef ds:uri="d706781a-7200-433c-a7a3-9be7ab9b4e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zero_shot_ChatGPT_4o_Mini_Pytho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2024-09-10T21:07:24Z</dcterms:created>
  <dcterms:modified xsi:type="dcterms:W3CDTF">2024-09-11T18:38:01Z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0x01010074E04E1632D9524D82F3853EAF5E78D8</vt:lpwstr>
  </property>
</Properties>
</file>