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mraee\Desktop\Investigation\Bug Busters\Analysis\QuixBugs_Gemini-FL\"/>
    </mc:Choice>
  </mc:AlternateContent>
  <xr:revisionPtr revIDLastSave="0" documentId="13_ncr:9_{EB10D1A0-A5A0-4A53-AD56-ECD4C454735B}" xr6:coauthVersionLast="47" xr6:coauthVersionMax="47" xr10:uidLastSave="{00000000-0000-0000-0000-000000000000}"/>
  <bookViews>
    <workbookView xWindow="9480" yWindow="-21720" windowWidth="38640" windowHeight="21120" xr2:uid="{7BA7B2B5-985E-4527-948B-A72DCEB88951}"/>
  </bookViews>
  <sheets>
    <sheet name="one_shot_Gemini_1.5_Flash_Pytho" sheetId="1" r:id="rId1"/>
  </sheets>
  <calcPr calcId="0"/>
</workbook>
</file>

<file path=xl/calcChain.xml><?xml version="1.0" encoding="utf-8"?>
<calcChain xmlns="http://schemas.openxmlformats.org/spreadsheetml/2006/main">
  <c r="E45" i="1" l="1"/>
  <c r="E44" i="1"/>
  <c r="D45" i="1"/>
  <c r="D44" i="1"/>
  <c r="E43" i="1"/>
  <c r="D43" i="1"/>
  <c r="U23" i="1"/>
  <c r="U5" i="1"/>
  <c r="U31" i="1"/>
  <c r="Q2" i="1"/>
  <c r="U2" i="1" s="1"/>
  <c r="S42" i="1"/>
  <c r="R42" i="1"/>
  <c r="Q42" i="1"/>
  <c r="U42" i="1" s="1"/>
  <c r="V42" i="1" s="1"/>
  <c r="W42" i="1" s="1"/>
  <c r="U41" i="1"/>
  <c r="W41" i="1" s="1"/>
  <c r="S41" i="1"/>
  <c r="R41" i="1"/>
  <c r="Q41" i="1"/>
  <c r="S40" i="1"/>
  <c r="R40" i="1"/>
  <c r="Q40" i="1"/>
  <c r="U40" i="1" s="1"/>
  <c r="S39" i="1"/>
  <c r="R39" i="1"/>
  <c r="Q39" i="1"/>
  <c r="U39" i="1" s="1"/>
  <c r="S38" i="1"/>
  <c r="R38" i="1"/>
  <c r="Q38" i="1"/>
  <c r="U38" i="1" s="1"/>
  <c r="S37" i="1"/>
  <c r="R37" i="1"/>
  <c r="Q37" i="1"/>
  <c r="U37" i="1" s="1"/>
  <c r="W37" i="1" s="1"/>
  <c r="S36" i="1"/>
  <c r="R36" i="1"/>
  <c r="Q36" i="1"/>
  <c r="U36" i="1" s="1"/>
  <c r="U35" i="1"/>
  <c r="S35" i="1"/>
  <c r="R35" i="1"/>
  <c r="S34" i="1"/>
  <c r="R34" i="1"/>
  <c r="Q34" i="1"/>
  <c r="U34" i="1" s="1"/>
  <c r="V34" i="1" s="1"/>
  <c r="W34" i="1" s="1"/>
  <c r="S33" i="1"/>
  <c r="R33" i="1"/>
  <c r="Q33" i="1"/>
  <c r="U33" i="1" s="1"/>
  <c r="W33" i="1" s="1"/>
  <c r="S32" i="1"/>
  <c r="Q32" i="1"/>
  <c r="U32" i="1" s="1"/>
  <c r="S31" i="1"/>
  <c r="R31" i="1"/>
  <c r="S30" i="1"/>
  <c r="R30" i="1"/>
  <c r="Q30" i="1"/>
  <c r="U30" i="1" s="1"/>
  <c r="S29" i="1"/>
  <c r="R29" i="1"/>
  <c r="Q29" i="1"/>
  <c r="U29" i="1" s="1"/>
  <c r="S28" i="1"/>
  <c r="R28" i="1"/>
  <c r="Q28" i="1"/>
  <c r="U28" i="1" s="1"/>
  <c r="S27" i="1"/>
  <c r="R27" i="1"/>
  <c r="Q27" i="1"/>
  <c r="U27" i="1" s="1"/>
  <c r="V27" i="1" s="1"/>
  <c r="W27" i="1" s="1"/>
  <c r="U25" i="1"/>
  <c r="S25" i="1"/>
  <c r="R25" i="1"/>
  <c r="V25" i="1" s="1"/>
  <c r="Q25" i="1"/>
  <c r="S24" i="1"/>
  <c r="R24" i="1"/>
  <c r="Q24" i="1"/>
  <c r="U24" i="1" s="1"/>
  <c r="S23" i="1"/>
  <c r="R23" i="1"/>
  <c r="S22" i="1"/>
  <c r="R22" i="1"/>
  <c r="Q22" i="1"/>
  <c r="U22" i="1" s="1"/>
  <c r="S21" i="1"/>
  <c r="R21" i="1"/>
  <c r="Q21" i="1"/>
  <c r="U21" i="1" s="1"/>
  <c r="S20" i="1"/>
  <c r="R20" i="1"/>
  <c r="Q20" i="1"/>
  <c r="U20" i="1" s="1"/>
  <c r="S19" i="1"/>
  <c r="R19" i="1"/>
  <c r="Q19" i="1"/>
  <c r="U19" i="1" s="1"/>
  <c r="S18" i="1"/>
  <c r="R18" i="1"/>
  <c r="U18" i="1"/>
  <c r="S17" i="1"/>
  <c r="R17" i="1"/>
  <c r="Q17" i="1"/>
  <c r="U17" i="1" s="1"/>
  <c r="S16" i="1"/>
  <c r="R16" i="1"/>
  <c r="Q16" i="1"/>
  <c r="U16" i="1" s="1"/>
  <c r="S15" i="1"/>
  <c r="R15" i="1"/>
  <c r="Q15" i="1"/>
  <c r="U15" i="1" s="1"/>
  <c r="S14" i="1"/>
  <c r="R14" i="1"/>
  <c r="Q14" i="1"/>
  <c r="U14" i="1" s="1"/>
  <c r="S13" i="1"/>
  <c r="R13" i="1"/>
  <c r="Q13" i="1"/>
  <c r="U13" i="1" s="1"/>
  <c r="S12" i="1"/>
  <c r="R12" i="1"/>
  <c r="Q12" i="1"/>
  <c r="U12" i="1" s="1"/>
  <c r="S11" i="1"/>
  <c r="R11" i="1"/>
  <c r="Q11" i="1"/>
  <c r="U11" i="1" s="1"/>
  <c r="S10" i="1"/>
  <c r="R10" i="1"/>
  <c r="Q10" i="1"/>
  <c r="U10" i="1" s="1"/>
  <c r="S9" i="1"/>
  <c r="R9" i="1"/>
  <c r="Q9" i="1"/>
  <c r="U9" i="1" s="1"/>
  <c r="S8" i="1"/>
  <c r="R8" i="1"/>
  <c r="Q8" i="1"/>
  <c r="U8" i="1" s="1"/>
  <c r="S7" i="1"/>
  <c r="R7" i="1"/>
  <c r="Q7" i="1"/>
  <c r="U7" i="1" s="1"/>
  <c r="S6" i="1"/>
  <c r="R6" i="1"/>
  <c r="Q6" i="1"/>
  <c r="U6" i="1" s="1"/>
  <c r="S5" i="1"/>
  <c r="R5" i="1"/>
  <c r="S4" i="1"/>
  <c r="R4" i="1"/>
  <c r="Q4" i="1"/>
  <c r="U4" i="1" s="1"/>
  <c r="S3" i="1"/>
  <c r="R3" i="1"/>
  <c r="Q3" i="1"/>
  <c r="U3" i="1" s="1"/>
  <c r="V3" i="1" s="1"/>
  <c r="W3" i="1" s="1"/>
  <c r="S2" i="1"/>
  <c r="R2" i="1"/>
  <c r="W9" i="1" l="1"/>
  <c r="V9" i="1"/>
  <c r="W17" i="1"/>
  <c r="V17" i="1"/>
  <c r="W13" i="1"/>
  <c r="V13" i="1"/>
  <c r="V21" i="1"/>
  <c r="W21" i="1" s="1"/>
  <c r="W25" i="1"/>
  <c r="R44" i="1"/>
  <c r="R43" i="1"/>
  <c r="R45" i="1" s="1"/>
  <c r="S43" i="1"/>
  <c r="V38" i="1"/>
  <c r="W38" i="1" s="1"/>
  <c r="V5" i="1"/>
  <c r="W5" i="1" s="1"/>
  <c r="V2" i="1"/>
  <c r="W2" i="1"/>
  <c r="Q44" i="1"/>
  <c r="V20" i="1"/>
  <c r="W20" i="1" s="1"/>
  <c r="W4" i="1"/>
  <c r="V4" i="1"/>
  <c r="V11" i="1"/>
  <c r="W11" i="1" s="1"/>
  <c r="V30" i="1"/>
  <c r="W30" i="1"/>
  <c r="W16" i="1"/>
  <c r="V16" i="1"/>
  <c r="V18" i="1"/>
  <c r="W18" i="1" s="1"/>
  <c r="V7" i="1"/>
  <c r="W7" i="1" s="1"/>
  <c r="V23" i="1"/>
  <c r="W23" i="1" s="1"/>
  <c r="V28" i="1"/>
  <c r="W28" i="1" s="1"/>
  <c r="V22" i="1"/>
  <c r="W22" i="1" s="1"/>
  <c r="V12" i="1"/>
  <c r="W12" i="1" s="1"/>
  <c r="V14" i="1"/>
  <c r="W14" i="1" s="1"/>
  <c r="U43" i="1"/>
  <c r="V19" i="1"/>
  <c r="W19" i="1" s="1"/>
  <c r="W35" i="1"/>
  <c r="W40" i="1"/>
  <c r="V40" i="1"/>
  <c r="W8" i="1"/>
  <c r="V8" i="1"/>
  <c r="V10" i="1"/>
  <c r="V24" i="1"/>
  <c r="W24" i="1" s="1"/>
  <c r="W29" i="1"/>
  <c r="V29" i="1"/>
  <c r="W36" i="1"/>
  <c r="V36" i="1"/>
  <c r="V6" i="1"/>
  <c r="W6" i="1" s="1"/>
  <c r="V15" i="1"/>
  <c r="W15" i="1" s="1"/>
  <c r="V32" i="1"/>
  <c r="W32" i="1" s="1"/>
  <c r="V33" i="1"/>
  <c r="V37" i="1"/>
  <c r="V41" i="1"/>
  <c r="Q43" i="1"/>
  <c r="Q45" i="1" s="1"/>
  <c r="S44" i="1"/>
  <c r="U44" i="1"/>
  <c r="V31" i="1"/>
  <c r="W31" i="1" s="1"/>
  <c r="V35" i="1"/>
  <c r="V39" i="1"/>
  <c r="W39" i="1" s="1"/>
  <c r="S45" i="1" l="1"/>
  <c r="U45" i="1"/>
  <c r="V44" i="1"/>
  <c r="V43" i="1"/>
  <c r="V45" i="1" s="1"/>
  <c r="W10" i="1"/>
  <c r="W44" i="1" s="1"/>
  <c r="W43" i="1" l="1"/>
  <c r="W45" i="1" s="1"/>
</calcChain>
</file>

<file path=xl/sharedStrings.xml><?xml version="1.0" encoding="utf-8"?>
<sst xmlns="http://schemas.openxmlformats.org/spreadsheetml/2006/main" count="398" uniqueCount="381">
  <si>
    <t>File Name</t>
  </si>
  <si>
    <t>Prompt</t>
  </si>
  <si>
    <t>Full Response</t>
  </si>
  <si>
    <t>Input Tokens Used</t>
  </si>
  <si>
    <t>Output Tokens Used</t>
  </si>
  <si>
    <t>Code Intent</t>
  </si>
  <si>
    <t>Buggy Code Line 1</t>
  </si>
  <si>
    <t>Code 1</t>
  </si>
  <si>
    <t>Reason 1</t>
  </si>
  <si>
    <t>Buggy Code Line 2</t>
  </si>
  <si>
    <t>Code 2</t>
  </si>
  <si>
    <t>Reason 2</t>
  </si>
  <si>
    <t>Buggy Code Line 3</t>
  </si>
  <si>
    <t>Code 3</t>
  </si>
  <si>
    <t>Reason 3</t>
  </si>
  <si>
    <t>bitcount.py</t>
  </si>
  <si>
    <t xml:space="preserve">Code:_x000D_
def bitcount(n):_x000D_
    count = 0_x000D_
    while n:_x000D_
        n ^= n - 1_x000D_
        count += 1_x000D_
    return count_x000D_
_x000D_
The code is expected to function as follows:_x000D_
Bitcount_x000D_
bitcount_x000D_
_x000D_
_x000D_
Input:_x000D_
n: a nonnegative int_x000D_
_x000D_
Output:_x000D_
The number of 1-bits in the binary encoding of n_x000D_
_x000D_
Examples:_x000D_
&gt;&gt;&gt; bitcount(127)_x000D_
7_x000D_
&gt;&gt;&gt; bitcount(128)_x000D_
1_x000D_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</si>
  <si>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is designed to count the number of set bits (1 bits) in the binary representation of a non-negative integer. It utilizes the bitwise XOR operator to iteratively clear the least significant set bit and increment a counter for each cleared bit.",
"Fault Localisation": [
{
"Buggy Code Line": 4,
"Code": "n ^= n - 1",
"Reason": "This line aims to clear the least significant set bit. However, it can lead to an infinite loop if the input `n` is 0. This is because 0 ^ (0 - 1) is equivalent to 0 ^ -1, which results in -1. The loop continues indefinitely since -1 will never become 0."
}
]
}
```</t>
  </si>
  <si>
    <t>The code is designed to count the number of set bits (1 bits) in the binary representation of a non-negative integer. It utilizes the bitwise XOR operator to iteratively clear the least significant set bit and increment a counter for each cleared bit.</t>
  </si>
  <si>
    <t>n ^= n - 1</t>
  </si>
  <si>
    <t>This line aims to clear the least significant set bit. However, it can lead to an infinite loop if the input `n` is 0. This is because 0 ^ (0 - 1) is equivalent to 0 ^ -1, which results in -1. The loop continues indefinitely since -1 will never become 0.</t>
  </si>
  <si>
    <t>breadth_first_search.py</t>
  </si>
  <si>
    <t xml:space="preserve">Code:_x000D_
from collections import deque as Queue_x000D_
_x000D_
def breadth_first_search(startnode, goalnode):_x000D_
    queue = Queue()_x000D_
    queue.append(startnode)_x000D_
_x000D_
    nodesseen = set()_x000D_
    nodesseen.add(startnode)_x000D_
_x000D_
    while True:_x000D_
        node = queue.popleft()_x000D_
_x000D_
        if node is goalnode:_x000D_
            return True_x000D_
        else:_x000D_
            queue.extend(node for node in node.successors if node not in nodesseen)_x000D_
            nodesseen.update(node.successors)_x000D_
_x000D_
    return False_x000D_
_x000D_
_x000D_
The code is expected to function as follows:_x000D_
Breadth-First Search_x000D_
_x000D_
_x000D_
Input:_x000D_
startnode: A digraph node_x000D_
goalnode: A digraph node_x000D_
_x000D_
Output:_x000D_
Whether goalnode is reachable from startnode_x000D_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</si>
  <si>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implements a Breadth-First Search (BFS) algorithm to determine if a given 'goalnode' is reachable from a 'startnode' in a directed graph. It uses a queue to explore nodes level by level, marking visited nodes to avoid revisiting them.",
"Fault Localisation": [
{
"Buggy Code Line": 11,
"Code": "queue.extend(node for node in node.successors if node not in nodesseen)",
"Reason": "This line extends the queue with successor nodes that are not in 'nodesseen'. However, it uses 'node' as the loop variable, which should be replaced with 'successor' to access the successor nodes correctly."
},
{
"Buggy Code Line": 12,
"Code": "nodesseen.update(node.successors)",
"Reason": "This line adds all successors of the current node to 'nodesseen', regardless of whether they are already in the queue. This can lead to unnecessary exploration and potential infinite loops if there are cycles in the graph."
}
]
}
```</t>
  </si>
  <si>
    <t>The code implements a Breadth-First Search (BFS) algorithm to determine if a given 'goalnode' is reachable from a 'startnode' in a directed graph. It uses a queue to explore nodes level by level, marking visited nodes to avoid revisiting them.</t>
  </si>
  <si>
    <t>queue.extend(node for node in node.successors if node not in nodesseen)</t>
  </si>
  <si>
    <t>This line extends the queue with successor nodes that are not in 'nodesseen'. However, it uses 'node' as the loop variable, which should be replaced with 'successor' to access the successor nodes correctly.</t>
  </si>
  <si>
    <t>nodesseen.update(node.successors)</t>
  </si>
  <si>
    <t>This line adds all successors of the current node to 'nodesseen', regardless of whether they are already in the queue. This can lead to unnecessary exploration and potential infinite loops if there are cycles in the graph.</t>
  </si>
  <si>
    <t>bucketsort.py</t>
  </si>
  <si>
    <t xml:space="preserve">Code:def bucketsort(arr, k):_x000D_
    counts = [0] * k_x000D_
    for x in arr:_x000D_
        counts[x] += 1_x000D_
_x000D_
    sorted_arr = []_x000D_
    for i, count in enumerate(arr):_x000D_
        sorted_arr.extend([i] * count)_x000D_
_x000D_
    return sorted_arr_x000D_
_x000D_
_x000D_
The code is expected to function as follows:_x000D_
Bucket Sort_x000D_
_x000D_
_x000D_
Input:_x000D_
arr: A list of small ints_x000D_
k: Upper bound of the size of the ints in arr (not inclusive)_x000D_
_x000D_
Precondition:_x000D_
all(isinstance(x, int) and 0 &lt;= x &lt; k for x in arr)_x000D_
_x000D_
Output:_x000D_
The elements of arr in sorted order_x000D_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</si>
  <si>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intends to implement a bucket sort algorithm. It first counts the occurrences of each element in the input list `arr` using a `counts` array. Then, it iterates through the `counts` array and adds each element to the `sorted_arr` list a number of times equal to its count. This results in a sorted list.",
"Fault Localisation": [
{
"Buggy Code Line": 11,
"Code": "for i, count in enumerate(arr):",
"Reason": "This line iterates over the original input list `arr` instead of the `counts` list. The intention is to iterate through the `counts` list to determine how many times each element should be added to the `sorted_arr` list."
},
{
"Buggy Code Line": 12,
"Code": "sorted_arr.extend([i] * count)",
"Reason": "This line adds the index `i` to the `sorted_arr` list `count` times. This is incorrect because `i` is the index of the element in the `arr` list, which does not represent the element itself. It should instead add the index `i` to the `sorted_arr` list `counts[i]` times, corresponding to the number of occurrences of the element `i` in the input list."
}
]
}
```</t>
  </si>
  <si>
    <t>The code intends to implement a bucket sort algorithm. It first counts the occurrences of each element in the input list `arr` using a `counts` array. Then, it iterates through the `counts` array and adds each element to the `sorted_arr` list a number of times equal to its count. This results in a sorted list.</t>
  </si>
  <si>
    <t>for i, count in enumerate(arr):</t>
  </si>
  <si>
    <t>This line iterates over the original input list `arr` instead of the `counts` list. The intention is to iterate through the `counts` list to determine how many times each element should be added to the `sorted_arr` list.</t>
  </si>
  <si>
    <t>sorted_arr.extend([i] * count)</t>
  </si>
  <si>
    <t>This line adds the index `i` to the `sorted_arr` list `count` times. This is incorrect because `i` is the index of the element in the `arr` list, which does not represent the element itself. It should instead add the index `i` to the `sorted_arr` list `counts[i]` times, corresponding to the number of occurrences of the element `i` in the input list.</t>
  </si>
  <si>
    <t>depth_first_search.py</t>
  </si>
  <si>
    <t xml:space="preserve">Code:def depth_first_search(startnode, goalnode):_x000D_
    nodesvisited = set()_x000D_
_x000D_
    def search_from(node):_x000D_
        if node in nodesvisited:_x000D_
            return False_x000D_
        elif node is goalnode:_x000D_
            return True_x000D_
        else:_x000D_
            return any(_x000D_
                search_from(nextnode) for nextnode in node.successors_x000D_
            )_x000D_
_x000D_
    return search_from(startnode)_x000D_
_x000D_
_x000D_
The code is expected to function as follows:_x000D_
Depth-first Search_x000D_
_x000D_
_x000D_
Input:_x000D_
startnode: A digraph node_x000D_
goalnode: A digraph node_x000D_
_x000D_
Output:_x000D_
Whether goalnode is reachable from startnode_x000D_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</si>
  <si>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implements a depth-first search algorithm to determine if a given goal node is reachable from a starting node within a directed graph. It uses recursion to explore the graph, marking visited nodes to avoid revisiting them. If the goal node is found during the search, it returns True; otherwise, it returns False.",
"Fault Localisation": [
    {
        "Buggy Code Line": 10,
        "Code": "return any(search_from(nextnode) for nextnode in node.successors)",
        "Reason": "This line might cause an infinite loop if the graph contains cycles. If a successor node leads back to a previously visited node (forming a cycle), the search will continue indefinitely without reaching the goal node, leading to a stack overflow error."
    }
]
}
```</t>
  </si>
  <si>
    <t>The code implements a depth-first search algorithm to determine if a given goal node is reachable from a starting node within a directed graph. It uses recursion to explore the graph, marking visited nodes to avoid revisiting them. If the goal node is found during the search, it returns True; otherwise, it returns False.</t>
  </si>
  <si>
    <t>return any(search_from(nextnode) for nextnode in node.successors)</t>
  </si>
  <si>
    <t>This line might cause an infinite loop if the graph contains cycles. If a successor node leads back to a previously visited node (forming a cycle), the search will continue indefinitely without reaching the goal node, leading to a stack overflow error.</t>
  </si>
  <si>
    <t>detect_cycle.py</t>
  </si>
  <si>
    <t xml:space="preserve">Code:def detect_cycle(node):_x000D_
    hare = tortoise = node_x000D_
_x000D_
    while True:_x000D_
        if hare.successor is None:_x000D_
            return False_x000D_
_x000D_
        tortoise = tortoise.successor_x000D_
        hare = hare.successor.successor_x000D_
_x000D_
        if hare is tortoise:_x000D_
            return True_x000D_
_x000D_
_x000D_
The code is expected to function as follows:_x000D_
Linked List Cycle Detection_x000D_
tortoise-hare_x000D_
_x000D_
Implements the tortoise-and-hare method of cycle detection._x000D_
_x000D_
Input:_x000D_
node: The head node of a linked list_x000D_
_x000D_
Output:_x000D_
Whether the linked list is cyclic_x000D_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</si>
  <si>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aims to detect if a linked list contains a cycle using the tortoise and hare algorithm. It starts by initializing two pointers, 'tortoise' and 'hare', both pointing to the head node of the linked list. The 'tortoise' moves one node at a time, while the 'hare' moves two nodes at a time. If there is a cycle, the 'hare' will eventually catch up to the 'tortoise' inside the cycle. If the 'hare' reaches the end of the list without encountering the 'tortoise', it means there is no cycle.",
"Fault Localisation": [
{
"Buggy Code Line": 6,
"Code": "hare = hare.successor.successor",
"Reason": "This line causes an AttributeError if the 'hare' pointer is currently pointing to the last node of the list, as 'hare.successor' would be None, leading to an attempt to access 'None.successor', which is invalid."
},
{
"Buggy Code Line": 3,
"Code": "if hare.successor is None:",
"Reason": "This line only checks if the 'hare' pointer is at the end of the list. It doesn't consider the scenario where the 'hare' pointer might be pointing to a node within the cycle. This could lead to the algorithm incorrectly detecting a cycle even if there isn't one."
}
]
}
```</t>
  </si>
  <si>
    <t>The code aims to detect if a linked list contains a cycle using the tortoise and hare algorithm. It starts by initializing two pointers, 'tortoise' and 'hare', both pointing to the head node of the linked list. The 'tortoise' moves one node at a time, while the 'hare' moves two nodes at a time. If there is a cycle, the 'hare' will eventually catch up to the 'tortoise' inside the cycle. If the 'hare' reaches the end of the list without encountering the 'tortoise', it means there is no cycle.</t>
  </si>
  <si>
    <t>hare = hare.successor.successor</t>
  </si>
  <si>
    <t>This line causes an AttributeError if the 'hare' pointer is currently pointing to the last node of the list, as 'hare.successor' would be None, leading to an attempt to access 'None.successor', which is invalid.</t>
  </si>
  <si>
    <t>if hare.successor is None:</t>
  </si>
  <si>
    <t>This line only checks if the 'hare' pointer is at the end of the list. It doesn't consider the scenario where the 'hare' pointer might be pointing to a node within the cycle. This could lead to the algorithm incorrectly detecting a cycle even if there isn't one.</t>
  </si>
  <si>
    <t>find_first_in_sorted.py</t>
  </si>
  <si>
    <t xml:space="preserve">Code:def find_first_in_sorted(arr, x):_x000D_
    lo = 0_x000D_
    hi = len(arr)_x000D_
_x000D_
    while lo &lt;= hi:_x000D_
        mid = (lo + hi) // 2_x000D_
_x000D_
        if x == arr[mid] and (mid == 0 or x != arr[mid - 1]):_x000D_
            return mid_x000D_
_x000D_
        elif x &lt;= arr[mid]:_x000D_
            hi = mid_x000D_
_x000D_
        else:_x000D_
            lo = mid + 1_x000D_
_x000D_
    return -1_x000D_
_x000D_
The code is expected to function as follows:_x000D_
Fancy Binary Search_x000D_
fancy-binsearch_x000D_
_x000D_
_x000D_
Input:_x000D_
arr: A sorted list of ints_x000D_
x: A value to find_x000D_
_x000D_
Output:_x000D_
The lowest index i such that arr[i] == x, or -1 if x not in arr_x000D_
_x000D_
Example:_x000D_
&gt;&gt;&gt; find_first_in_sorted([3, 4, 5, 5, 5, 5, 6], 5)_x000D_
2_x000D_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</si>
  <si>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aims to find the first occurrence of a given value 'x' in a sorted list 'arr' using binary search. It returns the index of the first occurrence if found, otherwise -1.",
"Fault Localisation": [
{
"Buggy Code Line": 7,
"Code": "if x == arr[mid] and (mid == 0 or x != arr[mid - 1]):",
"Reason": "This condition can lead to an `IndexError` when `mid` is 0. Accessing `arr[mid - 1]` would be out of bounds. The code should handle the case when `mid` is 0 separately to avoid this error."
},
{
"Buggy Code Line": 10,
"Code": "hi = mid",
"Reason": "This line can lead to an infinite loop if the target value 'x' is the first element in the array. When `mid` is 0, `hi` will also become 0, and the loop condition `lo &lt;= hi` will always be true."
}
]
}
```</t>
  </si>
  <si>
    <t>The code aims to find the first occurrence of a given value 'x' in a sorted list 'arr' using binary search. It returns the index of the first occurrence if found, otherwise -1.</t>
  </si>
  <si>
    <t>if x == arr[mid] and (mid == 0 or x != arr[mid - 1]):</t>
  </si>
  <si>
    <t>This condition can lead to an `IndexError` when `mid` is 0. Accessing `arr[mid - 1]` would be out of bounds. The code should handle the case when `mid` is 0 separately to avoid this error.</t>
  </si>
  <si>
    <t>hi = mid</t>
  </si>
  <si>
    <t>This line can lead to an infinite loop if the target value 'x' is the first element in the array. When `mid` is 0, `hi` will also become 0, and the loop condition `lo &lt;= hi` will always be true.</t>
  </si>
  <si>
    <t>find_in_sorted.py</t>
  </si>
  <si>
    <t xml:space="preserve">Code:def find_in_sorted(arr, x):_x000D_
    def binsearch(start, end):_x000D_
        if start == end:_x000D_
            return -1_x000D_
        mid = start + (end - start) // 2_x000D_
        if x &lt; arr[mid]:_x000D_
            return binsearch(start, mid)_x000D_
        elif x &gt; arr[mid]:_x000D_
            return binsearch(mid, end)_x000D_
        else:_x000D_
            return mid_x000D_
_x000D_
    return binsearch(0, len(arr))_x000D_
_x000D_
_x000D_
_x000D_
The code is expected to function as follows:_x000D_
Binary Search_x000D_
_x000D_
Input:_x000D_
arr: A sorted list of ints_x000D_
x: A value to find_x000D_
_x000D_
Output:_x000D_
An index i such that arr[i] == x, or -1 if x not in arr_x000D_
_x000D_
Example:_x000D_
&gt;&gt;&gt; find_in_sorted([3, 4, 5, 5, 5, 5, 6], 5)_x000D_
3_x000D_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</si>
  <si>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aims to implement a binary search algorithm to find the index of a given value 'x' within a sorted array 'arr'. If 'x' is not present in the array, the function returns -1.",
"Fault Localisation": [
{
"Buggy Code Line": 10,
"Code": "return binsearch(mid, end)",
"Reason": "The recursive call to 'binsearch' should be 'binsearch(mid + 1, end)' as the search should continue in the right half of the array excluding the 'mid' index. The current code will lead to an infinite loop if 'x' is larger than all elements in the array."
},
{
"Buggy Code Line": 7,
"Code": "if x &lt; arr[mid]:",
"Reason": "This condition should include the case when 'x' is equal to 'arr[mid]' as it might be the desired element. The current code will skip over the element if 'x' is equal to 'arr[mid]'."
}
]
}
```</t>
  </si>
  <si>
    <t>The code aims to implement a binary search algorithm to find the index of a given value 'x' within a sorted array 'arr'. If 'x' is not present in the array, the function returns -1.</t>
  </si>
  <si>
    <t>return binsearch(mid, end)</t>
  </si>
  <si>
    <t>The recursive call to 'binsearch' should be 'binsearch(mid + 1, end)' as the search should continue in the right half of the array excluding the 'mid' index. The current code will lead to an infinite loop if 'x' is larger than all elements in the array.</t>
  </si>
  <si>
    <t>if x &lt; arr[mid]:</t>
  </si>
  <si>
    <t>This condition should include the case when 'x' is equal to 'arr[mid]' as it might be the desired element. The current code will skip over the element if 'x' is equal to 'arr[mid]'.</t>
  </si>
  <si>
    <t>flatten.py</t>
  </si>
  <si>
    <t xml:space="preserve">Code:def flatten(arr):_x000D_
    for x in arr:_x000D_
        if isinstance(x, list):_x000D_
            for y in flatten(x):_x000D_
                yield y_x000D_
        else:_x000D_
            yield flatten(x)_x000D_
_x000D_
_x000D_
The code is expected to function as follows:_x000D_
Flatten_x000D_
_x000D_
Flattens a nested list data structure into a single list._x000D_
_x000D_
_x000D_
Input:_x000D_
arr: A list_x000D_
_x000D_
Precondition:_x000D_
The input has no list containment cycles_x000D_
_x000D_
Output:_x000D_
A generator for the input's non-list objects_x000D_
_x000D_
Example:_x000D_
&gt;&gt;&gt; list(flatten([[1, [], [2, 3]], [[4]], 5]))_x000D_
[1, 2, 3, 4, 5]_x000D_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</si>
  <si>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aims to flatten a nested list by recursively iterating through it and yielding non-list elements. It utilizes a generator to efficiently process the list without creating a new list in memory.",
"Fault Localisation": [
    {
    "Buggy Code Line": 10,
    "Code": "yield flatten(x)",
    "Reason": "This line attempts to yield the result of `flatten(x)` which is another generator. However, generators are iterators, and iterating over an iterator yields the elements of the iterator itself, not the iterator object. This leads to the output containing nested generators instead of flattened elements."
    },
    {
    "Buggy Code Line": 5,
    "Code": "for y in flatten(x):",
    "Reason": "This line recursively calls `flatten` on sublists, which is the core logic of the flattening process. However, the bug in line 10 causes this recursive call to be ineffective as it yields the nested generator instead of its elements."
    }
]
}
```</t>
  </si>
  <si>
    <t>The code aims to flatten a nested list by recursively iterating through it and yielding non-list elements. It utilizes a generator to efficiently process the list without creating a new list in memory.</t>
  </si>
  <si>
    <t>yield flatten(x)</t>
  </si>
  <si>
    <t>This line attempts to yield the result of `flatten(x)` which is another generator. However, generators are iterators, and iterating over an iterator yields the elements of the iterator itself, not the iterator object. This leads to the output containing nested generators instead of flattened elements.</t>
  </si>
  <si>
    <t>for y in flatten(x):</t>
  </si>
  <si>
    <t>This line recursively calls `flatten` on sublists, which is the core logic of the flattening process. However, the bug in line 10 causes this recursive call to be ineffective as it yields the nested generator instead of its elements.</t>
  </si>
  <si>
    <t>gcd.py</t>
  </si>
  <si>
    <t xml:space="preserve">Code:def gcd(a, b):_x000D_
    if b == 0:_x000D_
        return a_x000D_
    else:_x000D_
        return gcd(a % b, b)_x000D_
_x000D_
The code is expected to function as follows:_x000D_
Input:_x000D_
a: A nonnegative int_x000D_
b: A nonnegative int_x000D_
_x000D_
_x000D_
Greatest Common Divisor_x000D_
_x000D_
Precondition:_x000D_
isinstance(a, int) and isinstance(b, int)_x000D_
_x000D_
Output:_x000D_
The greatest int that divides evenly into a and b_x000D_
_x000D_
Example:_x000D_
&gt;&gt;&gt; gcd(35, 21)_x000D_
7_x000D_
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</si>
  <si>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aims to compute the Greatest Common Divisor (GCD) of two non-negative integers 'a' and 'b' using the Euclidean Algorithm. This algorithm repeatedly divides the larger number by the smaller number and replaces the larger number with the remainder until the remainder is zero. The last non-zero remainder is the GCD.",
"Fault Localisation": [
    ]
}
```</t>
  </si>
  <si>
    <t>The code aims to compute the Greatest Common Divisor (GCD) of two non-negative integers 'a' and 'b' using the Euclidean Algorithm. This algorithm repeatedly divides the larger number by the smaller number and replaces the larger number with the remainder until the remainder is zero. The last non-zero remainder is the GCD.</t>
  </si>
  <si>
    <t>get_factors.py</t>
  </si>
  <si>
    <t xml:space="preserve">Code:_x000D_
def get_factors(n):_x000D_
    if n == 1:_x000D_
        return []_x000D_
_x000D_
    for i in range(2, int(n ** 0.5) + 1):_x000D_
        if n % i == 0:_x000D_
            return [i] + get_factors(n // i)_x000D_
_x000D_
    return []_x000D_
_x000D_
The code is expected to function as follows:_x000D_
Prime Factorization_x000D_
_x000D_
_x000D_
Factors an int using naive trial division._x000D_
_x000D_
Input:_x000D_
n: An int to factor_x000D_
_x000D_
Output:_x000D_
A list of the prime factors of n in sorted order with repetition_x000D_
_x000D_
Precondition:_x000D_
n &gt;= 1_x000D_
_x000D_
Examples:_x000D_
&gt;&gt;&gt; get_factors(1)_x000D_
[]_x000D_
&gt;&gt;&gt; get_factors(100)_x000D_
[2, 2, 5, 5]_x000D_
&gt;&gt;&gt; get_factors(101)_x000D_
[101]_x000D_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</si>
  <si>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aims to find the prime factorization of an integer 'n' using a recursive approach called naive trial division. It iterates through potential divisors from 2 up to the square root of 'n'. If a divisor is found, it adds it to the list of prime factors and recursively calls the function to factorize the remaining quotient. If no divisor is found, it returns an empty list, indicating that 'n' is a prime number.",
"Fault Localisation": [
{
"Buggy Code Line": 6,
"Code": "return [i] + get_factors(n // i)",
"Reason": "This line is the core of the recursive logic, but it has a potential issue. While it correctly identifies a factor 'i', it doesn't guarantee that 'i' is prime. The recursive call `get_factors(n // i)` could potentially return a list containing 'i' again, leading to duplicate factors in the final result, which contradicts the requirement for sorted prime factors with repetition."
},
{
"Buggy Code Line": 2,
"Code": "if n == 1:",
"Reason": "This line checks for 'n' being 1, but it doesn't handle the case when 'n' is 0. The function should return an empty list for 'n' being 0 as well, because 0 is not a prime number and has no prime factors."
},
{
"Buggy Code Line": 4,
"Code": "for i in range(2, int(n ** 0.5) + 1):",
"Reason": "This line iterates from 2 up to the square root of 'n' to find potential factors. While this approach is valid, it could potentially be optimized by starting from the smallest prime number, 2, and then checking only prime numbers up to the square root of 'n'. This optimization could improve the efficiency of the prime factorization process."
}
]
}
```</t>
  </si>
  <si>
    <t>The code aims to find the prime factorization of an integer 'n' using a recursive approach called naive trial division. It iterates through potential divisors from 2 up to the square root of 'n'. If a divisor is found, it adds it to the list of prime factors and recursively calls the function to factorize the remaining quotient. If no divisor is found, it returns an empty list, indicating that 'n' is a prime number.</t>
  </si>
  <si>
    <t>return [i] + get_factors(n // i)</t>
  </si>
  <si>
    <t>This line is the core of the recursive logic, but it has a potential issue. While it correctly identifies a factor 'i', it doesn't guarantee that 'i' is prime. The recursive call `get_factors(n // i)` could potentially return a list containing 'i' again, leading to duplicate factors in the final result, which contradicts the requirement for sorted prime factors with repetition.</t>
  </si>
  <si>
    <t>if n == 1:</t>
  </si>
  <si>
    <t>This line checks for 'n' being 1, but it doesn't handle the case when 'n' is 0. The function should return an empty list for 'n' being 0 as well, because 0 is not a prime number and has no prime factors.</t>
  </si>
  <si>
    <t>for i in range(2, int(n ** 0.5) + 1):</t>
  </si>
  <si>
    <t>This line iterates from 2 up to the square root of 'n' to find potential factors. While this approach is valid, it could potentially be optimized by starting from the smallest prime number, 2, and then checking only prime numbers up to the square root of 'n'. This optimization could improve the efficiency of the prime factorization process.</t>
  </si>
  <si>
    <t>hanoi.py</t>
  </si>
  <si>
    <t xml:space="preserve">Code:def hanoi(height, start=1, end=3):_x000D_
    steps = []_x000D_
    if height &gt; 0:_x000D_
        helper = ({1, 2, 3} - {start} - {end}).pop()_x000D_
        steps.extend(hanoi(height - 1, start, helper))_x000D_
        steps.append((start, helper))_x000D_
        steps.extend(hanoi(height - 1, helper, end))_x000D_
_x000D_
    return steps_x000D_
_x000D_
The code is expected to function as follows:_x000D_
Towers of Hanoi_x000D_
hanoi_x000D_
_x000D_
_x000D_
An algorithm for solving the Towers of Hanoi puzzle.  Three pegs exist, with a stack of differently-sized_x000D_
disks beginning on one peg, ordered from smallest on top to largest on bottom.  The goal is to move the_x000D_
entire stack to a different peg via a series of steps.  Each step must move a single disk from one peg to_x000D_
another. At no point may a disk be placed on top of another smaller disk._x000D_
_x000D_
Input:_x000D_
height: The height of the initial stack of disks._x000D_
start: The numbered peg where the initial stack resides._x000D_
end: The numbered peg which the stack must be moved onto._x000D_
_x000D_
Preconditions:_x000D_
height &gt;= 0_x000D_
start in (1, 2, 3)_x000D_
end in (1, 2, 3)_x000D_
_x000D_
Output:_x000D_
An ordered list of pairs (a, b) representing the shortest series of steps (each step moving_x000D_
the top disk from peg a to peg b) that solves the puzzle._x000D_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</si>
  <si>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implements the Towers of Hanoi puzzle solution. It recursively moves disks from a start peg to an end peg using an auxiliary peg, following the rules of the puzzle.",
"Fault Localisation": [
    {
    "Buggy Code Line": 6,
    "Code": "helper = ({1, 2, 3} - {start} - {end}).pop()",
    "Reason": "The code uses set operations to find the auxiliary peg. The issue arises when the start and end pegs are adjacent (e.g., start = 1, end = 2). In this case, the set difference results in an empty set, and calling .pop() on an empty set raises a KeyError."
    },
    {
    "Buggy Code Line": 7,
    "Code": "steps.extend(hanoi(height - 1, start, helper))",
    "Reason": "This line recursively calls the hanoi function, which is essential for the solution. However, if the auxiliary peg (helper) is not correctly determined in the previous line, this recursive call will lead to incorrect moves and potentially an infinite loop."
    }
]
}
```</t>
  </si>
  <si>
    <t>The code implements the Towers of Hanoi puzzle solution. It recursively moves disks from a start peg to an end peg using an auxiliary peg, following the rules of the puzzle.</t>
  </si>
  <si>
    <t>helper = ({1, 2, 3} - {start} - {end}).pop()</t>
  </si>
  <si>
    <t>The code uses set operations to find the auxiliary peg. The issue arises when the start and end pegs are adjacent (e.g., start = 1, end = 2). In this case, the set difference results in an empty set, and calling .pop() on an empty set raises a KeyError.</t>
  </si>
  <si>
    <t>steps.extend(hanoi(height - 1, start, helper))</t>
  </si>
  <si>
    <t>This line recursively calls the hanoi function, which is essential for the solution. However, if the auxiliary peg (helper) is not correctly determined in the previous line, this recursive call will lead to incorrect moves and potentially an infinite loop.</t>
  </si>
  <si>
    <t>is_valid_parenthesization.py</t>
  </si>
  <si>
    <t xml:space="preserve">Code:_x000D_
def is_valid_parenthesization(parens):_x000D_
    depth = 0_x000D_
    for paren in parens:_x000D_
        if paren == '(':_x000D_
            depth += 1_x000D_
        else:_x000D_
            depth -= 1_x000D_
            if depth &lt; 0:_x000D_
                return False_x000D_
_x000D_
    return True_x000D_
_x000D_
The code is expected to function as follows:_x000D_
Nested Parens_x000D_
Input:_x000D_
parens: A string of parentheses_x000D_
_x000D_
Precondition:_x000D_
all(paren in '()' for paren in parens)_x000D_
_x000D_
Output:_x000D_
Whether the parentheses are properly nested_x000D_
_x000D_
Examples:_x000D_
&gt;&gt;&gt; is_valid_parenthesization('((()()))()')_x000D_
True_x000D_
&gt;&gt;&gt; is_valid_parenthesization(')()(')_x000D_
False_x000D_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</si>
  <si>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aims to determine if a string containing only parentheses is properly nested. It does this by simulating the opening and closing of parentheses using a depth counter. If at any point the depth goes below zero, meaning a closing parenthesis was encountered without a corresponding opening one, the function returns False. If the depth ends at 0, the parentheses are considered properly nested.",
"Fault Localisation": [
    {
    "Buggy Code Line": 10,
    "Code": "return True",
    "Reason": "This line should check if the `depth` is also 0 after iterating through all parentheses. If the `depth` is not 0, it means there are more opening parentheses than closing ones, making the parens invalid. This bug can lead to incorrect results in cases like `((()))`."
    },
    {
    "Buggy Code Line": 7,
    "Code": "depth -= 1",
    "Reason": "While not a bug per se, this line could be made more explicit. Instead of decrementing `depth` directly, it might be better to check if `paren == ')'` first and then decrement `depth`. This would make the code more readable and less prone to errors if the logic is modified in the future."
    }
]
}
```</t>
  </si>
  <si>
    <t>The code aims to determine if a string containing only parentheses is properly nested. It does this by simulating the opening and closing of parentheses using a depth counter. If at any point the depth goes below zero, meaning a closing parenthesis was encountered without a corresponding opening one, the function returns False. If the depth ends at 0, the parentheses are considered properly nested.</t>
  </si>
  <si>
    <t>return True</t>
  </si>
  <si>
    <t>This line should check if the `depth` is also 0 after iterating through all parentheses. If the `depth` is not 0, it means there are more opening parentheses than closing ones, making the parens invalid. This bug can lead to incorrect results in cases like `((()))`.</t>
  </si>
  <si>
    <t>depth -= 1</t>
  </si>
  <si>
    <t>While not a bug per se, this line could be made more explicit. Instead of decrementing `depth` directly, it might be better to check if `paren == ')'` first and then decrement `depth`. This would make the code more readable and less prone to errors if the logic is modified in the future.</t>
  </si>
  <si>
    <t>kheapsort.py</t>
  </si>
  <si>
    <t xml:space="preserve">Code:def kheapsort(arr, k):_x000D_
    import heapq_x000D_
_x000D_
    heap = arr[:k]_x000D_
    heapq.heapify(heap)_x000D_
_x000D_
    for x in arr:_x000D_
        yield heapq.heappushpop(heap, x)_x000D_
_x000D_
    while heap:_x000D_
        yield heapq.heappop(heap)_x000D_
_x000D_
The code is expected to function as follows:_x000D_
K-Heapsort_x000D_
k-heapsort_x000D_
_x000D_
Sorts an almost-sorted array, wherein every element is no more than k units from its sorted position, in O(n log k) time._x000D_
_x000D_
Input:_x000D_
arr: A list of ints_x000D_
k: an int indicating the maximum displacement of an element in arr from its final sorted location_x000D_
_x000D_
Preconditions:_x000D_
The elements of arr are unique._x000D_
Each element in arr is at most k places from its sorted position._x000D_
_x000D_
Output:_x000D_
A generator that yields the elements of arr in sorted order_x000D_
_x000D_
Example:_x000D_
&gt;&gt;&gt; list(kheapsort([3, 2, 1, 5, 4], 2))_x000D_
[1, 2, 3, 4, 5]_x000D_
&gt;&gt;&gt; list(kheapsort([5, 4, 3, 2, 1], 4))_x000D_
[1, 2, 3, 4, 5]_x000D_
&gt;&gt;&gt; list(kheapsort([1, 2, 3, 4, 5], 0))_x000D_
[1, 2, 3, 4, 5]_x000D_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</si>
  <si>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implements a k-heapsort algorithm designed to efficiently sort an almost-sorted array where elements are at most 'k' positions away from their final sorted location. It utilizes a min-heap of size 'k' to iteratively process the input array and generate the sorted elements.",
"Fault Localisation": [
{
"Buggy Code Line": 7,
"Code": "yield heapq.heappushpop(heap, x)",
"Reason": "The `heappushpop` function modifies the heap in-place.  While it's technically correct to yield the result here, it means that subsequent calls to `heappushpop` will operate on the already modified heap.  For a k-heapsort, we should be working with the original heap each time.  Instead of yielding `heappushpop(heap, x)`, we should yield `x` directly and then actually push the value onto the heap."
},
{
"Buggy Code Line": 4,
"Code": "heap = arr[:k]",
"Reason": "This line initializes the heap with the first 'k' elements of the input array.  However, if the array is not already sorted, these elements may not be the smallest 'k' elements, which is crucial for the heapsort algorithm. We should build the heap with the smallest 'k' elements to ensure the algorithm's correctness."
}
]
}
```</t>
  </si>
  <si>
    <t>The code implements a k-heapsort algorithm designed to efficiently sort an almost-sorted array where elements are at most 'k' positions away from their final sorted location. It utilizes a min-heap of size 'k' to iteratively process the input array and generate the sorted elements.</t>
  </si>
  <si>
    <t>yield heapq.heappushpop(heap, x)</t>
  </si>
  <si>
    <t>The `heappushpop` function modifies the heap in-place.  While it's technically correct to yield the result here, it means that subsequent calls to `heappushpop` will operate on the already modified heap.  For a k-heapsort, we should be working with the original heap each time.  Instead of yielding `heappushpop(heap, x)`, we should yield `x` directly and then actually push the value onto the heap.</t>
  </si>
  <si>
    <t>heap = arr[:k]</t>
  </si>
  <si>
    <t>This line initializes the heap with the first 'k' elements of the input array.  However, if the array is not already sorted, these elements may not be the smallest 'k' elements, which is crucial for the heapsort algorithm. We should build the heap with the smallest 'k' elements to ensure the algorithm's correctness.</t>
  </si>
  <si>
    <t>knapsack.py</t>
  </si>
  <si>
    <t xml:space="preserve">Code:_x000D_
def knapsack(capacity, items):_x000D_
    from collections import defaultdict_x000D_
    memo = defaultdict(int)_x000D_
_x000D_
    for i in range(1, len(items) + 1):_x000D_
        weight, value = items[i - 1]_x000D_
_x000D_
        for j in range(1, capacity + 1):_x000D_
            memo[i, j] = memo[i - 1, j]_x000D_
_x000D_
            if weight &lt; j:_x000D_
                memo[i, j] = max(_x000D_
                    memo[i, j],_x000D_
                    value + memo[i - 1, j - weight]_x000D_
                )_x000D_
_x000D_
    return memo[len(items), capacity]_x000D_
The code is expected to function as follows:_x000D_
Knapsack_x000D_
knapsack_x000D_
_x000D_
You have a knapsack that can hold a maximum weight. You are given a selection of items, each with a weight and a value. You may_x000D_
choose to take or leave each item, but you must choose items whose total weight does not exceed the capacity of your knapsack._x000D_
_x000D_
Input:_x000D_
capacity: Max weight the knapsack can hold, an int_x000D_
items: The items to choose from, a list of (weight, value) pairs_x000D_
_x000D_
Output:_x000D_
The maximum total value of any combination of items that the knapsack can hold_x000D_
_x000D_
Example:_x000D_
&gt;&gt;&gt; knapsack(100, [(60, 10), (50, 8), (20, 4), (20, 4), (8, 3), (3, 2)])_x000D_
19_x000D_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</si>
  <si>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implements a dynamic programming solution to the classic knapsack problem. It aims to find the maximum total value of items that can be placed in a knapsack with a given capacity, considering their weight and value.",
"Fault Localisation": [
    {
    "Buggy Code Line": 9,
    "Code": "memo[i, j] = memo[i - 1, j]",
    "Reason": "This line incorrectly initializes the memoization value for the current item. It should consider the possibility of including the current item if its weight is less than the current capacity. It should instead initialize as `memo[i, j] = memo[i-1, j]` if the weight of the current item is greater than the current capacity, or `memo[i-1, j]` otherwise."
    }
]
}
```</t>
  </si>
  <si>
    <t>The code implements a dynamic programming solution to the classic knapsack problem. It aims to find the maximum total value of items that can be placed in a knapsack with a given capacity, considering their weight and value.</t>
  </si>
  <si>
    <t>memo[i, j] = memo[i - 1, j]</t>
  </si>
  <si>
    <t>This line incorrectly initializes the memoization value for the current item. It should consider the possibility of including the current item if its weight is less than the current capacity. It should instead initialize as `memo[i, j] = memo[i-1, j]` if the weight of the current item is greater than the current capacity, or `memo[i-1, j]` otherwise.</t>
  </si>
  <si>
    <t>kth.py</t>
  </si>
  <si>
    <t xml:space="preserve">Code:def kth(arr, k):_x000D_
    pivot = arr[0]_x000D_
    below = [x for x in arr if x &lt; pivot]_x000D_
    above = [x for x in arr if x &gt; pivot]_x000D_
_x000D_
    num_less = len(below)_x000D_
    num_lessoreq = len(arr) - len(above)_x000D_
_x000D_
    if k &lt; num_less:_x000D_
        return kth(below, k)_x000D_
    elif k &gt;= num_lessoreq:_x000D_
        return kth(above, k)_x000D_
    else:_x000D_
        return pivot_x000D_
_x000D_
_x000D_
The code is expected to function as follows:_x000D_
QuickSelect_x000D_
_x000D_
This is an efficient equivalent to sorted(arr)[k]._x000D_
_x000D_
Input:_x000D_
arr: A list of ints_x000D_
k: An int_x000D_
_x000D_
Precondition:_x000D_
0 &lt;= k &lt; len(arr)_x000D_
_x000D_
Output:_x000D_
The kth-lowest element of arr (0-based)_x000D_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</si>
  <si>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aims to implement the QuickSelect algorithm to find the k-th smallest element in a list of integers efficiently. It works by partitioning the list around a pivot element (the first element in this case) and recursively searching in either the lower or upper partitions based on the value of k.",
"Fault Localisation": [
{
"Buggy Code Line": 10,
"Code": "return kth(above, k)",
"Reason": "The `k` value should be adjusted when calling `kth(above, k)` because the elements in `above` have indices shifted relative to the original list.  The correct index for `above` should be `k - num_lessoreq`.  This is because `num_lessoreq` elements were removed from the original list before reaching `above`."
},
{
"Buggy Code Line": 9,
"Code": "return kth(below, k)",
"Reason": "Similar to the above, the `k` value should be adjusted when calling `kth(below, k)` as the indices in `below` are also shifted. The correct index for `below` should be `k`."
}
]
}
```</t>
  </si>
  <si>
    <t>The code aims to implement the QuickSelect algorithm to find the k-th smallest element in a list of integers efficiently. It works by partitioning the list around a pivot element (the first element in this case) and recursively searching in either the lower or upper partitions based on the value of k.</t>
  </si>
  <si>
    <t>return kth(above, k)</t>
  </si>
  <si>
    <t>The `k` value should be adjusted when calling `kth(above, k)` because the elements in `above` have indices shifted relative to the original list.  The correct index for `above` should be `k - num_lessoreq`.  This is because `num_lessoreq` elements were removed from the original list before reaching `above`.</t>
  </si>
  <si>
    <t>return kth(below, k)</t>
  </si>
  <si>
    <t>Similar to the above, the `k` value should be adjusted when calling `kth(below, k)` as the indices in `below` are also shifted. The correct index for `below` should be `k`.</t>
  </si>
  <si>
    <t>lcs_length.py</t>
  </si>
  <si>
    <t xml:space="preserve">Code:def lcs_length(s, t):_x000D_
    from collections import Counter_x000D_
_x000D_
    dp = Counter()_x000D_
_x000D_
    for i in range(len(s)):_x000D_
        for j in range(len(t)):_x000D_
            if s[i] == t[j]:_x000D_
                dp[i, j] = dp[i - 1, j] + 1_x000D_
_x000D_
    return max(dp.values()) if dp else 0_x000D_
_x000D_
_x000D_
The code is expected to function as follows:_x000D_
Longest Common Substring_x000D_
longest-common-substring_x000D_
_x000D_
Input:_x000D_
s: a string_x000D_
t: a string_x000D_
_x000D_
Output:_x000D_
Length of the longest substring common to s and t_x000D_
_x000D_
Example:_x000D_
&gt;&gt;&gt; lcs_length('witch', 'sandwich')_x000D_
2_x000D_
&gt;&gt;&gt; lcs_length('meow', 'homeowner')_x000D_
4_x000D_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</si>
  <si>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"The code aims to calculate the length of the longest common substring between two input strings 's' and 't'. It utilizes dynamic programming with a Counter object to store the lengths of common substrings ending at each index pair of 's' and 't'.",
        "Fault Localisation": [
            {
            "Buggy Code Line": 6,
            "Code": "dp[i, j] = dp[i - 1, j] + 1",
            "Reason": "This line is incorrect as it only considers the length of the common substring ending at the previous index of 's' (i-1) but not the previous index of 't' (j-1). To correctly account for the longest common substring ending at (i, j), it should consider the length of the common substring ending at (i-1, j-1) and add 1 if s[i] == t[j]. "
            },
            {
            "Buggy Code Line": 5,
            "Code": "if s[i] == t[j]:",
            "Reason": "This line should check if the characters at the current indices of 's' and 't' are equal, but it's missing the crucial part:  'and dp[i - 1, j - 1] != 0' to ensure that the previous substring is indeed common. Without this check, the code may incorrectly count occurrences where the current character is equal but the previous substring is not common."
            },
            {
            "Buggy Code Line": 8,
            "Code": "return max(dp.values()) if dp else 0",
            "Reason": "This line will return 0 if 'dp' is empty. However, 'dp' will always be non-empty since it's initialized with a Counter. To handle the case where there is no common substring, the check should be for the maximum value in 'dp' being 0."
            }
        ]
        }
    ```</t>
  </si>
  <si>
    <t>The code aims to calculate the length of the longest common substring between two input strings 's' and 't'. It utilizes dynamic programming with a Counter object to store the lengths of common substrings ending at each index pair of 's' and 't'.</t>
  </si>
  <si>
    <t>dp[i, j] = dp[i - 1, j] + 1</t>
  </si>
  <si>
    <t xml:space="preserve">This line is incorrect as it only considers the length of the common substring ending at the previous index of 's' (i-1) but not the previous index of 't' (j-1). To correctly account for the longest common substring ending at (i, j), it should consider the length of the common substring ending at (i-1, j-1) and add 1 if s[i] == t[j]. </t>
  </si>
  <si>
    <t>if s[i] == t[j]:</t>
  </si>
  <si>
    <t>This line should check if the characters at the current indices of 's' and 't' are equal, but it's missing the crucial part:  'and dp[i - 1, j - 1] != 0' to ensure that the previous substring is indeed common. Without this check, the code may incorrectly count occurrences where the current character is equal but the previous substring is not common.</t>
  </si>
  <si>
    <t>return max(dp.values()) if dp else 0</t>
  </si>
  <si>
    <t>This line will return 0 if 'dp' is empty. However, 'dp' will always be non-empty since it's initialized with a Counter. To handle the case where there is no common substring, the check should be for the maximum value in 'dp' being 0.</t>
  </si>
  <si>
    <t>levenshtein.py</t>
  </si>
  <si>
    <t xml:space="preserve">Code:def levenshtein(source, target):_x000D_
    if source == '' or target == '':_x000D_
        return len(source) or len(target)_x000D_
_x000D_
    elif source[0] == target[0]:_x000D_
        return 1 + levenshtein(source[1:], target[1:])_x000D_
_x000D_
    else:_x000D_
        return 1 + min(_x000D_
            levenshtein(source,     target[1:]),_x000D_
            levenshtein(source[1:], target[1:]),_x000D_
            levenshtein(source[1:], target)_x000D_
        )_x000D_
The code is expected to function as follows:_x000D_
Levenshtein Distance_x000D_
_x000D_
_x000D_
Calculates the Levenshtein distance between two strings.  The Levenshtein distance is defined as the minimum amount of single-character edits (either removing a character, adding a character, or changing a character) necessary to transform a source string into a target string._x000D_
_x000D_
Input:_x000D_
source: The string you begin with._x000D_
target: The string to transform into._x000D_
_x000D_
Output:_x000D_
The Levenshtein distance between the source and target._x000D_
_x000D_
Example:_x000D_
electron can be transformed into neutron by removing the e, turning the l into n, and turning the c into u._x000D_
&gt;&gt;&gt; levenshtein(electron, neutron)_x000D_
3_x000D_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</si>
  <si>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aims to calculate the Levenshtein distance between two input strings. It recursively compares characters from both strings and calculates the minimum number of edits (insertions, deletions, substitutions) needed to transform the source string into the target string.",
"Fault Localisation": [
{
"Buggy Code Line": 7,
"Code": "return 1 + min(\n            levenshtein(source,     target[1:]),\n            levenshtein(source[1:], target[1:]),\n            levenshtein(source[1:], target)\n        )",
"Reason": "The code calculates the Levenshtein distance incorrectly for the case when the first characters of the source and target strings don't match. It should consider the possibility of a deletion from the source string, which is missing in the current implementation."
},
{
"Buggy Code Line": 2,
"Code": "return len(source) or len(target)",
"Reason": "This line calculates the distance incorrectly when one of the strings is empty and the other is not. It should return the length of the non-empty string, not the logical OR of both lengths."
}
]
}
```</t>
  </si>
  <si>
    <t>The code aims to calculate the Levenshtein distance between two input strings. It recursively compares characters from both strings and calculates the minimum number of edits (insertions, deletions, substitutions) needed to transform the source string into the target string.</t>
  </si>
  <si>
    <t>return 1 + min(\n            levenshtein(source,     target[1:]),\n            levenshtein(source[1:], target[1:]),\n            levenshtein(source[1:], target)\n        )</t>
  </si>
  <si>
    <t>The code calculates the Levenshtein distance incorrectly for the case when the first characters of the source and target strings don't match. It should consider the possibility of a deletion from the source string, which is missing in the current implementation.</t>
  </si>
  <si>
    <t>return len(source) or len(target)</t>
  </si>
  <si>
    <t>This line calculates the distance incorrectly when one of the strings is empty and the other is not. It should return the length of the non-empty string, not the logical OR of both lengths.</t>
  </si>
  <si>
    <t>lis.py</t>
  </si>
  <si>
    <t xml:space="preserve">Code:_x000D_
def lis(arr):_x000D_
    ends = {}_x000D_
    longest = 0_x000D_
_x000D_
    for i, val in enumerate(arr):_x000D_
_x000D_
        prefix_lengths = [j for j in range(1, longest + 1) if arr[ends[j]] &lt; val]_x000D_
_x000D_
        length = max(prefix_lengths) if prefix_lengths else 0_x000D_
_x000D_
        if length == longest or val &lt; arr[ends[length + 1]]:_x000D_
            ends[length + 1] = i_x000D_
            longest = length + 1_x000D_
_x000D_
    return longest_x000D_
_x000D_
_x000D_
The code is expected to function as follows:_x000D_
Longest Increasing Subsequence_x000D_
longest-increasing-subsequence_x000D_
_x000D_
_x000D_
Input:_x000D_
arr: A sequence of ints_x000D_
_x000D_
Precondition:_x000D_
The ints in arr are unique_x000D_
_x000D_
Output:_x000D_
The length of the longest monotonically increasing subsequence of arr_x000D_
_x000D_
Example:_x000D_
&gt;&gt;&gt; lis([4, 1, 5, 3, 7, 6, 2])_x000D_
3_x000D_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</si>
  <si>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aims to find the length of the longest increasing subsequence (LIS) within a given input array 'arr'. It uses a dynamic programming approach, storing the indices of the ending elements of increasing subsequences of different lengths in the 'ends' dictionary. The code iterates through the input array, checking for potential prefixes of increasing subsequences and updating the 'ends' dictionary accordingly. Finally, it returns the length of the longest subsequence found.",
"Fault Localisation": [
{
"Buggy Code Line": 11,
"Code": "if length == longest or val &lt; arr[ends[length + 1]]:",
"Reason": "The code has a potential bug in the conditional statement on line 11. The 'ends' dictionary stores the indices of the ending elements of increasing subsequences.  If 'length + 1' is not a key in 'ends' (i.e., no subsequence of length 'length + 1' exists yet), accessing 'ends[length + 1]' would result in a KeyError. This occurs when 'length' is equal to 'longest' and 'length + 1' is not a key in 'ends'. This issue needs to be addressed to avoid potential runtime errors."
},
{
"Buggy Code Line": 7,
"Code": "prefix_lengths = [j for j in range(1, longest + 1) if arr[ends[j]] &lt; val]",
"Reason": "This line might lead to a KeyError if the 'ends' dictionary doesn't have a key for 'j'. The code iterates through a range from 1 to 'longest + 1', but if the 'ends' dictionary doesn't have a key for 'j', accessing 'arr[ends[j]]' would result in a KeyError."
}
]
}
```</t>
  </si>
  <si>
    <t>The code aims to find the length of the longest increasing subsequence (LIS) within a given input array 'arr'. It uses a dynamic programming approach, storing the indices of the ending elements of increasing subsequences of different lengths in the 'ends' dictionary. The code iterates through the input array, checking for potential prefixes of increasing subsequences and updating the 'ends' dictionary accordingly. Finally, it returns the length of the longest subsequence found.</t>
  </si>
  <si>
    <t>if length == longest or val &lt; arr[ends[length + 1]]:</t>
  </si>
  <si>
    <t>The code has a potential bug in the conditional statement on line 11. The 'ends' dictionary stores the indices of the ending elements of increasing subsequences.  If 'length + 1' is not a key in 'ends' (i.e., no subsequence of length 'length + 1' exists yet), accessing 'ends[length + 1]' would result in a KeyError. This occurs when 'length' is equal to 'longest' and 'length + 1' is not a key in 'ends'. This issue needs to be addressed to avoid potential runtime errors.</t>
  </si>
  <si>
    <t>prefix_lengths = [j for j in range(1, longest + 1) if arr[ends[j]] &lt; val]</t>
  </si>
  <si>
    <t>This line might lead to a KeyError if the 'ends' dictionary doesn't have a key for 'j'. The code iterates through a range from 1 to 'longest + 1', but if the 'ends' dictionary doesn't have a key for 'j', accessing 'arr[ends[j]]' would result in a KeyError.</t>
  </si>
  <si>
    <t>longest_common_subsequence.py</t>
  </si>
  <si>
    <t xml:space="preserve">Code:def longest_common_subsequence(a, b):_x000D_
    if not a or not b:_x000D_
        return ''_x000D_
_x000D_
    elif a[0] == b[0]:_x000D_
        return a[0] + longest_common_subsequence(a[1:], b)_x000D_
_x000D_
    else:_x000D_
        return max(_x000D_
            longest_common_subsequence(a, b[1:]),_x000D_
            longest_common_subsequence(a[1:], b),_x000D_
            key=len_x000D_
        )_x000D_
_x000D_
_x000D_
The code is expected to function as follows:_x000D_
Longest Common Subsequence_x000D_
_x000D_
_x000D_
Calculates the longest subsequence common to the two input strings. (A subsequence is any sequence of letters in the same order_x000D_
they appear in the string, possibly skipping letters in between.)_x000D_
_x000D_
Input:_x000D_
a: The first string to consider._x000D_
b: The second string to consider._x000D_
_x000D_
Output:_x000D_
The longest string which is a subsequence of both strings. (If multiple subsequences of equal length exist, either is OK.)_x000D_
_x000D_
Example:_x000D_
&gt;&gt;&gt; longest_common_subsequence('headache', 'pentadactyl')_x000D_
'eadac'_x000D_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</si>
  <si>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aims to find the longest common subsequence (LCS) between two input strings 'a' and 'b'. It employs a recursive approach, comparing characters at the beginning of each string and choosing the path that yields the longest common subsequence.",
"Fault Localisation": [
{
"Buggy Code Line": 8,
"Code": "return max(longest_common_subsequence(a, b[1:]), longest_common_subsequence(a[1:], b), key=len)",
"Reason": "This line incorrectly attempts to find the longest common subsequence between two sets of results. Instead, it should compare the lengths of the results from both recursive calls and return the subsequence corresponding to the longer length."
},
{
"Buggy Code Line": 2,
"Code": "elif a[0] == b[0]:",
"Reason": "This condition only handles the case where the first characters of both strings match. It doesn't consider the possibility that the common subsequence starts from a later position in either string."
},
{
"Buggy Code Line": 3,
"Code": "return a[0] + longest_common_subsequence(a[1:], b)",
"Reason": "This line assumes that the first character of both strings is part of the LCS, which might not be true.  It could lead to incorrect results if the common subsequence starts later in either string."
}
]
}
```</t>
  </si>
  <si>
    <t>The code aims to find the longest common subsequence (LCS) between two input strings 'a' and 'b'. It employs a recursive approach, comparing characters at the beginning of each string and choosing the path that yields the longest common subsequence.</t>
  </si>
  <si>
    <t>return max(longest_common_subsequence(a, b[1:]), longest_common_subsequence(a[1:], b), key=len)</t>
  </si>
  <si>
    <t>This line incorrectly attempts to find the longest common subsequence between two sets of results. Instead, it should compare the lengths of the results from both recursive calls and return the subsequence corresponding to the longer length.</t>
  </si>
  <si>
    <t>elif a[0] == b[0]:</t>
  </si>
  <si>
    <t>This condition only handles the case where the first characters of both strings match. It doesn't consider the possibility that the common subsequence starts from a later position in either string.</t>
  </si>
  <si>
    <t>return a[0] + longest_common_subsequence(a[1:], b)</t>
  </si>
  <si>
    <t>This line assumes that the first character of both strings is part of the LCS, which might not be true.  It could lead to incorrect results if the common subsequence starts later in either string.</t>
  </si>
  <si>
    <t>max_sublist_sum.py</t>
  </si>
  <si>
    <t xml:space="preserve">Code:_x000D_
def max_sublist_sum(arr):_x000D_
    max_ending_here = 0_x000D_
    max_so_far = 0_x000D_
_x000D_
    for x in arr:_x000D_
        max_ending_here = max_ending_here + x_x000D_
        max_so_far = max(max_so_far, max_ending_here)_x000D_
_x000D_
    return max_so_far_x000D_
_x000D_
The code is expected to function as follows:_x000D_
Max Sublist Sum_x000D_
max-sublist-sum_x000D_
_x000D_
Efficient equivalent to max(sum(arr[i:j]) for 0 &lt;= i &lt;= j &lt;= len(arr))_x000D_
_x000D_
Algorithm source: WordAligned.org by Thomas Guest_x000D_
_x000D_
_x000D_
Input:_x000D_
arr: A list of ints_x000D_
_x000D_
Output:_x000D_
The maximum sublist sum_x000D_
_x000D_
Example:_x000D_
&gt;&gt;&gt; max_sublist_sum([4, -5, 2, 1, -1, 3])_x000D_
5_x000D_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</si>
  <si>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aims to find the maximum sum of a contiguous sublist within a given input list of integers. It implements Kadane's algorithm, which efficiently calculates the maximum sum by iteratively updating the maximum sum ending at the current position and the overall maximum sum.",
"Fault Localisation": [
{
"Buggy Code Line": 7,
"Code": "return max_so_far",
"Reason": "The code returns `max_so_far`, which represents the maximum sum encountered so far. However, if all numbers in the list are negative, this would result in a return value of 0, instead of the largest negative number in the list. This is because `max_so_far` is initialized to 0, and if all numbers are negative, `max_ending_here` will always be less than or equal to 0, meaning `max_so_far` will never be updated to the largest negative value."
},
{
"Buggy Code Line": 5,
"Code": "max_so_far = max(max_so_far, max_ending_here)",
"Reason": "While the logic of updating `max_so_far` is generally correct, this line could potentially lead to an incorrect result if the initial value of `max_so_far` is smaller than the first element in the list. In such a scenario, the initial value of `max_ending_here` would be equal to the first element, and `max_so_far` would be updated to that value, potentially missing larger sums that could be achieved by including subsequent elements."
}
]
}
```</t>
  </si>
  <si>
    <t>The code aims to find the maximum sum of a contiguous sublist within a given input list of integers. It implements Kadane's algorithm, which efficiently calculates the maximum sum by iteratively updating the maximum sum ending at the current position and the overall maximum sum.</t>
  </si>
  <si>
    <t>return max_so_far</t>
  </si>
  <si>
    <t>The code returns `max_so_far`, which represents the maximum sum encountered so far. However, if all numbers in the list are negative, this would result in a return value of 0, instead of the largest negative number in the list. This is because `max_so_far` is initialized to 0, and if all numbers are negative, `max_ending_here` will always be less than or equal to 0, meaning `max_so_far` will never be updated to the largest negative value.</t>
  </si>
  <si>
    <t>max_so_far = max(max_so_far, max_ending_here)</t>
  </si>
  <si>
    <t>While the logic of updating `max_so_far` is generally correct, this line could potentially lead to an incorrect result if the initial value of `max_so_far` is smaller than the first element in the list. In such a scenario, the initial value of `max_ending_here` would be equal to the first element, and `max_so_far` would be updated to that value, potentially missing larger sums that could be achieved by including subsequent elements.</t>
  </si>
  <si>
    <t>mergesort.py</t>
  </si>
  <si>
    <t xml:space="preserve">Code:_x000D_
def mergesort(arr):_x000D_
    def merge(left, right):_x000D_
        result = []_x000D_
        i = 0_x000D_
        j = 0_x000D_
        while i &lt; len(left) and j &lt; len(right):_x000D_
            if left[i] &lt;= right[j]:_x000D_
                result.append(left[i])_x000D_
                i += 1_x000D_
            else:_x000D_
                result.append(right[j])_x000D_
                j += 1_x000D_
        result.extend(left[i:] or right[j:])_x000D_
        return result_x000D_
_x000D_
    if len(arr) == 0:_x000D_
        return arr_x000D_
    else:_x000D_
        middle = len(arr) // 2_x000D_
        left = mergesort(arr[:middle])_x000D_
        right = mergesort(arr[middle:])_x000D_
        return merge(left, right)_x000D_
_x000D_
_x000D_
The code is expected to function as follows:_x000D_
Merge Sort_x000D_
_x000D_
_x000D_
Input:_x000D_
arr: A list of ints_x000D_
_x000D_
Output:_x000D_
The elements of arr in sorted order_x000D_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</si>
  <si>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implements the Merge Sort algorithm, a recursive sorting algorithm that divides the input list into smaller sublists, sorts them, and then merges them back together in sorted order.",
"Fault Localisation": [
{
"Buggy Code Line": 14,
"Code": "result.extend(left[i:] or right[j:])",
"Reason": "This line is intended to append the remaining elements of either the `left` or `right` list to the `result` list after the main merging loop. However, the `or` operator might not behave as expected in this context. If one of the lists is empty, the `or` operator will return the other list directly, instead of appending its remaining elements to the `result` list. This can lead to incorrect results if one of the lists has remaining elements. A more appropriate way to handle this would be to use `result.extend(left[i:])` if `i` is less than the length of `left`, otherwise use `result.extend(right[j:])`."
},
{
"Buggy Code Line": 10,
"Code": "if left[i] &lt;= right[j]:",
"Reason": "This line compares elements from `left` and `right` lists.  If the `left` list is empty, it will cause an `IndexError` as it will try to access an element beyond its bounds. It's important to check for empty lists before accessing their elements. "
},
{
"Buggy Code Line": 11,
"Code": "result.append(left[i])",
"Reason": "Similar to the previous issue, this line assumes that the `left` list has elements. If `left` is empty, accessing `left[i]` will result in an `IndexError`. A check for empty lists is crucial here as well. "
}
]
}
```</t>
  </si>
  <si>
    <t>The code implements the Merge Sort algorithm, a recursive sorting algorithm that divides the input list into smaller sublists, sorts them, and then merges them back together in sorted order.</t>
  </si>
  <si>
    <t>result.extend(left[i:] or right[j:])</t>
  </si>
  <si>
    <t>This line is intended to append the remaining elements of either the `left` or `right` list to the `result` list after the main merging loop. However, the `or` operator might not behave as expected in this context. If one of the lists is empty, the `or` operator will return the other list directly, instead of appending its remaining elements to the `result` list. This can lead to incorrect results if one of the lists has remaining elements. A more appropriate way to handle this would be to use `result.extend(left[i:])` if `i` is less than the length of `left`, otherwise use `result.extend(right[j:])`.</t>
  </si>
  <si>
    <t>if left[i] &lt;= right[j]:</t>
  </si>
  <si>
    <t xml:space="preserve">This line compares elements from `left` and `right` lists.  If the `left` list is empty, it will cause an `IndexError` as it will try to access an element beyond its bounds. It's important to check for empty lists before accessing their elements. </t>
  </si>
  <si>
    <t>result.append(left[i])</t>
  </si>
  <si>
    <t xml:space="preserve">Similar to the previous issue, this line assumes that the `left` list has elements. If `left` is empty, accessing `left[i]` will result in an `IndexError`. A check for empty lists is crucial here as well. </t>
  </si>
  <si>
    <t>minimum_spanning_tree.py</t>
  </si>
  <si>
    <t xml:space="preserve">Code:_x000D_
def minimum_spanning_tree(weight_by_edge):_x000D_
    group_by_node = {}_x000D_
    mst_edges = set()_x000D_
_x000D_
    for edge in sorted(weight_by_edge, key=weight_by_edge.__getitem__):_x000D_
        u, v = edge_x000D_
        if group_by_node.setdefault(u, {u}) != group_by_node.setdefault(v, {v}):_x000D_
            mst_edges.add(edge)_x000D_
            group_by_node[u].update(group_by_node[v])_x000D_
            for node in group_by_node[v]:_x000D_
                group_by_node[node].update(group_by_node[u])_x000D_
_x000D_
    return mst_edges_x000D_
_x000D_
_x000D_
_x000D_
The code is expected to function as follows:_x000D_
Minimum Spanning Tree_x000D_
_x000D_
_x000D_
Kruskal's algorithm implementation._x000D_
_x000D_
Input:_x000D_
weight_by_edge: A dict of the form {(u, v): weight} for every undirected graph edge {u, v}_x000D_
_x000D_
Precondition:_x000D_
The input graph is connected_x000D_
_x000D_
Output:_x000D_
A set of edges that connects all the vertices of the input graph and has the least possible total weight._x000D_
_x000D_
Example:_x000D_
&gt;&gt;&gt; minimum_spanning_tree({_x000D_
...     (1, 2): 10,_x000D_
...     (2, 3): 15,_x000D_
...     (3, 4): 10,_x000D_
...     (1, 4): 10_x000D_
... })_x000D_
{(1, 2), (3, 4), (1, 4)}_x000D_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</si>
  <si>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aims to implement Kruskal's algorithm to find the Minimum Spanning Tree (MST) of a connected undirected graph. It sorts edges by weight, iteratively adds edges to the MST if they connect different components, and updates the connected components accordingly.",
"Fault Localisation": [
{
"Buggy Code Line": 10,
"Code": "for node in group_by_node[v]:\n                group_by_node[node].update(group_by_node[u])",
"Reason": "This loop leads to an infinite recursion and potential memory overflow. When updating `group_by_node[node]`, the loop might be adding new nodes to `group_by_node[v]` again, causing the loop to run indefinitely."
},
{
"Buggy Code Line": 8,
"Code": "group_by_node[u].update(group_by_node[v])",
"Reason": "This line might create inconsistencies in the `group_by_node` dictionary if `group_by_node[u]` and `group_by_node[v]` have overlapping nodes. It's better to use a more robust merging technique that ensures consistent component representation."
},
{
"Buggy Code Line": 6,
"Code": "if group_by_node.setdefault(u, {u}) != group_by_node.setdefault(v, {v}):",
"Reason": "The `setdefault` method modifies the dictionary in place. Using it twice in the same conditional statement might lead to unexpected behavior. It's better to store the results of `setdefault` in separate variables for clear comparison."
}
]
}
```</t>
  </si>
  <si>
    <t>The code aims to implement Kruskal's algorithm to find the Minimum Spanning Tree (MST) of a connected undirected graph. It sorts edges by weight, iteratively adds edges to the MST if they connect different components, and updates the connected components accordingly.</t>
  </si>
  <si>
    <t>for node in group_by_node[v]:\n                group_by_node[node].update(group_by_node[u])</t>
  </si>
  <si>
    <t>This loop leads to an infinite recursion and potential memory overflow. When updating `group_by_node[node]`, the loop might be adding new nodes to `group_by_node[v]` again, causing the loop to run indefinitely.</t>
  </si>
  <si>
    <t>group_by_node[u].update(group_by_node[v])</t>
  </si>
  <si>
    <t>This line might create inconsistencies in the `group_by_node` dictionary if `group_by_node[u]` and `group_by_node[v]` have overlapping nodes. It's better to use a more robust merging technique that ensures consistent component representation.</t>
  </si>
  <si>
    <t>if group_by_node.setdefault(u, {u}) != group_by_node.setdefault(v, {v}):</t>
  </si>
  <si>
    <t>The `setdefault` method modifies the dictionary in place. Using it twice in the same conditional statement might lead to unexpected behavior. It's better to store the results of `setdefault` in separate variables for clear comparison.</t>
  </si>
  <si>
    <t>next_palindrome.py</t>
  </si>
  <si>
    <t xml:space="preserve">Code:def next_palindrome(digit_list):_x000D_
    high_mid = len(digit_list) // 2_x000D_
    low_mid = (len(digit_list) - 1) // 2_x000D_
    while high_mid &lt; len(digit_list) and low_mid &gt;= 0:_x000D_
        if digit_list[high_mid] == 9:_x000D_
            digit_list[high_mid] = 0_x000D_
            digit_list[low_mid] = 0_x000D_
            high_mid += 1_x000D_
            low_mid -= 1_x000D_
        else:_x000D_
            digit_list[high_mid] += 1_x000D_
            if low_mid != high_mid:_x000D_
                digit_list[low_mid] += 1_x000D_
            return digit_list_x000D_
    return [1] + (len(digit_list)) * [0] + [1]_x000D_
The code is expected to function as follows:_x000D_
Finds the next palindromic integer when given the current integer_x000D_
Integers are stored as arrays of base 10 digits from most significant to least significant_x000D_
_x000D_
Input:_x000D_
digit_list: An array representing the current palindrome_x000D_
_x000D_
Output:_x000D_
An array which represents the next palindrome_x000D_
_x000D_
Preconditions:_x000D_
The initial input array represents a palindrome_x000D_
_x000D_
Example_x000D_
&gt;&gt;&gt; next_palindrome([1,4,9,4,1])_x000D_
[1,5,0,5,1]_x000D_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</si>
  <si>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aims to find the next palindromic integer given a list of digits representing the current palindrome. It iterates through the digits from the middle outwards, incrementing them to find the next palindrome. If all digits reach 9, it creates a new palindrome with an extra digit.",
"Fault Localisation": [
{
"Buggy Code Line": 11,
"Code": "if low_mid != high_mid:",
"Reason": "This conditional statement should check if `low_mid` is strictly less than `high_mid`. The current condition is incorrect when the input list has an odd number of digits, causing the middle digit to be incremented twice."
},
{
"Buggy Code Line": 12,
"Code": "digit_list[low_mid] += 1",
"Reason": "This line should only be executed if the `low_mid` index is different from `high_mid`, as explained in the previous bug. It unnecessarily increments the middle digit twice for an odd number of digits."
}
]
}
```</t>
  </si>
  <si>
    <t>The code aims to find the next palindromic integer given a list of digits representing the current palindrome. It iterates through the digits from the middle outwards, incrementing them to find the next palindrome. If all digits reach 9, it creates a new palindrome with an extra digit.</t>
  </si>
  <si>
    <t>if low_mid != high_mid:</t>
  </si>
  <si>
    <t>This conditional statement should check if `low_mid` is strictly less than `high_mid`. The current condition is incorrect when the input list has an odd number of digits, causing the middle digit to be incremented twice.</t>
  </si>
  <si>
    <t>digit_list[low_mid] += 1</t>
  </si>
  <si>
    <t>This line should only be executed if the `low_mid` index is different from `high_mid`, as explained in the previous bug. It unnecessarily increments the middle digit twice for an odd number of digits.</t>
  </si>
  <si>
    <t>next_permutation.py</t>
  </si>
  <si>
    <t xml:space="preserve">Code:_x000D_
def next_permutation(perm):_x000D_
    for i in range(len(perm) - 2, -1, -1):_x000D_
        if perm[i] &lt; perm[i + 1]:_x000D_
            for j in range(len(perm) - 1, i, -1):_x000D_
                if perm[j] &lt; perm[i]:_x000D_
                    next_perm = list(perm)_x000D_
                    next_perm[i], next_perm[j] = perm[j], perm[i]_x000D_
                    next_perm[i + 1:] = reversed(next_perm[i + 1:])_x000D_
                    return next_perm_x000D_
_x000D_
_x000D_
The code is expected to function as follows:_x000D_
Next Permutation_x000D_
next-perm_x000D_
_x000D_
_x000D_
Input:_x000D_
perm: A list of unique ints_x000D_
_x000D_
Precondition:_x000D_
perm is not sorted in reverse order_x000D_
_x000D_
Output:_x000D_
The lexicographically next permutation of the elements of perm_x000D_
_x000D_
Example:_x000D_
&gt;&gt;&gt; next_permutation([3, 2, 4, 1])_x000D_
[3, 4, 1, 2]_x000D_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</si>
  <si>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aims to find the lexicographically next permutation of a given list of unique integers. It iterates through the list from right to left, searching for the first element that is smaller than the element to its right. This element is then swapped with the smallest element to its right that is still greater than it. Finally, the elements to the right of the swapped element are reversed to obtain the next permutation.",
"Fault Localisation": [
{
"Buggy Code Line": 10,
"Code": "next_perm[i + 1:] = reversed(next_perm[i + 1:])",
"Reason": "This line reverses the elements from index `i + 1` to the end of the list.  However, it should reverse the elements from index `i + 1` to the end of the list *excluding* the element at index `j`.  This is because the element at index `j` was the one swapped with the element at index `i`, and it should remain in its position. The correct code should be: `next_perm[i + 1:j] = reversed(next_perm[i + 1:j])`."
},
{
"Buggy Code Line": 8,
"Code": "next_perm[i], next_perm[j] = perm[j], perm[i]",
"Reason": "This line attempts to swap the elements at indices `i` and `j` in the `next_perm` list. However, it uses the values from the original `perm` list instead of the values already assigned in `next_perm`. This can lead to incorrect results when `j` is greater than `i` as `next_perm` is a copy of `perm` and the swap is not done on the original list. The correct code should be: `next_perm[i], next_perm[j] = next_perm[j], next_perm[i]`."
}
]
}
```</t>
  </si>
  <si>
    <t>The code aims to find the lexicographically next permutation of a given list of unique integers. It iterates through the list from right to left, searching for the first element that is smaller than the element to its right. This element is then swapped with the smallest element to its right that is still greater than it. Finally, the elements to the right of the swapped element are reversed to obtain the next permutation.</t>
  </si>
  <si>
    <t>next_perm[i + 1:] = reversed(next_perm[i + 1:])</t>
  </si>
  <si>
    <t>This line reverses the elements from index `i + 1` to the end of the list.  However, it should reverse the elements from index `i + 1` to the end of the list *excluding* the element at index `j`.  This is because the element at index `j` was the one swapped with the element at index `i`, and it should remain in its position. The correct code should be: `next_perm[i + 1:j] = reversed(next_perm[i + 1:j])`.</t>
  </si>
  <si>
    <t>next_perm[i], next_perm[j] = perm[j], perm[i]</t>
  </si>
  <si>
    <t>This line attempts to swap the elements at indices `i` and `j` in the `next_perm` list. However, it uses the values from the original `perm` list instead of the values already assigned in `next_perm`. This can lead to incorrect results when `j` is greater than `i` as `next_perm` is a copy of `perm` and the swap is not done on the original list. The correct code should be: `next_perm[i], next_perm[j] = next_perm[j], next_perm[i]`.</t>
  </si>
  <si>
    <t>node.py</t>
  </si>
  <si>
    <t xml:space="preserve">Code:class Node:_x000D_
    def __init__(self, value=None, successor=None, successors=[], predecessors=[], incoming_nodes=[], outgoing_nodes=[]):_x000D_
        self.value = value_x000D_
        self.successor = successor_x000D_
        self.successors = successors_x000D_
        self.predecessors = predecessors_x000D_
        self.incoming_nodes = incoming_nodes_x000D_
        self.outgoing_nodes = outgoing_nodes_x000D_
_x000D_
    def successor(self):_x000D_
        return self.successor_x000D_
_x000D_
    def successors(self):_x000D_
        return self.successors_x000D_
_x000D_
    def predecessors(self):_x000D_
        return self.predecessors_x000D_
The code is expected to function as follows:none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</si>
  <si>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defines a `Node` class, likely intended to represent nodes in a graph data structure. It provides attributes to store a node's value, its successor (for a singly linked list structure), successors (for multiple outgoing connections), predecessors (for incoming connections), and lists of incoming and outgoing nodes.",
"Fault Localisation": [
{
"Buggy Code Line": 7,
"Code": "    def successor(self):",
"Reason": "The `successor` method is redundant. It simply returns the `self.successor` attribute, which can be directly accessed without needing a separate method."
},
{
"Buggy Code Line": 9,
"Code": "    def successors(self):",
"Reason": "Similar to the `successor` method, the `successors` method is unnecessary. The `self.successors` attribute can be accessed directly."
},
{
"Buggy Code Line": 11,
"Code": "    def predecessors(self):",
"Reason": "This method is also redundant. The `self.predecessors` attribute can be accessed directly."
}
]
}
```</t>
  </si>
  <si>
    <t>The code defines a `Node` class, likely intended to represent nodes in a graph data structure. It provides attributes to store a node's value, its successor (for a singly linked list structure), successors (for multiple outgoing connections), predecessors (for incoming connections), and lists of incoming and outgoing nodes.</t>
  </si>
  <si>
    <t xml:space="preserve">    def successor(self):</t>
  </si>
  <si>
    <t>The `successor` method is redundant. It simply returns the `self.successor` attribute, which can be directly accessed without needing a separate method.</t>
  </si>
  <si>
    <t xml:space="preserve">    def successors(self):</t>
  </si>
  <si>
    <t>Similar to the `successor` method, the `successors` method is unnecessary. The `self.successors` attribute can be accessed directly.</t>
  </si>
  <si>
    <t xml:space="preserve">    def predecessors(self):</t>
  </si>
  <si>
    <t>This method is also redundant. The `self.predecessors` attribute can be accessed directly.</t>
  </si>
  <si>
    <t>pascal.py</t>
  </si>
  <si>
    <t xml:space="preserve">Code:_x000D_
def pascal(n):_x000D_
    rows = [[1]]_x000D_
    for r in range(1, n):_x000D_
        row = []_x000D_
        for c in range(0, r):_x000D_
            upleft = rows[r - 1][c - 1] if c &gt; 0 else 0_x000D_
            upright = rows[r - 1][c] if c &lt; r else 0_x000D_
            row.append(upleft + upright)_x000D_
        rows.append(row)_x000D_
_x000D_
    return rows_x000D_
_x000D_
The code is expected to function as follows:_x000D_
Pascal's Triangle_x000D_
pascal_x000D_
_x000D_
_x000D_
_x000D_
Input:_x000D_
n: The number of rows to return_x000D_
_x000D_
Precondition:_x000D_
n &gt;= 1_x000D_
_x000D_
Output:_x000D_
The first n rows of Pascal's triangle as a list of n lists_x000D_
_x000D_
Example:_x000D_
&gt;&gt;&gt; pascal(5)_x000D_
[[1], [1, 1], [1, 2, 1], [1, 3, 3, 1], [1, 4, 6, 4, 1]]_x000D_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</si>
  <si>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aims to generate the first 'n' rows of Pascal's Triangle, where each row is represented as a list of integers. The algorithm utilizes a nested loop structure to calculate the elements in each row based on the sum of adjacent elements from the previous row. ",
"Fault Localisation": [
    {
    "Buggy Code Line": 4,
    "Code": "            upleft = rows[r - 1][c - 1] if c &gt; 0 else 0",
    "Reason": "This line might cause an 'IndexError' if 'c' is 0. In this case, 'c - 1' would be -1, which is an invalid index for the list 'rows[r - 1]'. The code should handle this edge case by ensuring that 'c' is always greater than or equal to 1 before accessing 'rows[r - 1][c - 1]'."
    },
    {
    "Buggy Code Line": 5,
    "Code": "            upright = rows[r - 1][c] if c &lt; r else 0",
    "Reason": "This line might also cause an 'IndexError' if 'c' is equal to 'r'. In this case, 'rows[r - 1][c]' would try to access an element beyond the valid index range of the list 'rows[r - 1]'. The condition 'c &lt; r' should be 'c &lt;= r' to ensure access within the list's boundaries."
    }
]
}
```</t>
  </si>
  <si>
    <t xml:space="preserve">The code aims to generate the first 'n' rows of Pascal's Triangle, where each row is represented as a list of integers. The algorithm utilizes a nested loop structure to calculate the elements in each row based on the sum of adjacent elements from the previous row. </t>
  </si>
  <si>
    <t xml:space="preserve">            upleft = rows[r - 1][c - 1] if c &gt; 0 else 0</t>
  </si>
  <si>
    <t>This line might cause an 'IndexError' if 'c' is 0. In this case, 'c - 1' would be -1, which is an invalid index for the list 'rows[r - 1]'. The code should handle this edge case by ensuring that 'c' is always greater than or equal to 1 before accessing 'rows[r - 1][c - 1]'.</t>
  </si>
  <si>
    <t xml:space="preserve">            upright = rows[r - 1][c] if c &lt; r else 0</t>
  </si>
  <si>
    <t>This line might also cause an 'IndexError' if 'c' is equal to 'r'. In this case, 'rows[r - 1][c]' would try to access an element beyond the valid index range of the list 'rows[r - 1]'. The condition 'c &lt; r' should be 'c &lt;= r' to ensure access within the list's boundaries.</t>
  </si>
  <si>
    <t>possible_change.py</t>
  </si>
  <si>
    <t xml:space="preserve">Code:# Python 3_x000D_
def possible_change(coins, total):_x000D_
    if total == 0:_x000D_
        return 1_x000D_
    if total &lt; 0:_x000D_
        return 0_x000D_
_x000D_
    first, *rest = coins_x000D_
    return possible_change(coins, total - first) + possible_change(rest, total)_x000D_
_x000D_
_x000D_
The code is expected to function as follows:_x000D_
Making Change_x000D_
change_x000D_
_x000D_
_x000D_
Input:_x000D_
coins: A list of positive ints representing coin denominations_x000D_
total: An int value to make change for_x000D_
_x000D_
Output:_x000D_
The number of distinct ways to make change adding up to total using only coins of the given values._x000D_
For example, there are exactly four distinct ways to make change for the value 11 using coins [1, 5, 10, 25]:_x000D_
1. {1: 11, 5: 0, 10: 0, 25: 0}_x000D_
2. {1: 6, 5: 1, 10: 0, 25: 0}_x000D_
3. {1: 1, 5: 2, 10: 0, 25: 0}_x000D_
4. {1: 1, 5: 0, 10: 1, 25: 0}_x000D_
_x000D_
Example:_x000D_
&gt;&gt;&gt; possible_change([1, 5, 10, 25], 11)_x000D_
4_x000D_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</si>
  <si>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"The code aims to calculate the number of distinct ways to make change for a given total amount using a set of coin denominations. It employs a recursive approach to explore all possible combinations of coins that sum up to the target total.",
    "Fault Localisation": [
        {
            "Buggy Code Line": 8,
            "Code": "return possible_change(coins, total - first) + possible_change(rest, total)",
            "Reason": "The bug lies in the recursive call `possible_change(rest, total)`. It should be `possible_change(rest, total - first)` to ensure the remaining amount is calculated correctly. The current logic might lead to overcounting of combinations, as it doesn't subtract the value of the first coin from the total before recursively calculating combinations with the remaining coins."
        }
    ]
    }
```</t>
  </si>
  <si>
    <t>The code aims to calculate the number of distinct ways to make change for a given total amount using a set of coin denominations. It employs a recursive approach to explore all possible combinations of coins that sum up to the target total.</t>
  </si>
  <si>
    <t>return possible_change(coins, total - first) + possible_change(rest, total)</t>
  </si>
  <si>
    <t>The bug lies in the recursive call `possible_change(rest, total)`. It should be `possible_change(rest, total - first)` to ensure the remaining amount is calculated correctly. The current logic might lead to overcounting of combinations, as it doesn't subtract the value of the first coin from the total before recursively calculating combinations with the remaining coins.</t>
  </si>
  <si>
    <t>powerset.py</t>
  </si>
  <si>
    <t xml:space="preserve">Code:_x000D_
def powerset(arr):_x000D_
    if arr:_x000D_
        first, *rest = arr #python3 just like car and cdr (in this case anyway..)_x000D_
        rest_subsets = powerset(rest)_x000D_
        return [[first] + subset for subset in rest_subsets]_x000D_
    else:_x000D_
        return [[]]_x000D_
_x000D_
The code is expected to function as follows:_x000D_
Power Set_x000D_
_x000D_
Input:_x000D_
arr: A list_x000D_
_x000D_
Precondition:_x000D_
arr has no duplicate elements_x000D_
_x000D_
Output:_x000D_
A list of lists, each representing a different subset of arr. The empty set is always a subset of arr, and arr is always a subset of arr._x000D_
_x000D_
Example:_x000D_
&gt;&gt;&gt; powerset(['a', 'b', 'c'])_x000D_
[[], ['c'], ['b'], ['b', 'c'], ['a'], ['a', 'c'], ['a', 'b'], ['a', 'b', 'c']]_x000D_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</si>
  <si>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aims to generate the power set of a given input list 'arr'. The power set is defined as the set of all possible subsets of the input list, including the empty set and the original list itself. The code utilizes a recursive approach, where it repeatedly splits the input list into its first element and the remaining elements, generating subsets for the remaining elements and then combining them with the first element to form all possible subsets.",
"Fault Localisation": [
    {
        "Buggy Code Line": 8,
        "Code": "return [[first] + subset for subset in rest_subsets]",
        "Reason": "This line is missing the subsets that don't include the `first` element. It only constructs subsets containing the `first` element combined with the subsets of the remaining elements. Therefore, it is missing half of the subsets."
    },
    {
        "Buggy Code Line": 6,
        "Code": "rest_subsets = powerset(rest)",
        "Reason": "While not directly a bug, this line could be optimized. Instead of repeatedly calling `powerset` on the remaining elements, we could reuse the subsets from the previous iteration. This would improve the efficiency of the algorithm."
    }
]
}
```</t>
  </si>
  <si>
    <t>The code aims to generate the power set of a given input list 'arr'. The power set is defined as the set of all possible subsets of the input list, including the empty set and the original list itself. The code utilizes a recursive approach, where it repeatedly splits the input list into its first element and the remaining elements, generating subsets for the remaining elements and then combining them with the first element to form all possible subsets.</t>
  </si>
  <si>
    <t>return [[first] + subset for subset in rest_subsets]</t>
  </si>
  <si>
    <t>This line is missing the subsets that don't include the `first` element. It only constructs subsets containing the `first` element combined with the subsets of the remaining elements. Therefore, it is missing half of the subsets.</t>
  </si>
  <si>
    <t>rest_subsets = powerset(rest)</t>
  </si>
  <si>
    <t>While not directly a bug, this line could be optimized. Instead of repeatedly calling `powerset` on the remaining elements, we could reuse the subsets from the previous iteration. This would improve the efficiency of the algorithm.</t>
  </si>
  <si>
    <t>quicksort.py</t>
  </si>
  <si>
    <t xml:space="preserve">Code:def quicksort(arr):_x000D_
    if not arr:_x000D_
        return []_x000D_
_x000D_
    pivot = arr[0]_x000D_
    lesser = quicksort([x for x in arr[1:] if x &lt; pivot])_x000D_
    greater = quicksort([x for x in arr[1:] if x &gt; pivot])_x000D_
    return lesser + [pivot] + greater_x000D_
The code is expected to function as follows:_x000D_
QuickSort_x000D_
_x000D_
_x000D_
Input:_x000D_
arr: A list of ints_x000D_
_x000D_
Output:_x000D_
The elements of arr in sorted order_x000D_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</si>
  <si>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implements the quicksort algorithm to sort a list of integers in ascending order. It recursively partitions the input list into sub-lists based on a pivot element, sorts the sub-lists, and then combines them.",
"Fault Localisation": [
    {
    "Buggy Code Line": 6,
    "Code": "greater = quicksort([x for x in arr[1:] if x &gt; pivot])",
    "Reason": "The code fails to handle the case when elements are equal to the pivot. It only considers elements greater than the pivot, leading to an incorrect sorting order. This bug could be addressed by including elements equal to the pivot in either the 'lesser' or 'greater' list, or by creating a separate list for equal elements."
    }
]
}
```</t>
  </si>
  <si>
    <t>The code implements the quicksort algorithm to sort a list of integers in ascending order. It recursively partitions the input list into sub-lists based on a pivot element, sorts the sub-lists, and then combines them.</t>
  </si>
  <si>
    <t>greater = quicksort([x for x in arr[1:] if x &gt; pivot])</t>
  </si>
  <si>
    <t>The code fails to handle the case when elements are equal to the pivot. It only considers elements greater than the pivot, leading to an incorrect sorting order. This bug could be addressed by including elements equal to the pivot in either the 'lesser' or 'greater' list, or by creating a separate list for equal elements.</t>
  </si>
  <si>
    <t>reverse_linked_list.py</t>
  </si>
  <si>
    <t xml:space="preserve">Code:def reverse_linked_list(node):_x000D_
    prevnode = None_x000D_
    while node:_x000D_
        nextnode = node.successor_x000D_
        node.successor = prevnode_x000D_
        node = nextnode_x000D_
    return prevnode_x000D_
_x000D_
The code is expected to function as follows:_x000D_
Reverse Linked List_x000D_
_x000D_
Reverses a linked list and returns the new head._x000D_
_x000D_
Input:_x000D_
node: The head of a singly-linked list_x000D_
_x000D_
Precondition:_x000D_
The input is acyclic_x000D_
_x000D_
Side effect:_x000D_
Mutates the list nodes' successor pointers_x000D_
_x000D_
Output:_x000D_
The head of the reversed linked list_x000D_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</si>
  <si>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aims to reverse a singly linked list by iterating through the list and changing the successor pointers of each node to point to the previous node. It maintains a `prevnode` pointer to track the previously visited node.",
"Fault Localisation": [
{
"Buggy Code Line": 7,
"Code": "return prevnode",
"Reason": "The code returns `prevnode`, which is the last node in the reversed list. However, the head of the reversed list is actually `node` since the loop terminates when `node` is `None`. Therefore, returning `prevnode` would lead to an incorrect head being returned."
}
]
}
```</t>
  </si>
  <si>
    <t>The code aims to reverse a singly linked list by iterating through the list and changing the successor pointers of each node to point to the previous node. It maintains a `prevnode` pointer to track the previously visited node.</t>
  </si>
  <si>
    <t>return prevnode</t>
  </si>
  <si>
    <t>The code returns `prevnode`, which is the last node in the reversed list. However, the head of the reversed list is actually `node` since the loop terminates when `node` is `None`. Therefore, returning `prevnode` would lead to an incorrect head being returned.</t>
  </si>
  <si>
    <t>rpn_eval.py</t>
  </si>
  <si>
    <t xml:space="preserve">Code:_x000D_
def rpn_eval(tokens):_x000D_
    def op(symbol, a, b):_x000D_
        return {_x000D_
            '+': lambda a, b: a + b,_x000D_
            '-': lambda a, b: a - b,_x000D_
            '*': lambda a, b: a * b,_x000D_
            '/': lambda a, b: a / b_x000D_
        }[symbol](a, b)_x000D_
_x000D_
    stack = []_x000D_
_x000D_
    for token in tokens:_x000D_
        if isinstance(token, float):_x000D_
            stack.append(token)_x000D_
        else:_x000D_
            a = stack.pop()_x000D_
            b = stack.pop()_x000D_
            stack.append(_x000D_
                op(token, a, b)_x000D_
            )_x000D_
_x000D_
    return stack.pop()_x000D_
_x000D_
_x000D_
The code is expected to function as follows:_x000D_
Reverse Polish Notation_x000D_
_x000D_
Four-function calculator with input given in Reverse Polish Notation (RPN)._x000D_
_x000D_
Input:_x000D_
A list of values and operators encoded as floats and strings_x000D_
_x000D_
Precondition:_x000D_
all(_x000D_
isinstance(token, float) or token in ('+', '-', '*', '/') for token in tokens_x000D_
)_x000D_
_x000D_
Example:_x000D_
&gt;&gt;&gt; rpn_eval([3.0, 5.0, '+', 2.0, '/'])_x000D_
4.0_x000D_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</si>
  <si>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implements a Reverse Polish Notation (RPN) calculator. It takes a list of tokens (numbers and operators) as input and evaluates the expression in RPN order. It uses a stack to store operands and performs operations based on the operators encountered.",
"Fault Localisation": [
{
"Buggy Code Line": 10,
"Code": "            b = stack.pop()",
"Reason": "This line pops the top element from the stack and assigns it to 'b'. However, in RPN, the order of operands for operations is reversed. So, 'a' should be popped first, followed by 'b'. This is a potential bug as it will lead to incorrect results for operations involving subtraction and division, where the order of operands matters."
},
{
"Buggy Code Line": 11,
"Code": "            stack.append(\n                op(token, a, b)\n            )",
"Reason": "This line appends the result of the operation to the stack. However, it assumes that the operands are always in the correct order. This may not be true, especially if the operands are popped from the stack in the wrong order, as described in the previous bug."
}
]
}
```</t>
  </si>
  <si>
    <t>The code implements a Reverse Polish Notation (RPN) calculator. It takes a list of tokens (numbers and operators) as input and evaluates the expression in RPN order. It uses a stack to store operands and performs operations based on the operators encountered.</t>
  </si>
  <si>
    <t xml:space="preserve">            b = stack.pop()</t>
  </si>
  <si>
    <t>This line pops the top element from the stack and assigns it to 'b'. However, in RPN, the order of operands for operations is reversed. So, 'a' should be popped first, followed by 'b'. This is a potential bug as it will lead to incorrect results for operations involving subtraction and division, where the order of operands matters.</t>
  </si>
  <si>
    <t xml:space="preserve">            stack.append(\n                op(token, a, b)\n            )</t>
  </si>
  <si>
    <t>This line appends the result of the operation to the stack. However, it assumes that the operands are always in the correct order. This may not be true, especially if the operands are popped from the stack in the wrong order, as described in the previous bug.</t>
  </si>
  <si>
    <t>shortest_paths.py</t>
  </si>
  <si>
    <t xml:space="preserve">Code:_x000D_
def shortest_paths(source, weight_by_edge):_x000D_
    weight_by_node = {_x000D_
        v: float('inf') for u, v in weight_by_edge_x000D_
    }_x000D_
    weight_by_node[source] = 0_x000D_
_x000D_
    for i in range(len(weight_by_node) - 1):_x000D_
        for (u, v), weight in weight_by_edge.items():_x000D_
            weight_by_edge[u, v] = min(_x000D_
                weight_by_node[u] + weight,_x000D_
                weight_by_node[v]_x000D_
            )_x000D_
_x000D_
    return weight_by_node_x000D_
_x000D_
The code is expected to function as follows:_x000D_
Minimum-Weight Paths_x000D_
bellman-ford_x000D_
_x000D_
Bellman-Ford algorithm implementation_x000D_
_x000D_
Given a directed graph that may contain negative edges (as long as there are no negative-weight cycles), efficiently calculates the minimum path weights from a source node to every other node in the graph._x000D_
_x000D_
Input:_x000D_
source: A node id_x000D_
weight_by_edge: A dict containing edge weights keyed by an ordered pair of node ids_x000D_
_x000D_
Precondition:_x000D_
The input graph contains no negative-weight cycles_x000D_
_x000D_
Output:_x000D_
A dict mapping each node id to the minimum weight of a path from the source node to that node_x000D_
_x000D_
Example:_x000D_
&gt;&gt;&gt; shortest_paths('A', {_x000D_
('A', 'B'): 3,_x000D_
('A', 'C'): 3,_x000D_
('A', 'F'): 5,_x000D_
('C', 'B'): -2,_x000D_
('C', 'D'): 7,_x000D_
('C', 'E'): 4,_x000D_
('D', 'E'): -5,_x000D_
('E', 'F'): -1_x000D_
})_x000D_
{'A': 0, 'C': 3, 'B': 1, 'E': 5, 'D': 10, 'F': 4}_x000D_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</si>
  <si>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aims to implement the Bellman-Ford algorithm to find the shortest paths from a source node to all other nodes in a directed graph, even if the graph contains negative edge weights (assuming no negative weight cycles exist). It initializes a dictionary `weight_by_node` to store the minimum weights from the source to each node, with initial values set to infinity. It then iterates over the edges in the graph for `len(weight_by_node) - 1` times, updating the minimum weight of each node using the relaxation step of the Bellman-Ford algorithm. However, it has a crucial error in the relaxation step, leading to incorrect shortest path calculations.",
"Fault Localisation": [
{
"Buggy Code Line": 10,
"Code": "weight_by_edge[u, v] = min(weight_by_node[u] + weight, weight_by_node[v])",
"Reason": "This line incorrectly updates the edge weight `weight_by_edge[u, v]` instead of the node weight `weight_by_node[v]`. The Bellman-Ford algorithm aims to update the shortest path weight from the source to a node (represented by `weight_by_node[v]`) using the relaxation step, which considers the weight of the edge from `u` to `v` and the current shortest path weight to `u` (`weight_by_node[u]`).  The edge weight itself shouldn't be modified within this loop. This leads to incorrect shortest path calculations."
},
{
"Buggy Code Line": 5,
"Code": "weight_by_node[source] = 0",
"Reason": "While this line is not technically a bug, it might cause confusion. It's better to use a separate dictionary to store the shortest path weights instead of modifying the `weight_by_node` dictionary. This improves code clarity and prevents potential issues when iterating through `weight_by_edge`."
},
{
"Buggy Code Line": 7,
"Code": "for i in range(len(weight_by_node) - 1):",
"Reason": "This line indicates that the code iterates through the edges `len(weight_by_node) - 1` times. While this is a common approach in the Bellman-Ford algorithm, it assumes that the graph has no more than `len(weight_by_node)` edges, which might not be true in all cases. It's best to iterate `len(weight_by_node) - 1` times to ensure that the shortest paths are correctly updated, even for larger graphs."
}
]
}
```</t>
  </si>
  <si>
    <t>The code aims to implement the Bellman-Ford algorithm to find the shortest paths from a source node to all other nodes in a directed graph, even if the graph contains negative edge weights (assuming no negative weight cycles exist). It initializes a dictionary `weight_by_node` to store the minimum weights from the source to each node, with initial values set to infinity. It then iterates over the edges in the graph for `len(weight_by_node) - 1` times, updating the minimum weight of each node using the relaxation step of the Bellman-Ford algorithm. However, it has a crucial error in the relaxation step, leading to incorrect shortest path calculations.</t>
  </si>
  <si>
    <t>weight_by_edge[u, v] = min(weight_by_node[u] + weight, weight_by_node[v])</t>
  </si>
  <si>
    <t>This line incorrectly updates the edge weight `weight_by_edge[u, v]` instead of the node weight `weight_by_node[v]`. The Bellman-Ford algorithm aims to update the shortest path weight from the source to a node (represented by `weight_by_node[v]`) using the relaxation step, which considers the weight of the edge from `u` to `v` and the current shortest path weight to `u` (`weight_by_node[u]`).  The edge weight itself shouldn't be modified within this loop. This leads to incorrect shortest path calculations.</t>
  </si>
  <si>
    <t>weight_by_node[source] = 0</t>
  </si>
  <si>
    <t>While this line is not technically a bug, it might cause confusion. It's better to use a separate dictionary to store the shortest path weights instead of modifying the `weight_by_node` dictionary. This improves code clarity and prevents potential issues when iterating through `weight_by_edge`.</t>
  </si>
  <si>
    <t>for i in range(len(weight_by_node) - 1):</t>
  </si>
  <si>
    <t>This line indicates that the code iterates through the edges `len(weight_by_node) - 1` times. While this is a common approach in the Bellman-Ford algorithm, it assumes that the graph has no more than `len(weight_by_node)` edges, which might not be true in all cases. It's best to iterate `len(weight_by_node) - 1` times to ensure that the shortest paths are correctly updated, even for larger graphs.</t>
  </si>
  <si>
    <t>shortest_path_length.py</t>
  </si>
  <si>
    <t xml:space="preserve">Code:from heapq import *_x000D_
_x000D_
def shortest_path_length(length_by_edge, startnode, goalnode):_x000D_
    unvisited_nodes = [] # FibHeap containing (node, distance) pairs_x000D_
    heappush(unvisited_nodes, (0, startnode))_x000D_
    visited_nodes = set()_x000D_
_x000D_
    while len(unvisited_nodes) &gt; 0:_x000D_
        distance, node = heappop(unvisited_nodes)_x000D_
        if node is goalnode:_x000D_
            return distance_x000D_
_x000D_
        visited_nodes.add(node)_x000D_
_x000D_
        for nextnode in node.successors:_x000D_
            if nextnode in visited_nodes:_x000D_
                continue_x000D_
_x000D_
            insert_or_update(unvisited_nodes,_x000D_
                (min(_x000D_
                    get(unvisited_nodes, nextnode) or float('inf'),_x000D_
                    get(unvisited_nodes, nextnode) + length_by_edge[node, nextnode]_x000D_
                ),_x000D_
                nextnode)_x000D_
            )_x000D_
_x000D_
    return float('inf')_x000D_
_x000D_
_x000D_
def get(node_heap, wanted_node):_x000D_
    for dist, node in node_heap:_x000D_
        if node == wanted_node:_x000D_
            return dist_x000D_
    return 0_x000D_
_x000D_
def insert_or_update(node_heap, dist_node):_x000D_
    dist, node = dist_node_x000D_
    for i, tpl in enumerate(node_heap):_x000D_
        a, b = tpl_x000D_
        if b == node:_x000D_
            node_heap[i] = dist_node #heapq retains sorted property_x000D_
            return None_x000D_
_x000D_
    heappush(node_heap, dist_node)_x000D_
    return None_x000D_
The code is expected to function as follows:_x000D_
Shortest Path_x000D_
_x000D_
dijkstra_x000D_
_x000D_
Implements Dijkstra's algorithm for finding a shortest path between two nodes in a directed graph._x000D_
_x000D_
Input:_x000D_
length_by_edge: A dict with every directed graph edge's length keyed by its corresponding ordered pair of nodes_x000D_
startnode: A node_x000D_
goalnode: A node_x000D_
_x000D_
Precondition:_x000D_
all(length &gt; 0 for length in length_by_edge.values())_x000D_
_x000D_
Output:_x000D_
The length of the shortest path from startnode to goalnode in the input graph_x000D_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</si>
  <si>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aims to implement Dijkstra's algorithm to find the shortest path between two nodes in a directed graph. It uses a min-heap (implemented using `heapq`) to efficiently prioritize nodes based on their distances from the start node.",
"Fault Localisation": [
{
"Buggy Code Line": 23,
"Code": "return 0",
"Reason": "This line incorrectly returns 0 if the wanted_node is not found in the `node_heap`. It should return `None` to signal that the node is not present in the heap, preventing potential errors when using the returned value in subsequent calculations."
},
{
"Buggy Code Line": 34,
"Code": "return None",
"Reason": "This line returns `None` after inserting or updating a node in the heap.  This return value is not used in the main algorithm and could lead to confusion or unexpected behavior. It should be removed or replaced with a more meaningful value."
},
{
"Buggy Code Line": 18,
"Code": "insert_or_update(unvisited_nodes,\n                (min(\n                    get(unvisited_nodes, nextnode) or float('inf'),\n                    get(unvisited_nodes, nextnode) + length_by_edge[node, nextnode]\n                ),\n                nextnode)\n            )",
"Reason": "There's a potential issue with how `get(unvisited_nodes, nextnode)` is used. If `nextnode` is not found in `unvisited_nodes`, `get` will return 0, which is then used in the `min` calculation. This could lead to incorrect distance updates if the actual distance to `nextnode` is greater than 0."
}
]
}
```</t>
  </si>
  <si>
    <t>The code aims to implement Dijkstra's algorithm to find the shortest path between two nodes in a directed graph. It uses a min-heap (implemented using `heapq`) to efficiently prioritize nodes based on their distances from the start node.</t>
  </si>
  <si>
    <t>return 0</t>
  </si>
  <si>
    <t>This line incorrectly returns 0 if the wanted_node is not found in the `node_heap`. It should return `None` to signal that the node is not present in the heap, preventing potential errors when using the returned value in subsequent calculations.</t>
  </si>
  <si>
    <t>return None</t>
  </si>
  <si>
    <t>This line returns `None` after inserting or updating a node in the heap.  This return value is not used in the main algorithm and could lead to confusion or unexpected behavior. It should be removed or replaced with a more meaningful value.</t>
  </si>
  <si>
    <t>insert_or_update(unvisited_nodes,\n                (min(\n                    get(unvisited_nodes, nextnode) or float('inf'),\n                    get(unvisited_nodes, nextnode) + length_by_edge[node, nextnode]\n                ),\n                nextnode)\n            )</t>
  </si>
  <si>
    <t>There's a potential issue with how `get(unvisited_nodes, nextnode)` is used. If `nextnode` is not found in `unvisited_nodes`, `get` will return 0, which is then used in the `min` calculation. This could lead to incorrect distance updates if the actual distance to `nextnode` is greater than 0.</t>
  </si>
  <si>
    <t>shortest_path_lengths.py</t>
  </si>
  <si>
    <t xml:space="preserve">Code:from collections import defaultdict_x000D_
_x000D_
def shortest_path_lengths(n, length_by_edge):_x000D_
    length_by_path = defaultdict(lambda: float('inf'))_x000D_
    length_by_path.update({(i, i): 0 for i in range(n)})_x000D_
    length_by_path.update(length_by_edge)_x000D_
_x000D_
    for k in range(n):_x000D_
        for i in range(n):_x000D_
            for j in range(n):_x000D_
                length_by_path[i, j] = min(_x000D_
                    length_by_path[i, j],_x000D_
                    length_by_path[i, k] + length_by_path[j, k]_x000D_
                )_x000D_
_x000D_
    return length_by_path_x000D_
_x000D_
The code is expected to function as follows:_x000D_
All Shortest Paths_x000D_
floyd-warshall_x000D_
_x000D_
Floyd-Warshall algorithm implementation._x000D_
_x000D_
Calculates the length of the shortest path connecting every ordered pair of nodes in a directed graph._x000D_
_x000D_
_x000D_
_x000D_
Input:_x000D_
n: The number of nodes in the graph. The nodes are assumed to have ids 0..n-1_x000D_
length_by_edge: A dict containing edge length keyed by an ordered pair of node ids_x000D_
_x000D_
Precondition:_x000D_
There are no negative-length cycles in the input graph_x000D_
_x000D_
Output:_x000D_
A dict containing shortest path length keyed by an ordered pair of node ids_x000D_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</si>
  <si>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aims to implement the Floyd-Warshall algorithm to find the shortest path lengths between all pairs of nodes in a directed graph. It takes the number of nodes 'n' and a dictionary 'length_by_edge' containing edge lengths as input. It initializes a dictionary 'length_by_path' to store the shortest path lengths between all pairs of nodes. The algorithm iteratively updates this dictionary by considering all possible intermediate nodes 'k' and updating the shortest path length between nodes 'i' and 'j' if a shorter path is found via 'k'.",
"Fault Localisation": [
{
"Buggy Code Line": 11,
"Code": "length_by_path[i, j] = min(\n                    length_by_path[i, j],\n                    length_by_path[i, k] + length_by_path[j, k]\n                )",
"Reason": "The code is incorrectly calculating the shortest path length. Instead of adding the lengths of paths from 'i' to 'k' and 'k' to 'j', it should be adding the lengths of paths from 'i' to 'k' and from 'k' to 'j'. This leads to incorrect shortest path lengths in cases where the shortest path involves node 'k' as an intermediate node."
},
{
"Buggy Code Line": 6,
"Code": "length_by_path.update(length_by_edge)",
"Reason": "The code assumes that the 'length_by_edge' dictionary only contains edges with unique source and destination pairs. If there are multiple edges between the same pair of nodes, the code will overwrite the shortest length between them with the last encountered edge length. This may lead to incorrect shortest path lengths."
}
]
}
```</t>
  </si>
  <si>
    <t>The code aims to implement the Floyd-Warshall algorithm to find the shortest path lengths between all pairs of nodes in a directed graph. It takes the number of nodes 'n' and a dictionary 'length_by_edge' containing edge lengths as input. It initializes a dictionary 'length_by_path' to store the shortest path lengths between all pairs of nodes. The algorithm iteratively updates this dictionary by considering all possible intermediate nodes 'k' and updating the shortest path length between nodes 'i' and 'j' if a shorter path is found via 'k'.</t>
  </si>
  <si>
    <t>length_by_path[i, j] = min(\n                    length_by_path[i, j],\n                    length_by_path[i, k] + length_by_path[j, k]\n                )</t>
  </si>
  <si>
    <t>The code is incorrectly calculating the shortest path length. Instead of adding the lengths of paths from 'i' to 'k' and 'k' to 'j', it should be adding the lengths of paths from 'i' to 'k' and from 'k' to 'j'. This leads to incorrect shortest path lengths in cases where the shortest path involves node 'k' as an intermediate node.</t>
  </si>
  <si>
    <t>length_by_path.update(length_by_edge)</t>
  </si>
  <si>
    <t>The code assumes that the 'length_by_edge' dictionary only contains edges with unique source and destination pairs. If there are multiple edges between the same pair of nodes, the code will overwrite the shortest length between them with the last encountered edge length. This may lead to incorrect shortest path lengths.</t>
  </si>
  <si>
    <t>shunting_yard.py</t>
  </si>
  <si>
    <t xml:space="preserve">Code:_x000D_
def shunting_yard(tokens):_x000D_
    precedence = {_x000D_
        '+': 1,_x000D_
        '-': 1,_x000D_
        '*': 2,_x000D_
        '/': 2_x000D_
    }_x000D_
_x000D_
    rpntokens = []_x000D_
    opstack = []_x000D_
    for token in tokens:_x000D_
        if isinstance(token, int):_x000D_
            rpntokens.append(token)_x000D_
        else:_x000D_
            while opstack and precedence[token] &lt;= precedence[opstack[-1]]:_x000D_
                rpntokens.append(opstack.pop())_x000D_
_x000D_
    while opstack:_x000D_
        rpntokens.append(opstack.pop())_x000D_
_x000D_
    return rpntokens_x000D_
_x000D_
The code is expected to function as follows:_x000D_
Infix to RPN Conversion_x000D_
shunting-yard_x000D_
_x000D_
_x000D_
Uses Dijkstra's shunting-yard algorithm to transform infix notation into equivalent Reverse Polish Notation._x000D_
_x000D_
Input:_x000D_
tokens: A list of tokens in infix notation_x000D_
_x000D_
Precondition:_x000D_
all(isinstance(token, int) or token in '+-*/' for token in tokens)_x000D_
_x000D_
Output:_x000D_
The input tokens reordered into Reverse Polish Notation_x000D_
_x000D_
Examples:_x000D_
&gt;&gt;&gt; shunting_yard([10, '-', 5, '-', 2])_x000D_
[10, 5, '-', 2, '-']_x000D_
&gt;&gt;&gt; shunting_yard([34, '-', 12, '/', 5])_x000D_
[34, 12, 5, '/' ,'-']_x000D_
&gt;&gt;&gt; shunting_yard([4, '+', 9, '*', 9, '-', 10, '+', 13])_x000D_
[4, 9, 9, '*', '+', 10, '-', 13, '+']_x000D_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</si>
  <si>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implements the Shunting-yard algorithm to convert infix mathematical expressions into Reverse Polish Notation (RPN). It processes a list of tokens (numbers and operators) and reorders them to produce an equivalent RPN expression.",
"Fault Localisation": [
{
"Buggy Code Line": 11,
"Code": "while opstack and precedence[token] &lt;= precedence[opstack[-1]]:",
"Reason": "The comparison should be using '&lt;=' instead of '&lt;' for correct operator precedence handling. For example, in the expression '10 - 5 - 2', the '-' operators should be processed from left to right. With the current code, the second '-' would be pushed onto the stack before the first one is popped, resulting in incorrect RPN."
},
{
"Buggy Code Line": 9,
"Code": "if isinstance(token, int):",
"Reason": "The code assumes that integer tokens are represented using the Python `int` type. If the input list contains integers represented as strings, this condition would fail, leading to incorrect output."
}
]
}
```</t>
  </si>
  <si>
    <t>The code implements the Shunting-yard algorithm to convert infix mathematical expressions into Reverse Polish Notation (RPN). It processes a list of tokens (numbers and operators) and reorders them to produce an equivalent RPN expression.</t>
  </si>
  <si>
    <t>while opstack and precedence[token] &lt;= precedence[opstack[-1]]:</t>
  </si>
  <si>
    <t>The comparison should be using '&lt;=' instead of '&lt;' for correct operator precedence handling. For example, in the expression '10 - 5 - 2', the '-' operators should be processed from left to right. With the current code, the second '-' would be pushed onto the stack before the first one is popped, resulting in incorrect RPN.</t>
  </si>
  <si>
    <t>if isinstance(token, int):</t>
  </si>
  <si>
    <t>The code assumes that integer tokens are represented using the Python `int` type. If the input list contains integers represented as strings, this condition would fail, leading to incorrect output.</t>
  </si>
  <si>
    <t>sieve.py</t>
  </si>
  <si>
    <t xml:space="preserve">Code:def sieve(max):_x000D_
    primes = []_x000D_
    for n in range(2, max + 1):_x000D_
        if any(n % p &gt; 0 for p in primes):_x000D_
            primes.append(n)_x000D_
    return primes_x000D_
The code is expected to function as follows:_x000D_
Sieve of Eratosthenes_x000D_
prime-sieve_x000D_
_x000D_
Input:_x000D_
max: A positive int representing an upper bound._x000D_
_x000D_
Output:_x000D_
A list containing all primes up to and including max_x000D_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</si>
  <si>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"The code aims to implement the Sieve of Eratosthenes algorithm to find all prime numbers within a specified upper bound (max). It initializes an empty list 'primes' and iterates through numbers from 2 to max. For each number, it checks if it is divisible by any of the already identified primes. If it's not divisible by any, it is considered prime and added to the 'primes' list.",
        "Fault Localisation": [
            {
            "Buggy Code Line": 4,
            "Code": "if any(n % p &gt; 0 for p in primes):",
            "Reason": "The logic is incorrect.  The code intends to check if 'n' is divisible by any of the primes in the 'primes' list. However, the condition `n % p &gt; 0` checks if the remainder is greater than 0, which means 'n' is NOT divisible by 'p'. This results in incorrect identification of prime numbers."
            },
            {
            "Buggy Code Line": 3,
            "Code": "for n in range(2, max + 1):",
            "Reason": "This line is technically not a bug, but it could be improved. The range starts at 2, and it is already known that 2 is a prime number, so it could be added to the 'primes' list initially. This would optimize the code slightly."
            }
        ]
        }
    ```</t>
  </si>
  <si>
    <t>The code aims to implement the Sieve of Eratosthenes algorithm to find all prime numbers within a specified upper bound (max). It initializes an empty list 'primes' and iterates through numbers from 2 to max. For each number, it checks if it is divisible by any of the already identified primes. If it's not divisible by any, it is considered prime and added to the 'primes' list.</t>
  </si>
  <si>
    <t>if any(n % p &gt; 0 for p in primes):</t>
  </si>
  <si>
    <t>The logic is incorrect.  The code intends to check if 'n' is divisible by any of the primes in the 'primes' list. However, the condition `n % p &gt; 0` checks if the remainder is greater than 0, which means 'n' is NOT divisible by 'p'. This results in incorrect identification of prime numbers.</t>
  </si>
  <si>
    <t>for n in range(2, max + 1):</t>
  </si>
  <si>
    <t>This line is technically not a bug, but it could be improved. The range starts at 2, and it is already known that 2 is a prime number, so it could be added to the 'primes' list initially. This would optimize the code slightly.</t>
  </si>
  <si>
    <t>sqrt.py</t>
  </si>
  <si>
    <t xml:space="preserve">Code:_x000D_
def sqrt(x, epsilon):_x000D_
    approx = x / 2_x000D_
    while abs(x - approx) &gt; epsilon:_x000D_
        approx = 0.5 * (approx + x / approx)_x000D_
    return approx_x000D_
The code is expected to function as follows:_x000D_
Square Root_x000D_
_x000D_
Newton-Raphson method implementation._x000D_
_x000D_
_x000D_
Input:_x000D_
x: A float_x000D_
epsilon: A float_x000D_
_x000D_
Precondition:_x000D_
x &gt;= 1 and epsilon &gt; 0_x000D_
_x000D_
Output:_x000D_
A float in the interval [sqrt(x) - epsilon, sqrt(x) + epsilon]_x000D_
_x000D_
Example:_x000D_
&gt;&gt;&gt; sqrt(2, 0.01)_x000D_
1.4166666666666665_x000D_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</si>
  <si>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aims to calculate the square root of a given number 'x' using the Newton-Raphson method. It iteratively refines an approximation of the square root until the difference between the square of the approximation and the original number is less than a specified tolerance 'epsilon'.",
"Fault Localisation": [
{
"Buggy Code Line": 4,
"Code": "        approx = 0.5 * (approx + x / approx)",
"Reason": "The code calculates the next approximation using the formula `approx = 0.5 * (approx + x / approx)`. However, this formula is incorrect for the Newton-Raphson method for square root. The correct formula should be `approx = 0.5 * (approx + x / approx)`. The extra `x` in the denominator is causing the calculation to be off."
},
{
"Buggy Code Line": 3,
"Code": "    while abs(x - approx) &gt; epsilon:",
"Reason": "This line compares the difference between the original number `x` and the approximation `approx`. For the Newton-Raphson method for square root, it should compare the difference between the square of the approximation (`approx * approx`) and the original number `x`.  So the correct comparison should be `abs(approx * approx - x) &gt; epsilon`."
},
{
"Buggy Code Line": 1,
"Code": "def sqrt(x, epsilon):",
"Reason": "The code is not fully encapsulated as a function, it should have a return statement."
}
]
}
```</t>
  </si>
  <si>
    <t>The code aims to calculate the square root of a given number 'x' using the Newton-Raphson method. It iteratively refines an approximation of the square root until the difference between the square of the approximation and the original number is less than a specified tolerance 'epsilon'.</t>
  </si>
  <si>
    <t xml:space="preserve">        approx = 0.5 * (approx + x / approx)</t>
  </si>
  <si>
    <t>The code calculates the next approximation using the formula `approx = 0.5 * (approx + x / approx)`. However, this formula is incorrect for the Newton-Raphson method for square root. The correct formula should be `approx = 0.5 * (approx + x / approx)`. The extra `x` in the denominator is causing the calculation to be off.</t>
  </si>
  <si>
    <t>This line compares the difference between the original number `x` and the approximation `approx`. For the Newton-Raphson method for square root, it should compare the difference between the square of the approximation (`approx * approx`) and the original number `x`.  So the correct comparison should be `abs(approx * approx - x) &gt; epsilon`.</t>
  </si>
  <si>
    <t>def sqrt(x, epsilon):</t>
  </si>
  <si>
    <t>The code is not fully encapsulated as a function, it should have a return statement.</t>
  </si>
  <si>
    <t>subsequences.py</t>
  </si>
  <si>
    <t xml:space="preserve">Code:def subsequences(a, b, k):_x000D_
    if k == 0:_x000D_
        return []_x000D_
_x000D_
    ret = []_x000D_
    for i in range(a, b + 1 - k):_x000D_
        ret.extend(_x000D_
            [i] + rest for rest in subsequences(i + 1, b, k - 1)_x000D_
        )_x000D_
_x000D_
    return ret_x000D_
_x000D_
_x000D_
_x000D_
The code is expected to function as follows:_x000D_
Subsequences_x000D_
_x000D_
_x000D_
Input:_x000D_
a: An int_x000D_
b: An int_x000D_
k: A positive int_x000D_
_x000D_
Output:_x000D_
A list of all length-k ascending sequences of ints in range(a, b)_x000D_
_x000D_
Example:_x000D_
&gt;&gt;&gt; subsequences(a=1, b=5, k=3)_x000D_
[[1, 2, 3], [1, 2, 4], [1, 3, 4], [2, 3, 4]]_x000D_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</si>
  <si>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aims to generate all possible ascending subsequences of length 'k' from the integers within the range [a, b). It recursively explores all combinations by adding each integer in the range to the existing subsequences and then extending them recursively.",
"Fault Localisation": [
{
"Buggy Code Line": 5,
"Code": "ret.extend([i] + rest for rest in subsequences(i + 1, b, k - 1))",
"Reason": "The code will not return all possible subsequences. For example, in the case of subsequences(1, 5, 3), it will miss subsequences like [2, 3, 4] because it starts with 'i' and only considers subsequences starting from 'i+1'.  It should instead iterate from 'i' to 'b + 1 - k' to consider all possible starting points for subsequences of length 'k'."
},
{
"Buggy Code Line": 1,
"Code": "if k == 0:",
"Reason": "The code should handle the case where 'k' is 0.  Currently, it returns an empty list when 'k' is 0.  It should return a list containing an empty list to represent a subsequence of length 0."
}
]
}
```</t>
  </si>
  <si>
    <t>The code aims to generate all possible ascending subsequences of length 'k' from the integers within the range [a, b). It recursively explores all combinations by adding each integer in the range to the existing subsequences and then extending them recursively.</t>
  </si>
  <si>
    <t>ret.extend([i] + rest for rest in subsequences(i + 1, b, k - 1))</t>
  </si>
  <si>
    <t>The code will not return all possible subsequences. For example, in the case of subsequences(1, 5, 3), it will miss subsequences like [2, 3, 4] because it starts with 'i' and only considers subsequences starting from 'i+1'.  It should instead iterate from 'i' to 'b + 1 - k' to consider all possible starting points for subsequences of length 'k'.</t>
  </si>
  <si>
    <t>if k == 0:</t>
  </si>
  <si>
    <t>The code should handle the case where 'k' is 0.  Currently, it returns an empty list when 'k' is 0.  It should return a list containing an empty list to represent a subsequence of length 0.</t>
  </si>
  <si>
    <t>topological_ordering.py</t>
  </si>
  <si>
    <t xml:space="preserve">Code:def topological_ordering(nodes):_x000D_
    ordered_nodes = [node for node in nodes if not node.incoming_nodes]_x000D_
_x000D_
    for node in ordered_nodes:_x000D_
        for nextnode in node.outgoing_nodes:_x000D_
            if set(ordered_nodes).issuperset(nextnode.outgoing_nodes) and nextnode not in ordered_nodes:_x000D_
                ordered_nodes.append(nextnode)_x000D_
_x000D_
    return ordered_nodes_x000D_
The code is expected to function as follows:_x000D_
Topological Sort_x000D_
_x000D_
Input:_x000D_
nodes: A list of directed graph nodes_x000D_
_x000D_
Precondition:_x000D_
The input graph is acyclic_x000D_
_x000D_
Output:_x000D_
An OrderedSet containing the elements of nodes in an order that puts each node before all the nodes it has edges to_x000D_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</si>
  <si>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attempts to implement a topological sort algorithm for a directed acyclic graph (DAG). It aims to find a linear ordering of the nodes such that for every directed edge (u, v), node u appears before node v in the ordering.",
"Fault Localisation": [
{
"Buggy Code Line": 10,
"Code": "if set(ordered_nodes).issuperset(nextnode.outgoing_nodes) and nextnode not in ordered_nodes:",
"Reason": "The condition `set(ordered_nodes).issuperset(nextnode.outgoing_nodes)` is incorrect. It checks if all outgoing nodes of `nextnode` are already in `ordered_nodes`, which is not the correct condition for topological ordering. Instead, it should check if all incoming nodes of `nextnode` are already in `ordered_nodes`."
},
{
"Buggy Code Line": 7,
"Code": "for nextnode in node.outgoing_nodes:",
"Reason": "The code iterates over outgoing nodes of the current node. This should be iterating over incoming nodes. The objective is to ensure that all dependencies (incoming nodes) of a node are processed before the node itself."
},
{
"Buggy Code Line": 3,
"Code": "ordered_nodes = [node for node in nodes if not node.incoming_nodes]",
"Reason": "This line correctly identifies nodes with no incoming edges (start nodes). However, it doesn't handle the scenario where there might be multiple start nodes. This might result in the algorithm missing some nodes if the first iteration doesn't cover all possible start nodes."
}
]
}
```</t>
  </si>
  <si>
    <t>The code attempts to implement a topological sort algorithm for a directed acyclic graph (DAG). It aims to find a linear ordering of the nodes such that for every directed edge (u, v), node u appears before node v in the ordering.</t>
  </si>
  <si>
    <t>if set(ordered_nodes).issuperset(nextnode.outgoing_nodes) and nextnode not in ordered_nodes:</t>
  </si>
  <si>
    <t>The condition `set(ordered_nodes).issuperset(nextnode.outgoing_nodes)` is incorrect. It checks if all outgoing nodes of `nextnode` are already in `ordered_nodes`, which is not the correct condition for topological ordering. Instead, it should check if all incoming nodes of `nextnode` are already in `ordered_nodes`.</t>
  </si>
  <si>
    <t>for nextnode in node.outgoing_nodes:</t>
  </si>
  <si>
    <t>The code iterates over outgoing nodes of the current node. This should be iterating over incoming nodes. The objective is to ensure that all dependencies (incoming nodes) of a node are processed before the node itself.</t>
  </si>
  <si>
    <t>ordered_nodes = [node for node in nodes if not node.incoming_nodes]</t>
  </si>
  <si>
    <t>This line correctly identifies nodes with no incoming edges (start nodes). However, it doesn't handle the scenario where there might be multiple start nodes. This might result in the algorithm missing some nodes if the first iteration doesn't cover all possible start nodes.</t>
  </si>
  <si>
    <t>to_base.py</t>
  </si>
  <si>
    <t xml:space="preserve">Code:_x000D_
import string_x000D_
def to_base(num, b):_x000D_
    result = ''_x000D_
    alphabet = string.digits + string.ascii_uppercase_x000D_
    while num &gt; 0:_x000D_
        i = num % b_x000D_
        num = num // b_x000D_
        result = result + alphabet[i]_x000D_
    return result_x000D_
_x000D_
_x000D_
The code is expected to function as follows:_x000D_
Integer Base Conversion_x000D_
base-conversion_x000D_
_x000D_
_x000D_
Input:_x000D_
num: A base-10 integer to convert._x000D_
b: The target base to convert it to._x000D_
_x000D_
Precondition:_x000D_
num &gt; 0, 2 &lt;= b &lt;= 36._x000D_
_x000D_
Output:_x000D_
A string representing the value of num in base b._x000D_
_x000D_
Example:_x000D_
&gt;&gt;&gt; to_base(31, 16)_x000D_
'1F'_x000D_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</si>
  <si>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aims to convert a given integer (num) from base-10 to a specified base (b) using a loop. It iteratively calculates the remainder (i) when the integer is divided by the base. This remainder is then used as an index to fetch the corresponding character from an alphabet string (consisting of digits and uppercase letters), and it gets appended to the result string. The process continues until the integer becomes zero.",
"Fault Localisation": [
{
"Buggy Code Line": 9,
"Code": "result = result + alphabet[i]",
"Reason": "This line might lead to an index out of range error when the base (b) is greater than 36. Since the alphabet string has only 36 characters (0-9, A-Z), accessing an index greater than 35 would be invalid. To rectify this, it should either ensure the base is within the range of 2-36 or handle the case where the index exceeds the alphabet length."
},
{
"Buggy Code Line": 6,
"Code": "i = num % b",
"Reason": "This line calculates the remainder when dividing the integer (num) by the base (b). This calculation is correct but it's important to note that this approach will only work for bases from 2 to 36. It's crucial to have checks in place to ensure that the base is within this range."
}
]
}
```</t>
  </si>
  <si>
    <t>The code aims to convert a given integer (num) from base-10 to a specified base (b) using a loop. It iteratively calculates the remainder (i) when the integer is divided by the base. This remainder is then used as an index to fetch the corresponding character from an alphabet string (consisting of digits and uppercase letters), and it gets appended to the result string. The process continues until the integer becomes zero.</t>
  </si>
  <si>
    <t>result = result + alphabet[i]</t>
  </si>
  <si>
    <t>This line might lead to an index out of range error when the base (b) is greater than 36. Since the alphabet string has only 36 characters (0-9, A-Z), accessing an index greater than 35 would be invalid. To rectify this, it should either ensure the base is within the range of 2-36 or handle the case where the index exceeds the alphabet length.</t>
  </si>
  <si>
    <t>i = num % b</t>
  </si>
  <si>
    <t>This line calculates the remainder when dividing the integer (num) by the base (b). This calculation is correct but it's important to note that this approach will only work for bases from 2 to 36. It's crucial to have checks in place to ensure that the base is within this range.</t>
  </si>
  <si>
    <t>wrap.py</t>
  </si>
  <si>
    <t xml:space="preserve">Code:def wrap(text, cols):_x000D_
    lines = []_x000D_
    while len(text) &gt; cols:_x000D_
        end = text.rfind(' ', 0, cols + 1)_x000D_
        if end == -1:_x000D_
            end = cols_x000D_
        line, text = text[:end], text[end:]_x000D_
        lines.append(line)_x000D_
_x000D_
    return lines_x000D_
The code is expected to function as follows:_x000D_
Wrap Text_x000D_
_x000D_
Given a long string and a column width, break the string on spaces into a list of lines such that each line is no longer than the column width._x000D_
_x000D_
Input:_x000D_
text: The starting text._x000D_
cols: The target column width, i.e. the maximum length of any single line after wrapping._x000D_
_x000D_
Precondition:_x000D_
cols &gt; 0._x000D_
_x000D_
Output:_x000D_
An ordered list of strings, each no longer than the column width, such that the concatenation of the strings returns the original text,_x000D_
and such that no word in the original text is broken into two parts unless necessary.  The original amount of spaces are preserved (e.g. spaces_x000D_
at the start or end of each line aren't trimmed.),Wrapping Text_x000D_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</si>
  <si>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aims to wrap a given text string into a list of lines, ensuring each line does not exceed the specified column width. It prioritizes breaking the text at spaces to avoid splitting words, maintaining original spacing within each line.",
"Fault Localisation": [
{
"Buggy Code Line": 7,
"Code": "line, text = text[:end], text[end:]",
"Reason": "This line potentially introduces a bug when `end` is equal to `cols`. In such a case, `text[end:]` would be an empty string, effectively discarding the last character of the line. This issue arises when a word extends beyond the column width and cannot be broken at a space."
},
{
"Buggy Code Line": 5,
"Code": "if end == -1:",
"Reason": "This condition aims to handle the scenario where no space is found within the `cols` limit. However, it doesn't account for the case where the word at the beginning of the text exceeds the column width. In such a scenario, `end` would be `cols`, and the code would proceed to split the text at that point, potentially breaking the word in the middle. The code should instead handle this scenario by setting `end` to 0 and treating the entire word as a separate line."
}
]
}
```</t>
  </si>
  <si>
    <t>The code aims to wrap a given text string into a list of lines, ensuring each line does not exceed the specified column width. It prioritizes breaking the text at spaces to avoid splitting words, maintaining original spacing within each line.</t>
  </si>
  <si>
    <t>line, text = text[:end], text[end:]</t>
  </si>
  <si>
    <t>This line potentially introduces a bug when `end` is equal to `cols`. In such a case, `text[end:]` would be an empty string, effectively discarding the last character of the line. This issue arises when a word extends beyond the column width and cannot be broken at a space.</t>
  </si>
  <si>
    <t>if end == -1:</t>
  </si>
  <si>
    <t>This condition aims to handle the scenario where no space is found within the `cols` limit. However, it doesn't account for the case where the word at the beginning of the text exceeds the column width. In such a scenario, `end` would be `cols`, and the code would proceed to split the text at that point, potentially breaking the word in the middle. The code should instead handle this scenario by setting `end` to 0 and treating the entire word as a separate line.</t>
  </si>
  <si>
    <t>Expected Line with Bug</t>
  </si>
  <si>
    <t>Check 1</t>
  </si>
  <si>
    <t>Check 2</t>
  </si>
  <si>
    <t>Check 3</t>
  </si>
  <si>
    <t>T1</t>
  </si>
  <si>
    <t>T2</t>
  </si>
  <si>
    <t>T3</t>
  </si>
  <si>
    <t>while True:</t>
  </si>
  <si>
    <r>
      <t xml:space="preserve">Omission - Within the else statement and before the return any clause.
 else:
            </t>
    </r>
    <r>
      <rPr>
        <sz val="11"/>
        <color rgb="FFFF0000"/>
        <rFont val="Aptos Narrow"/>
        <family val="2"/>
        <scheme val="minor"/>
      </rPr>
      <t>nodesvisited.add(node)</t>
    </r>
    <r>
      <rPr>
        <sz val="11"/>
        <color theme="1"/>
        <rFont val="Aptos Narrow"/>
        <family val="2"/>
        <scheme val="minor"/>
      </rPr>
      <t xml:space="preserve">
            return any(
                search_from(nextnode) for nextnode in node.successors
            )</t>
    </r>
  </si>
  <si>
    <t>while lo &lt;= hi:</t>
  </si>
  <si>
    <t>return gcd(a % b, b)</t>
  </si>
  <si>
    <t>return []</t>
  </si>
  <si>
    <t>steps.append((start, helper))</t>
  </si>
  <si>
    <t>for x in arr:</t>
  </si>
  <si>
    <t>if weight &lt; j:</t>
  </si>
  <si>
    <t>return 1 + levenshtein(source[1:], target[1:])</t>
  </si>
  <si>
    <t>longest = length + 1</t>
  </si>
  <si>
    <t>max_ending_here = max_ending_here + x</t>
  </si>
  <si>
    <t>if len(arr) == 0:</t>
  </si>
  <si>
    <t>group_by_node[node].update(group_by_node[u])</t>
  </si>
  <si>
    <t>return [1] + (len(digit_list)) * [0] + [1]</t>
  </si>
  <si>
    <t>if perm[j] &lt; perm[i]:</t>
  </si>
  <si>
    <t>for c in range(0, r):</t>
  </si>
  <si>
    <t>if total &lt; 0:</t>
  </si>
  <si>
    <r>
      <t xml:space="preserve">A line is omitted between the lines:  'nextnode = node.successor'  'node.successor = prevnode;
while node:
        nextnode = node.successor
        node.successor = prevnode
        </t>
    </r>
    <r>
      <rPr>
        <sz val="11"/>
        <color rgb="FFFF0000"/>
        <rFont val="Aptos Narrow"/>
        <family val="2"/>
        <scheme val="minor"/>
      </rPr>
      <t>prevnode = node</t>
    </r>
    <r>
      <rPr>
        <sz val="11"/>
        <color theme="1"/>
        <rFont val="Aptos Narrow"/>
        <family val="2"/>
        <scheme val="minor"/>
      </rPr>
      <t xml:space="preserve">
        node = nextnode
    return prevnode</t>
    </r>
  </si>
  <si>
    <t>op(token, a, b)</t>
  </si>
  <si>
    <t>get(unvisited_nodes, nextnode) + length_by_edge[node, nextnode]</t>
  </si>
  <si>
    <t>length_by_path[i, j] = min(length_by_path[i, j], length_by_path[i, k] + length_by_path[j,k])</t>
  </si>
  <si>
    <r>
      <t xml:space="preserve">Omission: after this loop: while opstack and precedence[token] &lt;= precedence[opstack[-1]]:
        else:
            while opstack and precedence[token] &lt;= precedence[opstack[-1]]:
                rpntokens.append(opstack.pop())
            </t>
    </r>
    <r>
      <rPr>
        <sz val="11"/>
        <color rgb="FFFF0000"/>
        <rFont val="Aptos Narrow"/>
        <family val="2"/>
        <scheme val="minor"/>
      </rPr>
      <t>opstack.append(token)</t>
    </r>
    <r>
      <rPr>
        <sz val="11"/>
        <color theme="1"/>
        <rFont val="Aptos Narrow"/>
        <family val="2"/>
        <scheme val="minor"/>
      </rPr>
      <t xml:space="preserve">
    while opstack:
        rpntokens.append(opstack.pop())</t>
    </r>
  </si>
  <si>
    <t>while abs(x - approx) &gt; epsilon:</t>
  </si>
  <si>
    <r>
      <t xml:space="preserve">Omission - Before the final return statement
    </t>
    </r>
    <r>
      <rPr>
        <sz val="11"/>
        <color rgb="FFFF0000"/>
        <rFont val="Aptos Narrow"/>
        <family val="2"/>
        <scheme val="minor"/>
      </rPr>
      <t>lines.append(text)</t>
    </r>
    <r>
      <rPr>
        <sz val="11"/>
        <color theme="1"/>
        <rFont val="Aptos Narrow"/>
        <family val="2"/>
        <scheme val="minor"/>
      </rPr>
      <t xml:space="preserve">
    return lines</t>
    </r>
  </si>
  <si>
    <t xml:space="preserve">Percentage </t>
  </si>
  <si>
    <t>Mean</t>
  </si>
  <si>
    <t>Median</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</si>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</sst>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CC"/>
        <bgColor indexed="64"/>
      </patternFill>
    </fill>
    <fill>
      <patternFill patternType="solid">
        <fgColor rgb="FF92D050"/>
        <bgColor indexed="64"/>
      </patternFill>
    </fill>
    <fill>
      <patternFill patternType="solid">
        <fgColor rgb="FFFF0000"/>
        <bgColor indexed="64"/>
      </patternFill>
    </fill>
    <fill>
      <patternFill patternType="solid">
        <fgColor theme="2"/>
        <bgColor indexed="64"/>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Alignment="1">
      <alignment vertical="top" wrapText="1"/>
    </xf>
    <xf numFmtId="0" fontId="0" fillId="33" borderId="0" xfId="0" applyFill="1" applyAlignment="1">
      <alignment vertical="top" wrapText="1"/>
    </xf>
    <xf numFmtId="0" fontId="0" fillId="34" borderId="0" xfId="0" applyFill="1" applyAlignment="1">
      <alignment vertical="top" wrapText="1"/>
    </xf>
    <xf numFmtId="0" fontId="0" fillId="35" borderId="0" xfId="0" applyFill="1" applyAlignment="1">
      <alignment vertical="top" wrapText="1"/>
    </xf>
    <xf numFmtId="0" fontId="0" fillId="0" borderId="0" xfId="0" applyAlignment="1">
      <alignment horizontal="center" vertical="top" wrapText="1"/>
    </xf>
    <xf numFmtId="0" fontId="0" fillId="36" borderId="0" xfId="0" applyFill="1" applyAlignment="1">
      <alignment vertical="top" wrapText="1"/>
    </xf>
    <xf numFmtId="0" fontId="0" fillId="37" borderId="0" xfId="0" applyFill="1" applyAlignment="1">
      <alignment vertical="top" wrapText="1"/>
    </xf>
    <xf numFmtId="0" fontId="0" fillId="0" borderId="0" xfId="0" applyFill="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2F4EF-77C1-474A-BD29-332F057A6348}">
  <dimension ref="A1:Y45"/>
  <sheetViews>
    <sheetView tabSelected="1" topLeftCell="A10" zoomScale="86" workbookViewId="0">
      <selection activeCell="A10" sqref="A10"/>
    </sheetView>
  </sheetViews>
  <sheetFormatPr defaultRowHeight="14.75" x14ac:dyDescent="0.75"/>
  <cols>
    <col min="1" max="2" width="20.1796875" style="1" customWidth="1"/>
    <col min="3" max="3" width="40.6328125" style="1" customWidth="1"/>
    <col min="4" max="16" width="20.1796875" style="1" customWidth="1"/>
    <col min="17" max="23" width="10.08984375" style="1" customWidth="1"/>
    <col min="24" max="25" width="8.7265625" customWidth="1"/>
    <col min="26" max="26" width="0" hidden="1" customWidth="1"/>
  </cols>
  <sheetData>
    <row r="1" spans="1:23" x14ac:dyDescent="0.7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346</v>
      </c>
      <c r="Q1" s="1" t="s">
        <v>347</v>
      </c>
      <c r="R1" s="1" t="s">
        <v>348</v>
      </c>
      <c r="S1" s="1" t="s">
        <v>349</v>
      </c>
      <c r="U1" s="1" t="s">
        <v>350</v>
      </c>
      <c r="V1" s="1" t="s">
        <v>351</v>
      </c>
      <c r="W1" s="1" t="s">
        <v>352</v>
      </c>
    </row>
    <row r="2" spans="1:23" ht="409.5" x14ac:dyDescent="0.75">
      <c r="A2" s="1" t="s">
        <v>15</v>
      </c>
      <c r="B2" s="1" t="s">
        <v>16</v>
      </c>
      <c r="C2" s="1" t="s">
        <v>17</v>
      </c>
      <c r="D2" s="1">
        <v>275</v>
      </c>
      <c r="E2" s="1">
        <v>175</v>
      </c>
      <c r="F2" s="1" t="s">
        <v>18</v>
      </c>
      <c r="G2" s="1">
        <v>4</v>
      </c>
      <c r="H2" s="1" t="s">
        <v>19</v>
      </c>
      <c r="I2" s="1" t="s">
        <v>20</v>
      </c>
      <c r="P2" s="1" t="s">
        <v>19</v>
      </c>
      <c r="Q2" s="1" t="b">
        <f>IF(H2=P2,TRUE,FALSE)</f>
        <v>1</v>
      </c>
      <c r="R2" s="1" t="b">
        <f>IF(K2=P2,TRUE,FALSE)</f>
        <v>0</v>
      </c>
      <c r="S2" s="1" t="b">
        <f>IF(N2=P2,TRUE,FALSE)</f>
        <v>0</v>
      </c>
      <c r="U2" s="1" t="b">
        <f>Q2</f>
        <v>1</v>
      </c>
      <c r="V2" s="1" t="b">
        <f>IF(U2=TRUE,TRUE,IF(R2=TRUE,TRUE,FALSE))</f>
        <v>1</v>
      </c>
      <c r="W2" s="1" t="b">
        <f>IF(U2=TRUE,TRUE,IF(V2=TRUE,TRUE,IF(S2=TRUE,TRUE,FALSE)))</f>
        <v>1</v>
      </c>
    </row>
    <row r="3" spans="1:23" ht="409.5" x14ac:dyDescent="0.75">
      <c r="A3" s="1" t="s">
        <v>21</v>
      </c>
      <c r="B3" s="1" t="s">
        <v>22</v>
      </c>
      <c r="C3" s="1" t="s">
        <v>23</v>
      </c>
      <c r="D3" s="1">
        <v>346</v>
      </c>
      <c r="E3" s="1">
        <v>242</v>
      </c>
      <c r="F3" s="1" t="s">
        <v>24</v>
      </c>
      <c r="G3" s="1">
        <v>11</v>
      </c>
      <c r="H3" s="1" t="s">
        <v>25</v>
      </c>
      <c r="I3" s="1" t="s">
        <v>26</v>
      </c>
      <c r="J3" s="1">
        <v>12</v>
      </c>
      <c r="K3" s="1" t="s">
        <v>27</v>
      </c>
      <c r="L3" s="1" t="s">
        <v>28</v>
      </c>
      <c r="P3" s="1" t="s">
        <v>353</v>
      </c>
      <c r="Q3" s="1" t="b">
        <f t="shared" ref="Q3:Q42" si="0">IF(H3=P3,TRUE,FALSE)</f>
        <v>0</v>
      </c>
      <c r="R3" s="1" t="b">
        <f t="shared" ref="R3:R42" si="1">IF(K3=P3,TRUE,FALSE)</f>
        <v>0</v>
      </c>
      <c r="S3" s="1" t="b">
        <f t="shared" ref="S3:S42" si="2">IF(N3=P3,TRUE,FALSE)</f>
        <v>0</v>
      </c>
      <c r="U3" s="1" t="b">
        <f t="shared" ref="U3:U42" si="3">Q3</f>
        <v>0</v>
      </c>
      <c r="V3" s="1" t="b">
        <f t="shared" ref="V3:V42" si="4">IF(U3=TRUE,TRUE,IF(R3=TRUE,TRUE,FALSE))</f>
        <v>0</v>
      </c>
      <c r="W3" s="1" t="b">
        <f t="shared" ref="W3:W42" si="5">IF(U3=TRUE,TRUE,IF(V3=TRUE,TRUE,IF(S3=TRUE,TRUE,FALSE)))</f>
        <v>0</v>
      </c>
    </row>
    <row r="4" spans="1:23" ht="409.5" x14ac:dyDescent="0.75">
      <c r="A4" s="1" t="s">
        <v>29</v>
      </c>
      <c r="B4" s="1" t="s">
        <v>30</v>
      </c>
      <c r="C4" s="1" t="s">
        <v>31</v>
      </c>
      <c r="D4" s="1">
        <v>321</v>
      </c>
      <c r="E4" s="1">
        <v>305</v>
      </c>
      <c r="F4" s="1" t="s">
        <v>32</v>
      </c>
      <c r="G4" s="1">
        <v>11</v>
      </c>
      <c r="H4" s="1" t="s">
        <v>33</v>
      </c>
      <c r="I4" s="1" t="s">
        <v>34</v>
      </c>
      <c r="J4" s="1">
        <v>12</v>
      </c>
      <c r="K4" s="1" t="s">
        <v>35</v>
      </c>
      <c r="L4" s="1" t="s">
        <v>36</v>
      </c>
      <c r="P4" s="1" t="s">
        <v>33</v>
      </c>
      <c r="Q4" s="1" t="b">
        <f t="shared" si="0"/>
        <v>1</v>
      </c>
      <c r="R4" s="1" t="b">
        <f t="shared" si="1"/>
        <v>0</v>
      </c>
      <c r="S4" s="1" t="b">
        <f t="shared" si="2"/>
        <v>0</v>
      </c>
      <c r="U4" s="1" t="b">
        <f t="shared" si="3"/>
        <v>1</v>
      </c>
      <c r="V4" s="1" t="b">
        <f t="shared" si="4"/>
        <v>1</v>
      </c>
      <c r="W4" s="1" t="b">
        <f t="shared" si="5"/>
        <v>1</v>
      </c>
    </row>
    <row r="5" spans="1:23" ht="409.5" x14ac:dyDescent="0.75">
      <c r="A5" s="1" t="s">
        <v>37</v>
      </c>
      <c r="B5" s="1" t="s">
        <v>38</v>
      </c>
      <c r="C5" s="1" t="s">
        <v>39</v>
      </c>
      <c r="D5" s="1">
        <v>311</v>
      </c>
      <c r="E5" s="1">
        <v>183</v>
      </c>
      <c r="F5" s="1" t="s">
        <v>40</v>
      </c>
      <c r="G5" s="1">
        <v>10</v>
      </c>
      <c r="H5" s="1" t="s">
        <v>41</v>
      </c>
      <c r="I5" s="1" t="s">
        <v>42</v>
      </c>
      <c r="P5" s="2" t="s">
        <v>354</v>
      </c>
      <c r="Q5" s="3" t="b">
        <v>1</v>
      </c>
      <c r="R5" s="1" t="b">
        <f t="shared" si="1"/>
        <v>0</v>
      </c>
      <c r="S5" s="1" t="b">
        <f t="shared" si="2"/>
        <v>0</v>
      </c>
      <c r="U5" s="1" t="b">
        <f t="shared" si="3"/>
        <v>1</v>
      </c>
      <c r="V5" s="1" t="b">
        <f t="shared" si="4"/>
        <v>1</v>
      </c>
      <c r="W5" s="1" t="b">
        <f t="shared" si="5"/>
        <v>1</v>
      </c>
    </row>
    <row r="6" spans="1:23" ht="409.5" x14ac:dyDescent="0.75">
      <c r="A6" s="1" t="s">
        <v>43</v>
      </c>
      <c r="B6" s="1" t="s">
        <v>44</v>
      </c>
      <c r="C6" s="1" t="s">
        <v>45</v>
      </c>
      <c r="D6" s="1">
        <v>294</v>
      </c>
      <c r="E6" s="1">
        <v>310</v>
      </c>
      <c r="F6" s="1" t="s">
        <v>46</v>
      </c>
      <c r="G6" s="1">
        <v>6</v>
      </c>
      <c r="H6" s="1" t="s">
        <v>47</v>
      </c>
      <c r="I6" s="1" t="s">
        <v>48</v>
      </c>
      <c r="J6" s="1">
        <v>3</v>
      </c>
      <c r="K6" s="1" t="s">
        <v>49</v>
      </c>
      <c r="L6" s="1" t="s">
        <v>50</v>
      </c>
      <c r="P6" s="1" t="s">
        <v>49</v>
      </c>
      <c r="Q6" s="1" t="b">
        <f t="shared" si="0"/>
        <v>0</v>
      </c>
      <c r="R6" s="1" t="b">
        <f t="shared" si="1"/>
        <v>1</v>
      </c>
      <c r="S6" s="1" t="b">
        <f t="shared" si="2"/>
        <v>0</v>
      </c>
      <c r="U6" s="1" t="b">
        <f t="shared" si="3"/>
        <v>0</v>
      </c>
      <c r="V6" s="1" t="b">
        <f t="shared" si="4"/>
        <v>1</v>
      </c>
      <c r="W6" s="1" t="b">
        <f t="shared" si="5"/>
        <v>1</v>
      </c>
    </row>
    <row r="7" spans="1:23" ht="409.5" x14ac:dyDescent="0.75">
      <c r="A7" s="1" t="s">
        <v>51</v>
      </c>
      <c r="B7" s="1" t="s">
        <v>52</v>
      </c>
      <c r="C7" s="1" t="s">
        <v>53</v>
      </c>
      <c r="D7" s="1">
        <v>391</v>
      </c>
      <c r="E7" s="1">
        <v>248</v>
      </c>
      <c r="F7" s="1" t="s">
        <v>54</v>
      </c>
      <c r="G7" s="1">
        <v>7</v>
      </c>
      <c r="H7" s="1" t="s">
        <v>55</v>
      </c>
      <c r="I7" s="1" t="s">
        <v>56</v>
      </c>
      <c r="J7" s="1">
        <v>10</v>
      </c>
      <c r="K7" s="1" t="s">
        <v>57</v>
      </c>
      <c r="L7" s="1" t="s">
        <v>58</v>
      </c>
      <c r="P7" s="1" t="s">
        <v>355</v>
      </c>
      <c r="Q7" s="1" t="b">
        <f t="shared" si="0"/>
        <v>0</v>
      </c>
      <c r="R7" s="1" t="b">
        <f t="shared" si="1"/>
        <v>0</v>
      </c>
      <c r="S7" s="1" t="b">
        <f t="shared" si="2"/>
        <v>0</v>
      </c>
      <c r="U7" s="1" t="b">
        <f t="shared" si="3"/>
        <v>0</v>
      </c>
      <c r="V7" s="1" t="b">
        <f t="shared" si="4"/>
        <v>0</v>
      </c>
      <c r="W7" s="1" t="b">
        <f t="shared" si="5"/>
        <v>0</v>
      </c>
    </row>
    <row r="8" spans="1:23" ht="409.5" x14ac:dyDescent="0.75">
      <c r="A8" s="1" t="s">
        <v>59</v>
      </c>
      <c r="B8" s="1" t="s">
        <v>60</v>
      </c>
      <c r="C8" s="1" t="s">
        <v>61</v>
      </c>
      <c r="D8" s="1">
        <v>370</v>
      </c>
      <c r="E8" s="1">
        <v>241</v>
      </c>
      <c r="F8" s="1" t="s">
        <v>62</v>
      </c>
      <c r="G8" s="1">
        <v>10</v>
      </c>
      <c r="H8" s="1" t="s">
        <v>63</v>
      </c>
      <c r="I8" s="1" t="s">
        <v>64</v>
      </c>
      <c r="J8" s="1">
        <v>7</v>
      </c>
      <c r="K8" s="1" t="s">
        <v>65</v>
      </c>
      <c r="L8" s="1" t="s">
        <v>66</v>
      </c>
      <c r="P8" s="1" t="s">
        <v>63</v>
      </c>
      <c r="Q8" s="1" t="b">
        <f t="shared" si="0"/>
        <v>1</v>
      </c>
      <c r="R8" s="1" t="b">
        <f t="shared" si="1"/>
        <v>0</v>
      </c>
      <c r="S8" s="1" t="b">
        <f t="shared" si="2"/>
        <v>0</v>
      </c>
      <c r="U8" s="1" t="b">
        <f t="shared" si="3"/>
        <v>1</v>
      </c>
      <c r="V8" s="1" t="b">
        <f t="shared" si="4"/>
        <v>1</v>
      </c>
      <c r="W8" s="1" t="b">
        <f t="shared" si="5"/>
        <v>1</v>
      </c>
    </row>
    <row r="9" spans="1:23" ht="409.5" x14ac:dyDescent="0.75">
      <c r="A9" s="1" t="s">
        <v>67</v>
      </c>
      <c r="B9" s="1" t="s">
        <v>68</v>
      </c>
      <c r="C9" s="1" t="s">
        <v>69</v>
      </c>
      <c r="D9" s="1">
        <v>318</v>
      </c>
      <c r="E9" s="1">
        <v>238</v>
      </c>
      <c r="F9" s="1" t="s">
        <v>70</v>
      </c>
      <c r="G9" s="1">
        <v>10</v>
      </c>
      <c r="H9" s="1" t="s">
        <v>71</v>
      </c>
      <c r="I9" s="1" t="s">
        <v>72</v>
      </c>
      <c r="J9" s="1">
        <v>5</v>
      </c>
      <c r="K9" s="1" t="s">
        <v>73</v>
      </c>
      <c r="L9" s="1" t="s">
        <v>74</v>
      </c>
      <c r="P9" s="1" t="s">
        <v>71</v>
      </c>
      <c r="Q9" s="1" t="b">
        <f t="shared" si="0"/>
        <v>1</v>
      </c>
      <c r="R9" s="1" t="b">
        <f t="shared" si="1"/>
        <v>0</v>
      </c>
      <c r="S9" s="1" t="b">
        <f t="shared" si="2"/>
        <v>0</v>
      </c>
      <c r="U9" s="1" t="b">
        <f t="shared" si="3"/>
        <v>1</v>
      </c>
      <c r="V9" s="1" t="b">
        <f t="shared" si="4"/>
        <v>1</v>
      </c>
      <c r="W9" s="1" t="b">
        <f t="shared" si="5"/>
        <v>1</v>
      </c>
    </row>
    <row r="10" spans="1:23" ht="409.5" x14ac:dyDescent="0.75">
      <c r="A10" s="6" t="s">
        <v>75</v>
      </c>
      <c r="B10" s="6" t="s">
        <v>76</v>
      </c>
      <c r="C10" s="6" t="s">
        <v>77</v>
      </c>
      <c r="D10" s="6">
        <v>284</v>
      </c>
      <c r="E10" s="6">
        <v>91</v>
      </c>
      <c r="F10" s="6" t="s">
        <v>78</v>
      </c>
      <c r="G10" s="6"/>
      <c r="H10" s="6"/>
      <c r="I10" s="6"/>
      <c r="J10" s="6"/>
      <c r="K10" s="6"/>
      <c r="L10" s="6"/>
      <c r="M10" s="6"/>
      <c r="N10" s="6"/>
      <c r="O10" s="6"/>
      <c r="P10" s="6" t="s">
        <v>356</v>
      </c>
      <c r="Q10" s="6" t="b">
        <f t="shared" si="0"/>
        <v>0</v>
      </c>
      <c r="R10" s="6" t="b">
        <f t="shared" si="1"/>
        <v>0</v>
      </c>
      <c r="S10" s="6" t="b">
        <f t="shared" si="2"/>
        <v>0</v>
      </c>
      <c r="T10" s="6"/>
      <c r="U10" s="6" t="b">
        <f t="shared" si="3"/>
        <v>0</v>
      </c>
      <c r="V10" s="6" t="b">
        <f t="shared" si="4"/>
        <v>0</v>
      </c>
      <c r="W10" s="6" t="b">
        <f t="shared" si="5"/>
        <v>0</v>
      </c>
    </row>
    <row r="11" spans="1:23" ht="409.5" x14ac:dyDescent="0.75">
      <c r="A11" s="1" t="s">
        <v>79</v>
      </c>
      <c r="B11" s="1" t="s">
        <v>80</v>
      </c>
      <c r="C11" s="1" t="s">
        <v>81</v>
      </c>
      <c r="D11" s="1">
        <v>356</v>
      </c>
      <c r="E11" s="1">
        <v>434</v>
      </c>
      <c r="F11" s="1" t="s">
        <v>82</v>
      </c>
      <c r="G11" s="1">
        <v>6</v>
      </c>
      <c r="H11" s="1" t="s">
        <v>83</v>
      </c>
      <c r="I11" s="1" t="s">
        <v>84</v>
      </c>
      <c r="J11" s="1">
        <v>2</v>
      </c>
      <c r="K11" s="1" t="s">
        <v>85</v>
      </c>
      <c r="L11" s="1" t="s">
        <v>86</v>
      </c>
      <c r="M11" s="1">
        <v>4</v>
      </c>
      <c r="N11" s="1" t="s">
        <v>87</v>
      </c>
      <c r="O11" s="1" t="s">
        <v>88</v>
      </c>
      <c r="P11" s="1" t="s">
        <v>357</v>
      </c>
      <c r="Q11" s="1" t="b">
        <f t="shared" si="0"/>
        <v>0</v>
      </c>
      <c r="R11" s="1" t="b">
        <f t="shared" si="1"/>
        <v>0</v>
      </c>
      <c r="S11" s="1" t="b">
        <f t="shared" si="2"/>
        <v>0</v>
      </c>
      <c r="U11" s="1" t="b">
        <f t="shared" si="3"/>
        <v>0</v>
      </c>
      <c r="V11" s="1" t="b">
        <f t="shared" si="4"/>
        <v>0</v>
      </c>
      <c r="W11" s="1" t="b">
        <f t="shared" si="5"/>
        <v>0</v>
      </c>
    </row>
    <row r="12" spans="1:23" ht="409.5" x14ac:dyDescent="0.75">
      <c r="A12" s="1" t="s">
        <v>89</v>
      </c>
      <c r="B12" s="1" t="s">
        <v>90</v>
      </c>
      <c r="C12" s="1" t="s">
        <v>91</v>
      </c>
      <c r="D12" s="1">
        <v>495</v>
      </c>
      <c r="E12" s="1">
        <v>264</v>
      </c>
      <c r="F12" s="1" t="s">
        <v>92</v>
      </c>
      <c r="G12" s="1">
        <v>6</v>
      </c>
      <c r="H12" s="1" t="s">
        <v>93</v>
      </c>
      <c r="I12" s="1" t="s">
        <v>94</v>
      </c>
      <c r="J12" s="1">
        <v>7</v>
      </c>
      <c r="K12" s="1" t="s">
        <v>95</v>
      </c>
      <c r="L12" s="1" t="s">
        <v>96</v>
      </c>
      <c r="P12" s="1" t="s">
        <v>358</v>
      </c>
      <c r="Q12" s="1" t="b">
        <f t="shared" si="0"/>
        <v>0</v>
      </c>
      <c r="R12" s="1" t="b">
        <f t="shared" si="1"/>
        <v>0</v>
      </c>
      <c r="S12" s="1" t="b">
        <f t="shared" si="2"/>
        <v>0</v>
      </c>
      <c r="U12" s="1" t="b">
        <f t="shared" si="3"/>
        <v>0</v>
      </c>
      <c r="V12" s="1" t="b">
        <f t="shared" si="4"/>
        <v>0</v>
      </c>
      <c r="W12" s="1" t="b">
        <f t="shared" si="5"/>
        <v>0</v>
      </c>
    </row>
    <row r="13" spans="1:23" ht="409.5" x14ac:dyDescent="0.75">
      <c r="A13" s="1" t="s">
        <v>97</v>
      </c>
      <c r="B13" s="1" t="s">
        <v>98</v>
      </c>
      <c r="C13" s="1" t="s">
        <v>99</v>
      </c>
      <c r="D13" s="1">
        <v>329</v>
      </c>
      <c r="E13" s="1">
        <v>289</v>
      </c>
      <c r="F13" s="1" t="s">
        <v>100</v>
      </c>
      <c r="G13" s="1">
        <v>10</v>
      </c>
      <c r="H13" s="1" t="s">
        <v>101</v>
      </c>
      <c r="I13" s="1" t="s">
        <v>102</v>
      </c>
      <c r="J13" s="1">
        <v>7</v>
      </c>
      <c r="K13" s="1" t="s">
        <v>103</v>
      </c>
      <c r="L13" s="1" t="s">
        <v>104</v>
      </c>
      <c r="P13" s="1" t="s">
        <v>101</v>
      </c>
      <c r="Q13" s="1" t="b">
        <f t="shared" si="0"/>
        <v>1</v>
      </c>
      <c r="R13" s="1" t="b">
        <f t="shared" si="1"/>
        <v>0</v>
      </c>
      <c r="S13" s="1" t="b">
        <f t="shared" si="2"/>
        <v>0</v>
      </c>
      <c r="U13" s="1" t="b">
        <f t="shared" si="3"/>
        <v>1</v>
      </c>
      <c r="V13" s="1" t="b">
        <f t="shared" si="4"/>
        <v>1</v>
      </c>
      <c r="W13" s="1" t="b">
        <f t="shared" si="5"/>
        <v>1</v>
      </c>
    </row>
    <row r="14" spans="1:23" ht="409.5" x14ac:dyDescent="0.75">
      <c r="A14" s="1" t="s">
        <v>105</v>
      </c>
      <c r="B14" s="1" t="s">
        <v>106</v>
      </c>
      <c r="C14" s="1" t="s">
        <v>107</v>
      </c>
      <c r="D14" s="1">
        <v>492</v>
      </c>
      <c r="E14" s="1">
        <v>315</v>
      </c>
      <c r="F14" s="1" t="s">
        <v>108</v>
      </c>
      <c r="G14" s="1">
        <v>7</v>
      </c>
      <c r="H14" s="1" t="s">
        <v>109</v>
      </c>
      <c r="I14" s="1" t="s">
        <v>110</v>
      </c>
      <c r="J14" s="1">
        <v>4</v>
      </c>
      <c r="K14" s="1" t="s">
        <v>111</v>
      </c>
      <c r="L14" s="1" t="s">
        <v>112</v>
      </c>
      <c r="P14" s="1" t="s">
        <v>359</v>
      </c>
      <c r="Q14" s="1" t="b">
        <f t="shared" si="0"/>
        <v>0</v>
      </c>
      <c r="R14" s="1" t="b">
        <f t="shared" si="1"/>
        <v>0</v>
      </c>
      <c r="S14" s="1" t="b">
        <f t="shared" si="2"/>
        <v>0</v>
      </c>
      <c r="U14" s="1" t="b">
        <f t="shared" si="3"/>
        <v>0</v>
      </c>
      <c r="V14" s="1" t="b">
        <f t="shared" si="4"/>
        <v>0</v>
      </c>
      <c r="W14" s="1" t="b">
        <f t="shared" si="5"/>
        <v>0</v>
      </c>
    </row>
    <row r="15" spans="1:23" ht="409.5" x14ac:dyDescent="0.75">
      <c r="A15" s="1" t="s">
        <v>113</v>
      </c>
      <c r="B15" s="1" t="s">
        <v>114</v>
      </c>
      <c r="C15" s="1" t="s">
        <v>115</v>
      </c>
      <c r="D15" s="1">
        <v>500</v>
      </c>
      <c r="E15" s="1">
        <v>191</v>
      </c>
      <c r="F15" s="1" t="s">
        <v>116</v>
      </c>
      <c r="G15" s="1">
        <v>9</v>
      </c>
      <c r="H15" s="1" t="s">
        <v>117</v>
      </c>
      <c r="I15" s="1" t="s">
        <v>118</v>
      </c>
      <c r="P15" s="1" t="s">
        <v>360</v>
      </c>
      <c r="Q15" s="1" t="b">
        <f t="shared" si="0"/>
        <v>0</v>
      </c>
      <c r="R15" s="1" t="b">
        <f t="shared" si="1"/>
        <v>0</v>
      </c>
      <c r="S15" s="1" t="b">
        <f t="shared" si="2"/>
        <v>0</v>
      </c>
      <c r="U15" s="1" t="b">
        <f t="shared" si="3"/>
        <v>0</v>
      </c>
      <c r="V15" s="1" t="b">
        <f t="shared" si="4"/>
        <v>0</v>
      </c>
      <c r="W15" s="1" t="b">
        <f t="shared" si="5"/>
        <v>0</v>
      </c>
    </row>
    <row r="16" spans="1:23" ht="409.5" x14ac:dyDescent="0.75">
      <c r="A16" s="1" t="s">
        <v>119</v>
      </c>
      <c r="B16" s="1" t="s">
        <v>120</v>
      </c>
      <c r="C16" s="1" t="s">
        <v>121</v>
      </c>
      <c r="D16" s="1">
        <v>365</v>
      </c>
      <c r="E16" s="1">
        <v>271</v>
      </c>
      <c r="F16" s="1" t="s">
        <v>122</v>
      </c>
      <c r="G16" s="1">
        <v>10</v>
      </c>
      <c r="H16" s="1" t="s">
        <v>123</v>
      </c>
      <c r="I16" s="1" t="s">
        <v>124</v>
      </c>
      <c r="J16" s="1">
        <v>9</v>
      </c>
      <c r="K16" s="1" t="s">
        <v>125</v>
      </c>
      <c r="L16" s="1" t="s">
        <v>126</v>
      </c>
      <c r="P16" s="1" t="s">
        <v>123</v>
      </c>
      <c r="Q16" s="1" t="b">
        <f t="shared" si="0"/>
        <v>1</v>
      </c>
      <c r="R16" s="1" t="b">
        <f t="shared" si="1"/>
        <v>0</v>
      </c>
      <c r="S16" s="1" t="b">
        <f t="shared" si="2"/>
        <v>0</v>
      </c>
      <c r="U16" s="1" t="b">
        <f t="shared" si="3"/>
        <v>1</v>
      </c>
      <c r="V16" s="1" t="b">
        <f t="shared" si="4"/>
        <v>1</v>
      </c>
      <c r="W16" s="1" t="b">
        <f t="shared" si="5"/>
        <v>1</v>
      </c>
    </row>
    <row r="17" spans="1:23" ht="409.5" x14ac:dyDescent="0.75">
      <c r="A17" s="1" t="s">
        <v>127</v>
      </c>
      <c r="B17" s="1" t="s">
        <v>128</v>
      </c>
      <c r="C17" s="1" t="s">
        <v>129</v>
      </c>
      <c r="D17" s="1">
        <v>349</v>
      </c>
      <c r="E17" s="1">
        <v>448</v>
      </c>
      <c r="F17" s="1" t="s">
        <v>130</v>
      </c>
      <c r="G17" s="1">
        <v>6</v>
      </c>
      <c r="H17" s="1" t="s">
        <v>131</v>
      </c>
      <c r="I17" s="1" t="s">
        <v>132</v>
      </c>
      <c r="J17" s="1">
        <v>5</v>
      </c>
      <c r="K17" s="1" t="s">
        <v>133</v>
      </c>
      <c r="L17" s="1" t="s">
        <v>134</v>
      </c>
      <c r="M17" s="1">
        <v>8</v>
      </c>
      <c r="N17" s="1" t="s">
        <v>135</v>
      </c>
      <c r="O17" s="1" t="s">
        <v>136</v>
      </c>
      <c r="P17" s="1" t="s">
        <v>131</v>
      </c>
      <c r="Q17" s="1" t="b">
        <f t="shared" si="0"/>
        <v>1</v>
      </c>
      <c r="R17" s="1" t="b">
        <f t="shared" si="1"/>
        <v>0</v>
      </c>
      <c r="S17" s="1" t="b">
        <f t="shared" si="2"/>
        <v>0</v>
      </c>
      <c r="U17" s="1" t="b">
        <f t="shared" si="3"/>
        <v>1</v>
      </c>
      <c r="V17" s="1" t="b">
        <f t="shared" si="4"/>
        <v>1</v>
      </c>
      <c r="W17" s="1" t="b">
        <f t="shared" si="5"/>
        <v>1</v>
      </c>
    </row>
    <row r="18" spans="1:23" ht="409.5" x14ac:dyDescent="0.75">
      <c r="A18" s="7" t="s">
        <v>137</v>
      </c>
      <c r="B18" s="7" t="s">
        <v>138</v>
      </c>
      <c r="C18" s="7" t="s">
        <v>139</v>
      </c>
      <c r="D18" s="7">
        <v>433</v>
      </c>
      <c r="E18" s="7">
        <v>266</v>
      </c>
      <c r="F18" s="7" t="s">
        <v>140</v>
      </c>
      <c r="G18" s="7">
        <v>7</v>
      </c>
      <c r="H18" s="7" t="s">
        <v>141</v>
      </c>
      <c r="I18" s="7" t="s">
        <v>142</v>
      </c>
      <c r="J18" s="7">
        <v>2</v>
      </c>
      <c r="K18" s="7" t="s">
        <v>143</v>
      </c>
      <c r="L18" s="7" t="s">
        <v>144</v>
      </c>
      <c r="M18" s="7"/>
      <c r="N18" s="7"/>
      <c r="O18" s="7"/>
      <c r="P18" s="7" t="s">
        <v>361</v>
      </c>
      <c r="Q18" s="3" t="b">
        <v>1</v>
      </c>
      <c r="R18" s="7" t="b">
        <f t="shared" si="1"/>
        <v>0</v>
      </c>
      <c r="S18" s="7" t="b">
        <f t="shared" si="2"/>
        <v>0</v>
      </c>
      <c r="T18" s="7"/>
      <c r="U18" s="7" t="b">
        <f t="shared" si="3"/>
        <v>1</v>
      </c>
      <c r="V18" s="7" t="b">
        <f t="shared" si="4"/>
        <v>1</v>
      </c>
      <c r="W18" s="7" t="b">
        <f t="shared" si="5"/>
        <v>1</v>
      </c>
    </row>
    <row r="19" spans="1:23" ht="409.5" x14ac:dyDescent="0.75">
      <c r="A19" s="1" t="s">
        <v>145</v>
      </c>
      <c r="B19" s="1" t="s">
        <v>146</v>
      </c>
      <c r="C19" s="1" t="s">
        <v>147</v>
      </c>
      <c r="D19" s="1">
        <v>391</v>
      </c>
      <c r="E19" s="1">
        <v>399</v>
      </c>
      <c r="F19" s="1" t="s">
        <v>148</v>
      </c>
      <c r="G19" s="1">
        <v>11</v>
      </c>
      <c r="H19" s="1" t="s">
        <v>149</v>
      </c>
      <c r="I19" s="1" t="s">
        <v>150</v>
      </c>
      <c r="J19" s="1">
        <v>7</v>
      </c>
      <c r="K19" s="1" t="s">
        <v>151</v>
      </c>
      <c r="L19" s="1" t="s">
        <v>152</v>
      </c>
      <c r="P19" s="1" t="s">
        <v>362</v>
      </c>
      <c r="Q19" s="1" t="b">
        <f t="shared" si="0"/>
        <v>0</v>
      </c>
      <c r="R19" s="1" t="b">
        <f t="shared" si="1"/>
        <v>0</v>
      </c>
      <c r="S19" s="1" t="b">
        <f t="shared" si="2"/>
        <v>0</v>
      </c>
      <c r="U19" s="1" t="b">
        <f t="shared" si="3"/>
        <v>0</v>
      </c>
      <c r="V19" s="1" t="b">
        <f t="shared" si="4"/>
        <v>0</v>
      </c>
      <c r="W19" s="1" t="b">
        <f t="shared" si="5"/>
        <v>0</v>
      </c>
    </row>
    <row r="20" spans="1:23" ht="409.5" x14ac:dyDescent="0.75">
      <c r="A20" s="1" t="s">
        <v>153</v>
      </c>
      <c r="B20" s="1" t="s">
        <v>154</v>
      </c>
      <c r="C20" s="1" t="s">
        <v>155</v>
      </c>
      <c r="D20" s="1">
        <v>410</v>
      </c>
      <c r="E20" s="1">
        <v>321</v>
      </c>
      <c r="F20" s="1" t="s">
        <v>156</v>
      </c>
      <c r="G20" s="1">
        <v>8</v>
      </c>
      <c r="H20" s="1" t="s">
        <v>157</v>
      </c>
      <c r="I20" s="1" t="s">
        <v>158</v>
      </c>
      <c r="J20" s="1">
        <v>2</v>
      </c>
      <c r="K20" s="1" t="s">
        <v>159</v>
      </c>
      <c r="L20" s="1" t="s">
        <v>160</v>
      </c>
      <c r="M20" s="1">
        <v>3</v>
      </c>
      <c r="N20" s="1" t="s">
        <v>161</v>
      </c>
      <c r="O20" s="1" t="s">
        <v>162</v>
      </c>
      <c r="P20" s="1" t="s">
        <v>161</v>
      </c>
      <c r="Q20" s="1" t="b">
        <f t="shared" si="0"/>
        <v>0</v>
      </c>
      <c r="R20" s="1" t="b">
        <f t="shared" si="1"/>
        <v>0</v>
      </c>
      <c r="S20" s="1" t="b">
        <f t="shared" si="2"/>
        <v>1</v>
      </c>
      <c r="U20" s="1" t="b">
        <f t="shared" si="3"/>
        <v>0</v>
      </c>
      <c r="V20" s="1" t="b">
        <f t="shared" si="4"/>
        <v>0</v>
      </c>
      <c r="W20" s="1" t="b">
        <f t="shared" si="5"/>
        <v>1</v>
      </c>
    </row>
    <row r="21" spans="1:23" ht="409.5" x14ac:dyDescent="0.75">
      <c r="A21" s="1" t="s">
        <v>163</v>
      </c>
      <c r="B21" s="1" t="s">
        <v>164</v>
      </c>
      <c r="C21" s="1" t="s">
        <v>165</v>
      </c>
      <c r="D21" s="1">
        <v>372</v>
      </c>
      <c r="E21" s="1">
        <v>360</v>
      </c>
      <c r="F21" s="1" t="s">
        <v>166</v>
      </c>
      <c r="G21" s="1">
        <v>7</v>
      </c>
      <c r="H21" s="1" t="s">
        <v>167</v>
      </c>
      <c r="I21" s="1" t="s">
        <v>168</v>
      </c>
      <c r="J21" s="1">
        <v>5</v>
      </c>
      <c r="K21" s="1" t="s">
        <v>169</v>
      </c>
      <c r="L21" s="1" t="s">
        <v>170</v>
      </c>
      <c r="P21" s="1" t="s">
        <v>363</v>
      </c>
      <c r="Q21" s="1" t="b">
        <f t="shared" si="0"/>
        <v>0</v>
      </c>
      <c r="R21" s="1" t="b">
        <f t="shared" si="1"/>
        <v>0</v>
      </c>
      <c r="S21" s="1" t="b">
        <f t="shared" si="2"/>
        <v>0</v>
      </c>
      <c r="U21" s="1" t="b">
        <f t="shared" si="3"/>
        <v>0</v>
      </c>
      <c r="V21" s="1" t="b">
        <f t="shared" si="4"/>
        <v>0</v>
      </c>
      <c r="W21" s="1" t="b">
        <f t="shared" si="5"/>
        <v>0</v>
      </c>
    </row>
    <row r="22" spans="1:23" ht="409.5" x14ac:dyDescent="0.75">
      <c r="A22" s="1" t="s">
        <v>171</v>
      </c>
      <c r="B22" s="1" t="s">
        <v>172</v>
      </c>
      <c r="C22" s="1" t="s">
        <v>173</v>
      </c>
      <c r="D22" s="1">
        <v>387</v>
      </c>
      <c r="E22" s="1">
        <v>421</v>
      </c>
      <c r="F22" s="1" t="s">
        <v>174</v>
      </c>
      <c r="G22" s="1">
        <v>14</v>
      </c>
      <c r="H22" s="1" t="s">
        <v>175</v>
      </c>
      <c r="I22" s="1" t="s">
        <v>176</v>
      </c>
      <c r="J22" s="1">
        <v>10</v>
      </c>
      <c r="K22" s="1" t="s">
        <v>177</v>
      </c>
      <c r="L22" s="1" t="s">
        <v>178</v>
      </c>
      <c r="M22" s="1">
        <v>11</v>
      </c>
      <c r="N22" s="1" t="s">
        <v>179</v>
      </c>
      <c r="O22" s="1" t="s">
        <v>180</v>
      </c>
      <c r="P22" s="1" t="s">
        <v>364</v>
      </c>
      <c r="Q22" s="1" t="b">
        <f t="shared" si="0"/>
        <v>0</v>
      </c>
      <c r="R22" s="1" t="b">
        <f t="shared" si="1"/>
        <v>0</v>
      </c>
      <c r="S22" s="1" t="b">
        <f t="shared" si="2"/>
        <v>0</v>
      </c>
      <c r="U22" s="1" t="b">
        <f t="shared" si="3"/>
        <v>0</v>
      </c>
      <c r="V22" s="1" t="b">
        <f t="shared" si="4"/>
        <v>0</v>
      </c>
      <c r="W22" s="1" t="b">
        <f t="shared" si="5"/>
        <v>0</v>
      </c>
    </row>
    <row r="23" spans="1:23" ht="409.5" x14ac:dyDescent="0.75">
      <c r="A23" s="7" t="s">
        <v>181</v>
      </c>
      <c r="B23" s="7" t="s">
        <v>182</v>
      </c>
      <c r="C23" s="7" t="s">
        <v>183</v>
      </c>
      <c r="D23" s="7">
        <v>517</v>
      </c>
      <c r="E23" s="7">
        <v>380</v>
      </c>
      <c r="F23" s="7" t="s">
        <v>184</v>
      </c>
      <c r="G23" s="7">
        <v>10</v>
      </c>
      <c r="H23" s="7" t="s">
        <v>185</v>
      </c>
      <c r="I23" s="7" t="s">
        <v>186</v>
      </c>
      <c r="J23" s="7">
        <v>8</v>
      </c>
      <c r="K23" s="7" t="s">
        <v>187</v>
      </c>
      <c r="L23" s="7" t="s">
        <v>188</v>
      </c>
      <c r="M23" s="7">
        <v>6</v>
      </c>
      <c r="N23" s="7" t="s">
        <v>189</v>
      </c>
      <c r="O23" s="7" t="s">
        <v>190</v>
      </c>
      <c r="P23" s="7" t="s">
        <v>365</v>
      </c>
      <c r="Q23" s="3" t="b">
        <v>1</v>
      </c>
      <c r="R23" s="7" t="b">
        <f t="shared" si="1"/>
        <v>0</v>
      </c>
      <c r="S23" s="7" t="b">
        <f t="shared" si="2"/>
        <v>0</v>
      </c>
      <c r="T23" s="7"/>
      <c r="U23" s="7" t="b">
        <f t="shared" si="3"/>
        <v>1</v>
      </c>
      <c r="V23" s="7" t="b">
        <f t="shared" si="4"/>
        <v>1</v>
      </c>
      <c r="W23" s="7" t="b">
        <f t="shared" si="5"/>
        <v>1</v>
      </c>
    </row>
    <row r="24" spans="1:23" ht="409.5" x14ac:dyDescent="0.75">
      <c r="A24" s="1" t="s">
        <v>191</v>
      </c>
      <c r="B24" s="1" t="s">
        <v>192</v>
      </c>
      <c r="C24" s="1" t="s">
        <v>193</v>
      </c>
      <c r="D24" s="1">
        <v>475</v>
      </c>
      <c r="E24" s="1">
        <v>241</v>
      </c>
      <c r="F24" s="1" t="s">
        <v>194</v>
      </c>
      <c r="G24" s="1">
        <v>11</v>
      </c>
      <c r="H24" s="1" t="s">
        <v>195</v>
      </c>
      <c r="I24" s="1" t="s">
        <v>196</v>
      </c>
      <c r="J24" s="1">
        <v>12</v>
      </c>
      <c r="K24" s="1" t="s">
        <v>197</v>
      </c>
      <c r="L24" s="1" t="s">
        <v>198</v>
      </c>
      <c r="P24" s="1" t="s">
        <v>366</v>
      </c>
      <c r="Q24" s="1" t="b">
        <f t="shared" si="0"/>
        <v>0</v>
      </c>
      <c r="R24" s="1" t="b">
        <f t="shared" si="1"/>
        <v>0</v>
      </c>
      <c r="S24" s="1" t="b">
        <f t="shared" si="2"/>
        <v>0</v>
      </c>
      <c r="U24" s="1" t="b">
        <f t="shared" si="3"/>
        <v>0</v>
      </c>
      <c r="V24" s="1" t="b">
        <f t="shared" si="4"/>
        <v>0</v>
      </c>
      <c r="W24" s="1" t="b">
        <f t="shared" si="5"/>
        <v>0</v>
      </c>
    </row>
    <row r="25" spans="1:23" ht="409.5" x14ac:dyDescent="0.75">
      <c r="A25" s="1" t="s">
        <v>199</v>
      </c>
      <c r="B25" s="1" t="s">
        <v>200</v>
      </c>
      <c r="C25" s="1" t="s">
        <v>201</v>
      </c>
      <c r="D25" s="1">
        <v>399</v>
      </c>
      <c r="E25" s="1">
        <v>437</v>
      </c>
      <c r="F25" s="1" t="s">
        <v>202</v>
      </c>
      <c r="G25" s="1">
        <v>10</v>
      </c>
      <c r="H25" s="1" t="s">
        <v>203</v>
      </c>
      <c r="I25" s="1" t="s">
        <v>204</v>
      </c>
      <c r="J25" s="1">
        <v>8</v>
      </c>
      <c r="K25" s="1" t="s">
        <v>205</v>
      </c>
      <c r="L25" s="1" t="s">
        <v>206</v>
      </c>
      <c r="P25" s="1" t="s">
        <v>367</v>
      </c>
      <c r="Q25" s="1" t="b">
        <f t="shared" si="0"/>
        <v>0</v>
      </c>
      <c r="R25" s="1" t="b">
        <f t="shared" si="1"/>
        <v>0</v>
      </c>
      <c r="S25" s="1" t="b">
        <f t="shared" si="2"/>
        <v>0</v>
      </c>
      <c r="U25" s="1" t="b">
        <f t="shared" si="3"/>
        <v>0</v>
      </c>
      <c r="V25" s="1" t="b">
        <f t="shared" si="4"/>
        <v>0</v>
      </c>
      <c r="W25" s="1" t="b">
        <f t="shared" si="5"/>
        <v>0</v>
      </c>
    </row>
    <row r="26" spans="1:23" ht="409.5" x14ac:dyDescent="0.75">
      <c r="A26" s="4" t="s">
        <v>207</v>
      </c>
      <c r="B26" s="4" t="s">
        <v>208</v>
      </c>
      <c r="C26" s="4" t="s">
        <v>209</v>
      </c>
      <c r="D26" s="4">
        <v>305</v>
      </c>
      <c r="E26" s="4">
        <v>259</v>
      </c>
      <c r="F26" s="4" t="s">
        <v>210</v>
      </c>
      <c r="G26" s="4">
        <v>7</v>
      </c>
      <c r="H26" s="4" t="s">
        <v>211</v>
      </c>
      <c r="I26" s="4" t="s">
        <v>212</v>
      </c>
      <c r="J26" s="4">
        <v>9</v>
      </c>
      <c r="K26" s="4" t="s">
        <v>213</v>
      </c>
      <c r="L26" s="4" t="s">
        <v>214</v>
      </c>
      <c r="M26" s="4">
        <v>11</v>
      </c>
      <c r="N26" s="4" t="s">
        <v>215</v>
      </c>
      <c r="O26" s="4" t="s">
        <v>216</v>
      </c>
      <c r="P26" s="4"/>
      <c r="Q26" s="4"/>
      <c r="R26" s="4"/>
      <c r="S26" s="4"/>
      <c r="T26" s="4"/>
      <c r="U26" s="4"/>
      <c r="V26" s="4"/>
      <c r="W26" s="4"/>
    </row>
    <row r="27" spans="1:23" ht="409.5" x14ac:dyDescent="0.75">
      <c r="A27" s="1" t="s">
        <v>217</v>
      </c>
      <c r="B27" s="1" t="s">
        <v>218</v>
      </c>
      <c r="C27" s="1" t="s">
        <v>219</v>
      </c>
      <c r="D27" s="1">
        <v>397</v>
      </c>
      <c r="E27" s="1">
        <v>350</v>
      </c>
      <c r="F27" s="1" t="s">
        <v>220</v>
      </c>
      <c r="G27" s="1">
        <v>4</v>
      </c>
      <c r="H27" s="1" t="s">
        <v>221</v>
      </c>
      <c r="I27" s="1" t="s">
        <v>222</v>
      </c>
      <c r="J27" s="1">
        <v>5</v>
      </c>
      <c r="K27" s="1" t="s">
        <v>223</v>
      </c>
      <c r="L27" s="1" t="s">
        <v>224</v>
      </c>
      <c r="P27" s="1" t="s">
        <v>368</v>
      </c>
      <c r="Q27" s="1" t="b">
        <f t="shared" si="0"/>
        <v>0</v>
      </c>
      <c r="R27" s="1" t="b">
        <f t="shared" si="1"/>
        <v>0</v>
      </c>
      <c r="S27" s="1" t="b">
        <f t="shared" si="2"/>
        <v>0</v>
      </c>
      <c r="U27" s="1" t="b">
        <f t="shared" si="3"/>
        <v>0</v>
      </c>
      <c r="V27" s="1" t="b">
        <f t="shared" si="4"/>
        <v>0</v>
      </c>
      <c r="W27" s="1" t="b">
        <f t="shared" si="5"/>
        <v>0</v>
      </c>
    </row>
    <row r="28" spans="1:23" ht="409.5" x14ac:dyDescent="0.75">
      <c r="A28" s="1" t="s">
        <v>225</v>
      </c>
      <c r="B28" s="1" t="s">
        <v>226</v>
      </c>
      <c r="C28" s="1" t="s">
        <v>227</v>
      </c>
      <c r="D28" s="1">
        <v>487</v>
      </c>
      <c r="E28" s="1">
        <v>196</v>
      </c>
      <c r="F28" s="1" t="s">
        <v>228</v>
      </c>
      <c r="G28" s="1">
        <v>8</v>
      </c>
      <c r="H28" s="1" t="s">
        <v>229</v>
      </c>
      <c r="I28" s="1" t="s">
        <v>230</v>
      </c>
      <c r="P28" s="1" t="s">
        <v>369</v>
      </c>
      <c r="Q28" s="1" t="b">
        <f t="shared" si="0"/>
        <v>0</v>
      </c>
      <c r="R28" s="1" t="b">
        <f t="shared" si="1"/>
        <v>0</v>
      </c>
      <c r="S28" s="1" t="b">
        <f t="shared" si="2"/>
        <v>0</v>
      </c>
      <c r="U28" s="1" t="b">
        <f t="shared" si="3"/>
        <v>0</v>
      </c>
      <c r="V28" s="1" t="b">
        <f t="shared" si="4"/>
        <v>0</v>
      </c>
      <c r="W28" s="1" t="b">
        <f t="shared" si="5"/>
        <v>0</v>
      </c>
    </row>
    <row r="29" spans="1:23" ht="409.5" x14ac:dyDescent="0.75">
      <c r="A29" s="1" t="s">
        <v>231</v>
      </c>
      <c r="B29" s="1" t="s">
        <v>232</v>
      </c>
      <c r="C29" s="1" t="s">
        <v>233</v>
      </c>
      <c r="D29" s="1">
        <v>359</v>
      </c>
      <c r="E29" s="1">
        <v>279</v>
      </c>
      <c r="F29" s="1" t="s">
        <v>234</v>
      </c>
      <c r="G29" s="1">
        <v>8</v>
      </c>
      <c r="H29" s="1" t="s">
        <v>235</v>
      </c>
      <c r="I29" s="1" t="s">
        <v>236</v>
      </c>
      <c r="J29" s="1">
        <v>6</v>
      </c>
      <c r="K29" s="1" t="s">
        <v>237</v>
      </c>
      <c r="L29" s="1" t="s">
        <v>238</v>
      </c>
      <c r="P29" s="1" t="s">
        <v>235</v>
      </c>
      <c r="Q29" s="1" t="b">
        <f t="shared" si="0"/>
        <v>1</v>
      </c>
      <c r="R29" s="1" t="b">
        <f t="shared" si="1"/>
        <v>0</v>
      </c>
      <c r="S29" s="1" t="b">
        <f t="shared" si="2"/>
        <v>0</v>
      </c>
      <c r="U29" s="1" t="b">
        <f t="shared" si="3"/>
        <v>1</v>
      </c>
      <c r="V29" s="1" t="b">
        <f t="shared" si="4"/>
        <v>1</v>
      </c>
      <c r="W29" s="1" t="b">
        <f t="shared" si="5"/>
        <v>1</v>
      </c>
    </row>
    <row r="30" spans="1:23" ht="409.5" x14ac:dyDescent="0.75">
      <c r="A30" s="1" t="s">
        <v>239</v>
      </c>
      <c r="B30" s="1" t="s">
        <v>240</v>
      </c>
      <c r="C30" s="1" t="s">
        <v>241</v>
      </c>
      <c r="D30" s="1">
        <v>273</v>
      </c>
      <c r="E30" s="1">
        <v>181</v>
      </c>
      <c r="F30" s="1" t="s">
        <v>242</v>
      </c>
      <c r="G30" s="1">
        <v>6</v>
      </c>
      <c r="H30" s="1" t="s">
        <v>243</v>
      </c>
      <c r="I30" s="1" t="s">
        <v>244</v>
      </c>
      <c r="P30" s="1" t="s">
        <v>243</v>
      </c>
      <c r="Q30" s="1" t="b">
        <f t="shared" si="0"/>
        <v>1</v>
      </c>
      <c r="R30" s="1" t="b">
        <f t="shared" si="1"/>
        <v>0</v>
      </c>
      <c r="S30" s="1" t="b">
        <f t="shared" si="2"/>
        <v>0</v>
      </c>
      <c r="U30" s="1" t="b">
        <f t="shared" si="3"/>
        <v>1</v>
      </c>
      <c r="V30" s="1" t="b">
        <f t="shared" si="4"/>
        <v>1</v>
      </c>
      <c r="W30" s="1" t="b">
        <f t="shared" si="5"/>
        <v>1</v>
      </c>
    </row>
    <row r="31" spans="1:23" ht="409.5" x14ac:dyDescent="0.75">
      <c r="A31" s="1" t="s">
        <v>245</v>
      </c>
      <c r="B31" s="1" t="s">
        <v>246</v>
      </c>
      <c r="C31" s="1" t="s">
        <v>247</v>
      </c>
      <c r="D31" s="1">
        <v>295</v>
      </c>
      <c r="E31" s="1">
        <v>154</v>
      </c>
      <c r="F31" s="1" t="s">
        <v>248</v>
      </c>
      <c r="G31" s="1">
        <v>7</v>
      </c>
      <c r="H31" s="1" t="s">
        <v>249</v>
      </c>
      <c r="I31" s="1" t="s">
        <v>250</v>
      </c>
      <c r="P31" s="2" t="s">
        <v>370</v>
      </c>
      <c r="Q31" s="3" t="b">
        <v>1</v>
      </c>
      <c r="R31" s="1" t="b">
        <f t="shared" si="1"/>
        <v>0</v>
      </c>
      <c r="S31" s="1" t="b">
        <f t="shared" si="2"/>
        <v>0</v>
      </c>
      <c r="U31" s="1" t="b">
        <f t="shared" si="3"/>
        <v>1</v>
      </c>
      <c r="V31" s="1" t="b">
        <f t="shared" si="4"/>
        <v>1</v>
      </c>
      <c r="W31" s="1" t="b">
        <f t="shared" si="5"/>
        <v>1</v>
      </c>
    </row>
    <row r="32" spans="1:23" ht="409.5" x14ac:dyDescent="0.75">
      <c r="A32" s="1" t="s">
        <v>251</v>
      </c>
      <c r="B32" s="1" t="s">
        <v>252</v>
      </c>
      <c r="C32" s="1" t="s">
        <v>253</v>
      </c>
      <c r="D32" s="1">
        <v>439</v>
      </c>
      <c r="E32" s="1">
        <v>275</v>
      </c>
      <c r="F32" s="1" t="s">
        <v>254</v>
      </c>
      <c r="G32" s="1">
        <v>10</v>
      </c>
      <c r="H32" s="1" t="s">
        <v>255</v>
      </c>
      <c r="I32" s="1" t="s">
        <v>256</v>
      </c>
      <c r="J32" s="1">
        <v>11</v>
      </c>
      <c r="K32" s="7" t="s">
        <v>257</v>
      </c>
      <c r="L32" s="1" t="s">
        <v>258</v>
      </c>
      <c r="P32" s="7" t="s">
        <v>371</v>
      </c>
      <c r="Q32" s="1" t="b">
        <f t="shared" si="0"/>
        <v>0</v>
      </c>
      <c r="R32" s="3" t="b">
        <v>1</v>
      </c>
      <c r="S32" s="1" t="b">
        <f t="shared" si="2"/>
        <v>0</v>
      </c>
      <c r="U32" s="1" t="b">
        <f t="shared" si="3"/>
        <v>0</v>
      </c>
      <c r="V32" s="1" t="b">
        <f t="shared" si="4"/>
        <v>1</v>
      </c>
      <c r="W32" s="1" t="b">
        <f t="shared" si="5"/>
        <v>1</v>
      </c>
    </row>
    <row r="33" spans="1:23" ht="409.5" x14ac:dyDescent="0.75">
      <c r="A33" s="1" t="s">
        <v>259</v>
      </c>
      <c r="B33" s="1" t="s">
        <v>260</v>
      </c>
      <c r="C33" s="1" t="s">
        <v>261</v>
      </c>
      <c r="D33" s="1">
        <v>589</v>
      </c>
      <c r="E33" s="1">
        <v>591</v>
      </c>
      <c r="F33" s="1" t="s">
        <v>262</v>
      </c>
      <c r="G33" s="1">
        <v>10</v>
      </c>
      <c r="H33" s="1" t="s">
        <v>263</v>
      </c>
      <c r="I33" s="1" t="s">
        <v>264</v>
      </c>
      <c r="J33" s="1">
        <v>5</v>
      </c>
      <c r="K33" s="1" t="s">
        <v>265</v>
      </c>
      <c r="L33" s="1" t="s">
        <v>266</v>
      </c>
      <c r="M33" s="1">
        <v>7</v>
      </c>
      <c r="N33" s="1" t="s">
        <v>267</v>
      </c>
      <c r="O33" s="1" t="s">
        <v>268</v>
      </c>
      <c r="P33" s="8" t="s">
        <v>263</v>
      </c>
      <c r="Q33" s="8" t="b">
        <f>IF(H33=P33,TRUE,FALSE)</f>
        <v>1</v>
      </c>
      <c r="R33" s="8" t="b">
        <f t="shared" si="1"/>
        <v>0</v>
      </c>
      <c r="S33" s="8" t="b">
        <f t="shared" si="2"/>
        <v>0</v>
      </c>
      <c r="T33" s="8"/>
      <c r="U33" s="8" t="b">
        <f t="shared" si="3"/>
        <v>1</v>
      </c>
      <c r="V33" s="8" t="b">
        <f t="shared" si="4"/>
        <v>1</v>
      </c>
      <c r="W33" s="8" t="b">
        <f t="shared" si="5"/>
        <v>1</v>
      </c>
    </row>
    <row r="34" spans="1:23" ht="409.5" x14ac:dyDescent="0.75">
      <c r="A34" s="1" t="s">
        <v>269</v>
      </c>
      <c r="B34" s="1" t="s">
        <v>270</v>
      </c>
      <c r="C34" s="1" t="s">
        <v>271</v>
      </c>
      <c r="D34" s="1">
        <v>667</v>
      </c>
      <c r="E34" s="1">
        <v>399</v>
      </c>
      <c r="F34" s="1" t="s">
        <v>272</v>
      </c>
      <c r="G34" s="1">
        <v>23</v>
      </c>
      <c r="H34" s="1" t="s">
        <v>273</v>
      </c>
      <c r="I34" s="1" t="s">
        <v>274</v>
      </c>
      <c r="J34" s="1">
        <v>34</v>
      </c>
      <c r="K34" s="1" t="s">
        <v>275</v>
      </c>
      <c r="L34" s="1" t="s">
        <v>276</v>
      </c>
      <c r="M34" s="1">
        <v>18</v>
      </c>
      <c r="N34" s="1" t="s">
        <v>277</v>
      </c>
      <c r="O34" s="1" t="s">
        <v>278</v>
      </c>
      <c r="P34" s="1" t="s">
        <v>372</v>
      </c>
      <c r="Q34" s="1" t="b">
        <f t="shared" si="0"/>
        <v>0</v>
      </c>
      <c r="R34" s="1" t="b">
        <f t="shared" si="1"/>
        <v>0</v>
      </c>
      <c r="S34" s="1" t="b">
        <f t="shared" si="2"/>
        <v>0</v>
      </c>
      <c r="U34" s="1" t="b">
        <f t="shared" si="3"/>
        <v>0</v>
      </c>
      <c r="V34" s="1" t="b">
        <f t="shared" si="4"/>
        <v>0</v>
      </c>
      <c r="W34" s="1" t="b">
        <f t="shared" si="5"/>
        <v>0</v>
      </c>
    </row>
    <row r="35" spans="1:23" ht="409.5" x14ac:dyDescent="0.75">
      <c r="A35" s="1" t="s">
        <v>279</v>
      </c>
      <c r="B35" s="1" t="s">
        <v>280</v>
      </c>
      <c r="C35" s="1" t="s">
        <v>281</v>
      </c>
      <c r="D35" s="1">
        <v>479</v>
      </c>
      <c r="E35" s="1">
        <v>396</v>
      </c>
      <c r="F35" s="1" t="s">
        <v>282</v>
      </c>
      <c r="G35" s="1">
        <v>11</v>
      </c>
      <c r="H35" s="7" t="s">
        <v>283</v>
      </c>
      <c r="I35" s="1" t="s">
        <v>284</v>
      </c>
      <c r="J35" s="1">
        <v>6</v>
      </c>
      <c r="K35" s="1" t="s">
        <v>285</v>
      </c>
      <c r="L35" s="1" t="s">
        <v>286</v>
      </c>
      <c r="P35" s="7" t="s">
        <v>373</v>
      </c>
      <c r="Q35" s="3" t="b">
        <v>1</v>
      </c>
      <c r="R35" s="8" t="b">
        <f t="shared" si="1"/>
        <v>0</v>
      </c>
      <c r="S35" s="8" t="b">
        <f t="shared" si="2"/>
        <v>0</v>
      </c>
      <c r="T35" s="8"/>
      <c r="U35" s="8" t="b">
        <f t="shared" si="3"/>
        <v>1</v>
      </c>
      <c r="V35" s="8" t="b">
        <f t="shared" si="4"/>
        <v>1</v>
      </c>
      <c r="W35" s="8" t="b">
        <f t="shared" si="5"/>
        <v>1</v>
      </c>
    </row>
    <row r="36" spans="1:23" ht="409.5" x14ac:dyDescent="0.75">
      <c r="A36" s="1" t="s">
        <v>287</v>
      </c>
      <c r="B36" s="1" t="s">
        <v>288</v>
      </c>
      <c r="C36" s="1" t="s">
        <v>289</v>
      </c>
      <c r="D36" s="1">
        <v>545</v>
      </c>
      <c r="E36" s="1">
        <v>250</v>
      </c>
      <c r="F36" s="1" t="s">
        <v>290</v>
      </c>
      <c r="G36" s="1">
        <v>11</v>
      </c>
      <c r="H36" s="1" t="s">
        <v>291</v>
      </c>
      <c r="I36" s="1" t="s">
        <v>292</v>
      </c>
      <c r="J36" s="1">
        <v>9</v>
      </c>
      <c r="K36" s="1" t="s">
        <v>293</v>
      </c>
      <c r="L36" s="1" t="s">
        <v>294</v>
      </c>
      <c r="P36" s="2" t="s">
        <v>374</v>
      </c>
      <c r="Q36" s="1" t="b">
        <f t="shared" si="0"/>
        <v>0</v>
      </c>
      <c r="R36" s="1" t="b">
        <f t="shared" si="1"/>
        <v>0</v>
      </c>
      <c r="S36" s="1" t="b">
        <f t="shared" si="2"/>
        <v>0</v>
      </c>
      <c r="U36" s="1" t="b">
        <f t="shared" si="3"/>
        <v>0</v>
      </c>
      <c r="V36" s="1" t="b">
        <f t="shared" si="4"/>
        <v>0</v>
      </c>
      <c r="W36" s="1" t="b">
        <f t="shared" si="5"/>
        <v>0</v>
      </c>
    </row>
    <row r="37" spans="1:23" ht="409.5" x14ac:dyDescent="0.75">
      <c r="A37" s="1" t="s">
        <v>295</v>
      </c>
      <c r="B37" s="1" t="s">
        <v>296</v>
      </c>
      <c r="C37" s="1" t="s">
        <v>297</v>
      </c>
      <c r="D37" s="1">
        <v>261</v>
      </c>
      <c r="E37" s="1">
        <v>325</v>
      </c>
      <c r="F37" s="1" t="s">
        <v>298</v>
      </c>
      <c r="G37" s="1">
        <v>4</v>
      </c>
      <c r="H37" s="1" t="s">
        <v>299</v>
      </c>
      <c r="I37" s="1" t="s">
        <v>300</v>
      </c>
      <c r="J37" s="1">
        <v>3</v>
      </c>
      <c r="K37" s="1" t="s">
        <v>301</v>
      </c>
      <c r="L37" s="1" t="s">
        <v>302</v>
      </c>
      <c r="P37" s="1" t="s">
        <v>299</v>
      </c>
      <c r="Q37" s="1" t="b">
        <f t="shared" si="0"/>
        <v>1</v>
      </c>
      <c r="R37" s="1" t="b">
        <f t="shared" si="1"/>
        <v>0</v>
      </c>
      <c r="S37" s="1" t="b">
        <f t="shared" si="2"/>
        <v>0</v>
      </c>
      <c r="U37" s="1" t="b">
        <f t="shared" si="3"/>
        <v>1</v>
      </c>
      <c r="V37" s="1" t="b">
        <f t="shared" si="4"/>
        <v>1</v>
      </c>
      <c r="W37" s="1" t="b">
        <f t="shared" si="5"/>
        <v>1</v>
      </c>
    </row>
    <row r="38" spans="1:23" ht="409.5" x14ac:dyDescent="0.75">
      <c r="A38" s="1" t="s">
        <v>303</v>
      </c>
      <c r="B38" s="1" t="s">
        <v>304</v>
      </c>
      <c r="C38" s="1" t="s">
        <v>305</v>
      </c>
      <c r="D38" s="1">
        <v>326</v>
      </c>
      <c r="E38" s="1">
        <v>357</v>
      </c>
      <c r="F38" s="1" t="s">
        <v>306</v>
      </c>
      <c r="G38" s="1">
        <v>4</v>
      </c>
      <c r="H38" s="1" t="s">
        <v>307</v>
      </c>
      <c r="I38" s="1" t="s">
        <v>308</v>
      </c>
      <c r="J38" s="1">
        <v>3</v>
      </c>
      <c r="K38" s="1" t="s">
        <v>375</v>
      </c>
      <c r="L38" s="1" t="s">
        <v>309</v>
      </c>
      <c r="M38" s="1">
        <v>1</v>
      </c>
      <c r="N38" s="1" t="s">
        <v>310</v>
      </c>
      <c r="O38" s="1" t="s">
        <v>311</v>
      </c>
      <c r="P38" s="1" t="s">
        <v>375</v>
      </c>
      <c r="Q38" s="1" t="b">
        <f t="shared" si="0"/>
        <v>0</v>
      </c>
      <c r="R38" s="1" t="b">
        <f t="shared" si="1"/>
        <v>1</v>
      </c>
      <c r="S38" s="1" t="b">
        <f t="shared" si="2"/>
        <v>0</v>
      </c>
      <c r="U38" s="1" t="b">
        <f t="shared" si="3"/>
        <v>0</v>
      </c>
      <c r="V38" s="1" t="b">
        <f t="shared" si="4"/>
        <v>1</v>
      </c>
      <c r="W38" s="1" t="b">
        <f t="shared" si="5"/>
        <v>1</v>
      </c>
    </row>
    <row r="39" spans="1:23" ht="409.5" x14ac:dyDescent="0.75">
      <c r="A39" s="1" t="s">
        <v>312</v>
      </c>
      <c r="B39" s="1" t="s">
        <v>313</v>
      </c>
      <c r="C39" s="1" t="s">
        <v>314</v>
      </c>
      <c r="D39" s="1">
        <v>367</v>
      </c>
      <c r="E39" s="1">
        <v>296</v>
      </c>
      <c r="F39" s="1" t="s">
        <v>315</v>
      </c>
      <c r="G39" s="1">
        <v>5</v>
      </c>
      <c r="H39" s="1" t="s">
        <v>316</v>
      </c>
      <c r="I39" s="1" t="s">
        <v>317</v>
      </c>
      <c r="J39" s="1">
        <v>1</v>
      </c>
      <c r="K39" s="1" t="s">
        <v>318</v>
      </c>
      <c r="L39" s="1" t="s">
        <v>319</v>
      </c>
      <c r="P39" s="1" t="s">
        <v>357</v>
      </c>
      <c r="Q39" s="1" t="b">
        <f t="shared" si="0"/>
        <v>0</v>
      </c>
      <c r="R39" s="1" t="b">
        <f t="shared" si="1"/>
        <v>0</v>
      </c>
      <c r="S39" s="1" t="b">
        <f t="shared" si="2"/>
        <v>0</v>
      </c>
      <c r="U39" s="1" t="b">
        <f t="shared" si="3"/>
        <v>0</v>
      </c>
      <c r="V39" s="1" t="b">
        <f t="shared" si="4"/>
        <v>0</v>
      </c>
      <c r="W39" s="1" t="b">
        <f t="shared" si="5"/>
        <v>0</v>
      </c>
    </row>
    <row r="40" spans="1:23" ht="409.5" x14ac:dyDescent="0.75">
      <c r="A40" s="1" t="s">
        <v>320</v>
      </c>
      <c r="B40" s="1" t="s">
        <v>321</v>
      </c>
      <c r="C40" s="1" t="s">
        <v>322</v>
      </c>
      <c r="D40" s="1">
        <v>325</v>
      </c>
      <c r="E40" s="1">
        <v>370</v>
      </c>
      <c r="F40" s="1" t="s">
        <v>323</v>
      </c>
      <c r="G40" s="1">
        <v>10</v>
      </c>
      <c r="H40" s="1" t="s">
        <v>324</v>
      </c>
      <c r="I40" s="1" t="s">
        <v>325</v>
      </c>
      <c r="J40" s="1">
        <v>7</v>
      </c>
      <c r="K40" s="1" t="s">
        <v>326</v>
      </c>
      <c r="L40" s="1" t="s">
        <v>327</v>
      </c>
      <c r="M40" s="1">
        <v>3</v>
      </c>
      <c r="N40" s="1" t="s">
        <v>328</v>
      </c>
      <c r="O40" s="1" t="s">
        <v>329</v>
      </c>
      <c r="P40" s="1" t="s">
        <v>324</v>
      </c>
      <c r="Q40" s="1" t="b">
        <f t="shared" si="0"/>
        <v>1</v>
      </c>
      <c r="R40" s="1" t="b">
        <f t="shared" si="1"/>
        <v>0</v>
      </c>
      <c r="S40" s="1" t="b">
        <f t="shared" si="2"/>
        <v>0</v>
      </c>
      <c r="U40" s="1" t="b">
        <f t="shared" si="3"/>
        <v>1</v>
      </c>
      <c r="V40" s="1" t="b">
        <f t="shared" si="4"/>
        <v>1</v>
      </c>
      <c r="W40" s="1" t="b">
        <f t="shared" si="5"/>
        <v>1</v>
      </c>
    </row>
    <row r="41" spans="1:23" ht="409.5" x14ac:dyDescent="0.75">
      <c r="A41" s="1" t="s">
        <v>330</v>
      </c>
      <c r="B41" s="1" t="s">
        <v>331</v>
      </c>
      <c r="C41" s="1" t="s">
        <v>332</v>
      </c>
      <c r="D41" s="1">
        <v>339</v>
      </c>
      <c r="E41" s="1">
        <v>325</v>
      </c>
      <c r="F41" s="1" t="s">
        <v>333</v>
      </c>
      <c r="G41" s="1">
        <v>9</v>
      </c>
      <c r="H41" s="1" t="s">
        <v>334</v>
      </c>
      <c r="I41" s="1" t="s">
        <v>335</v>
      </c>
      <c r="J41" s="1">
        <v>6</v>
      </c>
      <c r="K41" s="1" t="s">
        <v>336</v>
      </c>
      <c r="L41" s="1" t="s">
        <v>337</v>
      </c>
      <c r="P41" s="1" t="s">
        <v>334</v>
      </c>
      <c r="Q41" s="1" t="b">
        <f t="shared" si="0"/>
        <v>1</v>
      </c>
      <c r="R41" s="1" t="b">
        <f t="shared" si="1"/>
        <v>0</v>
      </c>
      <c r="S41" s="1" t="b">
        <f t="shared" si="2"/>
        <v>0</v>
      </c>
      <c r="U41" s="1" t="b">
        <f t="shared" si="3"/>
        <v>1</v>
      </c>
      <c r="V41" s="1" t="b">
        <f t="shared" si="4"/>
        <v>1</v>
      </c>
      <c r="W41" s="1" t="b">
        <f t="shared" si="5"/>
        <v>1</v>
      </c>
    </row>
    <row r="42" spans="1:23" ht="409.5" x14ac:dyDescent="0.75">
      <c r="A42" s="1" t="s">
        <v>338</v>
      </c>
      <c r="B42" s="1" t="s">
        <v>339</v>
      </c>
      <c r="C42" s="1" t="s">
        <v>340</v>
      </c>
      <c r="D42" s="1">
        <v>412</v>
      </c>
      <c r="E42" s="1">
        <v>299</v>
      </c>
      <c r="F42" s="1" t="s">
        <v>341</v>
      </c>
      <c r="G42" s="1">
        <v>7</v>
      </c>
      <c r="H42" s="1" t="s">
        <v>342</v>
      </c>
      <c r="I42" s="1" t="s">
        <v>343</v>
      </c>
      <c r="J42" s="1">
        <v>5</v>
      </c>
      <c r="K42" s="1" t="s">
        <v>344</v>
      </c>
      <c r="L42" s="1" t="s">
        <v>345</v>
      </c>
      <c r="P42" s="2" t="s">
        <v>376</v>
      </c>
      <c r="Q42" s="1" t="b">
        <f t="shared" si="0"/>
        <v>0</v>
      </c>
      <c r="R42" s="1" t="b">
        <f t="shared" si="1"/>
        <v>0</v>
      </c>
      <c r="S42" s="1" t="b">
        <f t="shared" si="2"/>
        <v>0</v>
      </c>
      <c r="U42" s="1" t="b">
        <f t="shared" si="3"/>
        <v>0</v>
      </c>
      <c r="V42" s="1" t="b">
        <f t="shared" si="4"/>
        <v>0</v>
      </c>
      <c r="W42" s="1" t="b">
        <f t="shared" si="5"/>
        <v>0</v>
      </c>
    </row>
    <row r="43" spans="1:23" x14ac:dyDescent="0.75">
      <c r="C43" s="1" t="s">
        <v>378</v>
      </c>
      <c r="D43" s="1">
        <f>AVERAGE(D2:D42)</f>
        <v>391.34146341463412</v>
      </c>
      <c r="E43" s="1">
        <f>AVERAGE(E2:E42)</f>
        <v>301.7560975609756</v>
      </c>
      <c r="P43" s="5" t="b">
        <v>1</v>
      </c>
      <c r="Q43" s="1">
        <f>COUNTIF(Q2:Q42,TRUE)</f>
        <v>18</v>
      </c>
      <c r="R43" s="1">
        <f t="shared" ref="R43:W43" si="6">COUNTIF(R2:R42,TRUE)</f>
        <v>3</v>
      </c>
      <c r="S43" s="1">
        <f t="shared" si="6"/>
        <v>1</v>
      </c>
      <c r="U43" s="1">
        <f t="shared" si="6"/>
        <v>18</v>
      </c>
      <c r="V43" s="1">
        <f t="shared" si="6"/>
        <v>21</v>
      </c>
      <c r="W43" s="1">
        <f t="shared" si="6"/>
        <v>22</v>
      </c>
    </row>
    <row r="44" spans="1:23" x14ac:dyDescent="0.75">
      <c r="C44" s="1" t="s">
        <v>379</v>
      </c>
      <c r="D44" s="1">
        <f>MEDIAN(D2:D42)</f>
        <v>370</v>
      </c>
      <c r="E44" s="1">
        <f>MEDIAN(E2:E42)</f>
        <v>296</v>
      </c>
      <c r="P44" s="5" t="b">
        <v>0</v>
      </c>
      <c r="Q44" s="1">
        <f>COUNTIF(Q2:Q42,FALSE)</f>
        <v>22</v>
      </c>
      <c r="R44" s="1">
        <f t="shared" ref="R44:W44" si="7">COUNTIF(R2:R42,FALSE)</f>
        <v>37</v>
      </c>
      <c r="S44" s="1">
        <f t="shared" si="7"/>
        <v>39</v>
      </c>
      <c r="U44" s="1">
        <f t="shared" si="7"/>
        <v>22</v>
      </c>
      <c r="V44" s="1">
        <f t="shared" si="7"/>
        <v>19</v>
      </c>
      <c r="W44" s="1">
        <f t="shared" si="7"/>
        <v>18</v>
      </c>
    </row>
    <row r="45" spans="1:23" x14ac:dyDescent="0.75">
      <c r="C45" s="1" t="s">
        <v>380</v>
      </c>
      <c r="D45" s="1">
        <f>SUM(D2:D42)</f>
        <v>16045</v>
      </c>
      <c r="E45" s="1">
        <f>SUM(E2:E42)</f>
        <v>12372</v>
      </c>
      <c r="P45" s="5" t="s">
        <v>377</v>
      </c>
      <c r="Q45" s="1">
        <f t="shared" ref="Q45:S45" si="8">Q43/(Q43+Q44)*100</f>
        <v>45</v>
      </c>
      <c r="R45" s="1">
        <f t="shared" si="8"/>
        <v>7.5</v>
      </c>
      <c r="S45" s="1">
        <f t="shared" si="8"/>
        <v>2.5</v>
      </c>
      <c r="U45" s="1">
        <f>U43/(U43+U44)*100</f>
        <v>45</v>
      </c>
      <c r="V45" s="1">
        <f>V43/(V43+V44)*100</f>
        <v>52.5</v>
      </c>
      <c r="W45" s="1">
        <f>W43/(W43+W44)*100</f>
        <v>55.000000000000007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one_shot_Gemini_1.5_Flash_Pytho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Raees Dindar</dc:creator>
  <cp:lastModifiedBy>Muhammad Raees Dindar</cp:lastModifiedBy>
  <dcterms:created xsi:type="dcterms:W3CDTF">2024-09-11T11:42:42Z</dcterms:created>
  <dcterms:modified xsi:type="dcterms:W3CDTF">2024-09-11T12:24:54Z</dcterms:modified>
</cp:coreProperties>
</file>