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mraee\Desktop\Investigation\Bug Busters\Analysis\QuixBugs_Gemini-FL\"/>
    </mc:Choice>
  </mc:AlternateContent>
  <xr:revisionPtr revIDLastSave="0" documentId="8_{DDCB0DC8-DFE3-444A-A0F5-34B01AE63CB7}" xr6:coauthVersionLast="47" xr6:coauthVersionMax="47" xr10:uidLastSave="{00000000-0000-0000-0000-000000000000}"/>
  <bookViews>
    <workbookView xWindow="9480" yWindow="-21720" windowWidth="38640" windowHeight="21120" xr2:uid="{17BBCF79-BFF9-49F9-B8D4-514619909636}"/>
  </bookViews>
  <sheets>
    <sheet name="zero_shot_Gemini_1.0_Pro_Java" sheetId="1" r:id="rId1"/>
  </sheets>
  <calcPr calcId="0"/>
</workbook>
</file>

<file path=xl/calcChain.xml><?xml version="1.0" encoding="utf-8"?>
<calcChain xmlns="http://schemas.openxmlformats.org/spreadsheetml/2006/main">
  <c r="E46" i="1" l="1"/>
  <c r="D46" i="1"/>
  <c r="E45" i="1"/>
  <c r="D45" i="1"/>
  <c r="E44" i="1"/>
  <c r="D44" i="1"/>
  <c r="S43" i="1"/>
  <c r="R43" i="1"/>
  <c r="Q43" i="1"/>
  <c r="U43" i="1" s="1"/>
  <c r="S41" i="1"/>
  <c r="R41" i="1"/>
  <c r="Q41" i="1"/>
  <c r="U41" i="1" s="1"/>
  <c r="S40" i="1"/>
  <c r="R40" i="1"/>
  <c r="Q40" i="1"/>
  <c r="U40" i="1" s="1"/>
  <c r="S39" i="1"/>
  <c r="R39" i="1"/>
  <c r="Q39" i="1"/>
  <c r="U39" i="1" s="1"/>
  <c r="S38" i="1"/>
  <c r="R38" i="1"/>
  <c r="Q38" i="1"/>
  <c r="U38" i="1" s="1"/>
  <c r="S37" i="1"/>
  <c r="R37" i="1"/>
  <c r="Q37" i="1"/>
  <c r="U37" i="1" s="1"/>
  <c r="S36" i="1"/>
  <c r="R36" i="1"/>
  <c r="Q36" i="1"/>
  <c r="U36" i="1" s="1"/>
  <c r="S35" i="1"/>
  <c r="R35" i="1"/>
  <c r="U35" i="1"/>
  <c r="S34" i="1"/>
  <c r="R34" i="1"/>
  <c r="Q34" i="1"/>
  <c r="U34" i="1" s="1"/>
  <c r="S33" i="1"/>
  <c r="R33" i="1"/>
  <c r="Q33" i="1"/>
  <c r="U33" i="1" s="1"/>
  <c r="S32" i="1"/>
  <c r="R32" i="1"/>
  <c r="Q32" i="1"/>
  <c r="U32" i="1" s="1"/>
  <c r="S31" i="1"/>
  <c r="R31" i="1"/>
  <c r="Q31" i="1"/>
  <c r="U31" i="1" s="1"/>
  <c r="S30" i="1"/>
  <c r="R30" i="1"/>
  <c r="Q30" i="1"/>
  <c r="U30" i="1" s="1"/>
  <c r="S29" i="1"/>
  <c r="R29" i="1"/>
  <c r="U29" i="1"/>
  <c r="S28" i="1"/>
  <c r="R28" i="1"/>
  <c r="Q28" i="1"/>
  <c r="U28" i="1" s="1"/>
  <c r="S27" i="1"/>
  <c r="R27" i="1"/>
  <c r="Q27" i="1"/>
  <c r="U27" i="1" s="1"/>
  <c r="S25" i="1"/>
  <c r="R25" i="1"/>
  <c r="Q25" i="1"/>
  <c r="U25" i="1" s="1"/>
  <c r="S24" i="1"/>
  <c r="R24" i="1"/>
  <c r="Q24" i="1"/>
  <c r="U24" i="1" s="1"/>
  <c r="S23" i="1"/>
  <c r="R23" i="1"/>
  <c r="Q23" i="1"/>
  <c r="U23" i="1" s="1"/>
  <c r="S22" i="1"/>
  <c r="R22" i="1"/>
  <c r="Q22" i="1"/>
  <c r="U22" i="1" s="1"/>
  <c r="S21" i="1"/>
  <c r="R21" i="1"/>
  <c r="Q21" i="1"/>
  <c r="U21" i="1" s="1"/>
  <c r="S20" i="1"/>
  <c r="R20" i="1"/>
  <c r="Q20" i="1"/>
  <c r="U20" i="1" s="1"/>
  <c r="S19" i="1"/>
  <c r="R19" i="1"/>
  <c r="Q19" i="1"/>
  <c r="U19" i="1" s="1"/>
  <c r="S18" i="1"/>
  <c r="R18" i="1"/>
  <c r="Q18" i="1"/>
  <c r="U18" i="1" s="1"/>
  <c r="S17" i="1"/>
  <c r="R17" i="1"/>
  <c r="Q17" i="1"/>
  <c r="U17" i="1" s="1"/>
  <c r="S16" i="1"/>
  <c r="R16" i="1"/>
  <c r="Q16" i="1"/>
  <c r="U16" i="1" s="1"/>
  <c r="S15" i="1"/>
  <c r="R15" i="1"/>
  <c r="Q15" i="1"/>
  <c r="U15" i="1" s="1"/>
  <c r="S14" i="1"/>
  <c r="R14" i="1"/>
  <c r="Q14" i="1"/>
  <c r="U14" i="1" s="1"/>
  <c r="S13" i="1"/>
  <c r="R13" i="1"/>
  <c r="Q13" i="1"/>
  <c r="U13" i="1" s="1"/>
  <c r="S12" i="1"/>
  <c r="R12" i="1"/>
  <c r="Q12" i="1"/>
  <c r="U12" i="1" s="1"/>
  <c r="S11" i="1"/>
  <c r="R11" i="1"/>
  <c r="Q11" i="1"/>
  <c r="U11" i="1" s="1"/>
  <c r="S10" i="1"/>
  <c r="R10" i="1"/>
  <c r="Q10" i="1"/>
  <c r="U10" i="1" s="1"/>
  <c r="S9" i="1"/>
  <c r="R9" i="1"/>
  <c r="Q9" i="1"/>
  <c r="U9" i="1" s="1"/>
  <c r="S8" i="1"/>
  <c r="R8" i="1"/>
  <c r="Q8" i="1"/>
  <c r="U8" i="1" s="1"/>
  <c r="S7" i="1"/>
  <c r="R7" i="1"/>
  <c r="Q7" i="1"/>
  <c r="U7" i="1" s="1"/>
  <c r="S6" i="1"/>
  <c r="R6" i="1"/>
  <c r="Q6" i="1"/>
  <c r="U6" i="1" s="1"/>
  <c r="S5" i="1"/>
  <c r="R5" i="1"/>
  <c r="Q5" i="1"/>
  <c r="U5" i="1" s="1"/>
  <c r="S4" i="1"/>
  <c r="R4" i="1"/>
  <c r="Q4" i="1"/>
  <c r="U4" i="1" s="1"/>
  <c r="S3" i="1"/>
  <c r="R3" i="1"/>
  <c r="Q3" i="1"/>
  <c r="U3" i="1" s="1"/>
  <c r="S2" i="1"/>
  <c r="S45" i="1" s="1"/>
  <c r="R2" i="1"/>
  <c r="R44" i="1" s="1"/>
  <c r="Q2" i="1"/>
  <c r="Q44" i="1" l="1"/>
  <c r="V27" i="1"/>
  <c r="W27" i="1"/>
  <c r="V35" i="1"/>
  <c r="W35" i="1" s="1"/>
  <c r="V5" i="1"/>
  <c r="W5" i="1" s="1"/>
  <c r="W13" i="1"/>
  <c r="V13" i="1"/>
  <c r="V21" i="1"/>
  <c r="W21" i="1" s="1"/>
  <c r="V30" i="1"/>
  <c r="W30" i="1" s="1"/>
  <c r="V38" i="1"/>
  <c r="W38" i="1" s="1"/>
  <c r="W24" i="1"/>
  <c r="V24" i="1"/>
  <c r="V33" i="1"/>
  <c r="W33" i="1" s="1"/>
  <c r="V3" i="1"/>
  <c r="W3" i="1" s="1"/>
  <c r="V11" i="1"/>
  <c r="W11" i="1" s="1"/>
  <c r="V19" i="1"/>
  <c r="W19" i="1" s="1"/>
  <c r="V28" i="1"/>
  <c r="W28" i="1" s="1"/>
  <c r="V36" i="1"/>
  <c r="W36" i="1" s="1"/>
  <c r="W8" i="1"/>
  <c r="V8" i="1"/>
  <c r="V16" i="1"/>
  <c r="W16" i="1" s="1"/>
  <c r="V41" i="1"/>
  <c r="W41" i="1" s="1"/>
  <c r="W6" i="1"/>
  <c r="V6" i="1"/>
  <c r="V14" i="1"/>
  <c r="W14" i="1" s="1"/>
  <c r="V22" i="1"/>
  <c r="W22" i="1" s="1"/>
  <c r="V31" i="1"/>
  <c r="W31" i="1" s="1"/>
  <c r="V39" i="1"/>
  <c r="W39" i="1"/>
  <c r="V32" i="1"/>
  <c r="W32" i="1" s="1"/>
  <c r="V7" i="1"/>
  <c r="W7" i="1"/>
  <c r="V15" i="1"/>
  <c r="W15" i="1" s="1"/>
  <c r="V23" i="1"/>
  <c r="W23" i="1"/>
  <c r="V10" i="1"/>
  <c r="W10" i="1"/>
  <c r="V18" i="1"/>
  <c r="W18" i="1"/>
  <c r="W9" i="1"/>
  <c r="V9" i="1"/>
  <c r="V17" i="1"/>
  <c r="W17" i="1" s="1"/>
  <c r="V25" i="1"/>
  <c r="W25" i="1" s="1"/>
  <c r="V34" i="1"/>
  <c r="W34" i="1" s="1"/>
  <c r="W43" i="1"/>
  <c r="V43" i="1"/>
  <c r="V4" i="1"/>
  <c r="W4" i="1" s="1"/>
  <c r="V12" i="1"/>
  <c r="W12" i="1" s="1"/>
  <c r="V20" i="1"/>
  <c r="W20" i="1" s="1"/>
  <c r="W29" i="1"/>
  <c r="V29" i="1"/>
  <c r="W37" i="1"/>
  <c r="V37" i="1"/>
  <c r="V40" i="1"/>
  <c r="W40" i="1" s="1"/>
  <c r="S44" i="1"/>
  <c r="S46" i="1" s="1"/>
  <c r="U2" i="1"/>
  <c r="Q45" i="1"/>
  <c r="Q46" i="1" s="1"/>
  <c r="R45" i="1"/>
  <c r="R46" i="1" s="1"/>
  <c r="U45" i="1" l="1"/>
  <c r="V2" i="1"/>
  <c r="W2" i="1"/>
  <c r="U44" i="1"/>
  <c r="U46" i="1" l="1"/>
  <c r="W44" i="1"/>
  <c r="W45" i="1"/>
  <c r="V44" i="1"/>
  <c r="V45" i="1"/>
  <c r="W46" i="1" l="1"/>
  <c r="V46" i="1"/>
</calcChain>
</file>

<file path=xl/sharedStrings.xml><?xml version="1.0" encoding="utf-8"?>
<sst xmlns="http://schemas.openxmlformats.org/spreadsheetml/2006/main" count="273" uniqueCount="267">
  <si>
    <t>File Name</t>
  </si>
  <si>
    <t>Prompt</t>
  </si>
  <si>
    <t>Full Response</t>
  </si>
  <si>
    <t>Input Tokens Used</t>
  </si>
  <si>
    <t>Output Tokens Used</t>
  </si>
  <si>
    <t>Code Intent</t>
  </si>
  <si>
    <t>Buggy Code Line 1</t>
  </si>
  <si>
    <t>Code 1</t>
  </si>
  <si>
    <t>Reason 1</t>
  </si>
  <si>
    <t>Buggy Code Line 2</t>
  </si>
  <si>
    <t>Code 2</t>
  </si>
  <si>
    <t>Reason 2</t>
  </si>
  <si>
    <t>Buggy Code Line 3</t>
  </si>
  <si>
    <t>Code 3</t>
  </si>
  <si>
    <t>Reason 3</t>
  </si>
  <si>
    <t>BITCOUNT.java</t>
  </si>
  <si>
    <t xml:space="preserve">Code:package java_programs;_x000D_
_x000D_
public class BITCOUNT {_x000D_
    public static int bitcount(int n) {_x000D_
    int count = 0;_x000D_
    while (n != 0) {_x000D_
        n = (n ^ (n - 1));_x000D_
        count++;_x000D_
    }_x000D_
    return count;_x000D_
    }_x000D_
}
Please analyse the Python code snippet provided above. Identify the intention of the code and potential bugs in the code.
The response should contain up to three objects, ordered from the most probable to least probable code line to contain a bug.
Your response should be in the following template structure:
    ```
        {
        "Intention": &lt;Brief description of the code's purpose&gt;,
        "Fault Localisation": [
            {
            "Buggy Code Line": &lt;Line number of buggy code&gt;,
            "Code": &lt;Actual buggy code&gt;,
            "Reason": &lt;Reason for the bug&gt;
            },
            ...
        ]
        }
    ```
</t>
  </si>
  <si>
    <t>```
{
"Intention": "The code snippet provided implements the bitcount algorithm: it counts the number of 1's in the binary representation of a given integer.",
"Fault Localisation": []
}
```</t>
  </si>
  <si>
    <t>The code snippet provided implements the bitcount algorithm: it counts the number of 1's in the binary representation of a given integer.</t>
  </si>
  <si>
    <t>BREADTH_FIRST_SEARCH.java</t>
  </si>
  <si>
    <t xml:space="preserve">Code:package java_programs;_x000D_
import java.util.*;_x000D_
import java.util.ArrayDeque;_x000D_
_x000D_
_x000D_
public class BREADTH_FIRST_SEARCH {_x000D_
_x000D_
    public static Set&lt;Node&gt; nodesvisited = new HashSet&lt;&gt;();_x000D_
_x000D_
    public static boolean breadth_first_search(Node startnode, Node goalnode) {_x000D_
        Deque&lt;Node&gt; queue = new ArrayDeque&lt;&gt;();_x000D_
        queue.addLast(startnode);_x000D_
_x000D_
        nodesvisited.add(startnode);_x000D_
_x000D_
        while (true) {_x000D_
            Node node = queue.removeFirst();_x000D_
_x000D_
            if (node == goalnode) {_x000D_
                return true;_x000D_
            } else {_x000D_
                for (Node successor_node : node.getSuccessors()) {_x000D_
                    if (!nodesvisited.contains(successor_node)) {_x000D_
                        queue.addFirst(successor_node);_x000D_
                        nodesvisited.add(successor_node);_x000D_
                    }_x000D_
                }_x000D_
            }_x000D_
        }_x000D_
    }_x000D_
_x000D_
}
Please analyse the Python code snippet provided above. Identify the intention of the code and potential bugs in the code.
The response should contain up to three objects, ordered from the most probable to least probable code line to contain a bug.
Your response should be in the following template structure:
    ```
        {
        "Intention": &lt;Brief description of the code's purpose&gt;,
        "Fault Localisation": [
            {
            "Buggy Code Line": &lt;Line number of buggy code&gt;,
            "Code": &lt;Actual buggy code&gt;,
            "Reason": &lt;Reason for the bug&gt;
            },
            ...
        ]
        }
    ```
</t>
  </si>
  <si>
    <t>{
    "Intention": "The code implements a breadth-first search that, starting at a given node, aims to find the shortest path to a specified goal.",
    "Fault Localisation" : [
        {
            "Buggy Code Line": "8",
            "Code": "queue.addLast(startnode);",
            "Reason": "The code correctly adds the start node to the queue, but it should instead add it to the end of the queue, which can be done using queue.addLast(startnode)"
        },
        {
            "Buggy Code Line": "15",
            "Code": "queue.removeFirst();",
            "Reason": "This code correctly removes the first element from the queue. However, in a breadth-first search, the first element should be removed from the last of the queue, which can be done using queue.removeLast()"
        },
        {
            "Buggy Code Line": "16",
            "Code": "if (node == goalnode) {",
            "Reason": "The code correctly checks if the current node is the goal node, but it should instead check if the queue is empty. If the queue is empty, then there is no path from the start node to the goal node."
        }
    ]
}</t>
  </si>
  <si>
    <t>The code implements a breadth-first search that, starting at a given node, aims to find the shortest path to a specified goal.</t>
  </si>
  <si>
    <t>BUCKETSORT.java</t>
  </si>
  <si>
    <t xml:space="preserve">Code:package java_programs;_x000D_
import java.util.*;_x000D_
_x000D_
_x000D_
public class BUCKETSORT {_x000D_
    public static ArrayList&lt;Integer&gt; bucketsort(ArrayList&lt;Integer&gt; arr, int k) {_x000D_
        ArrayList&lt;Integer&gt; counts = new ArrayList&lt;Integer&gt;(Collections.nCopies(k,0));_x000D_
        for (Integer x : arr) {_x000D_
            counts.set(x,counts.get(x)+1);_x000D_
        }_x000D_
_x000D_
        ArrayList&lt;Integer&gt; sorted_arr = new ArrayList&lt;Integer&gt;(100);_x000D_
        int i = 0;_x000D_
        for (Integer count : arr) { // arr is counts in fixed version_x000D_
            sorted_arr.addAll(Collections.nCopies(count, i));_x000D_
            i++;_x000D_
        }_x000D_
_x000D_
        return sorted_arr;_x000D_
    }_x000D_
}
Please analyse the Python code snippet provided above. Identify the intention of the code and potential bugs in the code.
The response should contain up to three objects, ordered from the most probable to least probable code line to contain a bug.
Your response should be in the following template structure:
    ```
        {
        "Intention": &lt;Brief description of the code's purpose&gt;,
        "Fault Localisation": [
            {
            "Buggy Code Line": &lt;Line number of buggy code&gt;,
            "Code": &lt;Actual buggy code&gt;,
            "Reason": &lt;Reason for the bug&gt;
            },
            ...
        ]
        }
    ```
</t>
  </si>
  <si>
    <t>```
{
"Intention": "The provided code is an implementation of the bucket sort algorithm. It takes an unsorted list of integers as an input, and a parameter k representing the number of buckets to be used.",
"Fault Localisation": [
    {
    "Buggy Code Line": "sorted_arr.addAll(Collections.nCopies(count, i));",
    "Code": "sorted_arr.addAll(Collections.nCopies(count, i));",
    "Reason": "The original code provided arr as the parameter to Collections.nCopies instead of count."
    }
]
}
```</t>
  </si>
  <si>
    <t>The provided code is an implementation of the bucket sort algorithm. It takes an unsorted list of integers as an input, and a parameter k representing the number of buckets to be used.</t>
  </si>
  <si>
    <t>DEPTH_FIRST_SEARCH.java</t>
  </si>
  <si>
    <t xml:space="preserve">Code:package java_programs;_x000D_
import java.util.*;_x000D_
_x000D_
public class DEPTH_FIRST_SEARCH {_x000D_
    public static boolean depth_first_search(Node startnode, Node goalnode) {_x000D_
        Set&lt;Node&gt; nodesvisited = new HashSet&lt;&gt;();_x000D_
        class Search {_x000D_
            boolean search(Node node) {_x000D_
                if (nodesvisited.contains(node)) {_x000D_
                    return false;_x000D_
                } else if (node == goalnode) {_x000D_
                    return true;_x000D_
                } else {_x000D_
                    for (Node successornodes : node.getSuccessors()) {_x000D_
                        if (search(successornodes)) { return true; }_x000D_
                    }_x000D_
                }_x000D_
                return false;_x000D_
            }_x000D_
        };_x000D_
_x000D_
        Search s = new Search();_x000D_
        return s.search(startnode);_x000D_
    }_x000D_
_x000D_
}
Please analyse the Python code snippet provided above. Identify the intention of the code and potential bugs in the code.
The response should contain up to three objects, ordered from the most probable to least probable code line to contain a bug.
Your response should be in the following template structure:
    ```
        {
        "Intention": &lt;Brief description of the code's purpose&gt;,
        "Fault Localisation": [
            {
            "Buggy Code Line": &lt;Line number of buggy code&gt;,
            "Code": &lt;Actual buggy code&gt;,
            "Reason": &lt;Reason for the bug&gt;
            },
            ...
        ]
        }
    ```
</t>
  </si>
  <si>
    <t>```
    {
        "Intention": "The Java code implements a depth-first search (DFS) algorithm that starts from a start node and tries to find a path to a goal node by exploring all possible paths. If a path is found, the algorithm returns True, otherwise it returns False.",
        "Fault Localisation": [
            {
            "Buggy Code Line": "14",
            "Code": "if (search(successornodes)) { return true; }",
            "Reason": "The search() function is called recursively on the successor nodes, and if any of these recursive calls return True, the function should immediately return True. However, the code only returns True if the recursive call returns True for the first successor node, which is incorrect."
            }
        ]
        }
```</t>
  </si>
  <si>
    <t>The Java code implements a depth-first search (DFS) algorithm that starts from a start node and tries to find a path to a goal node by exploring all possible paths. If a path is found, the algorithm returns True, otherwise it returns False.</t>
  </si>
  <si>
    <t>DETECT_CYCLE.java</t>
  </si>
  <si>
    <t xml:space="preserve">Code:package java_programs;_x000D_
import java.util.*;_x000D_
_x000D_
public class DETECT_CYCLE {_x000D_
    public static boolean detect_cycle(Node node) {_x000D_
        Node hare = node;_x000D_
        Node tortoise = node;_x000D_
_x000D_
        while (true) {_x000D_
            if (hare.getSuccessor() == null)_x000D_
                return false;_x000D_
_x000D_
            tortoise = tortoise.getSuccessor();_x000D_
            hare = hare.getSuccessor().getSuccessor();_x000D_
_x000D_
            if (hare == tortoise)_x000D_
                return true;_x000D_
        }_x000D_
    }_x000D_
}
Please analyse the Python code snippet provided above. Identify the intention of the code and potential bugs in the code.
The response should contain up to three objects, ordered from the most probable to least probable code line to contain a bug.
Your response should be in the following template structure:
    ```
        {
        "Intention": &lt;Brief description of the code's purpose&gt;,
        "Fault Localisation": [
            {
            "Buggy Code Line": &lt;Line number of buggy code&gt;,
            "Code": &lt;Actual buggy code&gt;,
            "Reason": &lt;Reason for the bug&gt;
            },
            ...
        ]
        }
    ```
</t>
  </si>
  <si>
    <t>```
{
"Intention": "This code snippet detects if there is a cycle in a linked list.",
"Fault Localisation": [
    {
    "Buggy Code Line": 10,
    "Code": "if (hare.getSuccessor() == null)",
    "Reason": "This code will only work for one element lists or cycles with length &gt;= 2. It is better to add a check that the successor is actually the considered node, like if (hare.getSuccessor() == node)"
    },
    {
    "Buggy Code Line": 11,
    "Code": "tortoise = tortoise.getSuccessor()",
    "Reason": "It is possible that the tortoise is already at the end of the list and this will lead to a NullPointerException. A check for tortoise.getSuccessor() != null should be added"
    },
    {
    "Buggy Code Line": 12,
    "Code": "hare = hare.getSuccessor().getSuccessor()",
    "Reason": "It is possible that the hare is already at the end of the list and this will lead to a NullPointerException. A check for hare.getSuccessor() != null should be added"
    }
]
}
```</t>
  </si>
  <si>
    <t>This code snippet detects if there is a cycle in a linked list.</t>
  </si>
  <si>
    <t>if (hare.getSuccessor() == null)</t>
  </si>
  <si>
    <t>This code will only work for one element lists or cycles with length &gt;= 2. It is better to add a check that the successor is actually the considered node, like if (hare.getSuccessor() == node)</t>
  </si>
  <si>
    <t>tortoise = tortoise.getSuccessor()</t>
  </si>
  <si>
    <t>It is possible that the tortoise is already at the end of the list and this will lead to a NullPointerException. A check for tortoise.getSuccessor() != null should be added</t>
  </si>
  <si>
    <t>hare = hare.getSuccessor().getSuccessor()</t>
  </si>
  <si>
    <t>It is possible that the hare is already at the end of the list and this will lead to a NullPointerException. A check for hare.getSuccessor() != null should be added</t>
  </si>
  <si>
    <t>FIND_FIRST_IN_SORTED.java</t>
  </si>
  <si>
    <t xml:space="preserve">Code:package java_programs;_x000D_
import java.util.*;_x000D_
_x000D_
_x000D_
public class FIND_FIRST_IN_SORTED {_x000D_
_x000D_
    public static int find_first_in_sorted(int[] arr, int x) {_x000D_
        int lo = 0;_x000D_
        int hi = arr.length;_x000D_
_x000D_
        while (lo &lt;= hi) {_x000D_
            int mid = (lo + hi) / 2; // check if this is floor division_x000D_
_x000D_
            if (x == arr[mid] &amp;&amp; (mid == 0 || x != arr[mid-1])) {_x000D_
                return mid;_x000D_
            } else if (x &lt;= arr[mid]) {_x000D_
                hi = mid;_x000D_
            } else {_x000D_
                lo = mid + 1;_x000D_
            }_x000D_
        }_x000D_
_x000D_
        return -1;_x000D_
    }_x000D_
_x000D_
}
Please analyse the Python code snippet provided above. Identify the intention of the code and potential bugs in the code.
The response should contain up to three objects, ordered from the most probable to least probable code line to contain a bug.
Your response should be in the following template structure:
    ```
        {
        "Intention": &lt;Brief description of the code's purpose&gt;,
        "Fault Localisation": [
            {
            "Buggy Code Line": &lt;Line number of buggy code&gt;,
            "Code": &lt;Actual buggy code&gt;,
            "Reason": &lt;Reason for the bug&gt;
            },
            ...
        ]
        }
    ```
</t>
  </si>
  <si>
    <t>```
{
"Intention": "This code defines a function for finding the first occurrence of a specified integer in a sorted array.",
"Fault Localisation": [
    {
    "Buggy Code Line": "int hi = arr.length;",
    "Code": "int hi = arr.length;",
    "Reason": "The last element of the array should be excluded from the search range."
    },
    {
    "Buggy Code Line": "if (x == arr[mid] &amp;&amp; (mid == 0 || x != arr[mid-1]))",
    "Code": "if (x == arr[mid] &amp;&amp; (mid == 0 || x != arr[mid-1]))",
    "Reason": "The condition checks if x is equal to arr[mid] and if mid is 0 or x is not equal to arr[mid-1]. However, it should check if x is equal to arr[mid] and if mid is the first occurrence of x in the array. The correct condition should be: if (x == arr[mid] &amp;&amp; (mid == 0 || x &gt; arr[mid-1]))"
    },
    {
    "Buggy Code Line": "int mid = (lo + hi) / 2; ",
    "Code": "int mid = (lo + hi) / 2; ",
    "Reason": "Integer division may result in the loss of precision. Using Math.floorDiv() instead of "/" for floor division is recommended for accuracy."
    }
]
}
```</t>
  </si>
  <si>
    <t>This code defines a function for finding the first occurrence of a specified integer in a sorted array.</t>
  </si>
  <si>
    <t>FIND_IN_SORTED.java</t>
  </si>
  <si>
    <t xml:space="preserve">Code:package java_programs;_x000D_
_x000D_
public class FIND_IN_SORTED {_x000D_
    public static int binsearch(int[] arr, int x, int start, int end) {_x000D_
        if (start == end) {_x000D_
            return -1;_x000D_
        }_x000D_
        int mid = start + (end - start) / 2; // check this is floor division_x000D_
        if (x &lt; arr[mid]) {_x000D_
            return binsearch(arr, x, start, mid);_x000D_
        } else if (x &gt; arr[mid]) {_x000D_
            return binsearch(arr, x, mid, end);_x000D_
        } else {_x000D_
            return mid;_x000D_
        }_x000D_
    }_x000D_
_x000D_
    public static int find_in_sorted(int[] arr, int x) {_x000D_
        return binsearch(arr, x, 0, arr.length);_x000D_
    }_x000D_
}
Please analyse the Python code snippet provided above. Identify the intention of the code and potential bugs in the code.
The response should contain up to three objects, ordered from the most probable to least probable code line to contain a bug.
Your response should be in the following template structure:
    ```
        {
        "Intention": &lt;Brief description of the code's purpose&gt;,
        "Fault Localisation": [
            {
            "Buggy Code Line": &lt;Line number of buggy code&gt;,
            "Code": &lt;Actual buggy code&gt;,
            "Reason": &lt;Reason for the bug&gt;
            },
            ...
        ]
        }
    ```
</t>
  </si>
  <si>
    <t>```
{
        "Intention": "The code snippet implements a binary search algorithm to search for an element in a sorted array.",
        "Fault Localisation": [
            {
            "Buggy Code Line": "mid = start + (end - start) / 2",
            "Code": "mid = start + (end - start) / 2",
            "Reason": "The division operator in Python 2 and 3 is different. In Python 2, the division operator "/" performs a floor division, which truncates floating-point results to the nearest integer towards negative infinity, while in Python 3, the division operator "/" performs true division, which returns the floating-point quotient, even for integer inputs."
            },
            {
            "Buggy Code Line": "if (x &lt; arr[mid])",
            "Code": "if (x &lt; arr[mid])",
            "Reason": "This line might potentially throw an index out of bounds error if the element is not present in the array."
            },
            {
            "Buggy Code Line": "if (x &gt; arr[mid])",
            "Code": "if (x &gt; arr[mid])",
            "Reason": "This line might potentially throw an index out of bounds error if the element is not present in the array."
            }
        ]
    }
```</t>
  </si>
  <si>
    <t>The code snippet implements a binary search algorithm to search for an element in a sorted array.</t>
  </si>
  <si>
    <t>FLATTEN.java</t>
  </si>
  <si>
    <t xml:space="preserve">Code:package java_programs;_x000D_
import java.util.*;_x000D_
_x000D_
public class FLATTEN {_x000D_
    public static Object flatten(Object arr) {_x000D_
        if (arr instanceof ArrayList) {_x000D_
            ArrayList narr = (ArrayList) arr;_x000D_
            ArrayList result = new ArrayList(50);_x000D_
            for (Object x : narr) {_x000D_
                if (x instanceof ArrayList) {_x000D_
                    result.addAll((ArrayList) flatten(x));_x000D_
                } else {_x000D_
                    result.add(flatten(x));_x000D_
                }_x000D_
            }_x000D_
            return result;_x000D_
        } else {_x000D_
            return flatten(arr);_x000D_
        }_x000D_
    }_x000D_
}
Please analyse the Python code snippet provided above. Identify the intention of the code and potential bugs in the code.
The response should contain up to three objects, ordered from the most probable to least probable code line to contain a bug.
Your response should be in the following template structure:
    ```
        {
        "Intention": &lt;Brief description of the code's purpose&gt;,
        "Fault Localisation": [
            {
            "Buggy Code Line": &lt;Line number of buggy code&gt;,
            "Code": &lt;Actual buggy code&gt;,
            "Reason": &lt;Reason for the bug&gt;
            },
            ...
        ]
        }
    ```
</t>
  </si>
  <si>
    <t>```
{
"Intention": "The code flattens a given input list or object into a single, one-dimensional list.",
"Fault Localisation": [
    {
    "Buggy Code Line": 12,
    "Code": "return result.addAll((ArrayList) flatten(x));",
    "Reason": "The `addAll` method should be called on the `result` list, not the return value of `flatten(x)`. The correct line should be: `result.addAll((ArrayList) flatten(x));`. "
    }
]
}
```</t>
  </si>
  <si>
    <t>The code flattens a given input list or object into a single, one-dimensional list.</t>
  </si>
  <si>
    <t>return result.addAll((ArrayList) flatten(x));</t>
  </si>
  <si>
    <t xml:space="preserve">The `addAll` method should be called on the `result` list, not the return value of `flatten(x)`. The correct line should be: `result.addAll((ArrayList) flatten(x));`. </t>
  </si>
  <si>
    <t>GCD.java</t>
  </si>
  <si>
    <t xml:space="preserve">Code:package java_programs;_x000D_
import java.util.*;_x000D_
_x000D_
_x000D_
public class GCD {_x000D_
_x000D_
    public static int gcd(int a, int b) {_x000D_
        if (b == 0) {_x000D_
            return a;_x000D_
        } else {_x000D_
            return gcd(a % b, b);_x000D_
        }_x000D_
    }_x000D_
}
Please analyse the Python code snippet provided above. Identify the intention of the code and potential bugs in the code.
The response should contain up to three objects, ordered from the most probable to least probable code line to contain a bug.
Your response should be in the following template structure:
    ```
        {
        "Intention": &lt;Brief description of the code's purpose&gt;,
        "Fault Localisation": [
            {
            "Buggy Code Line": &lt;Line number of buggy code&gt;,
            "Code": &lt;Actual buggy code&gt;,
            "Reason": &lt;Reason for the bug&gt;
            },
            ...
        ]
        }
    ```
</t>
  </si>
  <si>
    <t>```
{
    "Intention": "Calculate the greatest common divisor (GCD) of two given numbers using the Euclidean algorithm",
    "Fault Localisation": [
        {
        "Buggy Code Line": 6,
        "Code": "return gcd(a % b, b);",
        "Reason": "The order of the arguments in the recursive call should be `b % a` and not `a % b`."
        }
    ]
}
```</t>
  </si>
  <si>
    <t>Calculate the greatest common divisor (GCD) of two given numbers using the Euclidean algorithm</t>
  </si>
  <si>
    <t>return gcd(a % b, b);</t>
  </si>
  <si>
    <t>The order of the arguments in the recursive call should be `b % a` and not `a % b`.</t>
  </si>
  <si>
    <t>GET_FACTORS.java</t>
  </si>
  <si>
    <t xml:space="preserve">Code:package java_programs;_x000D_
import java.util.*;_x000D_
_x000D_
_x000D_
public class GET_FACTORS {_x000D_
    public static ArrayList&lt;Integer&gt; get_factors(int n) {_x000D_
        if (n == 1) {_x000D_
            return new ArrayList&lt;Integer&gt;();_x000D_
        }_x000D_
        int max = (int)(Math.sqrt(n) + 1.0);_x000D_
        for (int i=2; i &lt; max; i++) {_x000D_
            if (n % i == 0) {_x000D_
                ArrayList&lt;Integer&gt; prepend = new ArrayList&lt;Integer&gt;(0);_x000D_
                prepend.add(i);_x000D_
                prepend.addAll(get_factors(n / i));_x000D_
                return prepend;_x000D_
            }_x000D_
        }_x000D_
        return new ArrayList&lt;Integer&gt;();_x000D_
    }_x000D_
}
Please analyse the Python code snippet provided above. Identify the intention of the code and potential bugs in the code.
The response should contain up to three objects, ordered from the most probable to least probable code line to contain a bug.
Your response should be in the following template structure:
    ```
        {
        "Intention": &lt;Brief description of the code's purpose&gt;,
        "Fault Localisation": [
            {
            "Buggy Code Line": &lt;Line number of buggy code&gt;,
            "Code": &lt;Actual buggy code&gt;,
            "Reason": &lt;Reason for the bug&gt;
            },
            ...
        ]
        }
    ```
</t>
  </si>
  <si>
    <t>```
{
"Intention": "The code snippet takes an integer n and returns an ArrayList of its factors.",
"Fault Localisation": [
    {
    "Buggy Code Line": "for (int i=2; i &lt; max; i++) {",
    "Code": "for (int i=2; i &lt; max; i++) {",
    "Reason": "The loop should run from 2 to max - 1 instead of 2 to max."
    },
    {
    "Buggy Code Line": "if (n % i == 0) {",
    "Code": "if (n % i == 0) {",
    "Reason": "The loop should check if n % i == 0 and n / i is not 1, otherwise the list will contain duplicate factors."
    }
]
}
```</t>
  </si>
  <si>
    <t>The code snippet takes an integer n and returns an ArrayList of its factors.</t>
  </si>
  <si>
    <t>HANOI.java</t>
  </si>
  <si>
    <t xml:space="preserve">Code:package java_programs;_x000D_
import java.util.*;_x000D_
_x000D_
_x000D_
public class HANOI {_x000D_
    public static List&lt;Pair&lt;Integer,Integer&gt;&gt; hanoi(int height, int start, int end) {_x000D_
        ArrayList&lt;Pair&lt;Integer,Integer&gt;&gt; steps = new ArrayList&lt;Pair&lt;Integer,Integer&gt;&gt;();_x000D_
_x000D_
        if (height &gt; 0) {_x000D_
            PriorityQueue&lt;Integer&gt; crap_set = new PriorityQueue&lt;Integer&gt;();_x000D_
            crap_set.add(1);_x000D_
            crap_set.add(2);_x000D_
            crap_set.add(3);_x000D_
            crap_set.remove(start);_x000D_
            crap_set.remove(end);_x000D_
            int helper = crap_set.poll();_x000D_
            steps.addAll(hanoi(height-1, start, helper));_x000D_
            steps.add(new Pair&lt;Integer,Integer&gt;(start, helper));_x000D_
            steps.addAll(hanoi(height-1, helper, end));_x000D_
        }_x000D_
_x000D_
        return steps;_x000D_
    }_x000D_
_x000D_
_x000D_
    public static class Pair&lt;F, S&gt; {_x000D_
        private F first; //first member of pair_x000D_
        private S second; //second member of pair_x000D_
_x000D_
        public Pair(F first, S second) {_x000D_
            this.first = first;_x000D_
            this.second = second;_x000D_
        }_x000D_
_x000D_
        public void setFirst(F first) {_x000D_
            this.first = first;_x000D_
        }_x000D_
_x000D_
        public void setSecond(S second) {_x000D_
            this.second = second;_x000D_
        }_x000D_
_x000D_
        public F getFirst() {_x000D_
            return first;_x000D_
        }_x000D_
_x000D_
        public S getSecond() {_x000D_
            return second;_x000D_
        }_x000D_
_x000D_
        @Override_x000D_
        public String toString() {_x000D_
            return "(" + String.valueOf(first) + ", " + String.valueOf(second) + ")";_x000D_
        }_x000D_
    }_x000D_
}
Please analyse the Python code snippet provided above. Identify the intention of the code and potential bugs in the code.
The response should contain up to three objects, ordered from the most probable to least probable code line to contain a bug.
Your response should be in the following template structure:
    ```
        {
        "Intention": &lt;Brief description of the code's purpose&gt;,
        "Fault Localisation": [
            {
            "Buggy Code Line": &lt;Line number of buggy code&gt;,
            "Code": &lt;Actual buggy code&gt;,
            "Reason": &lt;Reason for the bug&gt;
            },
            ...
        ]
        }
    ```
</t>
  </si>
  <si>
    <t>```
{
"Intention": "This code defines a function `hanoi` that takes in the height of the Tower of Hanoi game, the tower to start from, and the tower to move to, and returns a list of tuples representing the steps needed to solve the game.",
"Fault Localisation": [
    {
    "Buggy Code Line": 14,
    "Code": "`steps.add(new Pair&lt;Integer,Integer&gt;(start, helper));`",
    "Reason": "This code adds a step to the `steps` list that moves a disk from the start tower to the helper tower. The problem is that when the height is 1, the start tower and helper tower should be the same tower, and this line will add an erroneous step."
    },
    {
    "Buggy Code Line": 19,
    "Code": "`crap_set.remove(start);`",
    "Reason": "This code removes the start tower from the `crap_set`, which is used to determine the helper tower. If the start tower is 1, then after removing it from the `crap_set`, the `crap_set` will be empty, and the `helper` variable will be null, causing an error when trying to move a disk from the start tower to the helper tower."
    }
]
}
```</t>
  </si>
  <si>
    <t>This code defines a function `hanoi` that takes in the height of the Tower of Hanoi game, the tower to start from, and the tower to move to, and returns a list of tuples representing the steps needed to solve the game.</t>
  </si>
  <si>
    <t>This code adds a step to the `steps` list that moves a disk from the start tower to the helper tower. The problem is that when the height is 1, the start tower and helper tower should be the same tower, and this line will add an erroneous step.</t>
  </si>
  <si>
    <t>`crap_set.remove(start);`</t>
  </si>
  <si>
    <t>This code removes the start tower from the `crap_set`, which is used to determine the helper tower. If the start tower is 1, then after removing it from the `crap_set`, the `crap_set` will be empty, and the `helper` variable will be null, causing an error when trying to move a disk from the start tower to the helper tower.</t>
  </si>
  <si>
    <t>IS_VALID_PARENTHESIZATION.java</t>
  </si>
  <si>
    <t xml:space="preserve">Code:package java_programs;_x000D_
import java.util.*;_x000D_
_x000D_
public class IS_VALID_PARENTHESIZATION {_x000D_
    public static Boolean is_valid_parenthesization(String parens) {_x000D_
        int depth = 0;_x000D_
        for (int i = 0; i &lt; parens.length(); i++) {_x000D_
            Character paren = parens.charAt(i);_x000D_
            if (paren.equals('(')) {_x000D_
                depth++;_x000D_
            } else {_x000D_
                depth--;_x000D_
                if (depth &lt; 0) { return false; }_x000D_
            }_x000D_
        }_x000D_
        return true;_x000D_
    }_x000D_
}
Please analyse the Python code snippet provided above. Identify the intention of the code and potential bugs in the code.
The response should contain up to three objects, ordered from the most probable to least probable code line to contain a bug.
Your response should be in the following template structure:
    ```
        {
        "Intention": &lt;Brief description of the code's purpose&gt;,
        "Fault Localisation": [
            {
            "Buggy Code Line": &lt;Line number of buggy code&gt;,
            "Code": &lt;Actual buggy code&gt;,
            "Reason": &lt;Reason for the bug&gt;
            },
            ...
        ]
        }
    ```
</t>
  </si>
  <si>
    <t>```
    {
    "Intention": "This code checks if a string of parentheses has balanced parentheses.",
    "Fault Localisation": [
            {
            "Buggy Code Line": null,
            "Code": null,
            "Reason": "The code does not handle the case where there are extra closing parentheses."
            },
            {
            "Buggy Code Line": null,
            "Code": null,
            "Reason": "The code does not handle the case where there are extra opening parentheses."
            },
            {
            "Buggy Code Line": null,
            "Code": null,
            "Reason": "The code does not handle the case where there are any other characters in the string besides parentheses."
            },
    ],
    }
```</t>
  </si>
  <si>
    <t>This code checks if a string of parentheses has balanced parentheses.</t>
  </si>
  <si>
    <t>KHEAPSORT.java</t>
  </si>
  <si>
    <t xml:space="preserve">Code:package java_programs;_x000D_
import java.util.*;_x000D_
_x000D_
public class KHEAPSORT {_x000D_
_x000D_
    public static ArrayList&lt;Integer&gt; kheapsort(ArrayList&lt;Integer&gt; arr, int k) {_x000D_
        PriorityQueue&lt;Integer&gt; heap = new PriorityQueue&lt;Integer&gt;();_x000D_
        for (Integer v : arr.subList(0,k)) {_x000D_
            heap.add(v);_x000D_
        }_x000D_
_x000D_
        ArrayList&lt;Integer&gt; output = new ArrayList&lt;Integer&gt;();_x000D_
        for (Integer x : arr) {_x000D_
            heap.add(x);_x000D_
            Integer popped = heap.poll();_x000D_
            output.add(popped);_x000D_
        }_x000D_
_x000D_
        while (!heap.isEmpty()) {_x000D_
            output.add(heap.poll());_x000D_
        }_x000D_
_x000D_
        return output;_x000D_
_x000D_
    }_x000D_
}
Please analyse the Python code snippet provided above. Identify the intention of the code and potential bugs in the code.
The response should contain up to three objects, ordered from the most probable to least probable code line to contain a bug.
Your response should be in the following template structure:
    ```
        {
        "Intention": &lt;Brief description of the code's purpose&gt;,
        "Fault Localisation": [
            {
            "Buggy Code Line": &lt;Line number of buggy code&gt;,
            "Code": &lt;Actual buggy code&gt;,
            "Reason": &lt;Reason for the bug&gt;
            },
            ...
        ]
        }
    ```
</t>
  </si>
  <si>
    <t>```
{
"Intention": "This program implements the k-heapsort algorithm, which is a variant of the heapsort algorithm. The algorithm sorts an array by creating a heap of the first k elements of the array, then adding each remaining element to the heap and removing the smallest element from the heap. The removed elements form the sorted output.
"Fault Localisation": [
    {
    "Buggy Code Line": "Integer popped = heap.poll();",
    "Code": "Integer popped = heap.poll();",
    "Reason": "The variable popped is not used and is unnecessary"
    },
    {
    "Buggy Code Line": "output.add(popped);",
    "Code": "output.add(popped);",
    "Reason": "This line can be moved to the next if statement to avoid adding the smallest element to the output multiple times"
    },
    {
    "Buggy Code Line": "Integer popped = heap.poll();",
    "Code": "Integer popped = heap.poll();",
    "Reason": "This line can be moved to the outside of the for loop to avoid creating a new object for each iteration"
    }
]
}
```</t>
  </si>
  <si>
    <t xml:space="preserve">This program implements the k-heapsort algorithm, which is a variant of the heapsort algorithm. The algorithm sorts an array by creating a heap of the first k elements of the array, then adding each remaining element to the heap and removing the smallest element from the heap. The removed elements form the sorted output.
</t>
  </si>
  <si>
    <t>KNAPSACK.java</t>
  </si>
  <si>
    <t xml:space="preserve">Code:package java_programs;_x000D_
import java.util.*;_x000D_
import java.lang.*;_x000D_
_x000D_
public class KNAPSACK {_x000D_
    public static int knapsack(int capacity, int [][] items) {_x000D_
        int weight = 0, value = 0;_x000D_
        int n = items.length;_x000D_
        int memo[][] = new int[n + 1][capacity + 1];_x000D_
_x000D_
        for (int i = 0; i &lt;= n ; i++)_x000D_
        {_x000D_
            if (i - 1 &gt;= 0) {_x000D_
                weight = items[i - 1][0];_x000D_
                value = items[i - 1][1];_x000D_
            }_x000D_
            for (int j = 0; j &lt;= capacity; j++)_x000D_
            {_x000D_
                if (i == 0 || j == 0) {_x000D_
                    memo[i][j] = 0;_x000D_
                }_x000D_
                else if (weight &lt; j) {_x000D_
                    memo[i][j] = Math.max(memo[i - 1][j], value + memo[i - 1][j - weight]);_x000D_
                }_x000D_
                else {_x000D_
                    memo[i][j] = memo [i-1][j];_x000D_
                }_x000D_
_x000D_
            }_x000D_
        }_x000D_
        return memo[n][capacity];_x000D_
    }_x000D_
_x000D_
}
Please analyse the Python code snippet provided above. Identify the intention of the code and potential bugs in the code.
The response should contain up to three objects, ordered from the most probable to least probable code line to contain a bug.
Your response should be in the following template structure:
    ```
        {
        "Intention": &lt;Brief description of the code's purpose&gt;,
        "Fault Localisation": [
            {
            "Buggy Code Line": &lt;Line number of buggy code&gt;,
            "Code": &lt;Actual buggy code&gt;,
            "Reason": &lt;Reason for the bug&gt;
            },
            ...
        ]
        }
    ```
</t>
  </si>
  <si>
    <t>```
{
"Intention": "This code implements a simple 0/1 knapsack problem solver using memoization.",
"Fault Localisation": [
{
"Buggy Code Line": "int weight = 0, value = 0;",
"Code": "int weight = 0, value = 0;",
"Reason": "This line should be outside the first 'for' loop, but it is currently inside. It should be placed outside the loop to ensure that weight and value are reset to 0 for each item in the items list."
},
{
"Buggy Code Line": "if (i == 0 || j == 0) {",
"Code": "if (i == 0 || j == 0) {",
"Reason": "This check can be simplified to if (i == 0), as the base case for j is always 0, and it is unnecessary to check both conditions."
},
{
"Buggy Code Line": "memo[i][j] = Math.max(memo[i - 1][j], value + memo[i - 1][j - weight]);",
"Code": "memo[i][j] = Math.max(memo[i - 1][j], value + memo[i - 1][j - weight]);",
"Reason": "This line is missing a check to ensure that j - weight is greater than or equal to 0. If j - weight is less than 0, then the item cannot be included in the knapsack, and the value should not be updated."
}
]
}
```</t>
  </si>
  <si>
    <t>This code implements a simple 0/1 knapsack problem solver using memoization.</t>
  </si>
  <si>
    <t>KTH.java</t>
  </si>
  <si>
    <t xml:space="preserve">Code:package java_programs;_x000D_
import java.util.*;_x000D_
public class KTH {_x000D_
    public static Integer kth(ArrayList&lt;Integer&gt; arr, int k) {_x000D_
        int pivot = arr.get(0);_x000D_
        ArrayList&lt;Integer&gt; below, above;_x000D_
        below = new ArrayList&lt;Integer&gt;(arr.size());_x000D_
        above = new ArrayList&lt;Integer&gt;(arr.size());_x000D_
        for (Integer x : arr) {_x000D_
            if (x &lt; pivot) {_x000D_
                below.add(x);_x000D_
            } else if (x &gt; pivot) {_x000D_
                above.add(x);_x000D_
            }_x000D_
        }_x000D_
_x000D_
        int num_less = below.size();_x000D_
        int num_lessoreq = arr.size() - above.size();_x000D_
        if (k &lt; num_less) {_x000D_
            return kth(below, k);_x000D_
        } else if (k &gt;= num_lessoreq) {_x000D_
            return kth(above, k);_x000D_
        } else {_x000D_
            return pivot;_x000D_
        }_x000D_
    }_x000D_
}
Please analyse the Python code snippet provided above. Identify the intention of the code and potential bugs in the code.
The response should contain up to three objects, ordered from the most probable to least probable code line to contain a bug.
Your response should be in the following template structure:
    ```
        {
        "Intention": &lt;Brief description of the code's purpose&gt;,
        "Fault Localisation": [
            {
            "Buggy Code Line": &lt;Line number of buggy code&gt;,
            "Code": &lt;Actual buggy code&gt;,
            "Reason": &lt;Reason for the bug&gt;
            },
            ...
        ]
        }
    ```
</t>
  </si>
  <si>
    <t>```
{
"Intention": "The code aims to find the kth smallest element in an unsorted list of integers using the Quick Select algorithm.",
"Fault Localisation": [
    {
    "Buggy Code Line": "int pivot = arr.get(0)",
    "Code": "int pivot = arr.get(0)",
    "Reason": "Choosing the first element as the pivot can lead to worst-case time complexity O(n^2) for already sorted or reverse-sorted arrays."
    },
    {
    "Buggy Code Line": "if (k &lt; num_less) {",
    "Code": "if (k &lt; num_less) {",
    "Reason": "The code should check if k is less than or equal to num_less, as it's possible that k equals num_less when the pivot is the k-th smallest element."
    },
    {
    "Buggy Code Line": "else if (k &gt;= num_lessoreq) {",
    "Code": "else if (k &gt;= num_lessoreq) {",
    "Reason": "The code should check if k is less than num_lessoreq, as it's possible that k equals num_lessoreq when the pivot is the k-th smallest element."
    }
]
}
```</t>
  </si>
  <si>
    <t>The code aims to find the kth smallest element in an unsorted list of integers using the Quick Select algorithm.</t>
  </si>
  <si>
    <t>LCS_LENGTH.java</t>
  </si>
  <si>
    <t xml:space="preserve">Code:package java_programs;_x000D_
import java.util.*;_x000D_
_x000D_
public class LCS_LENGTH {_x000D_
    public static Integer lcs_length(String s, String t) {_x000D_
_x000D_
        Map&lt;Integer, Map&lt;Integer,Integer&gt;&gt; dp = new HashMap&lt;Integer,Map&lt;Integer,Integer&gt;&gt;();_x000D_
_x000D_
        for (int i=0; i &lt; s.length(); i++) {_x000D_
            Map&lt;Integer,Integer&gt; initialize = new HashMap&lt;Integer,Integer&gt;();_x000D_
            dp.put(i, initialize);_x000D_
            for (int j=0; j &lt; t.length(); j++) {_x000D_
                Map&lt;Integer,Integer&gt; internal_map = dp.get(i);_x000D_
                internal_map.put(j,0);_x000D_
                dp.put(i, internal_map);_x000D_
            }_x000D_
        }_x000D_
_x000D_
        for (int i=0; i &lt; s.length(); i++) {_x000D_
            for (int j=0; j &lt; t.length(); j++) {_x000D_
                if (s.charAt(i) == t.charAt(j)) {_x000D_
_x000D_
                    if (dp.containsKey(i-1)) {_x000D_
                        Map&lt;Integer, Integer&gt; internal_map = dp.get(i);_x000D_
                        int insert_value = dp.get(i-1).get(j) + 1;_x000D_
                        internal_map.put(j, insert_value);_x000D_
                        dp.put(i,internal_map);_x000D_
                    } else {_x000D_
                        Map&lt;Integer, Integer&gt; internal_map = dp.get(i);_x000D_
                        internal_map.put(j,1);_x000D_
                        dp.put(i,internal_map);_x000D_
                    }_x000D_
                }_x000D_
            }_x000D_
        }_x000D_
_x000D_
        if (!dp.isEmpty()) {_x000D_
            List&lt;Integer&gt; ret_list = new ArrayList&lt;Integer&gt;();_x000D_
            for (int i=0; i&lt;s.length(); i++) {_x000D_
                ret_list.add(!dp.get(i).isEmpty() ? Collections.max(dp.get(i).values()) : 0);_x000D_
            }_x000D_
            return Collections.max(ret_list);_x000D_
        } else {_x000D_
            return 0;_x000D_
        }_x000D_
    }_x000D_
}
Please analyse the Python code snippet provided above. Identify the intention of the code and potential bugs in the code.
The response should contain up to three objects, ordered from the most probable to least probable code line to contain a bug.
Your response should be in the following template structure:
    ```
        {
        "Intention": &lt;Brief description of the code's purpose&gt;,
        "Fault Localisation": [
            {
            "Buggy Code Line": &lt;Line number of buggy code&gt;,
            "Code": &lt;Actual buggy code&gt;,
            "Reason": &lt;Reason for the bug&gt;
            },
            ...
        ]
        }
    ```
</t>
  </si>
  <si>
    <t>```json
{
"Intention": "The code's purpose is to calculate the length of the longest common subsequence (LCS) between two strings, s and t. The LCS is the longest sequence of characters that appears in the same order (not necessarily consecutively) in both strings. The code uses dynamic programming to solve this problem.",
"Fault Localisation": [
    {
    "Buggy Code Line": "16",
    "Code": "if (s.charAt(i) == t.charAt(j)) {",
    "Reason": "The code does not handle the case where i or j is 0. When i or j is 0, the code should check if the character at index i or j in s or t is equal to the empty string, respectively, before proceeding."
    },
    {
    "Buggy Code Line": "21",
    "Code": "if (!dp.isEmpty()) {",
    "Reason": "The code does not handle the case where dp is empty. If dp is empty, the code should return 0."
    },
    {
    "Buggy Code Line": "25",
    "Code": "return Collections.max(ret_list);",
    "Reason": "The code does not handle the case where ret_list is empty. If ret_list is empty, the code should return 0."
    }
]
}
```</t>
  </si>
  <si>
    <t>The code's purpose is to calculate the length of the longest common subsequence (LCS) between two strings, s and t. The LCS is the longest sequence of characters that appears in the same order (not necessarily consecutively) in both strings. The code uses dynamic programming to solve this problem.</t>
  </si>
  <si>
    <t>LEVENSHTEIN.java</t>
  </si>
  <si>
    <t xml:space="preserve">Code:package java_programs;_x000D_
import java.util.*;_x000D_
_x000D_
public class LEVENSHTEIN {_x000D_
    public static int levenshtein(String source, String target) {_x000D_
        if (source.isEmpty() || target.isEmpty()) {_x000D_
            return source.isEmpty() ? target.length() : source.length();_x000D_
        } else if (source.charAt(0) == target.charAt(0)) {_x000D_
            return 1 + levenshtein(source.substring(1), target.substring(1));_x000D_
        } else {_x000D_
            return 1 + Math.min(Math.min(_x000D_
                    levenshtein(source,              target.substring(1)),_x000D_
                    levenshtein(source.substring(1), target.substring(1))),_x000D_
                    levenshtein(source.substring(1), target)_x000D_
        );_x000D_
        }_x000D_
    }_x000D_
}
Please analyse the Python code snippet provided above. Identify the intention of the code and potential bugs in the code.
The response should contain up to three objects, ordered from the most probable to least probable code line to contain a bug.
Your response should be in the following template structure:
    ```
        {
        "Intention": &lt;Brief description of the code's purpose&gt;,
        "Fault Localisation": [
            {
            "Buggy Code Line": &lt;Line number of buggy code&gt;,
            "Code": &lt;Actual buggy code&gt;,
            "Reason": &lt;Reason for the bug&gt;
            },
            ...
        ]
        }
    ```
</t>
  </si>
  <si>
    <t>```
{
"Intention": "The code snippet provided calculates the Levenshtein distance between two strings, which is a measure of the similarity between two strings. The lower the Levenshtein distance, the more similar the strings are.",
"Fault Localisation": [
    {
    "Buggy Code Line": 6,
    "Code": "return 1 + Math.min(Math.min(",
    "Reason": "There is a missing closing parenthesis in this line, which could cause a syntax error."
    },
    {
    "Buggy Code Line": 9,
    "Code": "levenshtein(source.substring(1), target)",
    "Reason": "The function call to levenshtein is missing a closing parenthesis."
    },
    {
    "Buggy Code Line": 6,
    "Code": ")1 + Math.min(Math.min(",
    "Reason": "There is an extra parenthesis in this line, which could cause a syntax error."
    }
]
}
```</t>
  </si>
  <si>
    <t>The code snippet provided calculates the Levenshtein distance between two strings, which is a measure of the similarity between two strings. The lower the Levenshtein distance, the more similar the strings are.</t>
  </si>
  <si>
    <t>return 1 + Math.min(Math.min(</t>
  </si>
  <si>
    <t>There is a missing closing parenthesis in this line, which could cause a syntax error.</t>
  </si>
  <si>
    <t>levenshtein(source.substring(1), target)</t>
  </si>
  <si>
    <t>The function call to levenshtein is missing a closing parenthesis.</t>
  </si>
  <si>
    <t>)1 + Math.min(Math.min(</t>
  </si>
  <si>
    <t>There is an extra parenthesis in this line, which could cause a syntax error.</t>
  </si>
  <si>
    <t>LIS.java</t>
  </si>
  <si>
    <t xml:space="preserve">Code:package java_programs;_x000D_
import java.util.*;_x000D_
_x000D_
public class LIS {_x000D_
    public static int lis(int[] arr) {_x000D_
        Map&lt;Integer,Integer&gt; ends = new HashMap&lt;Integer, Integer&gt;(100);_x000D_
        int longest = 0;_x000D_
_x000D_
        int i = 0;_x000D_
        for (int val : arr) {_x000D_
_x000D_
            ArrayList&lt;Integer&gt; prefix_lengths = new ArrayList&lt;Integer&gt;(100);_x000D_
            for (int j=1; j &lt; longest+1; j++) {_x000D_
                if (arr[ends.get(j)] &lt; val) {_x000D_
                    prefix_lengths.add(j);_x000D_
                }_x000D_
            }_x000D_
_x000D_
            int length = !prefix_lengths.isEmpty() ? Collections.max(prefix_lengths) : 0;_x000D_
_x000D_
            if (length == longest || val &lt; arr[ends.get(length+1)]) {_x000D_
                ends.put(length+1, i);_x000D_
                longest = length + 1;_x000D_
            }_x000D_
_x000D_
            i++;_x000D_
        }_x000D_
        return longest;_x000D_
    }_x000D_
}
Please analyse the Python code snippet provided above. Identify the intention of the code and potential bugs in the code.
The response should contain up to three objects, ordered from the most probable to least probable code line to contain a bug.
Your response should be in the following template structure:
    ```
        {
        "Intention": &lt;Brief description of the code's purpose&gt;,
        "Fault Localisation": [
            {
            "Buggy Code Line": &lt;Line number of buggy code&gt;,
            "Code": &lt;Actual buggy code&gt;,
            "Reason": &lt;Reason for the bug&gt;
            },
            ...
        ]
        }
    ```
</t>
  </si>
  <si>
    <t>```
    {
        "Intention": "The given code snippet tries to find the longest increasing subsequence of the given array.",
        "Fault Localisation": [
            {
            "Buggy Code Line": "ends.put(length+1, i)",
            "Code": "ends.put(length+1, i)",
            "Reason": "It appears that when a new `length+1` is added to the `ends` dictionary it should be set with the smallest possible index that represents the end of this subsequence. So it's better to put the code as `ends.put(length+1, Math.min(i, ends.getOrDefault(length+1, Integer.MAX_VALUE)))`."
            },
            {
            "Buggy Code Line": "if (length == longest || val &lt; arr[ends.get(length+1)]) {",
            "Code": "if (length == longest || val &lt; arr[ends.get(length+1)]) {",
            "Reason": "This condition allows for different subsequences of the same length to coexist. In the end, this code might report an incorrect answer as it returns only one possible longest increasing subsequence. One of the solutions is to replace this condition with `if (length &gt; longest)` so that only the longest increasing subsequences are recorded."
            },
            {
            "Buggy Code Line": "if (arr[ends.get(j)] &lt; val) {",
            "Code": "if (arr[ends.get(j)] &lt; val) {",
            "Reason": "This condition is used to check if the current number can extend the subsequence of length `j`. However, it checks the value at the end of the subsequence of length j rather than the value at the end of the subsequence of length `j-1`."
            }
        ]
    }
```</t>
  </si>
  <si>
    <t>The given code snippet tries to find the longest increasing subsequence of the given array.</t>
  </si>
  <si>
    <t>LONGEST_COMMON_SUBSEQUENCE.java</t>
  </si>
  <si>
    <t xml:space="preserve">Code:package java_programs;_x000D_
import java.util.*;_x000D_
_x000D_
_x000D_
public class LONGEST_COMMON_SUBSEQUENCE {_x000D_
    public static String longest_common_subsequence(String a, String b) {_x000D_
        if (a.isEmpty() || b.isEmpty()) {_x000D_
            return "";_x000D_
        } else if (a.charAt(0) == b.charAt(0)) {_x000D_
            return a.charAt(0) + longest_common_subsequence(a.substring(1), b);_x000D_
        } else {_x000D_
            String fst = longest_common_subsequence(a, b.substring(1));_x000D_
            String snd = longest_common_subsequence(a.substring(1), b);_x000D_
            return fst.length() &gt;= snd.length() ? fst : snd;_x000D_
        }_x000D_
_x000D_
    }_x000D_
_x000D_
}
Please analyse the Python code snippet provided above. Identify the intention of the code and potential bugs in the code.
The response should contain up to three objects, ordered from the most probable to least probable code line to contain a bug.
Your response should be in the following template structure:
    ```
        {
        "Intention": &lt;Brief description of the code's purpose&gt;,
        "Fault Localisation": [
            {
            "Buggy Code Line": &lt;Line number of buggy code&gt;,
            "Code": &lt;Actual buggy code&gt;,
            "Reason": &lt;Reason for the bug&gt;
            },
            ...
        ]
        }
    ```
</t>
  </si>
  <si>
    <t>```
{
"Intention": "Finding the Longest Common Subsequence (LCS) of two given strings using a recursive algorithm.",
"Fault Localisation": [
    {
    "Buggy Code Line": 10,
    "Code": "return fst.length() &gt;= snd.length() ? fst : snd;",
    "Reason": "It should be `return fst.length() &gt; snd.length() ? fst : snd;` to correctly determine which string is longer."
    },
]
}
```</t>
  </si>
  <si>
    <t>Finding the Longest Common Subsequence (LCS) of two given strings using a recursive algorithm.</t>
  </si>
  <si>
    <t>return fst.length() &gt;= snd.length() ? fst : snd;</t>
  </si>
  <si>
    <t>It should be `return fst.length() &gt; snd.length() ? fst : snd;` to correctly determine which string is longer.</t>
  </si>
  <si>
    <t>MAX_SUBLIST_SUM.java</t>
  </si>
  <si>
    <t xml:space="preserve">Code:package java_programs;_x000D_
import java.util.*;_x000D_
_x000D_
_x000D_
public class MAX_SUBLIST_SUM {_x000D_
    public static int max_sublist_sum(int[] arr) {_x000D_
        int max_ending_here = 0;_x000D_
        int max_so_far = 0;_x000D_
_x000D_
        for (int x : arr) {_x000D_
            max_ending_here = max_ending_here + x;_x000D_
            max_so_far = Math.max(max_so_far, max_ending_here);_x000D_
        }_x000D_
_x000D_
        return max_so_far;_x000D_
    }_x000D_
}
Please analyse the Python code snippet provided above. Identify the intention of the code and potential bugs in the code.
The response should contain up to three objects, ordered from the most probable to least probable code line to contain a bug.
Your response should be in the following template structure:
    ```
        {
        "Intention": &lt;Brief description of the code's purpose&gt;,
        "Fault Localisation": [
            {
            "Buggy Code Line": &lt;Line number of buggy code&gt;,
            "Code": &lt;Actual buggy code&gt;,
            "Reason": &lt;Reason for the bug&gt;
            },
            ...
        ]
        }
    ```
</t>
  </si>
  <si>
    <t>```
{
"Intention": "The provided code implements Kadane's algorithm for computing the maximum contiguous sum of elements in an array.",
"Fault Localisation": [
    {
    "Buggy Code Line": "10",
    "Code": "for (int x : arr) {",
    "Reason": "Using the enhanced for loop may skip some values If the array is modified while looping through it."
    },
    {
    "Buggy Code Line": "11",
    "Code": "max_ending_here = max_ending_here + x;",
    "Reason": "This line should check if the max_ending_here is negative, and if so, reset it to 0."
    },
    {
    "Buggy Code Line": "12",
    "Code": "max_so_far = Math.max(max_so_far, max_ending_here);",
    "Reason": "It's possible that for negative input, max_so_far becomes less than max_ending_here after being reset to 0."
    }
]
}
```</t>
  </si>
  <si>
    <t>The provided code implements Kadane's algorithm for computing the maximum contiguous sum of elements in an array.</t>
  </si>
  <si>
    <t>MERGESORT.java</t>
  </si>
  <si>
    <t xml:space="preserve">Code:package java_programs;_x000D_
import java.util.*;_x000D_
_x000D_
_x000D_
public class MERGESORT {_x000D_
    public static ArrayList&lt;Integer&gt; merge(ArrayList&lt;Integer&gt; left, ArrayList&lt;Integer&gt; right) {_x000D_
        ArrayList&lt;Integer&gt; result = new ArrayList&lt;Integer&gt;(100);_x000D_
        int i = 0;_x000D_
        int j = 0;_x000D_
_x000D_
        while (i &lt; left.size() &amp;&amp; j &lt; right.size()) {_x000D_
            if (left.get(i) &lt;= right.get(j)) {_x000D_
                result.add(left.get(i));_x000D_
                i++;_x000D_
            } else {_x000D_
                result.add(right.get(j));_x000D_
                j++;_x000D_
            }_x000D_
        }_x000D_
        result.addAll(left.subList(i,left.size()).isEmpty() ? right.subList(j, right.size()) : left.subList(i, left.size()));_x000D_
        return result;_x000D_
    }_x000D_
_x000D_
    public static ArrayList&lt;Integer&gt; mergesort(ArrayList&lt;Integer&gt; arr) {_x000D_
        if (arr.size() == 0) { // &lt;= 1 in correct version_x000D_
            return arr;_x000D_
        } else {_x000D_
            int middle = arr.size() / 2;_x000D_
            ArrayList&lt;Integer&gt; left = new ArrayList&lt;Integer&gt;(100);_x000D_
            left.addAll(arr.subList(0,middle));_x000D_
            left = mergesort(left);_x000D_
            ArrayList&lt;Integer&gt; right = new ArrayList&lt;Integer&gt;(100);_x000D_
            right.addAll(arr.subList(middle, arr.size()));_x000D_
            right = mergesort(right);_x000D_
_x000D_
            return merge(left, right);_x000D_
        }_x000D_
    }_x000D_
}
Please analyse the Python code snippet provided above. Identify the intention of the code and potential bugs in the code.
The response should contain up to three objects, ordered from the most probable to least probable code line to contain a bug.
Your response should be in the following template structure:
    ```
        {
        "Intention": &lt;Brief description of the code's purpose&gt;,
        "Fault Localisation": [
            {
            "Buggy Code Line": &lt;Line number of buggy code&gt;,
            "Code": &lt;Actual buggy code&gt;,
            "Reason": &lt;Reason for the bug&gt;
            },
            ...
        ]
        }
    ```
</t>
  </si>
  <si>
    <t>```
{
"Intention": "Implementation of the merge sort algorithm to sort the given list of integers.",
"Fault Localisation": [
    {
    "Buggy Code Line": 7,
    "Code": "if arr.size() == 1:",
    "Reason": "The base case of the merge sort is incorrectly set to check if the array size is equal to 1, while it should be equal to zero. This will lead to incorrect sorting for arrays of length 1."
    }
]
}
```</t>
  </si>
  <si>
    <t>Implementation of the merge sort algorithm to sort the given list of integers.</t>
  </si>
  <si>
    <t>if arr.size() == 1:</t>
  </si>
  <si>
    <t>The base case of the merge sort is incorrectly set to check if the array size is equal to 1, while it should be equal to zero. This will lead to incorrect sorting for arrays of length 1.</t>
  </si>
  <si>
    <t>MINIMUM_SPANNING_TREE.java</t>
  </si>
  <si>
    <t xml:space="preserve">Code:package java_programs;_x000D_
import java.util.*;_x000D_
public class MINIMUM_SPANNING_TREE {_x000D_
    public static Set&lt;WeightedEdge&gt; minimum_spanning_tree(List&lt;WeightedEdge&gt; weightedEdges) {_x000D_
        Map&lt;Node,Set&lt;Node&gt;&gt; groupByNode = new HashMap&lt;&gt;();_x000D_
        Set&lt;WeightedEdge&gt; minSpanningTree = new HashSet&lt;&gt;();_x000D_
_x000D_
        Collections.sort(weightedEdges);_x000D_
_x000D_
        for (WeightedEdge edge : weightedEdges) {_x000D_
            Node vertex_u = edge.node1;_x000D_
            Node vertex_v = edge.node2;_x000D_
            if (!groupByNode.containsKey(vertex_u)){_x000D_
                groupByNode.put(vertex_u, new HashSet&lt;&gt;(Arrays.asList(vertex_u)));_x000D_
            }_x000D_
            if (!groupByNode.containsKey(vertex_v)){_x000D_
                groupByNode.put(vertex_v, new HashSet&lt;&gt;(Arrays.asList(vertex_v)));_x000D_
            }_x000D_
_x000D_
            if (groupByNode.get(vertex_u) != groupByNode.get(vertex_v)) {_x000D_
                minSpanningTree.add(edge);_x000D_
                groupByNode = update(groupByNode, vertex_u, vertex_v);_x000D_
                for (Node node : groupByNode.get(vertex_v)) {_x000D_
                    groupByNode = update(groupByNode, node, vertex_u);_x000D_
                }_x000D_
            }_x000D_
        }_x000D_
        return minSpanningTree;_x000D_
    }_x000D_
_x000D_
    public static Map&lt;Node,Set&lt;Node&gt;&gt; update(Map&lt;Node,Set&lt;Node&gt;&gt; groupByNode, Node vertex_u, Node vertex_v) {_x000D_
        Set&lt;Node&gt; vertex_u_span = groupByNode.get(vertex_u);_x000D_
        vertex_u_span.addAll(groupByNode.get(vertex_v));_x000D_
_x000D_
        return groupByNode;_x000D_
    }_x000D_
}
Please analyse the Python code snippet provided above. Identify the intention of the code and potential bugs in the code.
The response should contain up to three objects, ordered from the most probable to least probable code line to contain a bug.
Your response should be in the following template structure:
    ```
        {
        "Intention": &lt;Brief description of the code's purpose&gt;,
        "Fault Localisation": [
            {
            "Buggy Code Line": &lt;Line number of buggy code&gt;,
            "Code": &lt;Actual buggy code&gt;,
            "Reason": &lt;Reason for the bug&gt;
            },
            ...
        ]
        }
    ```
</t>
  </si>
  <si>
    <t>```
{
"Intention": "This code snippet implements the Kruskal's algorithm to find the minimum spanning tree of a given graph.",
"Fault Localisation": [
    {
        "Buggy Code Line": "33",
        "Code": "vertex_u_span.addAll(groupByNode.get(vertex_v))",
        "Reason": "This line should be vertex_u_span.addAll(groupByNode.get(vertex_v)).remove(vertex_u))"
    },
    {
        "Buggy Code Line": "23",
        "Code": "if (groupByNode.get(vertex_u) != groupByNode.get(vertex_v))",
        "Reason": "This condition should be (groupByNode.get(vertex_u) != groupByNode.get(vertex_v))"
    },
    {
        "Buggy Code Line": "6",
        "Code": "import java.util.*;",
        "Reason": "This line is not needed as the code does not use any class or method from the Java.util package"
    }
]
}
```</t>
  </si>
  <si>
    <t>This code snippet implements the Kruskal's algorithm to find the minimum spanning tree of a given graph.</t>
  </si>
  <si>
    <t>NEXT_PALINDROME.java</t>
  </si>
  <si>
    <t xml:space="preserve">Code:package java_programs;_x000D_
import java.util.*;_x000D_
import java.lang.Math.*;_x000D_
_x000D_
public class NEXT_PALINDROME {_x000D_
    public static String next_palindrome(int[] digit_list) {_x000D_
        int high_mid = Math.floorDiv(digit_list.length, 2);_x000D_
        int low_mid = Math.floorDiv(digit_list.length - 1, 2);_x000D_
_x000D_
        while (high_mid &lt; digit_list.length &amp;&amp; low_mid &gt;= 0) {_x000D_
            if (digit_list[high_mid] == 9) {_x000D_
                digit_list[high_mid] = 0;_x000D_
                digit_list[low_mid] = 0;_x000D_
                high_mid += 1;_x000D_
                low_mid -= 1;_x000D_
            } else {_x000D_
                digit_list[high_mid] += 1;_x000D_
                if (low_mid != high_mid) {_x000D_
                    digit_list[low_mid] += 1;_x000D_
                }_x000D_
                return Arrays.toString(digit_list);_x000D_
            }_x000D_
        }_x000D_
_x000D_
        ArrayList&lt;Integer&gt; otherwise = new ArrayList&lt;Integer&gt;();_x000D_
        otherwise.add(1);_x000D_
        otherwise.addAll(Collections.nCopies(digit_list.length, 0));_x000D_
        otherwise.add(1);_x000D_
_x000D_
        return String.valueOf(otherwise);_x000D_
    }_x000D_
}
Please analyse the Python code snippet provided above. Identify the intention of the code and potential bugs in the code.
The response should contain up to three objects, ordered from the most probable to least probable code line to contain a bug.
Your response should be in the following template structure:
    ```
        {
        "Intention": &lt;Brief description of the code's purpose&gt;,
        "Fault Localisation": [
            {
            "Buggy Code Line": &lt;Line number of buggy code&gt;,
            "Code": &lt;Actual buggy code&gt;,
            "Reason": &lt;Reason for the bug&gt;
            },
            ...
        ]
        }
    ```
</t>
  </si>
  <si>
    <t>```
        {
        "Intention": "The provided code takes an array of digits as input and returns the smallest palindrome that is greater than the input array.",
        "Fault Localisation": [
            {
            "Buggy Code Line": "6",
            "Code": "return Arrays.toString(digit_list);",
            "Reason": "The code returns a list and not a string."
            }
        ]
        }
```</t>
  </si>
  <si>
    <t>The provided code takes an array of digits as input and returns the smallest palindrome that is greater than the input array.</t>
  </si>
  <si>
    <t>NEXT_PERMUTATION.java</t>
  </si>
  <si>
    <t xml:space="preserve">Code:package java_programs;_x000D_
import java.util.*;_x000D_
_x000D_
_x000D_
public class NEXT_PERMUTATION {_x000D_
    public static ArrayList&lt;Integer&gt; next_permutation(ArrayList&lt;Integer&gt; perm) {_x000D_
        for (int i=perm.size()-2; i!=-1; i--) {_x000D_
            if (perm.get(i) &lt; perm.get(i+1)) {_x000D_
                for (int j=perm.size()-1; j!=i; j--) {_x000D_
                    if (perm.get(j) &lt; perm.get(i)) {_x000D_
                        ArrayList&lt;Integer&gt; next_perm = perm;_x000D_
                        int temp_j = perm.get(j);_x000D_
                        int temp_i = perm.get(i);_x000D_
                        next_perm.set(i,temp_j);_x000D_
                        next_perm.set(j,temp_i);_x000D_
_x000D_
                        ArrayList&lt;Integer&gt; reversed = new ArrayList&lt;Integer&gt;(100);_x000D_
                        for (int k=next_perm.size()-1; k!=i; k--) {_x000D_
                            reversed.add(next_perm.get(k));_x000D_
                        }_x000D_
_x000D_
                        int q = i + 1;_x000D_
                        for (Integer replace : reversed) {_x000D_
                            next_perm.set(q, replace);_x000D_
                            q++;_x000D_
                        }_x000D_
_x000D_
                        return next_perm;_x000D_
                    }_x000D_
                }_x000D_
            }_x000D_
        }_x000D_
_x000D_
        return new ArrayList&lt;Integer&gt;();_x000D_
    }_x000D_
}
Please analyse the Python code snippet provided above. Identify the intention of the code and potential bugs in the code.
The response should contain up to three objects, ordered from the most probable to least probable code line to contain a bug.
Your response should be in the following template structure:
    ```
        {
        "Intention": &lt;Brief description of the code's purpose&gt;,
        "Fault Localisation": [
            {
            "Buggy Code Line": &lt;Line number of buggy code&gt;,
            "Code": &lt;Actual buggy code&gt;,
            "Reason": &lt;Reason for the bug&gt;
            },
            ...
        ]
        }
    ```
</t>
  </si>
  <si>
    <t>```
{
"Intention": "This code provides an algorithm for finding the next permutation of a given permutation.",
"Fault Localisation": [
{
"Buggy Code Line": "23",
"Code": "ArrayList&lt;Integer&gt; next_perm = perm;",
"Reason": "In this assignment, the object next_perm is assigned a reference to the perm object. The changes done to the next_perm object will also reflect in the perm object."
},
{
"Buggy Code Line": "26",
"Code": "next_perm.set(i,temp_j);",
"Reason": "Here, the perm object is being modified instead of the next_perm object."
},
{
"Buggy Code Line": "27",
"Code": "next_perm.set(j,temp_i);",
"Reason": "Again, the perm object is being modified instead of the next_perm object."
}
]
}
```</t>
  </si>
  <si>
    <t>This code provides an algorithm for finding the next permutation of a given permutation.</t>
  </si>
  <si>
    <t>Node.java</t>
  </si>
  <si>
    <t xml:space="preserve">Code:package java_programs;_x000D_
import java.util.*;_x000D_
_x000D_
public class Node {_x000D_
_x000D_
    private String value;_x000D_
    private ArrayList&lt;Node&gt; successors;_x000D_
    private ArrayList&lt;Node&gt; predecessors;_x000D_
    private Node successor;_x000D_
_x000D_
    public Node() {_x000D_
        this.successor = null;_x000D_
        this.successors = new ArrayList&lt;Node&gt;();_x000D_
        this.predecessors = new ArrayList&lt;Node&gt;();_x000D_
        this.value = null;_x000D_
    }_x000D_
_x000D_
    public Node(String value) {_x000D_
        this.value = value;_x000D_
        this.successor = null;_x000D_
        this.successors = new ArrayList&lt;&gt;();_x000D_
        this.predecessors = new ArrayList&lt;&gt;();_x000D_
    }_x000D_
_x000D_
    public Node(String value, Node successor) {_x000D_
        this.value = value;_x000D_
        this.successor = successor;_x000D_
    }_x000D_
_x000D_
    public Node(String value, ArrayList&lt;Node&gt; successors) {_x000D_
        this.value = value;_x000D_
        this.successors = successors;_x000D_
    }_x000D_
_x000D_
    public Node(String value, ArrayList&lt;Node&gt; predecessors, ArrayList&lt;Node&gt; successors) {_x000D_
        this.value = value;_x000D_
        this.predecessors = predecessors;_x000D_
        this.successors = successors;_x000D_
    }_x000D_
_x000D_
    public String getValue() {_x000D_
        return value;_x000D_
    }_x000D_
_x000D_
    public void setSuccessor(Node successor) {_x000D_
        this.successor = successor;_x000D_
    }_x000D_
_x000D_
    public void setSuccessors(ArrayList&lt;Node&gt; successors) {_x000D_
        this.successors = successors;_x000D_
    }_x000D_
_x000D_
    public void setPredecessors(ArrayList&lt;Node&gt; predecessors) {_x000D_
        this.predecessors = predecessors;_x000D_
    }_x000D_
_x000D_
    public Node getSuccessor() {_x000D_
        return successor;_x000D_
    }_x000D_
_x000D_
    public ArrayList&lt;Node&gt; getSuccessors() {_x000D_
        return successors;_x000D_
    }_x000D_
    public ArrayList&lt;Node&gt; getPredecessors() {_x000D_
        return predecessors;_x000D_
    }_x000D_
}
Please analyse the Python code snippet provided above. Identify the intention of the code and potential bugs in the code.
The response should contain up to three objects, ordered from the most probable to least probable code line to contain a bug.
Your response should be in the following template structure:
    ```
        {
        "Intention": &lt;Brief description of the code's purpose&gt;,
        "Fault Localisation": [
            {
            "Buggy Code Line": &lt;Line number of buggy code&gt;,
            "Code": &lt;Actual buggy code&gt;,
            "Reason": &lt;Reason for the bug&gt;
            },
            ...
        ]
        }
    ```
</t>
  </si>
  <si>
    <t>```
{
"Intention": "This class represents a node in a graph data structure. It has a value, a list of successors, a list of predecessors, and a successor.",
"Fault Localisation": [
    {
    "Buggy Code Line": "14",
    "Code": "public ArrayList&lt;Node&gt; getPredecessors() {\n        return predecessors;\n    }",
    "Reason": "The method should return a copy of the predecessors list instead of the original list to prevent external modification."
    },
    {
    "Buggy Code Line": "22",
    "Code": "public ArrayList&lt;Node&gt; getSuccessors() {\n        return successors;\n    }",
    "Reason": "The method should return a copy of the successors list instead of the original list to prevent external modification."
    }
]
}
```</t>
  </si>
  <si>
    <t>This class represents a node in a graph data structure. It has a value, a list of successors, a list of predecessors, and a successor.</t>
  </si>
  <si>
    <t>PASCAL.java</t>
  </si>
  <si>
    <t xml:space="preserve">Code:package java_programs;_x000D_
import java.util.*;_x000D_
_x000D_
_x000D_
public class PASCAL {_x000D_
    public static ArrayList&lt;ArrayList&lt;Integer&gt;&gt; pascal(int n) {_x000D_
        ArrayList&lt;ArrayList&lt;Integer&gt;&gt; rows = new ArrayList&lt;ArrayList&lt;Integer&gt;&gt;();_x000D_
        ArrayList&lt;Integer&gt; init = new ArrayList&lt;Integer&gt;();_x000D_
        init.add(1);_x000D_
        rows.add(init);_x000D_
_x000D_
        for (int r=1; r&lt;n; r++) {_x000D_
            ArrayList&lt;Integer&gt; row = new ArrayList&lt;Integer&gt;();_x000D_
            for (int c=0; c&lt;r; c++) {_x000D_
                int upleft, upright;_x000D_
                if (c &gt; 0) {_x000D_
                    upleft = rows.get(r-1).get(c-1);_x000D_
                } else {_x000D_
                    upleft = 0;_x000D_
                }_x000D_
                if (c &lt; r) {_x000D_
                    upright = rows.get(r-1).get(c);_x000D_
                } else {_x000D_
                    upright = 0;_x000D_
                }_x000D_
                row.add(upleft+upright);_x000D_
            }_x000D_
            rows.add(row);_x000D_
        }_x000D_
_x000D_
        return rows;_x000D_
    }_x000D_
}
Please analyse the Python code snippet provided above. Identify the intention of the code and potential bugs in the code.
The response should contain up to three objects, ordered from the most probable to least probable code line to contain a bug.
Your response should be in the following template structure:
    ```
        {
        "Intention": &lt;Brief description of the code's purpose&gt;,
        "Fault Localisation": [
            {
            "Buggy Code Line": &lt;Line number of buggy code&gt;,
            "Code": &lt;Actual buggy code&gt;,
            "Reason": &lt;Reason for the bug&gt;
            },
            ...
        ]
        }
    ```
</t>
  </si>
  <si>
    <t>```
{
"Intention": "The code snippet implements Pascal triangle and returns it.",
"Fault Localisation": [
    {
    "Buggy Code Line": 28,
    "Code": "if (c &gt; 0) {",
    "Reason": "This line should be `if (c &lt; r) {` because in Pascal's triangle, each element in the current row depends on the elements in the previous row at the same index and the index before."
    }
]
}
```</t>
  </si>
  <si>
    <t>The code snippet implements Pascal triangle and returns it.</t>
  </si>
  <si>
    <t>if (c &gt; 0) {</t>
  </si>
  <si>
    <t>This line should be `if (c &lt; r) {` because in Pascal's triangle, each element in the current row depends on the elements in the previous row at the same index and the index before.</t>
  </si>
  <si>
    <t>POSSIBLE_CHANGE.java</t>
  </si>
  <si>
    <t xml:space="preserve">Code:package java_programs;_x000D_
import java.util.*;_x000D_
_x000D_
public class POSSIBLE_CHANGE {_x000D_
    public static int possible_change(int[] coins, int total) {_x000D_
        if (total == 0) {_x000D_
            return 1;_x000D_
        }_x000D_
        if (total &lt; 0) {_x000D_
            return 0;_x000D_
        }_x000D_
_x000D_
        int first = coins[0];_x000D_
        int[] rest = Arrays.copyOfRange(coins, 1, coins.length);_x000D_
        return possible_change(coins, total-first) + possible_change(rest, total);_x000D_
    }_x000D_
}
Please analyse the Python code snippet provided above. Identify the intention of the code and potential bugs in the code.
The response should contain up to three objects, ordered from the most probable to least probable code line to contain a bug.
Your response should be in the following template structure:
    ```
        {
        "Intention": &lt;Brief description of the code's purpose&gt;,
        "Fault Localisation": [
            {
            "Buggy Code Line": &lt;Line number of buggy code&gt;,
            "Code": &lt;Actual buggy code&gt;,
            "Reason": &lt;Reason for the bug&gt;
            },
            ...
        ]
        }
    ```
</t>
  </si>
  <si>
    <t>```
        {
        "Intention": "The code implements the recursive function `possible_change`. For a given amount of money (total) and denominations of coins (coins), the function returns the number of ways to make change for the amount of money. The function is implemented using the recursive approach, splitting the problem into subproblems and solving the subproblems.",
        "Fault Localisation": [
            {
            "Buggy Code Line": "6",
            "Code": "int first = coins[0];",
            "Reason": "The code assumes that the list of coins is not empty, which can lead to an error if the list is empty."
            },
            {
            "Buggy Code Line": "7",
            "Code": "int[] rest = Arrays.copyOfRange(coins, 1, coins.length);",
            "Reason": "The code assumes that the list of coins has at least two elements, which can lead to an error if the list has only one element."
            },
            {
            "Buggy Code Line": "11",
            "Code": "return possible_change(coins, total-first) + possible_change(rest, total);",
            "Reason": "The code assumes that the number of ways to make change for the amount of money is the sum of the number of ways to make change for the amount of money minus the first coin and the number of ways to make change for the amount of money using the rest of the coins, which is not true in all cases."
            }
        ]
        }
```</t>
  </si>
  <si>
    <t>The code implements the recursive function `possible_change`. For a given amount of money (total) and denominations of coins (coins), the function returns the number of ways to make change for the amount of money. The function is implemented using the recursive approach, splitting the problem into subproblems and solving the subproblems.</t>
  </si>
  <si>
    <t>POWERSET.java</t>
  </si>
  <si>
    <t xml:space="preserve">Code:package java_programs;_x000D_
import java.util.*;_x000D_
_x000D_
_x000D_
public class POWERSET {_x000D_
    public static ArrayList&lt;ArrayList&gt; powerset(ArrayList arr) {_x000D_
        if (!arr.isEmpty()) {_x000D_
            Object first = arr.get(0);_x000D_
            arr.remove(0);_x000D_
            ArrayList rest = arr;_x000D_
            ArrayList&lt;ArrayList&gt; rest_subsets = powerset(rest);_x000D_
_x000D_
            ArrayList&lt;ArrayList&gt; output = new ArrayList&lt;ArrayList&gt;(100);_x000D_
            ArrayList to_add = new ArrayList(100);_x000D_
            to_add.add(first);_x000D_
            for (ArrayList subset : rest_subsets) {_x000D_
                to_add.addAll(subset);_x000D_
            }_x000D_
            output.add(to_add);_x000D_
_x000D_
            return output;_x000D_
        } else {_x000D_
            ArrayList empty_set = new ArrayList&lt;ArrayList&gt;();_x000D_
            empty_set.add(new ArrayList());_x000D_
            return empty_set;_x000D_
        }_x000D_
    }_x000D_
}
Please analyse the Python code snippet provided above. Identify the intention of the code and potential bugs in the code.
The response should contain up to three objects, ordered from the most probable to least probable code line to contain a bug.
Your response should be in the following template structure:
    ```
        {
        "Intention": &lt;Brief description of the code's purpose&gt;,
        "Fault Localisation": [
            {
            "Buggy Code Line": &lt;Line number of buggy code&gt;,
            "Code": &lt;Actual buggy code&gt;,
            "Reason": &lt;Reason for the bug&gt;
            },
            ...
        ]
        }
    ```
</t>
  </si>
  <si>
    <t>```
{
"Intention": "The code provided is an implementation of the powerset function in Python, which takes a list of elements and returns a list of all possible subsets of that list.",
"Fault Localisation": [
    {
    "Buggy Code Line": "12",
    "Code": "to_add.add(first)",
    "Reason": "Instead of adding a copy of the first element to to_add, the code adds the actual first element reference. This means that when to_add is added to the output list, the first element of both lists will refer to the same object. If the first element is modified in one list, it will also be modified in the other list."
    },
    {
    "Buggy Code Line": "15",
    "Code": "empty_set.add(new ArrayList())",
    "Reason": "Instead of adding an empty list to the empty_set, the code adds the reference to the same empty list. This means that all subsets in the powerset will refer to the same empty list, which is not the intended behavior."
    }
]
}
```</t>
  </si>
  <si>
    <t>The code provided is an implementation of the powerset function in Python, which takes a list of elements and returns a list of all possible subsets of that list.</t>
  </si>
  <si>
    <t>QUICKSORT.java</t>
  </si>
  <si>
    <t xml:space="preserve">Code:package java_programs;_x000D_
import java.util.*;_x000D_
_x000D_
_x000D_
public class QUICKSORT {_x000D_
    public static ArrayList&lt;Integer&gt; quicksort(ArrayList&lt;Integer&gt; arr) {_x000D_
        if (arr.isEmpty()) {_x000D_
            return new ArrayList&lt;Integer&gt;();_x000D_
        }_x000D_
_x000D_
        Integer pivot = arr.get(0);_x000D_
        ArrayList&lt;Integer&gt; lesser = new ArrayList&lt;Integer&gt;();_x000D_
        ArrayList&lt;Integer&gt; greater = new ArrayList&lt;Integer&gt;();_x000D_
_x000D_
        for (Integer x : arr.subList(1, arr.size())) {_x000D_
            if (x &lt; pivot) {_x000D_
                lesser.add(x);_x000D_
            } else if (x &gt; pivot) {_x000D_
                greater.add(x);_x000D_
            }_x000D_
        }_x000D_
        ArrayList&lt;Integer&gt; middle = new ArrayList&lt;Integer&gt;();_x000D_
        middle.add(pivot);_x000D_
        lesser = quicksort(lesser);_x000D_
        greater = quicksort(greater);_x000D_
        middle.addAll(greater);_x000D_
        lesser.addAll(middle);_x000D_
        return lesser;_x000D_
_x000D_
    }_x000D_
}
Please analyse the Python code snippet provided above. Identify the intention of the code and potential bugs in the code.
The response should contain up to three objects, ordered from the most probable to least probable code line to contain a bug.
Your response should be in the following template structure:
    ```
        {
        "Intention": &lt;Brief description of the code's purpose&gt;,
        "Fault Localisation": [
            {
            "Buggy Code Line": &lt;Line number of buggy code&gt;,
            "Code": &lt;Actual buggy code&gt;,
            "Reason": &lt;Reason for the bug&gt;
            },
            ...
        ]
        }
    ```
</t>
  </si>
  <si>
    <t>```
{
"Intention": "The code snippet provided is an implementation of the quicksort algorithm in Java.
The purpose of the quicksort algorithm is to sort an array into ascending order.
The algorithm works by selecting a pivot element and partitioning the array into two subarrays, one containing the elements that are less than or equal to the pivot, and one containing the elements that are greater than or equal to the pivot.
The algorithm is then applied recursively to each subarray until the array is sorted.",
"Fault Localisation": [
    {
    "Buggy Code Line": "ArrayList&lt;Integer&gt; lesser = quicksort(lesser);",
    "Code": "ArrayList&lt;Integer&gt; lesser = quicksort(lesser);",
    "Reason": "The line is missing the `return` keyword, which would cause the `lesser` variable to always be empty."
    },
    {
    "Buggy Code Line": "ArrayList&lt;Integer&gt; greater = quicksort(greater);",
    "Code": "ArrayList&lt;Integer&gt; greater = quicksort(greater);",
    "Reason": "The line is missing the `return` keyword, which would cause the `greater` variable to always be empty."
    },
    {
    "Buggy Code Line": "lesser.addAll(middle);",
    "Code": "lesser.addAll(middle);",
    "Reason": "The line should be `middle.addAll(lesser);`."
    }
]
}
```</t>
  </si>
  <si>
    <t>The code snippet provided is an implementation of the quicksort algorithm in Java.
The purpose of the quicksort algorithm is to sort an array into ascending order.
The algorithm works by selecting a pivot element and partitioning the array into two subarrays, one containing the elements that are less than or equal to the pivot, and one containing the elements that are greater than or equal to the pivot.
The algorithm is then applied recursively to each subarray until the array is sorted.</t>
  </si>
  <si>
    <t>REVERSE_LINKED_LIST.java</t>
  </si>
  <si>
    <t xml:space="preserve">Code:package java_programs;_x000D_
import java.util.*;_x000D_
_x000D_
_x000D_
public class REVERSE_LINKED_LIST {_x000D_
    public static Node reverse_linked_list(Node node) {_x000D_
        Node prevnode = null;_x000D_
        Node nextnode;_x000D_
        while (node != null) {_x000D_
            nextnode = node.getSuccessor();_x000D_
            node.setSuccessor(prevnode);_x000D_
            node = nextnode;_x000D_
        }_x000D_
        return prevnode;_x000D_
    }_x000D_
}
Please analyse the Python code snippet provided above. Identify the intention of the code and potential bugs in the code.
The response should contain up to three objects, ordered from the most probable to least probable code line to contain a bug.
Your response should be in the following template structure:
    ```
        {
        "Intention": &lt;Brief description of the code's purpose&gt;,
        "Fault Localisation": [
            {
            "Buggy Code Line": &lt;Line number of buggy code&gt;,
            "Code": &lt;Actual buggy code&gt;,
            "Reason": &lt;Reason for the bug&gt;
            },
            ...
        ]
        }
    ```
</t>
  </si>
  <si>
    <t>```
{
    "Intention": "This code reverses the order of a linked list in-place.",
    "Fault Localisation": [
        {
            "Buggy Code Line": "8",
            "Code": "while (node != null) {",
            "Reason": "This code does not account for the case where the linked list is empty or has only one node, which would cause an infinite loop."
        },
        {
            "Buggy Code Line": "9",
            "Code": "nextnode = node.getSuccessor();",
            "Reason": "This code does not check if node.getSuccessor() is null, which would cause an error if the linked list is empty."
        }
    ]
}
```</t>
  </si>
  <si>
    <t>This code reverses the order of a linked list in-place.</t>
  </si>
  <si>
    <t>RPN_EVAL.java</t>
  </si>
  <si>
    <t xml:space="preserve">Code:package java_programs;_x000D_
import java.util.*;_x000D_
import java.util.function.BinaryOperator;_x000D_
_x000D_
_x000D_
public class RPN_EVAL {_x000D_
    public static Double rpn_eval(ArrayList tokens) {_x000D_
        Map&lt;String, BinaryOperator&lt;Double&gt;&gt; op = new HashMap&lt;String, BinaryOperator&lt;Double&gt;&gt;();_x000D_
        op.put("+", (a, b) -&gt; a + b);_x000D_
        op.put("-", (a, b) -&gt; a - b);_x000D_
        op.put("*", (a, b) -&gt; a * b);_x000D_
        op.put("/", (a, b) -&gt; a / b);_x000D_
_x000D_
_x000D_
        Stack stack = new Stack();_x000D_
_x000D_
        for (Object token : tokens) {_x000D_
            if (Double.class.isInstance(token)) {_x000D_
                stack.push((Double) token);_x000D_
            } else {_x000D_
                token = (String) token;_x000D_
                Double a = (Double) stack.pop();_x000D_
                Double b = (Double) stack.pop();_x000D_
                Double c = 0.0;_x000D_
                BinaryOperator&lt;Double&gt; bin_op = op.get(token);_x000D_
                c = bin_op.apply(a,b);_x000D_
                stack.push(c);_x000D_
            }_x000D_
        }_x000D_
_x000D_
        return (Double) stack.pop();_x000D_
    }_x000D_
}
Please analyse the Python code snippet provided above. Identify the intention of the code and potential bugs in the code.
The response should contain up to three objects, ordered from the most probable to least probable code line to contain a bug.
Your response should be in the following template structure:
    ```
        {
        "Intention": &lt;Brief description of the code's purpose&gt;,
        "Fault Localisation": [
            {
            "Buggy Code Line": &lt;Line number of buggy code&gt;,
            "Code": &lt;Actual buggy code&gt;,
            "Reason": &lt;Reason for the bug&gt;
            },
            ...
        ]
        }
    ```
</t>
  </si>
  <si>
    <t>{
"Intention": "This code converts a Reverse Polish Notation (RPN) expression into a double. The RPN expression is a list of tokens, where each token is either a double or a string representing an arithmetic operator (+, -, *, or /).",
"Fault Localisation": [
    {
    "Buggy Code Line": "9",
    "Code": "if (Double.class.isInstance(token)) {",
    "Reason": "The if statement should check whether the token is a Double object, not an instance of the Double class. Change to: if (token instanceof Double) {"
    },
    {
    "Buggy Code Line": "22",
    "Code": "Double c = 0.0;",
    "Reason": "c should be initialised with the result of the arithmetic operation, not 0.0.  Change to: Double c = bin_op.apply(a, b);"
    },
    {
    "Buggy Code Line": "16",
    "Code": "Double b = (Double) stack.pop();",
    "Reason": "a and b should be swapped.  Change to: Double a = (Double) stack.pop();"
    }
]
}</t>
  </si>
  <si>
    <t>This code converts a Reverse Polish Notation (RPN) expression into a double. The RPN expression is a list of tokens, where each token is either a double or a string representing an arithmetic operator (+, -, *, or /).</t>
  </si>
  <si>
    <t>SHORTEST_PATHS.java</t>
  </si>
  <si>
    <t xml:space="preserve">Code:package java_programs;_x000D_
import java.util.*;_x000D_
import java.lang.Math.*;_x000D_
_x000D_
public class SHORTEST_PATHS {_x000D_
_x000D_
    final static int INF = 99999;_x000D_
_x000D_
_x000D_
    public static Map&lt;String, Integer&gt; shortest_paths(String source, Map&lt;List&lt;String&gt;,Integer&gt; weight_by_edge) {_x000D_
        Map&lt;String,Integer&gt; weight_by_node = new HashMap&lt;String,Integer&gt;();_x000D_
        for (List&lt;String&gt; edge : weight_by_edge.keySet()) {_x000D_
                weight_by_node.put(edge.get(1), INF);_x000D_
                weight_by_node.put(edge.get(0), INF);_x000D_
        }_x000D_
_x000D_
        weight_by_node.put(source, 0);_x000D_
        for (int i = 0; i &lt; weight_by_node.size(); i++) {_x000D_
            for (List&lt;String&gt; edge : weight_by_edge.keySet()) {_x000D_
                int update_weight = Math.min(_x000D_
                        weight_by_node.get(edge.get(0))_x000D_
                                + weight_by_edge.get(edge),_x000D_
                        weight_by_node.get(edge.get(1)));_x000D_
                weight_by_edge.put(edge, update_weight);_x000D_
            }_x000D_
        }_x000D_
        return weight_by_node;_x000D_
    }_x000D_
_x000D_
_x000D_
_x000D_
    public static Map&lt;String, Integer&gt; shortest_paths(Node source, List&lt;WeightedEdge&gt; weight_by_edge) {_x000D_
        Map&lt;String,Integer&gt; weight_by_node = new HashMap&lt;String,Integer&gt;();_x000D_
        for (WeightedEdge edge : weight_by_edge) {_x000D_
                weight_by_node.put(edge.node1.toString(), INF);_x000D_
                weight_by_node.put(edge.node2.toString(), INF);_x000D_
        }_x000D_
_x000D_
        weight_by_node.put(source.getValue(), 0);_x000D_
        for (int i = 0; i &lt; weight_by_node.size(); i++) {_x000D_
            for (WeightedEdge edge : weight_by_edge) {_x000D_
                int update_weight = Math.min(_x000D_
                        weight_by_node.get(edge.node1.toString())_x000D_
                                + edge.weight,_x000D_
                        weight_by_node.get(edge.node2.toString()));_x000D_
                edge.weight = update_weight;_x000D_
            }_x000D_
        }_x000D_
        return weight_by_node;_x000D_
    }_x000D_
}
Please analyse the Python code snippet provided above. Identify the intention of the code and potential bugs in the code.
The response should contain up to three objects, ordered from the most probable to least probable code line to contain a bug.
Your response should be in the following template structure:
    ```
        {
        "Intention": &lt;Brief description of the code's purpose&gt;,
        "Fault Localisation": [
            {
            "Buggy Code Line": &lt;Line number of buggy code&gt;,
            "Code": &lt;Actual buggy code&gt;,
            "Reason": &lt;Reason for the bug&gt;
            },
            ...
        ]
        }
    ```
</t>
  </si>
  <si>
    <t>```
    {
    "Intention": "The provided code implements the Bellman-Ford algorithm to find shortest paths in a graph.",
    "Fault Localisation": [
        {
        "Buggy Code Line": "1",
        "Code": "final static int INF = 99999;",
        "Reason": "This value for INF can lead to integer overflow, causing incorrect shortest path calculations."
        },
        {
        "Buggy Code Line": "15",
        "Code": "int update_weight = Math.min(\n" +
                "                        weight_by_node.get(edge.get(0))\n" +
                "                                + weight_by_edge.get(edge),\n" +
                "                        weight_by_node.get(edge.get(1)));",
        "Reason": "This code assumes edges are undirected, but it doesn't check if the edge is already in the map, which can lead to incorrect shortest path calculations."
        }
    ]
    }
```</t>
  </si>
  <si>
    <t>The provided code implements the Bellman-Ford algorithm to find shortest paths in a graph.</t>
  </si>
  <si>
    <t>SHORTEST_PATH_LENGTH.java</t>
  </si>
  <si>
    <t xml:space="preserve">Code:package java_programs;_x000D_
import java.util.*;_x000D_
_x000D_
_x000D_
public class SHORTEST_PATH_LENGTH {_x000D_
    public static int shortest_path_length(Map&lt;List&lt;Node&gt;, Integer&gt; length_by_edge, Node startnode, Node goalnode) {_x000D_
        int n = length_by_edge.size();_x000D_
        Map&lt;Node, Integer&gt; unvisitedNodes = new HashMap&lt;&gt;();_x000D_
        Set&lt;Node&gt; visitedNodes = new HashSet&lt;&gt;();_x000D_
_x000D_
        unvisitedNodes.put(startnode, 0);_x000D_
_x000D_
        while (!unvisitedNodes.isEmpty()) {_x000D_
            Node node = getNodeWithMinDistance(unvisitedNodes);_x000D_
            int distance = unvisitedNodes.get(node);_x000D_
            unvisitedNodes.remove(node);_x000D_
_x000D_
            if (node.getValue() == goalnode.getValue()) {_x000D_
                return distance;_x000D_
            }_x000D_
            visitedNodes.add(node);_x000D_
_x000D_
            for (Node nextnode : node.getSuccessors()) {_x000D_
                if (visitedNodes.contains(nextnode)) {_x000D_
                    continue;_x000D_
                }_x000D_
_x000D_
                if (unvisitedNodes.get(nextnode) == null) {_x000D_
                    unvisitedNodes.put(nextnode, Integer.MAX_VALUE);_x000D_
                }_x000D_
_x000D_
                unvisitedNodes.put(nextnode, Math.min(unvisitedNodes.get(nextnode),_x000D_
                        unvisitedNodes.get(nextnode) + length_by_edge.get(Arrays.asList(node, nextnode))));_x000D_
            }_x000D_
        }_x000D_
_x000D_
        return Integer.MAX_VALUE;_x000D_
    }_x000D_
_x000D_
    public static Node getNodeWithMinDistance(Map&lt;Node,Integer&gt; list) {_x000D_
        Node minNode = null;_x000D_
        int minDistance = Integer.MAX_VALUE;_x000D_
        for (Node node : list.keySet()) {_x000D_
            int distance = list.get(node);_x000D_
            if (distance &lt; minDistance) {_x000D_
                minDistance = distance;_x000D_
                minNode = node;_x000D_
            }_x000D_
        }_x000D_
        return minNode;_x000D_
    }_x000D_
}
Please analyse the Python code snippet provided above. Identify the intention of the code and potential bugs in the code.
The response should contain up to three objects, ordered from the most probable to least probable code line to contain a bug.
Your response should be in the following template structure:
    ```
        {
        "Intention": &lt;Brief description of the code's purpose&gt;,
        "Fault Localisation": [
            {
            "Buggy Code Line": &lt;Line number of buggy code&gt;,
            "Code": &lt;Actual buggy code&gt;,
            "Reason": &lt;Reason for the bug&gt;
            },
            ...
        ]
        }
    ```
</t>
  </si>
  <si>
    <t>```
{
"Intention": "The code aims to find the shortest path length between two nodes in a graph, using the Dijkstra's algorithm.",
"Fault Localisation": [
    {
    "Buggy Code Line": null,
    "Code": null,
    "Reason": "No obvious bugs detected in the code. It implements Dijkstra's algorithm correctly."
    }
]
}
```</t>
  </si>
  <si>
    <t>The code aims to find the shortest path length between two nodes in a graph, using the Dijkstra's algorithm.</t>
  </si>
  <si>
    <t>SHORTEST_PATH_LENGTHS.java</t>
  </si>
  <si>
    <t xml:space="preserve">Code:package java_programs;_x000D_
import java.util.*;_x000D_
import java.lang.Math.*;_x000D_
_x000D_
public class SHORTEST_PATH_LENGTHS {_x000D_
    final static int INF = 99999;_x000D_
    public static Map&lt;List&lt;Integer&gt;,Integer&gt; shortest_path_lengths(int numNodes, Map&lt;List&lt;Integer&gt;,Integer&gt; length_by_edge) {_x000D_
        Map&lt;List&lt;Integer&gt;,Integer&gt; length_by_path = new HashMap&lt;&gt;();_x000D_
        for (int i = 0; i &lt; numNodes; i++) {_x000D_
            for (int j =0; j &lt; numNodes; j++) {_x000D_
                List&lt;Integer&gt; edge = new ArrayList&lt;&gt;(Arrays.asList(i,j));_x000D_
                if (i == j) {_x000D_
                    length_by_path.put(edge, 0);_x000D_
                }_x000D_
                else if (length_by_edge.containsKey(edge) ) {_x000D_
                    length_by_path.put(edge, length_by_edge.get(edge));_x000D_
                } else {_x000D_
                    length_by_path.put(edge, INF);_x000D_
                }_x000D_
            }_x000D_
        }_x000D_
        for (int k = 0; k &lt; numNodes; k++) {_x000D_
            for (int i = 0; i &lt; numNodes; i++) {_x000D_
                for (int j = 0; j &lt; numNodes; j++) {_x000D_
                    int update_length = Math.min(length_by_path.get(Arrays.asList(i,j)),_x000D_
                                                 sumLengths(length_by_path.get(Arrays.asList(i,k)),_x000D_
                                                            length_by_path.get(Arrays.asList(j,k))));_x000D_
                    length_by_path.put(Arrays.asList(i,j), update_length);_x000D_
                }_x000D_
            }_x000D_
        }_x000D_
        return length_by_path;_x000D_
    }_x000D_
_x000D_
    static private int sumLengths(int a, int b) {_x000D_
        if(a == INF || b == INF) {_x000D_
            return INF;_x000D_
        }_x000D_
        return a + b;_x000D_
    }_x000D_
_x000D_
}
Please analyse the Python code snippet provided above. Identify the intention of the code and potential bugs in the code.
The response should contain up to three objects, ordered from the most probable to least probable code line to contain a bug.
Your response should be in the following template structure:
    ```
        {
        "Intention": &lt;Brief description of the code's purpose&gt;,
        "Fault Localisation": [
            {
            "Buggy Code Line": &lt;Line number of buggy code&gt;,
            "Code": &lt;Actual buggy code&gt;,
            "Reason": &lt;Reason for the bug&gt;
            },
            ...
        ]
        }
    ```
</t>
  </si>
  <si>
    <t>```
{
"Intention": "The code calculates the shortest path lengths between all pairs of nodes in a weighted directed graph.",
"Fault Localisation": [
    {
    "Buggy Code Line": "16",
    "Code": "int update_length = Math.min(length_by_path.get(Arrays.asList(i,j)),\n                                                  sumLengths(length_by_path.get(Arrays.asList(i,k)),\n                                                             length_by_path.get(Arrays.asList(j,k))));",
    "Reason": "The code does not handle the case when the path from i to j does not exist."
    },
    {
    "Buggy Code Line": "20",
    "Code": "if(a == INF || b == INF) {\n            return INF;\n        }",
    "Reason": "The code does not handle the case when both a and b are INF."
    },
    {
    "Buggy Code Line": "22",
    "Code": "return a + b;",
    "Reason": "The code does not handle the case when a + b overflows."
    }
]
}
```</t>
  </si>
  <si>
    <t>The code calculates the shortest path lengths between all pairs of nodes in a weighted directed graph.</t>
  </si>
  <si>
    <t>SHUNTING_YARD.java</t>
  </si>
  <si>
    <t xml:space="preserve">Code:package java_programs;_x000D_
import java.util.*;_x000D_
_x000D_
_x000D_
public class SHUNTING_YARD {_x000D_
    public static List shunting_yard(ArrayList tokens) {_x000D_
        Map&lt;String, Integer&gt; precedence = new HashMap&lt;String, Integer&gt;();_x000D_
        precedence.put("+",1);_x000D_
        precedence.put("-",1);_x000D_
        precedence.put("*",2);_x000D_
        precedence.put("/",2);_x000D_
_x000D_
        ArrayList rpntokens = new ArrayList(100);_x000D_
        ArrayDeque opstack = new ArrayDeque();_x000D_
_x000D_
        for (Object token: tokens) {_x000D_
            if (Integer.class.isInstance(token)) {_x000D_
                rpntokens.add((Integer) token);_x000D_
            } else {_x000D_
                String operator = (String) token;_x000D_
                while (!opstack.isEmpty() &amp;&amp; precedence.get(operator) &lt;= precedence.get(opstack.getLast())) {_x000D_
                    rpntokens.add(opstack.pop());_x000D_
                }_x000D_
            }_x000D_
        }_x000D_
_x000D_
        while (!opstack.isEmpty()) {_x000D_
            rpntokens.add(opstack.pop());_x000D_
        }_x000D_
_x000D_
        return rpntokens;_x000D_
    }_x000D_
_x000D_
}
Please analyse the Python code snippet provided above. Identify the intention of the code and potential bugs in the code.
The response should contain up to three objects, ordered from the most probable to least probable code line to contain a bug.
Your response should be in the following template structure:
    ```
        {
        "Intention": &lt;Brief description of the code's purpose&gt;,
        "Fault Localisation": [
            {
            "Buggy Code Line": &lt;Line number of buggy code&gt;,
            "Code": &lt;Actual buggy code&gt;,
            "Reason": &lt;Reason for the bug&gt;
            },
            ...
        ]
        }
    ```
</t>
  </si>
  <si>
    <t>```
    {
        "Intention": "Implement the Shunting-yard algorithm for converting infix expressions to postfix.",
        "Fault Localisation": [
            {
            "Buggy Code Line": "28",
            "Code": "rpntokens.add(opstack.pop());",
            "Reason": "Storing the operator from the stack to the output instead of performing the associated operation."
            },
            {
            "Buggy Code Line": "17",
            "Code": "while (!opstack.isEmpty() &amp;&amp; precedence.get(operator) &lt;= precedence.get(opstack.getLast()))",
            "Reason": "The operator with higher or equal precedence should be added to the output, not less than or equal."
            }
        ]
    }
```</t>
  </si>
  <si>
    <t>Implement the Shunting-yard algorithm for converting infix expressions to postfix.</t>
  </si>
  <si>
    <t>SIEVE.java</t>
  </si>
  <si>
    <t xml:space="preserve">Code:package java_programs;_x000D_
import java.util.*;_x000D_
_x000D_
_x000D_
public class SIEVE {_x000D_
_x000D_
    public static boolean all(ArrayList&lt;Boolean&gt; arr) {_x000D_
        for (boolean value : arr) {_x000D_
            if (!value) { return false; }_x000D_
        }_x000D_
        return true;_x000D_
    }_x000D_
_x000D_
    public static boolean any(ArrayList&lt;Boolean&gt; arr) {_x000D_
        for (boolean value: arr) {_x000D_
            if (value) { return true; }_x000D_
        }_x000D_
        return false;_x000D_
    }_x000D_
_x000D_
    public static ArrayList&lt;Boolean&gt; list_comp(int n, ArrayList&lt;Integer&gt; primes) {_x000D_
        ArrayList&lt;Boolean&gt; built_comprehension = new ArrayList&lt;Boolean&gt;();_x000D_
        for (Integer p : primes) {_x000D_
            built_comprehension.add(n % p &gt; 0);_x000D_
        }_x000D_
        return built_comprehension;_x000D_
    }_x000D_
_x000D_
_x000D_
    public static ArrayList&lt;Integer&gt; sieve(Integer max) {_x000D_
        ArrayList&lt;Integer&gt; primes = new ArrayList&lt;Integer&gt;();_x000D_
        for (int n=2; n&lt;max+1; n++) {_x000D_
            if (any(list_comp(n, primes))) {_x000D_
                primes.add(n);_x000D_
            }_x000D_
        }_x000D_
        return primes;_x000D_
    }_x000D_
}
Please analyse the Python code snippet provided above. Identify the intention of the code and potential bugs in the code.
The response should contain up to three objects, ordered from the most probable to least probable code line to contain a bug.
Your response should be in the following template structure:
    ```
        {
        "Intention": &lt;Brief description of the code's purpose&gt;,
        "Fault Localisation": [
            {
            "Buggy Code Line": &lt;Line number of buggy code&gt;,
            "Code": &lt;Actual buggy code&gt;,
            "Reason": &lt;Reason for the bug&gt;
            },
            ...
        ]
        }
    ```
</t>
  </si>
  <si>
    <t>```
{
"Intention": "Implementation of the sieve of Eratosthenes to find all prime numbers up to a specified maximum value.",
"Fault Localisation": [
    {
    "Buggy Code Line": 10,
    "Code": "if (any(list_comp(n, primes))) {",
    "Reason": "The code should use `all` to check if `n` is not divisible by any of the primes in the primes list. Using `any` will return true if `n` is divisible by at least one of the primes, which is not the desired behavior."
    }
]
}
```</t>
  </si>
  <si>
    <t>Implementation of the sieve of Eratosthenes to find all prime numbers up to a specified maximum value.</t>
  </si>
  <si>
    <t>if (any(list_comp(n, primes))) {</t>
  </si>
  <si>
    <t>The code should use `all` to check if `n` is not divisible by any of the primes in the primes list. Using `any` will return true if `n` is divisible by at least one of the primes, which is not the desired behavior.</t>
  </si>
  <si>
    <t>SQRT.java</t>
  </si>
  <si>
    <t xml:space="preserve">Code:package java_programs;_x000D_
import java.util.*;_x000D_
_x000D_
_x000D_
public class SQRT {_x000D_
    public static double sqrt(double x, double epsilon) {_x000D_
        double approx = x / 2d;_x000D_
        while (Math.abs(x-approx) &gt; epsilon) {_x000D_
            approx = 0.5d * (approx + x / approx);_x000D_
        }_x000D_
        return approx;_x000D_
    }_x000D_
}
Please analyse the Python code snippet provided above. Identify the intention of the code and potential bugs in the code.
The response should contain up to three objects, ordered from the most probable to least probable code line to contain a bug.
Your response should be in the following template structure:
    ```
        {
        "Intention": &lt;Brief description of the code's purpose&gt;,
        "Fault Localisation": [
            {
            "Buggy Code Line": &lt;Line number of buggy code&gt;,
            "Code": &lt;Actual buggy code&gt;,
            "Reason": &lt;Reason for the bug&gt;
            },
            ...
        ]
        }
    ```
</t>
  </si>
  <si>
    <t>```
{
"Intention": "The code is a Newton's method function to approximate the square root of a number.",
"Fault Localisation": [
    {
    "Buggy Code Line": 7,
    "Code": "approx = 0.5d * (approx + x / approx);",
    "Reason": "The update rule for the approximation should be `approx = (approx + x / approx) / 2` instead of `approx = 0.5d * (approx + x / approx);`. This is necessary to ensure that the approximation converges to the square root of `x`. With the current formula, the approximation may not converge or may converge to an incorrect value."
    }
]
}
```</t>
  </si>
  <si>
    <t>The code is a Newton's method function to approximate the square root of a number.</t>
  </si>
  <si>
    <t>approx = 0.5d * (approx + x / approx);</t>
  </si>
  <si>
    <t>The update rule for the approximation should be `approx = (approx + x / approx) / 2` instead of `approx = 0.5d * (approx + x / approx);`. This is necessary to ensure that the approximation converges to the square root of `x`. With the current formula, the approximation may not converge or may converge to an incorrect value.</t>
  </si>
  <si>
    <t>SUBSEQUENCES.java</t>
  </si>
  <si>
    <t xml:space="preserve">Code:package java_programs;_x000D_
import java.util.*;_x000D_
_x000D_
_x000D_
public class SUBSEQUENCES {_x000D_
    public static ArrayList&lt;ArrayList&gt; subsequences(int a, int b, int k) {_x000D_
        if (k == 0) {_x000D_
            return new ArrayList();_x000D_
        }_x000D_
_x000D_
        ArrayList ret = new ArrayList(50);_x000D_
        for (int i=a; i&lt;b+1-k; i++) {_x000D_
            ArrayList base = new ArrayList(50);_x000D_
            for (ArrayList rest : subsequences(i+1, b, k-1)) {_x000D_
                rest.add(0,i);_x000D_
                base.add(rest);_x000D_
            }_x000D_
            ret.addAll(base);_x000D_
_x000D_
        }_x000D_
_x000D_
        return ret;_x000D_
    }_x000D_
}
Please analyse the Python code snippet provided above. Identify the intention of the code and potential bugs in the code.
The response should contain up to three objects, ordered from the most probable to least probable code line to contain a bug.
Your response should be in the following template structure:
    ```
        {
        "Intention": &lt;Brief description of the code's purpose&gt;,
        "Fault Localisation": [
            {
            "Buggy Code Line": &lt;Line number of buggy code&gt;,
            "Code": &lt;Actual buggy code&gt;,
            "Reason": &lt;Reason for the bug&gt;
            },
            ...
        ]
        }
    ```
</t>
  </si>
  <si>
    <t>```
    {
        "Intention": "The code snippet generates all the possible subsequences of length `k` from the integers between `a` and `b` inclusive.",
        "Fault Localisation": [
            {
            "Buggy Code Line": 13,
            "Code": "rest.add(0,i);",
            "Reason": "This line should be `base.add(rest);` instead to add the `rest` to the `base` list."
            },
            {
            "Buggy Code Line": 13,
            "Code": "for (ArrayList rest : subsequences(i+1, b, k-1))",
            "Reason": "This line should be `for (ArrayList rest : subsequences(i, b, k-1))` to generate subsequences starting from `i`."
            },
            {
            "Buggy Code Line": 14,
            "Code": "ArrayList base = new ArrayList(50);",
            "Reason": "The size of the `base` list is fixed to 50, which may not be enough to store all the subsequences."
            }
        ]
        }
```</t>
  </si>
  <si>
    <t>The code snippet generates all the possible subsequences of length `k` from the integers between `a` and `b` inclusive.</t>
  </si>
  <si>
    <t>rest.add(0,i);</t>
  </si>
  <si>
    <t>This line should be `base.add(rest);` instead to add the `rest` to the `base` list.</t>
  </si>
  <si>
    <t>for (ArrayList rest : subsequences(i+1, b, k-1))</t>
  </si>
  <si>
    <t>This line should be `for (ArrayList rest : subsequences(i, b, k-1))` to generate subsequences starting from `i`.</t>
  </si>
  <si>
    <t>ArrayList base = new ArrayList(50);</t>
  </si>
  <si>
    <t>The size of the `base` list is fixed to 50, which may not be enough to store all the subsequences.</t>
  </si>
  <si>
    <t>TOPOLOGICAL_ORDERING.java</t>
  </si>
  <si>
    <t xml:space="preserve">Code:package java_programs;_x000D_
import java.util.*;_x000D_
_x000D_
public class TOPOLOGICAL_ORDERING {_x000D_
    public static ArrayList&lt;Node&gt; topological_ordering (List&lt;Node&gt; directedGraph) {_x000D_
        ArrayList&lt;Node&gt; orderedNodes = new ArrayList&lt;Node&gt;();_x000D_
        for (Node node : directedGraph) {_x000D_
            if (node.getPredecessors().isEmpty()) {_x000D_
                orderedNodes.add(node);_x000D_
            }_x000D_
        }_x000D_
_x000D_
        int listSize = orderedNodes.size();_x000D_
        for (int i = 0; i &lt; listSize; i++) {_x000D_
            Node node = orderedNodes.get(i);_x000D_
            for (Node nextNode : node.getSuccessors()) {_x000D_
                if (orderedNodes.containsAll(nextNode.getSuccessors()) &amp;&amp; !orderedNodes.contains(nextNode)) {_x000D_
                    orderedNodes.add(nextNode);_x000D_
                    listSize++;_x000D_
                }_x000D_
            }_x000D_
        }_x000D_
        return orderedNodes;_x000D_
    }_x000D_
}
Please analyse the Python code snippet provided above. Identify the intention of the code and potential bugs in the code.
The response should contain up to three objects, ordered from the most probable to least probable code line to contain a bug.
Your response should be in the following template structure:
    ```
        {
        "Intention": &lt;Brief description of the code's purpose&gt;,
        "Fault Localisation": [
            {
            "Buggy Code Line": &lt;Line number of buggy code&gt;,
            "Code": &lt;Actual buggy code&gt;,
            "Reason": &lt;Reason for the bug&gt;
            },
            ...
        ]
        }
    ```
</t>
  </si>
  <si>
    <t>```
{
"Intention": "The provided Java code implements a topological ordering algorithm for directed graphs. Topological ordering is an ordering of the vertices in a directed graph such that for every directed edge (u, v) from vertex u to vertex v, u precedes v in the ordering. The code takes a list of nodes representing the directed graph as input and returns a list of nodes in topologically ordered order.",
"Fault Localisation": [
    {
    "Buggy Code Line": "14",
    "Code": "if (orderedNodes.containsAll(nextNode.getSuccessors()) &amp;&amp; !orderedNodes.contains(nextNode)) {",
    "Reason": "This condition checks if all the successors of the nextNode are already in the orderedNodes list and the nextNode is not in the orderedNodes list. However, it should also check if the nextNode does not contain a cycle. If the nextNode contains a cycle, then the topological ordering is not possible, and the code should throw an exception."
    },
    {
    "Buggy Code Line": "18",
    "Code": "return orderedNodes;",
    "Reason": "The code does not handle the case when the graph contains a cycle. If the graph contains a cycle, the code should throw an exception."
    }
]
}
```</t>
  </si>
  <si>
    <t>The provided Java code implements a topological ordering algorithm for directed graphs. Topological ordering is an ordering of the vertices in a directed graph such that for every directed edge (u, v) from vertex u to vertex v, u precedes v in the ordering. The code takes a list of nodes representing the directed graph as input and returns a list of nodes in topologically ordered order.</t>
  </si>
  <si>
    <t>TO_BASE.java</t>
  </si>
  <si>
    <t xml:space="preserve">Code:package java_programs;_x000D_
import java.util.*;_x000D_
_x000D_
_x000D_
public class TO_BASE {_x000D_
    public static String to_base(int num, int b) {_x000D_
        String result = "";_x000D_
        String alphabet = "0123456789ABCDEFGHIJKLMNOPQRSTUVWXYZ";_x000D_
        int i;_x000D_
        while (num &gt; 0) {_x000D_
            i = num % b;_x000D_
            num = num / b; // floor division?_x000D_
            result = result + String.valueOf(alphabet.charAt(i));_x000D_
        }_x000D_
_x000D_
        return result;_x000D_
    }_x000D_
}
Please analyse the Python code snippet provided above. Identify the intention of the code and potential bugs in the code.
The response should contain up to three objects, ordered from the most probable to least probable code line to contain a bug.
Your response should be in the following template structure:
    ```
        {
        "Intention": &lt;Brief description of the code's purpose&gt;,
        "Fault Localisation": [
            {
            "Buggy Code Line": &lt;Line number of buggy code&gt;,
            "Code": &lt;Actual buggy code&gt;,
            "Reason": &lt;Reason for the bug&gt;
            },
            ...
        ]
        }
    ```
</t>
  </si>
  <si>
    <t>```
{
"Intention": "Converts a given number to a specified base using a list of characters representing each digit in the new base.",
"Fault Localisation": [
    {
    "Buggy Code Line": "5",
    "Code": "int i;",
    "Reason": "The variable `i` is declared but not initialized, which can lead to undefined behavior."
    },
    {
    "Buggy Code Line": "9",
    "Code": "i = num % b;",
    "Reason": "The variable `i` is 32-bit and may not be sufficient to hold a result of the modulo operation if `num` is large and `b` is small."
    },
    {
    "Buggy Code Line": "10",
    "Code": "num = num / b;",
    "Reason": "Integer division is used instead of floor division, which may lead to incorrect results for negative numbers."
    }
]
}
```</t>
  </si>
  <si>
    <t>Converts a given number to a specified base using a list of characters representing each digit in the new base.</t>
  </si>
  <si>
    <t>WeightedEdge.java</t>
  </si>
  <si>
    <t xml:space="preserve">Code:package java_programs;_x000D_
import java.util.*;_x000D_
_x000D_
public class WeightedEdge implements Comparable&lt;WeightedEdge&gt;{_x000D_
    public Node node1;_x000D_
    public Node node2;_x000D_
    public int weight;_x000D_
_x000D_
    public WeightedEdge () {_x000D_
        node1 = null;_x000D_
        node2 = null;_x000D_
        weight = 0;_x000D_
    }_x000D_
    public WeightedEdge (Node node1, Node node2, int weight) {_x000D_
        this.node1 = node1;_x000D_
        this.node2 = node2;_x000D_
        this.weight = weight;_x000D_
    }_x000D_
    public int compareTo(WeightedEdge compareNode) {_x000D_
        int compareWeight= ((WeightedEdge) compareNode).weight;_x000D_
_x000D_
        return this.weight - compareWeight;_x000D_
_x000D_
    }_x000D_
}
Please analyse the Python code snippet provided above. Identify the intention of the code and potential bugs in the code.
The response should contain up to three objects, ordered from the most probable to least probable code line to contain a bug.
Your response should be in the following template structure:
    ```
        {
        "Intention": &lt;Brief description of the code's purpose&gt;,
        "Fault Localisation": [
            {
            "Buggy Code Line": &lt;Line number of buggy code&gt;,
            "Code": &lt;Actual buggy code&gt;,
            "Reason": &lt;Reason for the bug&gt;
            },
            ...
        ]
        }
    ```
</t>
  </si>
  <si>
    <t>```
{
"Intention": "This code snippet defines a Java class representing a weighted edge within a graph data structure, allowing weighted connections between nodes.",
"Fault Localisation": [
    {
    "Buggy Code Line": "20",
    "Code": "return this.weight - compareWeight;",
    "Reason": "The compareTo method should return -1, 0, or 1, indicating whether the current object is less than, equal to, or greater than the compareNode. However, the code incorrectly subtracts the compared weight from the current weight, which may result in incorrect sorting order."
    }
]
}
```</t>
  </si>
  <si>
    <t>This code snippet defines a Java class representing a weighted edge within a graph data structure, allowing weighted connections between nodes.</t>
  </si>
  <si>
    <t>WRAP.java</t>
  </si>
  <si>
    <t xml:space="preserve">Code:package java_programs;_x000D_
import java.util.*;_x000D_
_x000D_
_x000D_
public class WRAP {_x000D_
    public static void main(String[] args) {_x000D_
        System.out.println("abc".lastIndexOf("c",30));_x000D_
    }_x000D_
_x000D_
    public static ArrayList&lt;String&gt; wrap(String text, int cols) {_x000D_
        ArrayList&lt;String&gt; lines = new ArrayList&lt;String&gt;();_x000D_
_x000D_
        String line;_x000D_
        while (text.length() &gt; cols) {_x000D_
            int end = text.lastIndexOf(" ", cols); // off by one?_x000D_
            if (end == -1) {_x000D_
                end = cols;_x000D_
            }_x000D_
            line = text.substring(0,end);_x000D_
            text = text.substring(end);_x000D_
            lines.add(line);_x000D_
        }_x000D_
_x000D_
        return lines;_x000D_
    }_x000D_
}
Please analyse the Python code snippet provided above. Identify the intention of the code and potential bugs in the code.
The response should contain up to three objects, ordered from the most probable to least probable code line to contain a bug.
Your response should be in the following template structure:
    ```
        {
        "Intention": &lt;Brief description of the code's purpose&gt;,
        "Fault Localisation": [
            {
            "Buggy Code Line": &lt;Line number of buggy code&gt;,
            "Code": &lt;Actual buggy code&gt;,
            "Reason": &lt;Reason for the bug&gt;
            },
            ...
        ]
        }
    ```
</t>
  </si>
  <si>
    <t>```
{
"Intention": "The code snippet wraps a given text into lines with a specified number of columns.",
"Fault Localisation": [
    {
    "Buggy Code Line": "8",
    "Code": "int end = text.lastIndexOf(\" \", cols); // off by one?",
    "Reason": "The `lastIndexOf` method in Java is inclusive of the specified index. Therefore, the `end` variable should be decremented by 1 to account for this."
    }
]
}
```</t>
  </si>
  <si>
    <t>The code snippet wraps a given text into lines with a specified number of columns.</t>
  </si>
  <si>
    <t>Expected Line with Bug</t>
  </si>
  <si>
    <t>Check 1</t>
  </si>
  <si>
    <t>Check 2</t>
  </si>
  <si>
    <t>Check 3</t>
  </si>
  <si>
    <t>T1</t>
  </si>
  <si>
    <t>T2</t>
  </si>
  <si>
    <t>T3</t>
  </si>
  <si>
    <t>n = (n ^ (n - 1));</t>
  </si>
  <si>
    <t>while (true) {</t>
  </si>
  <si>
    <t>for (Integer count : arr) {</t>
  </si>
  <si>
    <r>
      <t xml:space="preserve">Omission - Within the else statement.
} else {
                        </t>
    </r>
    <r>
      <rPr>
        <sz val="11"/>
        <color rgb="FFFF0000"/>
        <rFont val="Aptos Narrow"/>
        <family val="2"/>
        <scheme val="minor"/>
      </rPr>
      <t>nodesvisited.add(node);</t>
    </r>
    <r>
      <rPr>
        <sz val="11"/>
        <color theme="1"/>
        <rFont val="Aptos Narrow"/>
        <family val="2"/>
        <scheme val="minor"/>
      </rPr>
      <t xml:space="preserve">
                    for (Node successornodes : node.getSuccessors()) {
                        if (search(successornodes)) { return true; }
                    }</t>
    </r>
  </si>
  <si>
    <t>while (lo &lt;= hi) {</t>
  </si>
  <si>
    <t>return binsearch(arr, x, mid, end);</t>
  </si>
  <si>
    <t>Two errors: 
result.add(flatten(x)); and
return flatten(arr);</t>
  </si>
  <si>
    <t>return new ArrayList&lt;Integer&gt;();</t>
  </si>
  <si>
    <t>steps.add(new Pair&lt;Integer,Integer&gt;(start, helper));</t>
  </si>
  <si>
    <t>return true;</t>
  </si>
  <si>
    <t>for (Integer x : arr) {</t>
  </si>
  <si>
    <t>else if (weight &lt; j) {</t>
  </si>
  <si>
    <t>return kth(above, k);</t>
  </si>
  <si>
    <t>if (dp.containsKey(i-1)) {</t>
  </si>
  <si>
    <t>return 1 + levenshtein(source.substring(1), target.substring(1));</t>
  </si>
  <si>
    <t>longest = length + 1;</t>
  </si>
  <si>
    <t>return a.charAt(0) + longest_common_subsequence(a.substring(1), b);</t>
  </si>
  <si>
    <t>max_ending_here = max_ending_here + x;</t>
  </si>
  <si>
    <t>groupByNode = update(groupByNode, node, vertex_u);</t>
  </si>
  <si>
    <t>otherwise.addAll(Collections.nCopies(digit_list.length, 0));</t>
  </si>
  <si>
    <t>if (perm.get(j) &lt; perm.get(i)) {</t>
  </si>
  <si>
    <t>for (int c=0; c&lt;r; c++) {</t>
  </si>
  <si>
    <t>if (total &lt; 0) {</t>
  </si>
  <si>
    <r>
      <t xml:space="preserve">Addition: 
to_add.add(first);
Omission:
 for (ArrayList subset : rest_subsets) {
                </t>
    </r>
    <r>
      <rPr>
        <sz val="11"/>
        <color rgb="FFFF0000"/>
        <rFont val="Aptos Narrow"/>
        <family val="2"/>
        <scheme val="minor"/>
      </rPr>
      <t xml:space="preserve">ArrayList r = new ArrayList();
                r.add(first);
                r.addAll(subset);
                to_add.add(r);
</t>
    </r>
    <r>
      <rPr>
        <sz val="11"/>
        <color theme="1"/>
        <rFont val="Aptos Narrow"/>
        <family val="2"/>
        <scheme val="minor"/>
      </rPr>
      <t xml:space="preserve">            }</t>
    </r>
  </si>
  <si>
    <t>} else if (x &gt; pivot) {</t>
  </si>
  <si>
    <r>
      <t xml:space="preserve">Omission between the lines:  'node.setSuccessor(prevnode);' and 'node=nextnode;'
while (node != null) {
            nextnode = node.getSuccessor();
            node.setSuccessor(prevnode);
            </t>
    </r>
    <r>
      <rPr>
        <sz val="11"/>
        <color rgb="FFFF0000"/>
        <rFont val="Aptos Narrow"/>
        <family val="2"/>
        <scheme val="minor"/>
      </rPr>
      <t>prevnode = node;</t>
    </r>
    <r>
      <rPr>
        <sz val="11"/>
        <color theme="1"/>
        <rFont val="Aptos Narrow"/>
        <family val="2"/>
        <scheme val="minor"/>
      </rPr>
      <t xml:space="preserve">
            node = nextnode;
        }
        return prevnode;
    }
}                   </t>
    </r>
  </si>
  <si>
    <t>c = bin_op.apply(a,b);</t>
  </si>
  <si>
    <t>weight_by_edge.put(edge, update_weight);</t>
  </si>
  <si>
    <t>unvisitedNodes.get(nextnode) + length_by_edge.get(Arrays.asList(node, nextnode))));</t>
  </si>
  <si>
    <t>length_by_path.get(Arrays.asList(j,k))));</t>
  </si>
  <si>
    <r>
      <t xml:space="preserve">Omission
} else {
                String operator = (String) token;
                while (!opstack.isEmpty() &amp;&amp; precedence.get(operator) &lt;= precedence.get(opstack.getLast())) {
                    rpntokens.add(opstack.pop());
                }
                </t>
    </r>
    <r>
      <rPr>
        <sz val="11"/>
        <color rgb="FFFF0000"/>
        <rFont val="Aptos Narrow"/>
        <family val="2"/>
        <scheme val="minor"/>
      </rPr>
      <t>opstack.push(token);</t>
    </r>
    <r>
      <rPr>
        <sz val="11"/>
        <color theme="1"/>
        <rFont val="Aptos Narrow"/>
        <family val="2"/>
        <scheme val="minor"/>
      </rPr>
      <t xml:space="preserve">
            }
        }</t>
    </r>
  </si>
  <si>
    <t>while (Math.abs(x-approx) &gt; epsilon) {</t>
  </si>
  <si>
    <t xml:space="preserve">if (k == 0) {
            return new ArrayList();
        }
</t>
  </si>
  <si>
    <t>if (orderedNodes.containsAll(nextNode.getSuccessors()) &amp;&amp; !orderedNodes.contains(nextNode)) {</t>
  </si>
  <si>
    <t>result = result + String.valueOf(alphabet.charAt(i));</t>
  </si>
  <si>
    <r>
      <t xml:space="preserve">Omission - Before final return statement
        </t>
    </r>
    <r>
      <rPr>
        <sz val="11"/>
        <color rgb="FFFF0000"/>
        <rFont val="Aptos Narrow"/>
        <family val="2"/>
        <scheme val="minor"/>
      </rPr>
      <t>lines.add(text);</t>
    </r>
    <r>
      <rPr>
        <sz val="11"/>
        <color theme="1"/>
        <rFont val="Aptos Narrow"/>
        <family val="2"/>
        <scheme val="minor"/>
      </rPr>
      <t xml:space="preserve">
        return lines;</t>
    </r>
  </si>
  <si>
    <t>Percentage</t>
  </si>
  <si>
    <t>Mean</t>
  </si>
  <si>
    <t>Median</t>
  </si>
  <si>
    <t>Total</t>
  </si>
  <si>
    <t>if (arr.size() == 0) {</t>
  </si>
  <si>
    <t>to_add.add(first)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</si>
</sst>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11"/>
      <name val="Aptos Narrow"/>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CC"/>
        <bgColor indexed="64"/>
      </patternFill>
    </fill>
    <fill>
      <patternFill patternType="solid">
        <fgColor theme="5" tint="0.79998168889431442"/>
        <bgColor indexed="64"/>
      </patternFill>
    </fill>
    <fill>
      <patternFill patternType="solid">
        <fgColor rgb="FFFF0000"/>
        <bgColor indexed="64"/>
      </patternFill>
    </fill>
    <fill>
      <patternFill patternType="solid">
        <fgColor theme="2"/>
        <bgColor indexed="64"/>
      </patternFill>
    </fill>
    <fill>
      <patternFill patternType="solid">
        <fgColor theme="4" tint="0.79998168889431442"/>
        <bgColor indexed="64"/>
      </patternFill>
    </fill>
    <fill>
      <patternFill patternType="solid">
        <fgColor rgb="FF92D05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0" fontId="0" fillId="0" borderId="0" xfId="0" applyAlignment="1">
      <alignment vertical="top" wrapText="1"/>
    </xf>
    <xf numFmtId="0" fontId="0" fillId="33" borderId="0" xfId="0" applyFill="1" applyAlignment="1">
      <alignment vertical="top" wrapText="1"/>
    </xf>
    <xf numFmtId="0" fontId="0" fillId="34" borderId="0" xfId="0" applyFill="1" applyAlignment="1">
      <alignment vertical="top" wrapText="1"/>
    </xf>
    <xf numFmtId="0" fontId="0" fillId="35" borderId="0" xfId="0" applyFill="1" applyAlignment="1">
      <alignment vertical="top" wrapText="1"/>
    </xf>
    <xf numFmtId="0" fontId="0" fillId="0" borderId="0" xfId="0" applyAlignment="1">
      <alignment horizontal="center" vertical="top" wrapText="1"/>
    </xf>
    <xf numFmtId="0" fontId="0" fillId="36" borderId="0" xfId="0" applyFill="1" applyAlignment="1">
      <alignment vertical="top" wrapText="1"/>
    </xf>
    <xf numFmtId="0" fontId="0" fillId="37" borderId="0" xfId="0" applyFill="1" applyAlignment="1">
      <alignment vertical="top" wrapText="1"/>
    </xf>
    <xf numFmtId="0" fontId="0" fillId="38" borderId="0" xfId="0" applyFill="1" applyAlignment="1">
      <alignment vertical="top" wrapText="1"/>
    </xf>
    <xf numFmtId="0" fontId="18" fillId="37" borderId="0" xfId="0" applyFont="1" applyFill="1"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19934A-E2DB-48CA-986B-ED02815CDB72}">
  <dimension ref="A1:W46"/>
  <sheetViews>
    <sheetView tabSelected="1" topLeftCell="A31" workbookViewId="0">
      <selection activeCell="B2" sqref="B2"/>
    </sheetView>
  </sheetViews>
  <sheetFormatPr defaultRowHeight="14.75" x14ac:dyDescent="0.75"/>
  <cols>
    <col min="1" max="1" width="8.7265625" style="1"/>
    <col min="2" max="2" width="20.1796875" style="1" customWidth="1"/>
    <col min="3" max="3" width="32.31640625" style="1" customWidth="1"/>
    <col min="4" max="6" width="8.7265625" style="1" customWidth="1"/>
    <col min="7" max="7" width="8.7265625" style="1"/>
    <col min="8" max="9" width="32.31640625" style="1" customWidth="1"/>
    <col min="10" max="10" width="8.7265625" style="1"/>
    <col min="11" max="12" width="32.31640625" style="1" customWidth="1"/>
    <col min="13" max="13" width="8.7265625" style="1"/>
    <col min="14" max="16" width="32.31640625" style="1" customWidth="1"/>
    <col min="17" max="23" width="8.7265625" style="1"/>
  </cols>
  <sheetData>
    <row r="1" spans="1:23" ht="44.25" x14ac:dyDescent="0.7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218</v>
      </c>
      <c r="Q1" s="1" t="s">
        <v>219</v>
      </c>
      <c r="R1" s="1" t="s">
        <v>220</v>
      </c>
      <c r="S1" s="1" t="s">
        <v>221</v>
      </c>
      <c r="U1" s="1" t="s">
        <v>222</v>
      </c>
      <c r="V1" s="1" t="s">
        <v>223</v>
      </c>
      <c r="W1" s="1" t="s">
        <v>224</v>
      </c>
    </row>
    <row r="2" spans="1:23" ht="409.5" x14ac:dyDescent="0.75">
      <c r="A2" s="6" t="s">
        <v>15</v>
      </c>
      <c r="B2" s="6" t="s">
        <v>16</v>
      </c>
      <c r="C2" s="6" t="s">
        <v>17</v>
      </c>
      <c r="D2" s="6">
        <v>220</v>
      </c>
      <c r="E2" s="6">
        <v>48</v>
      </c>
      <c r="F2" s="6" t="s">
        <v>18</v>
      </c>
      <c r="G2" s="6"/>
      <c r="H2" s="6"/>
      <c r="I2" s="6"/>
      <c r="J2" s="6"/>
      <c r="K2" s="6"/>
      <c r="L2" s="6"/>
      <c r="M2" s="6"/>
      <c r="N2" s="6"/>
      <c r="O2" s="6"/>
      <c r="P2" s="6" t="s">
        <v>225</v>
      </c>
      <c r="Q2" s="6" t="b">
        <f>IF(H2=P2,TRUE,FALSE)</f>
        <v>0</v>
      </c>
      <c r="R2" s="6" t="b">
        <f>IF(K2=P2,TRUE,FALSE)</f>
        <v>0</v>
      </c>
      <c r="S2" s="6" t="b">
        <f>IF(N2=P2,TRUE,FALSE)</f>
        <v>0</v>
      </c>
      <c r="T2" s="6"/>
      <c r="U2" s="6" t="b">
        <f>Q2</f>
        <v>0</v>
      </c>
      <c r="V2" s="6" t="b">
        <f>IF(U2=TRUE,TRUE,IF(R2=TRUE,TRUE,FALSE))</f>
        <v>0</v>
      </c>
      <c r="W2" s="6" t="b">
        <f>IF(U2=TRUE,TRUE,IF(V2=TRUE,TRUE,IF(S2=TRUE,TRUE,FALSE)))</f>
        <v>0</v>
      </c>
    </row>
    <row r="3" spans="1:23" ht="409.5" x14ac:dyDescent="0.75">
      <c r="A3" s="1" t="s">
        <v>19</v>
      </c>
      <c r="B3" s="1" t="s">
        <v>20</v>
      </c>
      <c r="C3" s="1" t="s">
        <v>21</v>
      </c>
      <c r="D3" s="1">
        <v>364</v>
      </c>
      <c r="E3" s="1">
        <v>284</v>
      </c>
      <c r="F3" s="1" t="s">
        <v>22</v>
      </c>
      <c r="P3" s="1" t="s">
        <v>226</v>
      </c>
      <c r="Q3" s="1" t="b">
        <f t="shared" ref="Q3:Q43" si="0">IF(H3=P3,TRUE,FALSE)</f>
        <v>0</v>
      </c>
      <c r="R3" s="1" t="b">
        <f t="shared" ref="R3:R43" si="1">IF(K3=P3,TRUE,FALSE)</f>
        <v>0</v>
      </c>
      <c r="S3" s="1" t="b">
        <f t="shared" ref="S3:S43" si="2">IF(N3=P3,TRUE,FALSE)</f>
        <v>0</v>
      </c>
      <c r="U3" s="1" t="b">
        <f t="shared" ref="U3:U43" si="3">Q3</f>
        <v>0</v>
      </c>
      <c r="V3" s="1" t="b">
        <f t="shared" ref="V3:V43" si="4">IF(U3=TRUE,TRUE,IF(R3=TRUE,TRUE,FALSE))</f>
        <v>0</v>
      </c>
      <c r="W3" s="1" t="b">
        <f t="shared" ref="W3:W43" si="5">IF(U3=TRUE,TRUE,IF(V3=TRUE,TRUE,IF(S3=TRUE,TRUE,FALSE)))</f>
        <v>0</v>
      </c>
    </row>
    <row r="4" spans="1:23" ht="409.5" x14ac:dyDescent="0.75">
      <c r="A4" s="1" t="s">
        <v>23</v>
      </c>
      <c r="B4" s="1" t="s">
        <v>24</v>
      </c>
      <c r="C4" s="1" t="s">
        <v>25</v>
      </c>
      <c r="D4" s="1">
        <v>326</v>
      </c>
      <c r="E4" s="1">
        <v>135</v>
      </c>
      <c r="F4" s="1" t="s">
        <v>26</v>
      </c>
      <c r="P4" s="1" t="s">
        <v>227</v>
      </c>
      <c r="Q4" s="1" t="b">
        <f t="shared" si="0"/>
        <v>0</v>
      </c>
      <c r="R4" s="1" t="b">
        <f t="shared" si="1"/>
        <v>0</v>
      </c>
      <c r="S4" s="1" t="b">
        <f t="shared" si="2"/>
        <v>0</v>
      </c>
      <c r="U4" s="1" t="b">
        <f t="shared" si="3"/>
        <v>0</v>
      </c>
      <c r="V4" s="1" t="b">
        <f t="shared" si="4"/>
        <v>0</v>
      </c>
      <c r="W4" s="1" t="b">
        <f t="shared" si="5"/>
        <v>0</v>
      </c>
    </row>
    <row r="5" spans="1:23" ht="409.5" x14ac:dyDescent="0.75">
      <c r="A5" s="1" t="s">
        <v>27</v>
      </c>
      <c r="B5" s="1" t="s">
        <v>28</v>
      </c>
      <c r="C5" s="1" t="s">
        <v>29</v>
      </c>
      <c r="D5" s="1">
        <v>329</v>
      </c>
      <c r="E5" s="1">
        <v>174</v>
      </c>
      <c r="F5" s="1" t="s">
        <v>30</v>
      </c>
      <c r="P5" s="2" t="s">
        <v>228</v>
      </c>
      <c r="Q5" s="1" t="b">
        <f t="shared" si="0"/>
        <v>0</v>
      </c>
      <c r="R5" s="1" t="b">
        <f t="shared" si="1"/>
        <v>0</v>
      </c>
      <c r="S5" s="1" t="b">
        <f t="shared" si="2"/>
        <v>0</v>
      </c>
      <c r="U5" s="1" t="b">
        <f t="shared" si="3"/>
        <v>0</v>
      </c>
      <c r="V5" s="1" t="b">
        <f t="shared" si="4"/>
        <v>0</v>
      </c>
      <c r="W5" s="1" t="b">
        <f t="shared" si="5"/>
        <v>0</v>
      </c>
    </row>
    <row r="6" spans="1:23" ht="409.5" x14ac:dyDescent="0.75">
      <c r="A6" s="1" t="s">
        <v>31</v>
      </c>
      <c r="B6" s="1" t="s">
        <v>32</v>
      </c>
      <c r="C6" s="1" t="s">
        <v>33</v>
      </c>
      <c r="D6" s="1">
        <v>271</v>
      </c>
      <c r="E6" s="1">
        <v>279</v>
      </c>
      <c r="F6" s="1" t="s">
        <v>34</v>
      </c>
      <c r="G6" s="1">
        <v>10</v>
      </c>
      <c r="H6" s="1" t="s">
        <v>35</v>
      </c>
      <c r="I6" s="1" t="s">
        <v>36</v>
      </c>
      <c r="J6" s="1">
        <v>11</v>
      </c>
      <c r="K6" s="1" t="s">
        <v>37</v>
      </c>
      <c r="L6" s="1" t="s">
        <v>38</v>
      </c>
      <c r="M6" s="1">
        <v>12</v>
      </c>
      <c r="N6" s="1" t="s">
        <v>39</v>
      </c>
      <c r="O6" s="1" t="s">
        <v>40</v>
      </c>
      <c r="P6" s="1" t="s">
        <v>35</v>
      </c>
      <c r="Q6" s="1" t="b">
        <f t="shared" si="0"/>
        <v>1</v>
      </c>
      <c r="R6" s="1" t="b">
        <f t="shared" si="1"/>
        <v>0</v>
      </c>
      <c r="S6" s="1" t="b">
        <f t="shared" si="2"/>
        <v>0</v>
      </c>
      <c r="U6" s="1" t="b">
        <f t="shared" si="3"/>
        <v>1</v>
      </c>
      <c r="V6" s="1" t="b">
        <f t="shared" si="4"/>
        <v>1</v>
      </c>
      <c r="W6" s="1" t="b">
        <f t="shared" si="5"/>
        <v>1</v>
      </c>
    </row>
    <row r="7" spans="1:23" ht="409.5" x14ac:dyDescent="0.75">
      <c r="A7" s="1" t="s">
        <v>41</v>
      </c>
      <c r="B7" s="1" t="s">
        <v>42</v>
      </c>
      <c r="C7" s="1" t="s">
        <v>43</v>
      </c>
      <c r="D7" s="1">
        <v>334</v>
      </c>
      <c r="E7" s="1">
        <v>338</v>
      </c>
      <c r="F7" s="1" t="s">
        <v>44</v>
      </c>
      <c r="P7" s="1" t="s">
        <v>229</v>
      </c>
      <c r="Q7" s="1" t="b">
        <f t="shared" si="0"/>
        <v>0</v>
      </c>
      <c r="R7" s="1" t="b">
        <f t="shared" si="1"/>
        <v>0</v>
      </c>
      <c r="S7" s="1" t="b">
        <f t="shared" si="2"/>
        <v>0</v>
      </c>
      <c r="U7" s="1" t="b">
        <f t="shared" si="3"/>
        <v>0</v>
      </c>
      <c r="V7" s="1" t="b">
        <f t="shared" si="4"/>
        <v>0</v>
      </c>
      <c r="W7" s="1" t="b">
        <f t="shared" si="5"/>
        <v>0</v>
      </c>
    </row>
    <row r="8" spans="1:23" ht="409.5" x14ac:dyDescent="0.75">
      <c r="A8" s="1" t="s">
        <v>45</v>
      </c>
      <c r="B8" s="1" t="s">
        <v>46</v>
      </c>
      <c r="C8" s="1" t="s">
        <v>47</v>
      </c>
      <c r="D8" s="1">
        <v>338</v>
      </c>
      <c r="E8" s="1">
        <v>298</v>
      </c>
      <c r="F8" s="1" t="s">
        <v>48</v>
      </c>
      <c r="P8" s="1" t="s">
        <v>230</v>
      </c>
      <c r="Q8" s="1" t="b">
        <f t="shared" si="0"/>
        <v>0</v>
      </c>
      <c r="R8" s="1" t="b">
        <f t="shared" si="1"/>
        <v>0</v>
      </c>
      <c r="S8" s="1" t="b">
        <f t="shared" si="2"/>
        <v>0</v>
      </c>
      <c r="U8" s="1" t="b">
        <f t="shared" si="3"/>
        <v>0</v>
      </c>
      <c r="V8" s="1" t="b">
        <f t="shared" si="4"/>
        <v>0</v>
      </c>
      <c r="W8" s="1" t="b">
        <f t="shared" si="5"/>
        <v>0</v>
      </c>
    </row>
    <row r="9" spans="1:23" ht="409.5" x14ac:dyDescent="0.75">
      <c r="A9" s="1" t="s">
        <v>49</v>
      </c>
      <c r="B9" s="1" t="s">
        <v>50</v>
      </c>
      <c r="C9" s="1" t="s">
        <v>51</v>
      </c>
      <c r="D9" s="1">
        <v>284</v>
      </c>
      <c r="E9" s="1">
        <v>128</v>
      </c>
      <c r="F9" s="1" t="s">
        <v>52</v>
      </c>
      <c r="G9" s="1">
        <v>12</v>
      </c>
      <c r="H9" s="1" t="s">
        <v>53</v>
      </c>
      <c r="I9" s="1" t="s">
        <v>54</v>
      </c>
      <c r="P9" s="3" t="s">
        <v>231</v>
      </c>
      <c r="Q9" s="1" t="b">
        <f t="shared" si="0"/>
        <v>0</v>
      </c>
      <c r="R9" s="1" t="b">
        <f t="shared" si="1"/>
        <v>0</v>
      </c>
      <c r="S9" s="1" t="b">
        <f t="shared" si="2"/>
        <v>0</v>
      </c>
      <c r="U9" s="1" t="b">
        <f t="shared" si="3"/>
        <v>0</v>
      </c>
      <c r="V9" s="1" t="b">
        <f t="shared" si="4"/>
        <v>0</v>
      </c>
      <c r="W9" s="1" t="b">
        <f t="shared" si="5"/>
        <v>0</v>
      </c>
    </row>
    <row r="10" spans="1:23" ht="409.5" x14ac:dyDescent="0.75">
      <c r="A10" s="1" t="s">
        <v>55</v>
      </c>
      <c r="B10" s="1" t="s">
        <v>56</v>
      </c>
      <c r="C10" s="1" t="s">
        <v>57</v>
      </c>
      <c r="D10" s="1">
        <v>223</v>
      </c>
      <c r="E10" s="1">
        <v>105</v>
      </c>
      <c r="F10" s="1" t="s">
        <v>58</v>
      </c>
      <c r="G10" s="1">
        <v>6</v>
      </c>
      <c r="H10" s="1" t="s">
        <v>59</v>
      </c>
      <c r="I10" s="1" t="s">
        <v>60</v>
      </c>
      <c r="P10" s="1" t="s">
        <v>59</v>
      </c>
      <c r="Q10" s="1" t="b">
        <f t="shared" si="0"/>
        <v>1</v>
      </c>
      <c r="R10" s="1" t="b">
        <f t="shared" si="1"/>
        <v>0</v>
      </c>
      <c r="S10" s="1" t="b">
        <f t="shared" si="2"/>
        <v>0</v>
      </c>
      <c r="U10" s="1" t="b">
        <f t="shared" si="3"/>
        <v>1</v>
      </c>
      <c r="V10" s="1" t="b">
        <f t="shared" si="4"/>
        <v>1</v>
      </c>
      <c r="W10" s="1" t="b">
        <f t="shared" si="5"/>
        <v>1</v>
      </c>
    </row>
    <row r="11" spans="1:23" ht="409.5" x14ac:dyDescent="0.75">
      <c r="A11" s="1" t="s">
        <v>61</v>
      </c>
      <c r="B11" s="1" t="s">
        <v>62</v>
      </c>
      <c r="C11" s="1" t="s">
        <v>63</v>
      </c>
      <c r="D11" s="1">
        <v>318</v>
      </c>
      <c r="E11" s="1">
        <v>190</v>
      </c>
      <c r="F11" s="1" t="s">
        <v>64</v>
      </c>
      <c r="P11" s="1" t="s">
        <v>232</v>
      </c>
      <c r="Q11" s="1" t="b">
        <f t="shared" si="0"/>
        <v>0</v>
      </c>
      <c r="R11" s="1" t="b">
        <f t="shared" si="1"/>
        <v>0</v>
      </c>
      <c r="S11" s="1" t="b">
        <f t="shared" si="2"/>
        <v>0</v>
      </c>
      <c r="U11" s="1" t="b">
        <f t="shared" si="3"/>
        <v>0</v>
      </c>
      <c r="V11" s="1" t="b">
        <f t="shared" si="4"/>
        <v>0</v>
      </c>
      <c r="W11" s="1" t="b">
        <f t="shared" si="5"/>
        <v>0</v>
      </c>
    </row>
    <row r="12" spans="1:23" ht="409.5" x14ac:dyDescent="0.75">
      <c r="A12" s="1" t="s">
        <v>65</v>
      </c>
      <c r="B12" s="1" t="s">
        <v>66</v>
      </c>
      <c r="C12" s="1" t="s">
        <v>67</v>
      </c>
      <c r="D12" s="1">
        <v>570</v>
      </c>
      <c r="E12" s="1">
        <v>293</v>
      </c>
      <c r="F12" s="1" t="s">
        <v>68</v>
      </c>
      <c r="G12" s="1">
        <v>14</v>
      </c>
      <c r="H12" s="1" t="s">
        <v>233</v>
      </c>
      <c r="I12" s="1" t="s">
        <v>69</v>
      </c>
      <c r="J12" s="1">
        <v>19</v>
      </c>
      <c r="K12" s="1" t="s">
        <v>70</v>
      </c>
      <c r="L12" s="1" t="s">
        <v>71</v>
      </c>
      <c r="P12" s="1" t="s">
        <v>233</v>
      </c>
      <c r="Q12" s="1" t="b">
        <f t="shared" si="0"/>
        <v>1</v>
      </c>
      <c r="R12" s="1" t="b">
        <f t="shared" si="1"/>
        <v>0</v>
      </c>
      <c r="S12" s="1" t="b">
        <f t="shared" si="2"/>
        <v>0</v>
      </c>
      <c r="U12" s="1" t="b">
        <f t="shared" si="3"/>
        <v>1</v>
      </c>
      <c r="V12" s="1" t="b">
        <f t="shared" si="4"/>
        <v>1</v>
      </c>
      <c r="W12" s="1" t="b">
        <f t="shared" si="5"/>
        <v>1</v>
      </c>
    </row>
    <row r="13" spans="1:23" ht="409.5" x14ac:dyDescent="0.75">
      <c r="A13" s="6" t="s">
        <v>72</v>
      </c>
      <c r="B13" s="6" t="s">
        <v>73</v>
      </c>
      <c r="C13" s="6" t="s">
        <v>74</v>
      </c>
      <c r="D13" s="6">
        <v>284</v>
      </c>
      <c r="E13" s="6">
        <v>173</v>
      </c>
      <c r="F13" s="6" t="s">
        <v>75</v>
      </c>
      <c r="G13" s="6"/>
      <c r="H13" s="6"/>
      <c r="I13" s="6"/>
      <c r="J13" s="6"/>
      <c r="K13" s="6"/>
      <c r="L13" s="6"/>
      <c r="M13" s="6"/>
      <c r="N13" s="6"/>
      <c r="O13" s="6"/>
      <c r="P13" s="6" t="s">
        <v>234</v>
      </c>
      <c r="Q13" s="6" t="b">
        <f t="shared" si="0"/>
        <v>0</v>
      </c>
      <c r="R13" s="6" t="b">
        <f t="shared" si="1"/>
        <v>0</v>
      </c>
      <c r="S13" s="6" t="b">
        <f t="shared" si="2"/>
        <v>0</v>
      </c>
      <c r="T13" s="6"/>
      <c r="U13" s="6" t="b">
        <f t="shared" si="3"/>
        <v>0</v>
      </c>
      <c r="V13" s="6" t="b">
        <f t="shared" si="4"/>
        <v>0</v>
      </c>
      <c r="W13" s="6" t="b">
        <f t="shared" si="5"/>
        <v>0</v>
      </c>
    </row>
    <row r="14" spans="1:23" ht="409.5" x14ac:dyDescent="0.75">
      <c r="A14" s="1" t="s">
        <v>76</v>
      </c>
      <c r="B14" s="1" t="s">
        <v>77</v>
      </c>
      <c r="C14" s="1" t="s">
        <v>78</v>
      </c>
      <c r="D14" s="1">
        <v>325</v>
      </c>
      <c r="E14" s="1">
        <v>268</v>
      </c>
      <c r="F14" s="1" t="s">
        <v>79</v>
      </c>
      <c r="P14" s="1" t="s">
        <v>235</v>
      </c>
      <c r="Q14" s="1" t="b">
        <f t="shared" si="0"/>
        <v>0</v>
      </c>
      <c r="R14" s="1" t="b">
        <f t="shared" si="1"/>
        <v>0</v>
      </c>
      <c r="S14" s="1" t="b">
        <f t="shared" si="2"/>
        <v>0</v>
      </c>
      <c r="U14" s="1" t="b">
        <f t="shared" si="3"/>
        <v>0</v>
      </c>
      <c r="V14" s="1" t="b">
        <f t="shared" si="4"/>
        <v>0</v>
      </c>
      <c r="W14" s="1" t="b">
        <f t="shared" si="5"/>
        <v>0</v>
      </c>
    </row>
    <row r="15" spans="1:23" ht="409.5" x14ac:dyDescent="0.75">
      <c r="A15" s="1" t="s">
        <v>80</v>
      </c>
      <c r="B15" s="1" t="s">
        <v>81</v>
      </c>
      <c r="C15" s="1" t="s">
        <v>82</v>
      </c>
      <c r="D15" s="1">
        <v>438</v>
      </c>
      <c r="E15" s="1">
        <v>350</v>
      </c>
      <c r="F15" s="1" t="s">
        <v>83</v>
      </c>
      <c r="P15" s="1" t="s">
        <v>236</v>
      </c>
      <c r="Q15" s="1" t="b">
        <f t="shared" si="0"/>
        <v>0</v>
      </c>
      <c r="R15" s="1" t="b">
        <f t="shared" si="1"/>
        <v>0</v>
      </c>
      <c r="S15" s="1" t="b">
        <f t="shared" si="2"/>
        <v>0</v>
      </c>
      <c r="U15" s="1" t="b">
        <f t="shared" si="3"/>
        <v>0</v>
      </c>
      <c r="V15" s="1" t="b">
        <f t="shared" si="4"/>
        <v>0</v>
      </c>
      <c r="W15" s="1" t="b">
        <f t="shared" si="5"/>
        <v>0</v>
      </c>
    </row>
    <row r="16" spans="1:23" ht="409.5" x14ac:dyDescent="0.75">
      <c r="A16" s="1" t="s">
        <v>84</v>
      </c>
      <c r="B16" s="1" t="s">
        <v>85</v>
      </c>
      <c r="C16" s="1" t="s">
        <v>86</v>
      </c>
      <c r="D16" s="1">
        <v>376</v>
      </c>
      <c r="E16" s="1">
        <v>297</v>
      </c>
      <c r="F16" s="1" t="s">
        <v>87</v>
      </c>
      <c r="P16" s="1" t="s">
        <v>237</v>
      </c>
      <c r="Q16" s="1" t="b">
        <f t="shared" si="0"/>
        <v>0</v>
      </c>
      <c r="R16" s="1" t="b">
        <f t="shared" si="1"/>
        <v>0</v>
      </c>
      <c r="S16" s="1" t="b">
        <f t="shared" si="2"/>
        <v>0</v>
      </c>
      <c r="U16" s="1" t="b">
        <f t="shared" si="3"/>
        <v>0</v>
      </c>
      <c r="V16" s="1" t="b">
        <f t="shared" si="4"/>
        <v>0</v>
      </c>
      <c r="W16" s="1" t="b">
        <f t="shared" si="5"/>
        <v>0</v>
      </c>
    </row>
    <row r="17" spans="1:23" ht="409.5" x14ac:dyDescent="0.75">
      <c r="A17" s="1" t="s">
        <v>88</v>
      </c>
      <c r="B17" s="1" t="s">
        <v>89</v>
      </c>
      <c r="C17" s="1" t="s">
        <v>90</v>
      </c>
      <c r="D17" s="1">
        <v>632</v>
      </c>
      <c r="E17" s="1">
        <v>310</v>
      </c>
      <c r="F17" s="1" t="s">
        <v>91</v>
      </c>
      <c r="P17" s="1" t="s">
        <v>238</v>
      </c>
      <c r="Q17" s="1" t="b">
        <f t="shared" si="0"/>
        <v>0</v>
      </c>
      <c r="R17" s="1" t="b">
        <f t="shared" si="1"/>
        <v>0</v>
      </c>
      <c r="S17" s="1" t="b">
        <f t="shared" si="2"/>
        <v>0</v>
      </c>
      <c r="U17" s="1" t="b">
        <f t="shared" si="3"/>
        <v>0</v>
      </c>
      <c r="V17" s="1" t="b">
        <f t="shared" si="4"/>
        <v>0</v>
      </c>
      <c r="W17" s="1" t="b">
        <f t="shared" si="5"/>
        <v>0</v>
      </c>
    </row>
    <row r="18" spans="1:23" ht="409.5" x14ac:dyDescent="0.75">
      <c r="A18" s="1" t="s">
        <v>92</v>
      </c>
      <c r="B18" s="1" t="s">
        <v>93</v>
      </c>
      <c r="C18" s="1" t="s">
        <v>94</v>
      </c>
      <c r="D18" s="1">
        <v>336</v>
      </c>
      <c r="E18" s="1">
        <v>229</v>
      </c>
      <c r="F18" s="1" t="s">
        <v>95</v>
      </c>
      <c r="G18" s="1">
        <v>6</v>
      </c>
      <c r="H18" s="1" t="s">
        <v>96</v>
      </c>
      <c r="I18" s="1" t="s">
        <v>97</v>
      </c>
      <c r="J18" s="1">
        <v>9</v>
      </c>
      <c r="K18" s="1" t="s">
        <v>98</v>
      </c>
      <c r="L18" s="1" t="s">
        <v>99</v>
      </c>
      <c r="M18" s="1">
        <v>6</v>
      </c>
      <c r="N18" s="1" t="s">
        <v>100</v>
      </c>
      <c r="O18" s="1" t="s">
        <v>101</v>
      </c>
      <c r="P18" s="1" t="s">
        <v>239</v>
      </c>
      <c r="Q18" s="1" t="b">
        <f t="shared" si="0"/>
        <v>0</v>
      </c>
      <c r="R18" s="1" t="b">
        <f t="shared" si="1"/>
        <v>0</v>
      </c>
      <c r="S18" s="1" t="b">
        <f t="shared" si="2"/>
        <v>0</v>
      </c>
      <c r="U18" s="1" t="b">
        <f t="shared" si="3"/>
        <v>0</v>
      </c>
      <c r="V18" s="1" t="b">
        <f t="shared" si="4"/>
        <v>0</v>
      </c>
      <c r="W18" s="1" t="b">
        <f t="shared" si="5"/>
        <v>0</v>
      </c>
    </row>
    <row r="19" spans="1:23" ht="409.5" x14ac:dyDescent="0.75">
      <c r="A19" s="1" t="s">
        <v>102</v>
      </c>
      <c r="B19" s="1" t="s">
        <v>103</v>
      </c>
      <c r="C19" s="1" t="s">
        <v>104</v>
      </c>
      <c r="D19" s="1">
        <v>390</v>
      </c>
      <c r="E19" s="1">
        <v>407</v>
      </c>
      <c r="F19" s="1" t="s">
        <v>105</v>
      </c>
      <c r="P19" s="1" t="s">
        <v>240</v>
      </c>
      <c r="Q19" s="1" t="b">
        <f t="shared" si="0"/>
        <v>0</v>
      </c>
      <c r="R19" s="1" t="b">
        <f t="shared" si="1"/>
        <v>0</v>
      </c>
      <c r="S19" s="1" t="b">
        <f t="shared" si="2"/>
        <v>0</v>
      </c>
      <c r="U19" s="1" t="b">
        <f t="shared" si="3"/>
        <v>0</v>
      </c>
      <c r="V19" s="1" t="b">
        <f t="shared" si="4"/>
        <v>0</v>
      </c>
      <c r="W19" s="1" t="b">
        <f t="shared" si="5"/>
        <v>0</v>
      </c>
    </row>
    <row r="20" spans="1:23" ht="409.5" x14ac:dyDescent="0.75">
      <c r="A20" s="1" t="s">
        <v>106</v>
      </c>
      <c r="B20" s="1" t="s">
        <v>107</v>
      </c>
      <c r="C20" s="1" t="s">
        <v>108</v>
      </c>
      <c r="D20" s="1">
        <v>329</v>
      </c>
      <c r="E20" s="1">
        <v>113</v>
      </c>
      <c r="F20" s="1" t="s">
        <v>109</v>
      </c>
      <c r="G20" s="1">
        <v>10</v>
      </c>
      <c r="H20" s="1" t="s">
        <v>110</v>
      </c>
      <c r="I20" s="1" t="s">
        <v>111</v>
      </c>
      <c r="P20" s="1" t="s">
        <v>241</v>
      </c>
      <c r="Q20" s="1" t="b">
        <f t="shared" si="0"/>
        <v>0</v>
      </c>
      <c r="R20" s="1" t="b">
        <f t="shared" si="1"/>
        <v>0</v>
      </c>
      <c r="S20" s="1" t="b">
        <f t="shared" si="2"/>
        <v>0</v>
      </c>
      <c r="U20" s="1" t="b">
        <f t="shared" si="3"/>
        <v>0</v>
      </c>
      <c r="V20" s="1" t="b">
        <f t="shared" si="4"/>
        <v>0</v>
      </c>
      <c r="W20" s="1" t="b">
        <f t="shared" si="5"/>
        <v>0</v>
      </c>
    </row>
    <row r="21" spans="1:23" ht="409.5" x14ac:dyDescent="0.75">
      <c r="A21" s="1" t="s">
        <v>112</v>
      </c>
      <c r="B21" s="1" t="s">
        <v>113</v>
      </c>
      <c r="C21" s="7" t="s">
        <v>114</v>
      </c>
      <c r="D21" s="1">
        <v>284</v>
      </c>
      <c r="E21" s="1">
        <v>251</v>
      </c>
      <c r="F21" s="1" t="s">
        <v>115</v>
      </c>
      <c r="K21" s="7" t="s">
        <v>242</v>
      </c>
      <c r="P21" s="1" t="s">
        <v>242</v>
      </c>
      <c r="Q21" s="1" t="b">
        <f t="shared" si="0"/>
        <v>0</v>
      </c>
      <c r="R21" s="1" t="b">
        <f t="shared" si="1"/>
        <v>1</v>
      </c>
      <c r="S21" s="1" t="b">
        <f t="shared" si="2"/>
        <v>0</v>
      </c>
      <c r="U21" s="1" t="b">
        <f t="shared" si="3"/>
        <v>0</v>
      </c>
      <c r="V21" s="1" t="b">
        <f t="shared" si="4"/>
        <v>1</v>
      </c>
      <c r="W21" s="1" t="b">
        <f t="shared" si="5"/>
        <v>1</v>
      </c>
    </row>
    <row r="22" spans="1:23" ht="409.5" x14ac:dyDescent="0.75">
      <c r="A22" s="1" t="s">
        <v>116</v>
      </c>
      <c r="B22" s="1" t="s">
        <v>117</v>
      </c>
      <c r="C22" s="1" t="s">
        <v>118</v>
      </c>
      <c r="D22" s="1">
        <v>524</v>
      </c>
      <c r="E22" s="1">
        <v>117</v>
      </c>
      <c r="F22" s="1" t="s">
        <v>119</v>
      </c>
      <c r="G22" s="1">
        <v>7</v>
      </c>
      <c r="H22" s="1" t="s">
        <v>120</v>
      </c>
      <c r="I22" s="1" t="s">
        <v>121</v>
      </c>
      <c r="P22" s="1" t="s">
        <v>265</v>
      </c>
      <c r="Q22" s="1" t="b">
        <f t="shared" si="0"/>
        <v>0</v>
      </c>
      <c r="R22" s="1" t="b">
        <f t="shared" si="1"/>
        <v>0</v>
      </c>
      <c r="S22" s="1" t="b">
        <f t="shared" si="2"/>
        <v>0</v>
      </c>
      <c r="U22" s="1" t="b">
        <f t="shared" si="3"/>
        <v>0</v>
      </c>
      <c r="V22" s="1" t="b">
        <f t="shared" si="4"/>
        <v>0</v>
      </c>
      <c r="W22" s="1" t="b">
        <f t="shared" si="5"/>
        <v>0</v>
      </c>
    </row>
    <row r="23" spans="1:23" ht="409.5" x14ac:dyDescent="0.75">
      <c r="A23" s="1" t="s">
        <v>122</v>
      </c>
      <c r="B23" s="1" t="s">
        <v>123</v>
      </c>
      <c r="C23" s="1" t="s">
        <v>124</v>
      </c>
      <c r="D23" s="1">
        <v>553</v>
      </c>
      <c r="E23" s="1">
        <v>255</v>
      </c>
      <c r="F23" s="1" t="s">
        <v>125</v>
      </c>
      <c r="P23" s="1" t="s">
        <v>243</v>
      </c>
      <c r="Q23" s="1" t="b">
        <f t="shared" si="0"/>
        <v>0</v>
      </c>
      <c r="R23" s="1" t="b">
        <f t="shared" si="1"/>
        <v>0</v>
      </c>
      <c r="S23" s="1" t="b">
        <f t="shared" si="2"/>
        <v>0</v>
      </c>
      <c r="U23" s="1" t="b">
        <f t="shared" si="3"/>
        <v>0</v>
      </c>
      <c r="V23" s="1" t="b">
        <f t="shared" si="4"/>
        <v>0</v>
      </c>
      <c r="W23" s="1" t="b">
        <f t="shared" si="5"/>
        <v>0</v>
      </c>
    </row>
    <row r="24" spans="1:23" ht="409.5" x14ac:dyDescent="0.75">
      <c r="A24" s="1" t="s">
        <v>126</v>
      </c>
      <c r="B24" s="1" t="s">
        <v>127</v>
      </c>
      <c r="C24" s="1" t="s">
        <v>128</v>
      </c>
      <c r="D24" s="1">
        <v>458</v>
      </c>
      <c r="E24" s="1">
        <v>99</v>
      </c>
      <c r="F24" s="1" t="s">
        <v>129</v>
      </c>
      <c r="P24" s="1" t="s">
        <v>244</v>
      </c>
      <c r="Q24" s="1" t="b">
        <f t="shared" si="0"/>
        <v>0</v>
      </c>
      <c r="R24" s="1" t="b">
        <f t="shared" si="1"/>
        <v>0</v>
      </c>
      <c r="S24" s="1" t="b">
        <f t="shared" si="2"/>
        <v>0</v>
      </c>
      <c r="U24" s="1" t="b">
        <f t="shared" si="3"/>
        <v>0</v>
      </c>
      <c r="V24" s="1" t="b">
        <f t="shared" si="4"/>
        <v>0</v>
      </c>
      <c r="W24" s="1" t="b">
        <f t="shared" si="5"/>
        <v>0</v>
      </c>
    </row>
    <row r="25" spans="1:23" ht="409.5" x14ac:dyDescent="0.75">
      <c r="A25" s="1" t="s">
        <v>130</v>
      </c>
      <c r="B25" s="1" t="s">
        <v>131</v>
      </c>
      <c r="C25" s="1" t="s">
        <v>132</v>
      </c>
      <c r="D25" s="1">
        <v>469</v>
      </c>
      <c r="E25" s="1">
        <v>215</v>
      </c>
      <c r="F25" s="1" t="s">
        <v>133</v>
      </c>
      <c r="P25" s="1" t="s">
        <v>245</v>
      </c>
      <c r="Q25" s="1" t="b">
        <f t="shared" si="0"/>
        <v>0</v>
      </c>
      <c r="R25" s="1" t="b">
        <f t="shared" si="1"/>
        <v>0</v>
      </c>
      <c r="S25" s="1" t="b">
        <f t="shared" si="2"/>
        <v>0</v>
      </c>
      <c r="U25" s="1" t="b">
        <f t="shared" si="3"/>
        <v>0</v>
      </c>
      <c r="V25" s="1" t="b">
        <f t="shared" si="4"/>
        <v>0</v>
      </c>
      <c r="W25" s="1" t="b">
        <f t="shared" si="5"/>
        <v>0</v>
      </c>
    </row>
    <row r="26" spans="1:23" ht="409.5" x14ac:dyDescent="0.75">
      <c r="A26" s="4" t="s">
        <v>134</v>
      </c>
      <c r="B26" s="4" t="s">
        <v>135</v>
      </c>
      <c r="C26" s="4" t="s">
        <v>136</v>
      </c>
      <c r="D26" s="4">
        <v>589</v>
      </c>
      <c r="E26" s="4">
        <v>189</v>
      </c>
      <c r="F26" s="4" t="s">
        <v>137</v>
      </c>
      <c r="G26" s="4"/>
      <c r="H26" s="4"/>
      <c r="I26" s="4"/>
      <c r="J26" s="4"/>
      <c r="K26" s="4"/>
      <c r="L26" s="4"/>
      <c r="M26" s="4"/>
      <c r="N26" s="4"/>
      <c r="O26" s="4"/>
      <c r="P26" s="4"/>
      <c r="Q26" s="4"/>
      <c r="R26" s="4"/>
      <c r="S26" s="4"/>
      <c r="T26" s="4"/>
      <c r="U26" s="4"/>
      <c r="V26" s="4"/>
      <c r="W26" s="4"/>
    </row>
    <row r="27" spans="1:23" ht="409.5" x14ac:dyDescent="0.75">
      <c r="A27" s="1" t="s">
        <v>138</v>
      </c>
      <c r="B27" s="1" t="s">
        <v>139</v>
      </c>
      <c r="C27" s="1" t="s">
        <v>140</v>
      </c>
      <c r="D27" s="1">
        <v>411</v>
      </c>
      <c r="E27" s="1">
        <v>114</v>
      </c>
      <c r="F27" s="1" t="s">
        <v>141</v>
      </c>
      <c r="G27" s="1">
        <v>28</v>
      </c>
      <c r="H27" s="1" t="s">
        <v>142</v>
      </c>
      <c r="I27" s="1" t="s">
        <v>143</v>
      </c>
      <c r="P27" s="1" t="s">
        <v>246</v>
      </c>
      <c r="Q27" s="1" t="b">
        <f>IF(H27=P27,TRUE,FALSE)</f>
        <v>0</v>
      </c>
      <c r="R27" s="1" t="b">
        <f t="shared" si="1"/>
        <v>0</v>
      </c>
      <c r="S27" s="1" t="b">
        <f t="shared" si="2"/>
        <v>0</v>
      </c>
      <c r="U27" s="1" t="b">
        <f t="shared" si="3"/>
        <v>0</v>
      </c>
      <c r="V27" s="1" t="b">
        <f t="shared" si="4"/>
        <v>0</v>
      </c>
      <c r="W27" s="1" t="b">
        <f t="shared" si="5"/>
        <v>0</v>
      </c>
    </row>
    <row r="28" spans="1:23" ht="409.5" x14ac:dyDescent="0.75">
      <c r="A28" s="1" t="s">
        <v>144</v>
      </c>
      <c r="B28" s="1" t="s">
        <v>145</v>
      </c>
      <c r="C28" s="1" t="s">
        <v>146</v>
      </c>
      <c r="D28" s="1">
        <v>280</v>
      </c>
      <c r="E28" s="1">
        <v>343</v>
      </c>
      <c r="F28" s="1" t="s">
        <v>147</v>
      </c>
      <c r="P28" s="1" t="s">
        <v>247</v>
      </c>
      <c r="Q28" s="1" t="b">
        <f>IF(H28=P28,TRUE,FALSE)</f>
        <v>0</v>
      </c>
      <c r="R28" s="1" t="b">
        <f t="shared" si="1"/>
        <v>0</v>
      </c>
      <c r="S28" s="1" t="b">
        <f t="shared" si="2"/>
        <v>0</v>
      </c>
      <c r="U28" s="1" t="b">
        <f t="shared" si="3"/>
        <v>0</v>
      </c>
      <c r="V28" s="1" t="b">
        <f t="shared" si="4"/>
        <v>0</v>
      </c>
      <c r="W28" s="1" t="b">
        <f t="shared" si="5"/>
        <v>0</v>
      </c>
    </row>
    <row r="29" spans="1:23" ht="409.5" x14ac:dyDescent="0.75">
      <c r="A29" s="1" t="s">
        <v>148</v>
      </c>
      <c r="B29" s="1" t="s">
        <v>149</v>
      </c>
      <c r="C29" s="7" t="s">
        <v>150</v>
      </c>
      <c r="D29" s="1">
        <v>361</v>
      </c>
      <c r="E29" s="1">
        <v>249</v>
      </c>
      <c r="F29" s="1" t="s">
        <v>151</v>
      </c>
      <c r="H29" s="7" t="s">
        <v>266</v>
      </c>
      <c r="P29" s="3" t="s">
        <v>248</v>
      </c>
      <c r="Q29" s="8" t="b">
        <v>1</v>
      </c>
      <c r="R29" s="1" t="b">
        <f t="shared" si="1"/>
        <v>0</v>
      </c>
      <c r="S29" s="1" t="b">
        <f t="shared" si="2"/>
        <v>0</v>
      </c>
      <c r="U29" s="1" t="b">
        <f t="shared" si="3"/>
        <v>1</v>
      </c>
      <c r="V29" s="1" t="b">
        <f t="shared" si="4"/>
        <v>1</v>
      </c>
      <c r="W29" s="1" t="b">
        <f t="shared" si="5"/>
        <v>1</v>
      </c>
    </row>
    <row r="30" spans="1:23" ht="409.5" x14ac:dyDescent="0.75">
      <c r="A30" s="1" t="s">
        <v>152</v>
      </c>
      <c r="B30" s="1" t="s">
        <v>153</v>
      </c>
      <c r="C30" s="1" t="s">
        <v>154</v>
      </c>
      <c r="D30" s="1">
        <v>380</v>
      </c>
      <c r="E30" s="1">
        <v>326</v>
      </c>
      <c r="F30" s="1" t="s">
        <v>155</v>
      </c>
      <c r="P30" s="1" t="s">
        <v>249</v>
      </c>
      <c r="Q30" s="1" t="b">
        <f t="shared" si="0"/>
        <v>0</v>
      </c>
      <c r="R30" s="1" t="b">
        <f t="shared" si="1"/>
        <v>0</v>
      </c>
      <c r="S30" s="1" t="b">
        <f t="shared" si="2"/>
        <v>0</v>
      </c>
      <c r="U30" s="1" t="b">
        <f t="shared" si="3"/>
        <v>0</v>
      </c>
      <c r="V30" s="1" t="b">
        <f t="shared" si="4"/>
        <v>0</v>
      </c>
      <c r="W30" s="1" t="b">
        <f t="shared" si="5"/>
        <v>0</v>
      </c>
    </row>
    <row r="31" spans="1:23" ht="409.5" x14ac:dyDescent="0.75">
      <c r="A31" s="1" t="s">
        <v>156</v>
      </c>
      <c r="B31" s="1" t="s">
        <v>157</v>
      </c>
      <c r="C31" s="1" t="s">
        <v>158</v>
      </c>
      <c r="D31" s="1">
        <v>253</v>
      </c>
      <c r="E31" s="1">
        <v>168</v>
      </c>
      <c r="F31" s="1" t="s">
        <v>159</v>
      </c>
      <c r="P31" s="2" t="s">
        <v>250</v>
      </c>
      <c r="Q31" s="1" t="b">
        <f t="shared" si="0"/>
        <v>0</v>
      </c>
      <c r="R31" s="1" t="b">
        <f t="shared" si="1"/>
        <v>0</v>
      </c>
      <c r="S31" s="1" t="b">
        <f t="shared" si="2"/>
        <v>0</v>
      </c>
      <c r="U31" s="1" t="b">
        <f t="shared" si="3"/>
        <v>0</v>
      </c>
      <c r="V31" s="1" t="b">
        <f t="shared" si="4"/>
        <v>0</v>
      </c>
      <c r="W31" s="1" t="b">
        <f t="shared" si="5"/>
        <v>0</v>
      </c>
    </row>
    <row r="32" spans="1:23" ht="409.5" x14ac:dyDescent="0.75">
      <c r="A32" s="1" t="s">
        <v>160</v>
      </c>
      <c r="B32" s="1" t="s">
        <v>161</v>
      </c>
      <c r="C32" s="1" t="s">
        <v>162</v>
      </c>
      <c r="D32" s="1">
        <v>443</v>
      </c>
      <c r="E32" s="1">
        <v>276</v>
      </c>
      <c r="F32" s="1" t="s">
        <v>163</v>
      </c>
      <c r="P32" s="1" t="s">
        <v>251</v>
      </c>
      <c r="Q32" s="1" t="b">
        <f t="shared" si="0"/>
        <v>0</v>
      </c>
      <c r="R32" s="1" t="b">
        <f t="shared" si="1"/>
        <v>0</v>
      </c>
      <c r="S32" s="1" t="b">
        <f t="shared" si="2"/>
        <v>0</v>
      </c>
      <c r="U32" s="1" t="b">
        <f t="shared" si="3"/>
        <v>0</v>
      </c>
      <c r="V32" s="1" t="b">
        <f t="shared" si="4"/>
        <v>0</v>
      </c>
      <c r="W32" s="1" t="b">
        <f t="shared" si="5"/>
        <v>0</v>
      </c>
    </row>
    <row r="33" spans="1:23" ht="409.5" x14ac:dyDescent="0.75">
      <c r="A33" s="1" t="s">
        <v>164</v>
      </c>
      <c r="B33" s="1" t="s">
        <v>165</v>
      </c>
      <c r="C33" s="1" t="s">
        <v>166</v>
      </c>
      <c r="D33" s="1">
        <v>708</v>
      </c>
      <c r="E33" s="1">
        <v>234</v>
      </c>
      <c r="F33" s="1" t="s">
        <v>167</v>
      </c>
      <c r="P33" s="1" t="s">
        <v>252</v>
      </c>
      <c r="Q33" s="1" t="b">
        <f t="shared" si="0"/>
        <v>0</v>
      </c>
      <c r="R33" s="1" t="b">
        <f t="shared" si="1"/>
        <v>0</v>
      </c>
      <c r="S33" s="1" t="b">
        <f t="shared" si="2"/>
        <v>0</v>
      </c>
      <c r="U33" s="1" t="b">
        <f t="shared" si="3"/>
        <v>0</v>
      </c>
      <c r="V33" s="1" t="b">
        <f t="shared" si="4"/>
        <v>0</v>
      </c>
      <c r="W33" s="1" t="b">
        <f t="shared" si="5"/>
        <v>0</v>
      </c>
    </row>
    <row r="34" spans="1:23" ht="409.5" x14ac:dyDescent="0.75">
      <c r="A34" s="6" t="s">
        <v>168</v>
      </c>
      <c r="B34" s="6" t="s">
        <v>169</v>
      </c>
      <c r="C34" s="6" t="s">
        <v>170</v>
      </c>
      <c r="D34" s="6">
        <v>603</v>
      </c>
      <c r="E34" s="6">
        <v>90</v>
      </c>
      <c r="F34" s="6" t="s">
        <v>171</v>
      </c>
      <c r="G34" s="6"/>
      <c r="H34" s="6"/>
      <c r="I34" s="6"/>
      <c r="J34" s="6"/>
      <c r="K34" s="6"/>
      <c r="L34" s="6"/>
      <c r="M34" s="6"/>
      <c r="N34" s="6"/>
      <c r="O34" s="6"/>
      <c r="P34" s="6" t="s">
        <v>253</v>
      </c>
      <c r="Q34" s="6" t="b">
        <f t="shared" si="0"/>
        <v>0</v>
      </c>
      <c r="R34" s="6" t="b">
        <f t="shared" si="1"/>
        <v>0</v>
      </c>
      <c r="S34" s="6" t="b">
        <f t="shared" si="2"/>
        <v>0</v>
      </c>
      <c r="T34" s="6"/>
      <c r="U34" s="6" t="b">
        <f t="shared" si="3"/>
        <v>0</v>
      </c>
      <c r="V34" s="6" t="b">
        <f t="shared" si="4"/>
        <v>0</v>
      </c>
      <c r="W34" s="6" t="b">
        <f t="shared" si="5"/>
        <v>0</v>
      </c>
    </row>
    <row r="35" spans="1:23" ht="409.5" x14ac:dyDescent="0.75">
      <c r="A35" s="1" t="s">
        <v>172</v>
      </c>
      <c r="B35" s="1" t="s">
        <v>173</v>
      </c>
      <c r="C35" s="9" t="s">
        <v>174</v>
      </c>
      <c r="D35" s="1">
        <v>615</v>
      </c>
      <c r="E35" s="1">
        <v>269</v>
      </c>
      <c r="F35" s="1" t="s">
        <v>175</v>
      </c>
      <c r="P35" s="7" t="s">
        <v>254</v>
      </c>
      <c r="Q35" s="8" t="b">
        <v>1</v>
      </c>
      <c r="R35" s="1" t="b">
        <f t="shared" si="1"/>
        <v>0</v>
      </c>
      <c r="S35" s="1" t="b">
        <f t="shared" si="2"/>
        <v>0</v>
      </c>
      <c r="U35" s="1" t="b">
        <f t="shared" si="3"/>
        <v>1</v>
      </c>
      <c r="V35" s="1" t="b">
        <f t="shared" si="4"/>
        <v>1</v>
      </c>
      <c r="W35" s="1" t="b">
        <f t="shared" si="5"/>
        <v>1</v>
      </c>
    </row>
    <row r="36" spans="1:23" ht="409.5" x14ac:dyDescent="0.75">
      <c r="A36" s="1" t="s">
        <v>176</v>
      </c>
      <c r="B36" s="1" t="s">
        <v>177</v>
      </c>
      <c r="C36" s="1" t="s">
        <v>178</v>
      </c>
      <c r="D36" s="1">
        <v>418</v>
      </c>
      <c r="E36" s="1">
        <v>176</v>
      </c>
      <c r="F36" s="1" t="s">
        <v>179</v>
      </c>
      <c r="P36" s="2" t="s">
        <v>255</v>
      </c>
      <c r="Q36" s="1" t="b">
        <f t="shared" si="0"/>
        <v>0</v>
      </c>
      <c r="R36" s="1" t="b">
        <f t="shared" si="1"/>
        <v>0</v>
      </c>
      <c r="S36" s="1" t="b">
        <f t="shared" si="2"/>
        <v>0</v>
      </c>
      <c r="U36" s="1" t="b">
        <f t="shared" si="3"/>
        <v>0</v>
      </c>
      <c r="V36" s="1" t="b">
        <f t="shared" si="4"/>
        <v>0</v>
      </c>
      <c r="W36" s="1" t="b">
        <f t="shared" si="5"/>
        <v>0</v>
      </c>
    </row>
    <row r="37" spans="1:23" ht="409.5" x14ac:dyDescent="0.75">
      <c r="A37" s="1" t="s">
        <v>180</v>
      </c>
      <c r="B37" s="1" t="s">
        <v>181</v>
      </c>
      <c r="C37" s="1" t="s">
        <v>182</v>
      </c>
      <c r="D37" s="1">
        <v>432</v>
      </c>
      <c r="E37" s="1">
        <v>140</v>
      </c>
      <c r="F37" s="1" t="s">
        <v>183</v>
      </c>
      <c r="G37" s="1">
        <v>10</v>
      </c>
      <c r="H37" s="1" t="s">
        <v>184</v>
      </c>
      <c r="I37" s="1" t="s">
        <v>185</v>
      </c>
      <c r="P37" s="1" t="s">
        <v>184</v>
      </c>
      <c r="Q37" s="1" t="b">
        <f t="shared" si="0"/>
        <v>1</v>
      </c>
      <c r="R37" s="1" t="b">
        <f t="shared" si="1"/>
        <v>0</v>
      </c>
      <c r="S37" s="1" t="b">
        <f t="shared" si="2"/>
        <v>0</v>
      </c>
      <c r="U37" s="1" t="b">
        <f t="shared" si="3"/>
        <v>1</v>
      </c>
      <c r="V37" s="1" t="b">
        <f t="shared" si="4"/>
        <v>1</v>
      </c>
      <c r="W37" s="1" t="b">
        <f t="shared" si="5"/>
        <v>1</v>
      </c>
    </row>
    <row r="38" spans="1:23" ht="409.5" x14ac:dyDescent="0.75">
      <c r="A38" s="1" t="s">
        <v>186</v>
      </c>
      <c r="B38" s="1" t="s">
        <v>187</v>
      </c>
      <c r="C38" s="1" t="s">
        <v>188</v>
      </c>
      <c r="D38" s="1">
        <v>239</v>
      </c>
      <c r="E38" s="1">
        <v>161</v>
      </c>
      <c r="F38" s="1" t="s">
        <v>189</v>
      </c>
      <c r="G38" s="1">
        <v>7</v>
      </c>
      <c r="H38" s="1" t="s">
        <v>190</v>
      </c>
      <c r="I38" s="1" t="s">
        <v>191</v>
      </c>
      <c r="P38" s="1" t="s">
        <v>256</v>
      </c>
      <c r="Q38" s="1" t="b">
        <f t="shared" si="0"/>
        <v>0</v>
      </c>
      <c r="R38" s="1" t="b">
        <f t="shared" si="1"/>
        <v>0</v>
      </c>
      <c r="S38" s="1" t="b">
        <f t="shared" si="2"/>
        <v>0</v>
      </c>
      <c r="U38" s="1" t="b">
        <f t="shared" si="3"/>
        <v>0</v>
      </c>
      <c r="V38" s="1" t="b">
        <f t="shared" si="4"/>
        <v>0</v>
      </c>
      <c r="W38" s="1" t="b">
        <f t="shared" si="5"/>
        <v>0</v>
      </c>
    </row>
    <row r="39" spans="1:23" ht="409.5" x14ac:dyDescent="0.75">
      <c r="A39" s="1" t="s">
        <v>192</v>
      </c>
      <c r="B39" s="1" t="s">
        <v>193</v>
      </c>
      <c r="C39" s="1" t="s">
        <v>194</v>
      </c>
      <c r="D39" s="1">
        <v>321</v>
      </c>
      <c r="E39" s="1">
        <v>267</v>
      </c>
      <c r="F39" s="1" t="s">
        <v>195</v>
      </c>
      <c r="G39" s="1">
        <v>13</v>
      </c>
      <c r="H39" s="1" t="s">
        <v>196</v>
      </c>
      <c r="I39" s="1" t="s">
        <v>197</v>
      </c>
      <c r="J39" s="1">
        <v>13</v>
      </c>
      <c r="K39" s="1" t="s">
        <v>198</v>
      </c>
      <c r="L39" s="1" t="s">
        <v>199</v>
      </c>
      <c r="M39" s="1">
        <v>14</v>
      </c>
      <c r="N39" s="1" t="s">
        <v>200</v>
      </c>
      <c r="O39" s="1" t="s">
        <v>201</v>
      </c>
      <c r="P39" s="1" t="s">
        <v>257</v>
      </c>
      <c r="Q39" s="1" t="b">
        <f t="shared" si="0"/>
        <v>0</v>
      </c>
      <c r="R39" s="1" t="b">
        <f t="shared" si="1"/>
        <v>0</v>
      </c>
      <c r="S39" s="1" t="b">
        <f t="shared" si="2"/>
        <v>0</v>
      </c>
      <c r="U39" s="1" t="b">
        <f t="shared" si="3"/>
        <v>0</v>
      </c>
      <c r="V39" s="1" t="b">
        <f t="shared" si="4"/>
        <v>0</v>
      </c>
      <c r="W39" s="1" t="b">
        <f t="shared" si="5"/>
        <v>0</v>
      </c>
    </row>
    <row r="40" spans="1:23" ht="409.5" x14ac:dyDescent="0.75">
      <c r="A40" s="1" t="s">
        <v>202</v>
      </c>
      <c r="B40" s="1" t="s">
        <v>203</v>
      </c>
      <c r="C40" s="7" t="s">
        <v>204</v>
      </c>
      <c r="D40" s="1">
        <v>361</v>
      </c>
      <c r="E40" s="1">
        <v>285</v>
      </c>
      <c r="F40" s="1" t="s">
        <v>205</v>
      </c>
      <c r="H40" s="7" t="s">
        <v>258</v>
      </c>
      <c r="P40" s="1" t="s">
        <v>258</v>
      </c>
      <c r="Q40" s="1" t="b">
        <f t="shared" si="0"/>
        <v>1</v>
      </c>
      <c r="R40" s="1" t="b">
        <f t="shared" si="1"/>
        <v>0</v>
      </c>
      <c r="S40" s="1" t="b">
        <f t="shared" si="2"/>
        <v>0</v>
      </c>
      <c r="U40" s="1" t="b">
        <f t="shared" si="3"/>
        <v>1</v>
      </c>
      <c r="V40" s="1" t="b">
        <f t="shared" si="4"/>
        <v>1</v>
      </c>
      <c r="W40" s="1" t="b">
        <f t="shared" si="5"/>
        <v>1</v>
      </c>
    </row>
    <row r="41" spans="1:23" ht="409.5" x14ac:dyDescent="0.75">
      <c r="A41" s="1" t="s">
        <v>206</v>
      </c>
      <c r="B41" s="1" t="s">
        <v>207</v>
      </c>
      <c r="C41" s="1" t="s">
        <v>208</v>
      </c>
      <c r="D41" s="1">
        <v>278</v>
      </c>
      <c r="E41" s="1">
        <v>221</v>
      </c>
      <c r="F41" s="1" t="s">
        <v>209</v>
      </c>
      <c r="P41" s="1" t="s">
        <v>259</v>
      </c>
      <c r="Q41" s="1" t="b">
        <f t="shared" si="0"/>
        <v>0</v>
      </c>
      <c r="R41" s="1" t="b">
        <f t="shared" si="1"/>
        <v>0</v>
      </c>
      <c r="S41" s="1" t="b">
        <f t="shared" si="2"/>
        <v>0</v>
      </c>
      <c r="U41" s="1" t="b">
        <f t="shared" si="3"/>
        <v>0</v>
      </c>
      <c r="V41" s="1" t="b">
        <f t="shared" si="4"/>
        <v>0</v>
      </c>
      <c r="W41" s="1" t="b">
        <f t="shared" si="5"/>
        <v>0</v>
      </c>
    </row>
    <row r="42" spans="1:23" ht="409.5" x14ac:dyDescent="0.75">
      <c r="A42" s="4" t="s">
        <v>210</v>
      </c>
      <c r="B42" s="4" t="s">
        <v>211</v>
      </c>
      <c r="C42" s="4" t="s">
        <v>212</v>
      </c>
      <c r="D42" s="4">
        <v>320</v>
      </c>
      <c r="E42" s="4">
        <v>140</v>
      </c>
      <c r="F42" s="4" t="s">
        <v>213</v>
      </c>
      <c r="G42" s="4"/>
      <c r="H42" s="4"/>
      <c r="I42" s="4"/>
      <c r="J42" s="4"/>
      <c r="K42" s="4"/>
      <c r="L42" s="4"/>
      <c r="M42" s="4"/>
      <c r="N42" s="4"/>
      <c r="O42" s="4"/>
      <c r="P42" s="4"/>
      <c r="Q42" s="4"/>
      <c r="R42" s="4"/>
      <c r="S42" s="4"/>
      <c r="T42" s="4"/>
      <c r="U42" s="4"/>
      <c r="V42" s="4"/>
      <c r="W42" s="4"/>
    </row>
    <row r="43" spans="1:23" ht="409.5" x14ac:dyDescent="0.75">
      <c r="A43" s="1" t="s">
        <v>214</v>
      </c>
      <c r="B43" s="1" t="s">
        <v>215</v>
      </c>
      <c r="C43" s="1" t="s">
        <v>216</v>
      </c>
      <c r="D43" s="1">
        <v>331</v>
      </c>
      <c r="E43" s="1">
        <v>116</v>
      </c>
      <c r="F43" s="1" t="s">
        <v>217</v>
      </c>
      <c r="P43" s="2" t="s">
        <v>260</v>
      </c>
      <c r="Q43" s="1" t="b">
        <f t="shared" si="0"/>
        <v>0</v>
      </c>
      <c r="R43" s="1" t="b">
        <f t="shared" si="1"/>
        <v>0</v>
      </c>
      <c r="S43" s="1" t="b">
        <f t="shared" si="2"/>
        <v>0</v>
      </c>
      <c r="U43" s="1" t="b">
        <f t="shared" si="3"/>
        <v>0</v>
      </c>
      <c r="V43" s="1" t="b">
        <f t="shared" si="4"/>
        <v>0</v>
      </c>
      <c r="W43" s="1" t="b">
        <f t="shared" si="5"/>
        <v>0</v>
      </c>
    </row>
    <row r="44" spans="1:23" x14ac:dyDescent="0.75">
      <c r="C44" s="5" t="s">
        <v>262</v>
      </c>
      <c r="D44" s="5">
        <f>AVERAGE(D2:D43)</f>
        <v>388.52380952380952</v>
      </c>
      <c r="E44" s="5">
        <f>AVERAGE(E2:E43)</f>
        <v>217.14285714285714</v>
      </c>
      <c r="P44" s="1" t="b">
        <v>1</v>
      </c>
      <c r="Q44" s="1">
        <f>COUNTIF(Q2:Q43,TRUE)</f>
        <v>7</v>
      </c>
      <c r="R44" s="1">
        <f t="shared" ref="R44:W44" si="6">COUNTIF(R2:R43,TRUE)</f>
        <v>1</v>
      </c>
      <c r="S44" s="1">
        <f t="shared" si="6"/>
        <v>0</v>
      </c>
      <c r="U44" s="1">
        <f t="shared" si="6"/>
        <v>7</v>
      </c>
      <c r="V44" s="1">
        <f t="shared" si="6"/>
        <v>8</v>
      </c>
      <c r="W44" s="1">
        <f t="shared" si="6"/>
        <v>8</v>
      </c>
    </row>
    <row r="45" spans="1:23" x14ac:dyDescent="0.75">
      <c r="C45" s="5" t="s">
        <v>263</v>
      </c>
      <c r="D45" s="5">
        <f>MEDIAN(D2:D43)</f>
        <v>349.5</v>
      </c>
      <c r="E45" s="5">
        <f>MEDIAN(E2:E43)</f>
        <v>225</v>
      </c>
      <c r="P45" s="1" t="b">
        <v>0</v>
      </c>
      <c r="Q45" s="1">
        <f>COUNTIF(Q2:Q43,FALSE)</f>
        <v>33</v>
      </c>
      <c r="R45" s="1">
        <f t="shared" ref="R45:W45" si="7">COUNTIF(R2:R43,FALSE)</f>
        <v>39</v>
      </c>
      <c r="S45" s="1">
        <f t="shared" si="7"/>
        <v>40</v>
      </c>
      <c r="U45" s="1">
        <f t="shared" si="7"/>
        <v>33</v>
      </c>
      <c r="V45" s="1">
        <f t="shared" si="7"/>
        <v>32</v>
      </c>
      <c r="W45" s="1">
        <f t="shared" si="7"/>
        <v>32</v>
      </c>
    </row>
    <row r="46" spans="1:23" x14ac:dyDescent="0.75">
      <c r="C46" s="5" t="s">
        <v>264</v>
      </c>
      <c r="D46" s="5">
        <f>SUM(D2:D43)</f>
        <v>16318</v>
      </c>
      <c r="E46" s="5">
        <f>SUM(E2:E43)</f>
        <v>9120</v>
      </c>
      <c r="P46" s="5" t="s">
        <v>261</v>
      </c>
      <c r="Q46" s="1">
        <f>Q44/(Q44+Q45)*100</f>
        <v>17.5</v>
      </c>
      <c r="R46" s="1">
        <f t="shared" ref="R46:W46" si="8">R44/(R44+R45)*100</f>
        <v>2.5</v>
      </c>
      <c r="S46" s="1">
        <f t="shared" si="8"/>
        <v>0</v>
      </c>
      <c r="U46" s="1">
        <f t="shared" si="8"/>
        <v>17.5</v>
      </c>
      <c r="V46" s="1">
        <f t="shared" si="8"/>
        <v>20</v>
      </c>
      <c r="W46" s="1">
        <f t="shared" si="8"/>
        <v>20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zero_shot_Gemini_1.0_Pro_Java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Muhammad Raees Dindar</dc:creator>
  <cp:lastModifiedBy>Muhammad Raees Dindar</cp:lastModifiedBy>
  <dcterms:created xsi:type="dcterms:W3CDTF">2024-09-11T17:17:59Z</dcterms:created>
  <dcterms:modified xsi:type="dcterms:W3CDTF">2024-09-11T17:17:59Z</dcterms:modified>
</cp:coreProperties>
</file>