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FL\"/>
    </mc:Choice>
  </mc:AlternateContent>
  <xr:revisionPtr revIDLastSave="0" documentId="13_ncr:1_{2B554676-3680-47B8-8D8F-BDBF70CAB4F0}" xr6:coauthVersionLast="47" xr6:coauthVersionMax="47" xr10:uidLastSave="{00000000-0000-0000-0000-000000000000}"/>
  <bookViews>
    <workbookView xWindow="9480" yWindow="-21720" windowWidth="38640" windowHeight="21120" xr2:uid="{052BBC9D-58FD-4FEC-987C-89FC0EBD1FF7}"/>
  </bookViews>
  <sheets>
    <sheet name="zero_shot_Gemini_1.5_Flash_Jav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D46" i="1"/>
  <c r="E45" i="1"/>
  <c r="D45" i="1"/>
  <c r="E44" i="1"/>
  <c r="D44" i="1"/>
  <c r="U43" i="1" l="1"/>
  <c r="S43" i="1"/>
  <c r="R43" i="1"/>
  <c r="Q43" i="1"/>
  <c r="U35" i="1"/>
  <c r="Q33" i="1"/>
  <c r="U33" i="1" s="1"/>
  <c r="V33" i="1" s="1"/>
  <c r="U31" i="1"/>
  <c r="Q28" i="1"/>
  <c r="U28" i="1" s="1"/>
  <c r="Q27" i="1"/>
  <c r="U27" i="1" s="1"/>
  <c r="Q13" i="1"/>
  <c r="S41" i="1"/>
  <c r="R41" i="1"/>
  <c r="Q41" i="1"/>
  <c r="U41" i="1" s="1"/>
  <c r="S40" i="1"/>
  <c r="R40" i="1"/>
  <c r="Q40" i="1"/>
  <c r="U40" i="1" s="1"/>
  <c r="V40" i="1" s="1"/>
  <c r="W40" i="1" s="1"/>
  <c r="S39" i="1"/>
  <c r="R39" i="1"/>
  <c r="Q39" i="1"/>
  <c r="U39" i="1" s="1"/>
  <c r="S38" i="1"/>
  <c r="R38" i="1"/>
  <c r="Q38" i="1"/>
  <c r="U38" i="1" s="1"/>
  <c r="S37" i="1"/>
  <c r="R37" i="1"/>
  <c r="Q37" i="1"/>
  <c r="U37" i="1" s="1"/>
  <c r="U36" i="1"/>
  <c r="V36" i="1" s="1"/>
  <c r="W36" i="1" s="1"/>
  <c r="S36" i="1"/>
  <c r="R36" i="1"/>
  <c r="Q36" i="1"/>
  <c r="S35" i="1"/>
  <c r="R35" i="1"/>
  <c r="S34" i="1"/>
  <c r="R34" i="1"/>
  <c r="U34" i="1"/>
  <c r="S33" i="1"/>
  <c r="R33" i="1"/>
  <c r="S32" i="1"/>
  <c r="R32" i="1"/>
  <c r="Q32" i="1"/>
  <c r="U32" i="1" s="1"/>
  <c r="S31" i="1"/>
  <c r="R31" i="1"/>
  <c r="U30" i="1"/>
  <c r="V30" i="1" s="1"/>
  <c r="S30" i="1"/>
  <c r="R30" i="1"/>
  <c r="Q30" i="1"/>
  <c r="S29" i="1"/>
  <c r="R29" i="1"/>
  <c r="Q29" i="1"/>
  <c r="U29" i="1" s="1"/>
  <c r="V29" i="1" s="1"/>
  <c r="S28" i="1"/>
  <c r="R28" i="1"/>
  <c r="S27" i="1"/>
  <c r="R27" i="1"/>
  <c r="S25" i="1"/>
  <c r="R25" i="1"/>
  <c r="Q25" i="1"/>
  <c r="U25" i="1" s="1"/>
  <c r="V25" i="1" s="1"/>
  <c r="S24" i="1"/>
  <c r="R24" i="1"/>
  <c r="Q24" i="1"/>
  <c r="U24" i="1" s="1"/>
  <c r="S23" i="1"/>
  <c r="R23" i="1"/>
  <c r="Q23" i="1"/>
  <c r="U23" i="1" s="1"/>
  <c r="S22" i="1"/>
  <c r="R22" i="1"/>
  <c r="Q22" i="1"/>
  <c r="U22" i="1" s="1"/>
  <c r="V22" i="1" s="1"/>
  <c r="W22" i="1" s="1"/>
  <c r="S21" i="1"/>
  <c r="R21" i="1"/>
  <c r="Q21" i="1"/>
  <c r="U21" i="1" s="1"/>
  <c r="V21" i="1" s="1"/>
  <c r="S20" i="1"/>
  <c r="R20" i="1"/>
  <c r="Q20" i="1"/>
  <c r="U20" i="1" s="1"/>
  <c r="S19" i="1"/>
  <c r="R19" i="1"/>
  <c r="U19" i="1"/>
  <c r="U18" i="1"/>
  <c r="V18" i="1" s="1"/>
  <c r="S18" i="1"/>
  <c r="R18" i="1"/>
  <c r="Q18" i="1"/>
  <c r="U17" i="1"/>
  <c r="V17" i="1" s="1"/>
  <c r="S17" i="1"/>
  <c r="R17" i="1"/>
  <c r="Q17" i="1"/>
  <c r="S16" i="1"/>
  <c r="R16" i="1"/>
  <c r="Q16" i="1"/>
  <c r="U16" i="1" s="1"/>
  <c r="S15" i="1"/>
  <c r="R15" i="1"/>
  <c r="Q15" i="1"/>
  <c r="U15" i="1" s="1"/>
  <c r="S14" i="1"/>
  <c r="R14" i="1"/>
  <c r="Q14" i="1"/>
  <c r="U14" i="1" s="1"/>
  <c r="V14" i="1" s="1"/>
  <c r="W14" i="1" s="1"/>
  <c r="U13" i="1"/>
  <c r="S13" i="1"/>
  <c r="R13" i="1"/>
  <c r="S12" i="1"/>
  <c r="R12" i="1"/>
  <c r="Q12" i="1"/>
  <c r="U12" i="1" s="1"/>
  <c r="U11" i="1"/>
  <c r="V11" i="1" s="1"/>
  <c r="W11" i="1" s="1"/>
  <c r="S11" i="1"/>
  <c r="R11" i="1"/>
  <c r="Q11" i="1"/>
  <c r="S10" i="1"/>
  <c r="R10" i="1"/>
  <c r="Q10" i="1"/>
  <c r="U9" i="1"/>
  <c r="S9" i="1"/>
  <c r="S8" i="1"/>
  <c r="R8" i="1"/>
  <c r="Q8" i="1"/>
  <c r="U8" i="1" s="1"/>
  <c r="S7" i="1"/>
  <c r="R7" i="1"/>
  <c r="Q7" i="1"/>
  <c r="U7" i="1" s="1"/>
  <c r="S6" i="1"/>
  <c r="R6" i="1"/>
  <c r="Q6" i="1"/>
  <c r="U6" i="1" s="1"/>
  <c r="V6" i="1" s="1"/>
  <c r="W6" i="1" s="1"/>
  <c r="U5" i="1"/>
  <c r="S5" i="1"/>
  <c r="R5" i="1"/>
  <c r="Q5" i="1"/>
  <c r="S4" i="1"/>
  <c r="R4" i="1"/>
  <c r="Q4" i="1"/>
  <c r="U4" i="1" s="1"/>
  <c r="S3" i="1"/>
  <c r="R3" i="1"/>
  <c r="Q3" i="1"/>
  <c r="U3" i="1" s="1"/>
  <c r="S2" i="1"/>
  <c r="S44" i="1" s="1"/>
  <c r="R2" i="1"/>
  <c r="R44" i="1" s="1"/>
  <c r="Q2" i="1"/>
  <c r="U2" i="1" s="1"/>
  <c r="Q44" i="1" l="1"/>
  <c r="W2" i="1"/>
  <c r="V2" i="1"/>
  <c r="U45" i="1"/>
  <c r="W43" i="1"/>
  <c r="W18" i="1"/>
  <c r="Q45" i="1"/>
  <c r="U10" i="1"/>
  <c r="V10" i="1" s="1"/>
  <c r="W10" i="1" s="1"/>
  <c r="S45" i="1"/>
  <c r="S46" i="1" s="1"/>
  <c r="R45" i="1"/>
  <c r="R46" i="1" s="1"/>
  <c r="W30" i="1"/>
  <c r="V43" i="1"/>
  <c r="V13" i="1"/>
  <c r="W13" i="1" s="1"/>
  <c r="W35" i="1"/>
  <c r="W33" i="1"/>
  <c r="V31" i="1"/>
  <c r="W31" i="1" s="1"/>
  <c r="V28" i="1"/>
  <c r="W28" i="1" s="1"/>
  <c r="W27" i="1"/>
  <c r="V27" i="1"/>
  <c r="V19" i="1"/>
  <c r="W19" i="1" s="1"/>
  <c r="V41" i="1"/>
  <c r="W41" i="1"/>
  <c r="V8" i="1"/>
  <c r="W8" i="1" s="1"/>
  <c r="V23" i="1"/>
  <c r="W23" i="1" s="1"/>
  <c r="V34" i="1"/>
  <c r="W34" i="1" s="1"/>
  <c r="V4" i="1"/>
  <c r="W4" i="1" s="1"/>
  <c r="V15" i="1"/>
  <c r="W15" i="1" s="1"/>
  <c r="V24" i="1"/>
  <c r="W24" i="1" s="1"/>
  <c r="V12" i="1"/>
  <c r="W12" i="1" s="1"/>
  <c r="V37" i="1"/>
  <c r="W37" i="1"/>
  <c r="V7" i="1"/>
  <c r="W7" i="1"/>
  <c r="V20" i="1"/>
  <c r="W20" i="1" s="1"/>
  <c r="V3" i="1"/>
  <c r="W3" i="1" s="1"/>
  <c r="V16" i="1"/>
  <c r="W16" i="1" s="1"/>
  <c r="V38" i="1"/>
  <c r="W38" i="1" s="1"/>
  <c r="V5" i="1"/>
  <c r="W5" i="1" s="1"/>
  <c r="V9" i="1"/>
  <c r="W9" i="1" s="1"/>
  <c r="W17" i="1"/>
  <c r="W21" i="1"/>
  <c r="W25" i="1"/>
  <c r="W29" i="1"/>
  <c r="V32" i="1"/>
  <c r="W32" i="1" s="1"/>
  <c r="V35" i="1"/>
  <c r="V39" i="1"/>
  <c r="W39" i="1" s="1"/>
  <c r="Q46" i="1" l="1"/>
  <c r="W45" i="1"/>
  <c r="W44" i="1"/>
  <c r="V44" i="1"/>
  <c r="V45" i="1"/>
  <c r="U44" i="1"/>
  <c r="U46" i="1" s="1"/>
  <c r="V46" i="1" l="1"/>
  <c r="W46" i="1"/>
</calcChain>
</file>

<file path=xl/sharedStrings.xml><?xml version="1.0" encoding="utf-8"?>
<sst xmlns="http://schemas.openxmlformats.org/spreadsheetml/2006/main" count="432" uniqueCount="411">
  <si>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</si>
  <si>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</si>
  <si>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</si>
  <si>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</si>
  <si>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</si>
  <si>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</si>
  <si>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</si>
  <si>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</si>
  <si>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</si>
  <si>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</si>
  <si>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</si>
  <si>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</si>
  <si>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</si>
  <si>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</si>
  <si>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</si>
  <si>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</si>
  <si>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java_programs;_x000D_
_x000D_
public class BITCOUNT {_x000D_
    public static int bitcount(int n) {_x000D_
    int count = 0;_x000D_
    while (n != 0) {_x000D_
        n = (n ^ (n - 1));_x000D_
        count++;_x000D_
    }_x000D_
    return count;_x000D_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</si>
  <si>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number of set bits (1s) in a given integer using a clever bit manipulation technique.",
"Fault Localisation": [
{
"Buggy Code Line": 7,
"Code": "n = (n ^ (n - 1));",
"Reason": "This line is prone to an overflow issue. When 'n' is a negative integer, subtracting 1 from it will result in a larger negative number, potentially leading to an overflow and unexpected behavior. The algorithm relies on the behavior of the XOR operation, which might not be consistent in case of an overflow."
},
{
"Buggy Code Line": 7,
"Code": "n = (n ^ (n - 1));",
"Reason": "While this line correctly implements the algorithm to count set bits, it's important to understand its limitations. It relies on the fact that each XOR operation with (n - 1) effectively clears the rightmost set bit.  However, this behavior might break down for edge cases like n = 0, where the loop will terminate immediately without any iterations, resulting in an incorrect count of 0 instead of 0."
}
]
}
```</t>
  </si>
  <si>
    <t>The code aims to calculate the number of set bits (1s) in a given integer using a clever bit manipulation technique.</t>
  </si>
  <si>
    <t>n = (n ^ (n - 1));</t>
  </si>
  <si>
    <t>This line is prone to an overflow issue. When 'n' is a negative integer, subtracting 1 from it will result in a larger negative number, potentially leading to an overflow and unexpected behavior. The algorithm relies on the behavior of the XOR operation, which might not be consistent in case of an overflow.</t>
  </si>
  <si>
    <t>While this line correctly implements the algorithm to count set bits, it's important to understand its limitations. It relies on the fact that each XOR operation with (n - 1) effectively clears the rightmost set bit.  However, this behavior might break down for edge cases like n = 0, where the loop will terminate immediately without any iterations, resulting in an incorrect count of 0 instead of 0.</t>
  </si>
  <si>
    <t>BREADTH_FIRST_SEARCH.java</t>
  </si>
  <si>
    <t xml:space="preserve">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</si>
  <si>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Breadth-First Search (BFS) algorithm to find a path from a starting node ('startnode') to a goal node ('goalnode') in a graph represented by the 'Node' class (not provided in the snippet). It uses a queue to explore nodes level by level, marking visited nodes to avoid cycles.",
"Fault Localisation": [
{
"Buggy Code Line": 21,
"Code": "queue.addFirst(successor_node);",
"Reason": "The BFS algorithm requires adding new successor nodes to the *end* of the queue, not the *beginning*. Adding to the front (using `addFirst`) will change the search order from breadth-first to depth-first."
},
{
"Buggy Code Line": 17,
"Code": "while (true) {",
"Reason": "The `while (true)` loop creates an infinite loop if the goal node is not found. It should have a termination condition to stop the search when either the goal is found or all nodes have been explored."
}
]
}
```</t>
  </si>
  <si>
    <t>The code implements a Breadth-First Search (BFS) algorithm to find a path from a starting node ('startnode') to a goal node ('goalnode') in a graph represented by the 'Node' class (not provided in the snippet). It uses a queue to explore nodes level by level, marking visited nodes to avoid cycles.</t>
  </si>
  <si>
    <t>queue.addFirst(successor_node);</t>
  </si>
  <si>
    <t>The BFS algorithm requires adding new successor nodes to the *end* of the queue, not the *beginning*. Adding to the front (using `addFirst`) will change the search order from breadth-first to depth-first.</t>
  </si>
  <si>
    <t>while (true) {</t>
  </si>
  <si>
    <t>The `while (true)` loop creates an infinite loop if the goal node is not found. It should have a termination condition to stop the search when either the goal is found or all nodes have been explored.</t>
  </si>
  <si>
    <t>BUCKETSORT.java</t>
  </si>
  <si>
    <t xml:space="preserve">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</si>
  <si>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aims to implement a bucket sort algorithm. It takes an array of integers and a maximum value (k) as input. It creates an array of counts for each element from 0 to k, then uses those counts to reconstruct a sorted array. However, it has a significant flaw in its implementation.",
"Fault Localisation": [
{
"Buggy Code Line": 12,
"Code": "for (Integer count : arr)",
"Reason": "The code iterates through 'arr' (which is intended to be the counts array), but it should actually iterate through 'counts'. This leads to an incorrect sorting result, as the original array is not sorted by this iteration."
},
{
"Buggy Code Line": 11,
"Code": "ArrayList&lt;Integer&gt; sorted_arr = new ArrayList&lt;Integer&gt;(100);",
"Reason": "While this line might not be directly a bug, it's not ideal. The size (100) is fixed and might not be sufficient if the input array has more elements. It's better to use a dynamic size or at least calculate the maximum required size based on the input."
}
]
}
```</t>
  </si>
  <si>
    <t>The code snippet aims to implement a bucket sort algorithm. It takes an array of integers and a maximum value (k) as input. It creates an array of counts for each element from 0 to k, then uses those counts to reconstruct a sorted array. However, it has a significant flaw in its implementation.</t>
  </si>
  <si>
    <t>The code iterates through 'arr' (which is intended to be the counts array), but it should actually iterate through 'counts'. This leads to an incorrect sorting result, as the original array is not sorted by this iteration.</t>
  </si>
  <si>
    <t>ArrayList&lt;Integer&gt; sorted_arr = new ArrayList&lt;Integer&gt;(100);</t>
  </si>
  <si>
    <t>While this line might not be directly a bug, it's not ideal. The size (100) is fixed and might not be sufficient if the input array has more elements. It's better to use a dynamic size or at least calculate the maximum required size based on the input.</t>
  </si>
  <si>
    <t>DEPTH_FIRST_SEARCH.java</t>
  </si>
  <si>
    <t xml:space="preserve">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</si>
  <si>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Depth-First Search (DFS) algorithm to find a path from a starting node to a goal node in a graph. It uses a recursive approach to explore the graph's nodes.",
"Fault Localisation": [
{
"Buggy Code Line": 11,
"Code": "if (nodesvisited.contains(node)) { return false; }",
"Reason": "This line incorrectly terminates the search if the current node has already been visited.  In DFS, a node should be marked as visited only after its entire subtree has been explored. This bug can lead to missing potential paths to the goal node."
},
{
"Buggy Code Line": 16,
"Code": "for (Node successornodes : node.getSuccessors()) { if (search(successornodes)) { return true; } }",
"Reason": "This line immediately returns true if any successor node is found to be the goal node. This behavior is incorrect for DFS; it should continue exploring the current subtree even if a successor node is the goal. This bug might lead to finding the shortest path, but it may not explore all possible paths."
}
]
}
```</t>
  </si>
  <si>
    <t>The code implements a Depth-First Search (DFS) algorithm to find a path from a starting node to a goal node in a graph. It uses a recursive approach to explore the graph's nodes.</t>
  </si>
  <si>
    <t>if (nodesvisited.contains(node)) { return false; }</t>
  </si>
  <si>
    <t>This line incorrectly terminates the search if the current node has already been visited.  In DFS, a node should be marked as visited only after its entire subtree has been explored. This bug can lead to missing potential paths to the goal node.</t>
  </si>
  <si>
    <t>for (Node successornodes : node.getSuccessors()) { if (search(successornodes)) { return true; } }</t>
  </si>
  <si>
    <t>This line immediately returns true if any successor node is found to be the goal node. This behavior is incorrect for DFS; it should continue exploring the current subtree even if a successor node is the goal. This bug might lead to finding the shortest path, but it may not explore all possible paths.</t>
  </si>
  <si>
    <t>DETECT_CYCLE.java</t>
  </si>
  <si>
    <t xml:space="preserve">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</si>
  <si>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aims to detect the presence of a cycle in a linked list using the 'fast and slow pointer' (Floyd's cycle finding) algorithm.",
"Fault Localisation": [
{
"Buggy Code Line": 11,
"Code": "hare = hare.getSuccessor().getSuccessor();",
"Reason": "This line can cause a `NullPointerException` if `hare.getSuccessor()` is null. This happens when the hare pointer reaches the end of the list without encountering a cycle, but the code still attempts to access its successor."
},
{
"Buggy Code Line": 9,
"Code": "if (hare.getSuccessor() == null)",
"Reason": "This check should be placed after the hare moves, otherwise, it doesn't account for a cycle starting at the last node."
},
{
"Buggy Code Line": 13,
"Code": "while (true)",
"Reason": "The code uses an infinite `while` loop which is not ideal for this algorithm. It should have a stopping condition for cases where there is no cycle. This could be achieved by checking if `hare` reaches the end of the list."
}
]
}
```</t>
  </si>
  <si>
    <t>The code snippet aims to detect the presence of a cycle in a linked list using the 'fast and slow pointer' (Floyd's cycle finding) algorithm.</t>
  </si>
  <si>
    <t>hare = hare.getSuccessor().getSuccessor();</t>
  </si>
  <si>
    <t>This line can cause a `NullPointerException` if `hare.getSuccessor()` is null. This happens when the hare pointer reaches the end of the list without encountering a cycle, but the code still attempts to access its successor.</t>
  </si>
  <si>
    <t>if (hare.getSuccessor() == null)</t>
  </si>
  <si>
    <t>This check should be placed after the hare moves, otherwise, it doesn't account for a cycle starting at the last node.</t>
  </si>
  <si>
    <t>while (true)</t>
  </si>
  <si>
    <t>The code uses an infinite `while` loop which is not ideal for this algorithm. It should have a stopping condition for cases where there is no cycle. This could be achieved by checking if `hare` reaches the end of the list.</t>
  </si>
  <si>
    <t>FIND_FIRST_IN_SORTED.java</t>
  </si>
  <si>
    <t xml:space="preserve">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</si>
  <si>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first occurrence of a given element 'x' in a sorted array 'arr'. It utilizes binary search to efficiently locate the target element.",
"Fault Localisation": [
{
"Buggy Code Line": 12,
"Code": "int mid = (lo + hi) / 2;",
"Reason": "In Java, integer division rounds down. If 'lo' and 'hi' are both large, their sum might overflow, leading to a negative 'mid' value, which would cause an array index out of bounds exception."
},
{
"Buggy Code Line": 13,
"Code": "if (x == arr[mid] &amp;&amp; (mid == 0 || x != arr[mid-1])) {",
"Reason": "If 'mid' is 0, then 'arr[mid-1]' would access an element outside the array bounds, resulting in an array index out of bounds exception."
},
{
"Buggy Code Line": 17,
"Code": "hi = mid;",
"Reason": "When 'x &lt;= arr[mid]', the search space should be narrowed down to the left half of the array, including the middle element itself. Therefore, 'hi' should be 'mid - 1' instead of 'mid' to exclude the middle element from the subsequent searches."
}
]
}
```</t>
  </si>
  <si>
    <t>The code aims to find the first occurrence of a given element 'x' in a sorted array 'arr'. It utilizes binary search to efficiently locate the target element.</t>
  </si>
  <si>
    <t>int mid = (lo + hi) / 2;</t>
  </si>
  <si>
    <t>In Java, integer division rounds down. If 'lo' and 'hi' are both large, their sum might overflow, leading to a negative 'mid' value, which would cause an array index out of bounds exception.</t>
  </si>
  <si>
    <t>if (x == arr[mid] &amp;&amp; (mid == 0 || x != arr[mid-1])) {</t>
  </si>
  <si>
    <t>If 'mid' is 0, then 'arr[mid-1]' would access an element outside the array bounds, resulting in an array index out of bounds exception.</t>
  </si>
  <si>
    <t>hi = mid;</t>
  </si>
  <si>
    <t>When 'x &lt;= arr[mid]', the search space should be narrowed down to the left half of the array, including the middle element itself. Therefore, 'hi' should be 'mid - 1' instead of 'mid' to exclude the middle element from the subsequent searches.</t>
  </si>
  <si>
    <t>FIND_IN_SORTED.java</t>
  </si>
  <si>
    <t xml:space="preserve">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</si>
  <si>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implements a binary search algorithm to find a specific element 'x' in a sorted integer array 'arr'. The 'binsearch' function recursively searches the array by dividing it into halves and comparing the target element with the middle element. The 'find_in_sorted' function calls the 'binsearch' function with initial start and end indices of the array.",
"Fault Localisation": [
{
"Buggy Code Line": 10,
"Code": "return binsearch(arr, x, start, mid);",
"Reason": "This line should be 'return binsearch(arr, x, start, mid - 1);' to exclude the middle element from the left search. Currently, it might lead to an infinite loop if the target element is present at the middle index."
},
{
"Buggy Code Line": 12,
"Code": "return binsearch(arr, x, mid, end);",
"Reason": "This line should be 'return binsearch(arr, x, mid + 1, end);' to exclude the middle element from the right search. Currently, it might lead to an infinite loop if the target element is present at the middle index."
},
{
"Buggy Code Line": 17,
"Code": "return binsearch(arr, x, 0, arr.length);",
"Reason": "This line should be 'return binsearch(arr, x, 0, arr.length - 1);' to avoid index out of bounds error when 'arr.length' is passed as the end index to the 'binsearch' function."
}
]
}
```</t>
  </si>
  <si>
    <t>The code snippet implements a binary search algorithm to find a specific element 'x' in a sorted integer array 'arr'. The 'binsearch' function recursively searches the array by dividing it into halves and comparing the target element with the middle element. The 'find_in_sorted' function calls the 'binsearch' function with initial start and end indices of the array.</t>
  </si>
  <si>
    <t>return binsearch(arr, x, start, mid);</t>
  </si>
  <si>
    <t>This line should be 'return binsearch(arr, x, start, mid - 1);' to exclude the middle element from the left search. Currently, it might lead to an infinite loop if the target element is present at the middle index.</t>
  </si>
  <si>
    <t>return binsearch(arr, x, mid, end);</t>
  </si>
  <si>
    <t>This line should be 'return binsearch(arr, x, mid + 1, end);' to exclude the middle element from the right search. Currently, it might lead to an infinite loop if the target element is present at the middle index.</t>
  </si>
  <si>
    <t>return binsearch(arr, x, 0, arr.length);</t>
  </si>
  <si>
    <t>This line should be 'return binsearch(arr, x, 0, arr.length - 1);' to avoid index out of bounds error when 'arr.length' is passed as the end index to the 'binsearch' function.</t>
  </si>
  <si>
    <t>FLATTEN.java</t>
  </si>
  <si>
    <t xml:space="preserve">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</si>
  <si>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flatten a nested list of objects (potentially containing other lists) into a single-level list. It recursively traverses the input structure, extracting individual elements and adding them to a new list.",
"Fault Localisation": [
{
"Buggy Code Line": 12,
"Code": "return flatten(arr);",
"Reason": "This line creates an infinite recursion. When encountering a non-ArrayList object, it calls `flatten(arr)` again without any modification to the input. This leads to a stack overflow error."
},
{
"Buggy Code Line": 10,
"Code": "result.add(flatten(x));",
"Reason": "This line might not produce the desired output if the element 'x' is not an ArrayList but still contains nested objects. The `flatten` method only handles lists, and applying it to a non-list element might result in unexpected behavior."
}
]
}
```</t>
  </si>
  <si>
    <t>The code aims to flatten a nested list of objects (potentially containing other lists) into a single-level list. It recursively traverses the input structure, extracting individual elements and adding them to a new list.</t>
  </si>
  <si>
    <t>return flatten(arr);</t>
  </si>
  <si>
    <t>This line creates an infinite recursion. When encountering a non-ArrayList object, it calls `flatten(arr)` again without any modification to the input. This leads to a stack overflow error.</t>
  </si>
  <si>
    <t>result.add(flatten(x));</t>
  </si>
  <si>
    <t>This line might not produce the desired output if the element 'x' is not an ArrayList but still contains nested objects. The `flatten` method only handles lists, and applying it to a non-list element might result in unexpected behavior.</t>
  </si>
  <si>
    <t>GCD.java</t>
  </si>
  <si>
    <t xml:space="preserve">Code:package java_programs;_x000D_
import java.util.*;_x000D_
_x000D_
_x000D_
public class GCD {_x000D_
_x000D_
    public static int gcd(int a, int b) {_x000D_
        if (b == 0) {_x000D_
            return a;_x000D_
        } else {_x000D_
            return gcd(a % b, b);_x000D_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</si>
  <si>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defines a Java class named 'GCD' containing a static method 'gcd' that calculates the greatest common divisor (GCD) of two integers using the Euclidean algorithm.",
"Fault Localisation": [
    {
    "Buggy Code Line": null,
    "Code": null,
    "Reason": "The provided code snippet appears to be correct and does not contain any obvious bugs. It accurately implements the Euclidean algorithm for finding the GCD of two integers."
    }
]
}
```</t>
  </si>
  <si>
    <t>The code snippet defines a Java class named 'GCD' containing a static method 'gcd' that calculates the greatest common divisor (GCD) of two integers using the Euclidean algorithm.</t>
  </si>
  <si>
    <t>GET_FACTORS.java</t>
  </si>
  <si>
    <t xml:space="preserve">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</si>
  <si>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all the factors of a given integer 'n', excluding 1, and return them in an ArrayList. It uses a recursive approach to find the factors.",
"Fault Localisation": [
{
"Buggy Code Line": 10,
"Code": "for (int i=2; i &lt; max; i++)",
"Reason": "The loop starts from 2, but it should start from 1 to include '1' as a factor for numbers greater than 1. The current logic misses '1' as a factor for numbers other than 1."
},
{
"Buggy Code Line": 14,
"Code": "prepend.addAll(get_factors(n / i))",
"Reason": "This line might lead to infinite recursion if 'n' has a factor that is a multiple of itself. For example, if 'n' is 4, it will recursively call 'get_factors(2)' which will again call 'get_factors(2)', resulting in an infinite loop."
}
]
}
```</t>
  </si>
  <si>
    <t>The code aims to find all the factors of a given integer 'n', excluding 1, and return them in an ArrayList. It uses a recursive approach to find the factors.</t>
  </si>
  <si>
    <t>for (int i=2; i &lt; max; i++)</t>
  </si>
  <si>
    <t>The loop starts from 2, but it should start from 1 to include '1' as a factor for numbers greater than 1. The current logic misses '1' as a factor for numbers other than 1.</t>
  </si>
  <si>
    <t>prepend.addAll(get_factors(n / i))</t>
  </si>
  <si>
    <t>This line might lead to infinite recursion if 'n' has a factor that is a multiple of itself. For example, if 'n' is 4, it will recursively call 'get_factors(2)' which will again call 'get_factors(2)', resulting in an infinite loop.</t>
  </si>
  <si>
    <t>HANOI.java</t>
  </si>
  <si>
    <t xml:space="preserve">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</si>
  <si>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solution to the classic Tower of Hanoi puzzle. It takes the number of disks, starting peg, and ending peg as input and returns a list of steps to move the disks from the starting peg to the ending peg following the rules of the puzzle.",
"Fault Localisation": [
{
"Buggy Code Line": 10,
"Code": "crap_set.remove(start);",
"Reason": "This line uses `remove()` on a `PriorityQueue`. `remove()` in a `PriorityQueue` removes the first occurrence of the specified element, which might not be the desired behavior. It's likely the intention was to remove the element only if it exists in the `PriorityQueue` (similar to `removeIf` in Java). This could lead to unexpected behavior if the `start` or `end` peg is not present in the `PriorityQueue` at that moment, potentially resulting in an incorrect helper peg being chosen."
},
{
"Buggy Code Line": 15,
"Code": "steps.addAll(hanoi(height-1, start, helper));",
"Reason": "This line recursively calls the `hanoi` function. If `height` is 0, this call will not check the `height &gt; 0` condition and will still try to remove elements from the `crap_set` which could lead to a `NoSuchElementException`."
}
]
}
```</t>
  </si>
  <si>
    <t>The code implements a solution to the classic Tower of Hanoi puzzle. It takes the number of disks, starting peg, and ending peg as input and returns a list of steps to move the disks from the starting peg to the ending peg following the rules of the puzzle.</t>
  </si>
  <si>
    <t>crap_set.remove(start);</t>
  </si>
  <si>
    <t>This line uses `remove()` on a `PriorityQueue`. `remove()` in a `PriorityQueue` removes the first occurrence of the specified element, which might not be the desired behavior. It's likely the intention was to remove the element only if it exists in the `PriorityQueue` (similar to `removeIf` in Java). This could lead to unexpected behavior if the `start` or `end` peg is not present in the `PriorityQueue` at that moment, potentially resulting in an incorrect helper peg being chosen.</t>
  </si>
  <si>
    <t>steps.addAll(hanoi(height-1, start, helper));</t>
  </si>
  <si>
    <t>This line recursively calls the `hanoi` function. If `height` is 0, this call will not check the `height &gt; 0` condition and will still try to remove elements from the `crap_set` which could lead to a `NoSuchElementException`.</t>
  </si>
  <si>
    <t>IS_VALID_PARENTHESIZATION.java</t>
  </si>
  <si>
    <t xml:space="preserve">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</si>
  <si>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determine if a given string of parentheses is valid, meaning that every opening parenthesis has a corresponding closing parenthesis and the closing parenthesis appears after the opening parenthesis.",
"Fault Localisation": [
{
"Buggy Code Line": 10,
"Code": "if (depth &lt; 0) { return false; }",
"Reason": "This line correctly identifies an invalid parenthesis sequence if the depth goes below 0, indicating more closing parentheses than opening parentheses. However, it misses the case where the depth remains positive at the end of the string, implying an unmatched opening parenthesis. This would lead to a false positive."
},
{
"Buggy Code Line": 12,
"Code": "return true;",
"Reason": "This line should also check if the `depth` is 0. If `depth` is not 0 at the end of the string, it means that there are unmatched opening parentheses, leading to an invalid parenthesis sequence. This needs to be handled by returning `false` if `depth` is not 0."
}
]
}
```</t>
  </si>
  <si>
    <t>The code aims to determine if a given string of parentheses is valid, meaning that every opening parenthesis has a corresponding closing parenthesis and the closing parenthesis appears after the opening parenthesis.</t>
  </si>
  <si>
    <t>if (depth &lt; 0) { return false; }</t>
  </si>
  <si>
    <t>This line correctly identifies an invalid parenthesis sequence if the depth goes below 0, indicating more closing parentheses than opening parentheses. However, it misses the case where the depth remains positive at the end of the string, implying an unmatched opening parenthesis. This would lead to a false positive.</t>
  </si>
  <si>
    <t>return true;</t>
  </si>
  <si>
    <t>This line should also check if the `depth` is 0. If `depth` is not 0 at the end of the string, it means that there are unmatched opening parentheses, leading to an invalid parenthesis sequence. This needs to be handled by returning `false` if `depth` is not 0.</t>
  </si>
  <si>
    <t>KHEAPSORT.java</t>
  </si>
  <si>
    <t xml:space="preserve">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</si>
  <si>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implement a K-heapsort algorithm. It takes an array of integers and a value 'k' as input. It creates a min-heap of size 'k' and then processes the array iteratively. For each element in the array, it adds the element to the heap, removes the smallest element from the heap, and adds the removed element to the output list. Finally, it adds any remaining elements from the heap to the output list. This process results in a sorted list where each element is compared with the 'k' previous elements.",
"Fault Localisation": [
{
"Buggy Code Line": 10,
"Code": "heap.add(x);",
"Reason": "This line adds the current element 'x' to the heap without considering if the heap is already full. If the heap is already full (size 'k'), adding a new element will increase the heap size beyond 'k', violating the K-heapsort logic."
},
{
"Buggy Code Line": 11,
"Code": "Integer popped = heap.poll();",
"Reason": "This line assumes that the heap will always have elements to poll. However, if the input array has fewer elements than 'k', the heap might be empty, leading to a potential NullPointerException when calling poll() on an empty heap."
}
]
}
```</t>
  </si>
  <si>
    <t>The code aims to implement a K-heapsort algorithm. It takes an array of integers and a value 'k' as input. It creates a min-heap of size 'k' and then processes the array iteratively. For each element in the array, it adds the element to the heap, removes the smallest element from the heap, and adds the removed element to the output list. Finally, it adds any remaining elements from the heap to the output list. This process results in a sorted list where each element is compared with the 'k' previous elements.</t>
  </si>
  <si>
    <t>heap.add(x);</t>
  </si>
  <si>
    <t>This line adds the current element 'x' to the heap without considering if the heap is already full. If the heap is already full (size 'k'), adding a new element will increase the heap size beyond 'k', violating the K-heapsort logic.</t>
  </si>
  <si>
    <t>Integer popped = heap.poll();</t>
  </si>
  <si>
    <t>This line assumes that the heap will always have elements to poll. However, if the input array has fewer elements than 'k', the heap might be empty, leading to a potential NullPointerException when calling poll() on an empty heap.</t>
  </si>
  <si>
    <t>KNAPSACK.java</t>
  </si>
  <si>
    <t xml:space="preserve">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</si>
  <si>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dynamic programming solution to the classic 0/1 Knapsack problem. It aims to find the maximum total value of items that can be placed into a knapsack with a given capacity, considering each item can either be taken entirely or not at all.",
"Fault Localisation": [
    {
    "Buggy Code Line": 11,
    "Code": "if (i - 1 &gt;= 0) {",
    "Reason": "This condition ensures that the `weight` and `value` are fetched correctly only if `i` is greater than 0, which is necessary to access valid elements of the `items` array. However, the condition should be `i &gt; 0` instead of `i - 1 &gt;= 0`. The current condition causes an out-of-bounds access when `i` is 0."
    },
    {
    "Buggy Code Line": 19,
    "Code": "else if (weight &lt; j) {",
    "Reason": "This condition is intended to check if the current item's weight is less than the remaining capacity. However, the `weight` and `value` variables are only assigned when `i` is greater than 0. If `i` is 0, these variables are not assigned, which can lead to unpredictable results."
    }
]
}
```</t>
  </si>
  <si>
    <t>The code implements a dynamic programming solution to the classic 0/1 Knapsack problem. It aims to find the maximum total value of items that can be placed into a knapsack with a given capacity, considering each item can either be taken entirely or not at all.</t>
  </si>
  <si>
    <t>if (i - 1 &gt;= 0) {</t>
  </si>
  <si>
    <t>This condition ensures that the `weight` and `value` are fetched correctly only if `i` is greater than 0, which is necessary to access valid elements of the `items` array. However, the condition should be `i &gt; 0` instead of `i - 1 &gt;= 0`. The current condition causes an out-of-bounds access when `i` is 0.</t>
  </si>
  <si>
    <t>else if (weight &lt; j) {</t>
  </si>
  <si>
    <t>This condition is intended to check if the current item's weight is less than the remaining capacity. However, the `weight` and `value` variables are only assigned when `i` is greater than 0. If `i` is 0, these variables are not assigned, which can lead to unpredictable results.</t>
  </si>
  <si>
    <t>KTH.java</t>
  </si>
  <si>
    <t xml:space="preserve">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</si>
  <si>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recursive algorithm to find the k-th smallest element in an unsorted array of integers. It uses a partitioning strategy similar to quicksort, where it selects a pivot element and partitions the array into elements smaller than the pivot, elements equal to the pivot, and elements larger than the pivot. It then recursively searches for the k-th smallest element in the appropriate subarray.",
"Fault Localisation": [
{
"Buggy Code Line": 14,
"Code": "else if (x &gt; pivot)",
"Reason": "This line should be 'else' instead of 'else if' to correctly handle elements equal to the pivot. The current logic would exclude elements equal to the pivot from both 'below' and 'above' lists, resulting in an incorrect count for 'num_lessoreq' and potentially incorrect recursion in the 'else if' condition."
},
{
"Buggy Code Line": 18,
"Code": "int num_lessoreq = arr.size() - above.size();",
"Reason": "This line is incorrect for calculating the number of elements less than or equal to the pivot. It should be 'arr.size() - above.size() - 1' to exclude the pivot itself from the count. The current calculation would lead to an incorrect comparison with 'k' in the 'else if' condition, potentially resulting in wrong recursion."
},
{
"Buggy Code Line": 22,
"Code": "return kth(above, k - num_lessoreq);",
"Reason": "This line should be 'return kth(above, k - num_less - 1);' to correctly adjust the value of 'k' for the recursive call on the 'above' array. The current code would incorrectly pass 'k' to the recursive call, potentially resulting in wrong results."
}
]
}
```</t>
  </si>
  <si>
    <t>The code implements a recursive algorithm to find the k-th smallest element in an unsorted array of integers. It uses a partitioning strategy similar to quicksort, where it selects a pivot element and partitions the array into elements smaller than the pivot, elements equal to the pivot, and elements larger than the pivot. It then recursively searches for the k-th smallest element in the appropriate subarray.</t>
  </si>
  <si>
    <t>else if (x &gt; pivot)</t>
  </si>
  <si>
    <t>This line should be 'else' instead of 'else if' to correctly handle elements equal to the pivot. The current logic would exclude elements equal to the pivot from both 'below' and 'above' lists, resulting in an incorrect count for 'num_lessoreq' and potentially incorrect recursion in the 'else if' condition.</t>
  </si>
  <si>
    <t>int num_lessoreq = arr.size() - above.size();</t>
  </si>
  <si>
    <t>This line is incorrect for calculating the number of elements less than or equal to the pivot. It should be 'arr.size() - above.size() - 1' to exclude the pivot itself from the count. The current calculation would lead to an incorrect comparison with 'k' in the 'else if' condition, potentially resulting in wrong recursion.</t>
  </si>
  <si>
    <t>return kth(above, k - num_lessoreq);</t>
  </si>
  <si>
    <t>This line should be 'return kth(above, k - num_less - 1);' to correctly adjust the value of 'k' for the recursive call on the 'above' array. The current code would incorrectly pass 'k' to the recursive call, potentially resulting in wrong results.</t>
  </si>
  <si>
    <t>LCS_LENGTH.java</t>
  </si>
  <si>
    <t xml:space="preserve">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</si>
  <si>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length of the longest common subsequence (LCS) between two strings, 's' and 't'. It uses dynamic programming to store the lengths of LCSs for substrings of 's' and 't' in a 2D HashMap 'dp'.",
"Fault Localisation": [
{
"Buggy Code Line": 15,
"Code": "if (dp.containsKey(i-1)) {",
"Reason": "This line introduces a potential bug when 'i' is 0. In this case, accessing 'dp.get(i-1)' would result in an attempt to retrieve a value from the map using a key that doesn't exist, leading to a NullPointerException."
},
{
"Buggy Code Line": 34,
"Code": "ret_list.add(!dp.get(i).isEmpty() ? Collections.max(dp.get(i).values()) : 0);",
"Reason": "This line is redundant and potentially inefficient. The loop already iterates through all entries in 'dp', so it's unnecessary to check if the internal map at index 'i' is empty. Instead, the code should directly retrieve the maximum value from the internal map, handling the case where it's empty by returning 0."
},
{
"Buggy Code Line": 15,
"Code": "if (dp.containsKey(i-1)) {",
"Reason": "This conditional check within the nested loop is not needed. The code could be simplified by directly accessing 'dp.get(i-1)' and handling the case where it's null or the corresponding internal map is empty."
}
]
}
```</t>
  </si>
  <si>
    <t>The code aims to calculate the length of the longest common subsequence (LCS) between two strings, 's' and 't'. It uses dynamic programming to store the lengths of LCSs for substrings of 's' and 't' in a 2D HashMap 'dp'.</t>
  </si>
  <si>
    <t>if (dp.containsKey(i-1)) {</t>
  </si>
  <si>
    <t>This line introduces a potential bug when 'i' is 0. In this case, accessing 'dp.get(i-1)' would result in an attempt to retrieve a value from the map using a key that doesn't exist, leading to a NullPointerException.</t>
  </si>
  <si>
    <t>ret_list.add(!dp.get(i).isEmpty() ? Collections.max(dp.get(i).values()) : 0);</t>
  </si>
  <si>
    <t>This line is redundant and potentially inefficient. The loop already iterates through all entries in 'dp', so it's unnecessary to check if the internal map at index 'i' is empty. Instead, the code should directly retrieve the maximum value from the internal map, handling the case where it's empty by returning 0.</t>
  </si>
  <si>
    <t>This conditional check within the nested loop is not needed. The code could be simplified by directly accessing 'dp.get(i-1)' and handling the case where it's null or the corresponding internal map is empty.</t>
  </si>
  <si>
    <t>LEVENSHTEIN.java</t>
  </si>
  <si>
    <t xml:space="preserve">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</si>
  <si>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Levenshtein distance algorithm, which calculates the minimum number of edits (insertions, deletions, or substitutions) needed to transform one string into another.",
"Fault Localisation": [
{
"Buggy Code Line": 7,
"Code": "return 1 + levenshtein(source.substring(1), target.substring(1));",
"Reason": "This line should return the result of the recursive call without adding 1. The addition of 1 is already accounted for in the recursive calls that lead to this line. This error results in an incorrect distance calculation, often overestimating the actual Levenshtein distance."
},
{
"Buggy Code Line": 10,
"Code": "return 1 + Math.min(Math.min(\n                    levenshtein(source,              target.substring(1)),\n                    levenshtein(source.substring(1), target.substring(1))),\n                    levenshtein(source.substring(1), target)\n        );",
"Reason": "This line calculates the minimum of three recursive calls, but it should be the minimum of two. The third call, `levenshtein(source.substring(1), target)`, is redundant as it represents the case where we delete a character from the `source` string. This extra calculation leads to unnecessary recursion and potentially slower execution time."
}
]
}
```</t>
  </si>
  <si>
    <t>The code implements the Levenshtein distance algorithm, which calculates the minimum number of edits (insertions, deletions, or substitutions) needed to transform one string into another.</t>
  </si>
  <si>
    <t>return 1 + levenshtein(source.substring(1), target.substring(1));</t>
  </si>
  <si>
    <t>This line should return the result of the recursive call without adding 1. The addition of 1 is already accounted for in the recursive calls that lead to this line. This error results in an incorrect distance calculation, often overestimating the actual Levenshtein distance.</t>
  </si>
  <si>
    <t>return 1 + Math.min(Math.min(\n                    levenshtein(source,              target.substring(1)),\n                    levenshtein(source.substring(1), target.substring(1))),\n                    levenshtein(source.substring(1), target)\n        );</t>
  </si>
  <si>
    <t>This line calculates the minimum of three recursive calls, but it should be the minimum of two. The third call, `levenshtein(source.substring(1), target)`, is redundant as it represents the case where we delete a character from the `source` string. This extra calculation leads to unnecessary recursion and potentially slower execution time.</t>
  </si>
  <si>
    <t>LIS.java</t>
  </si>
  <si>
    <t xml:space="preserve">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</si>
  <si>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length of the longest increasing subsequence (LIS) within a given integer array. It utilizes a dynamic programming approach, storing the ending indices of increasing subsequences of different lengths in a HashMap. The code iterates through the array, attempting to extend existing subsequences or create new ones, and updates the 'longest' variable accordingly.",
"Fault Localisation": [
{
"Buggy Code Line": 16,
"Code": "if (length == longest || val &lt; arr[ends.get(length+1)])",
"Reason": "This line contains a potential out-of-bounds access error. If 'length' is equal to 'longest', accessing 'ends.get(length+1)' could potentially go beyond the valid keys in the 'ends' HashMap, leading to a NullPointerException."
},
{
"Buggy Code Line": 14,
"Code": "int length = !prefix_lengths.isEmpty() ? Collections.max(prefix_lengths) : 0;",
"Reason": "This line assumes that 'prefix_lengths' will always have at least one element if it's not empty. However, it's possible for 'prefix_lengths' to be empty even if it's not empty, leading to an unexpected behavior. For example, if 'prefix_lengths' contains only the element 0, then 'Collections.max(prefix_lengths)' will throw an exception because the list is empty."
},
{
"Buggy Code Line": 10,
"Code": "for (int j=1; j &lt; longest+1; j++)",
"Reason": "This loop iterates from 1 to 'longest+1', which might lead to an out-of-bounds access error if 'longest' is equal to the maximum size of the 'ends' HashMap. The loop should iterate from 1 to 'longest' to ensure it stays within the bounds of the HashMap."
}
]
}
```</t>
  </si>
  <si>
    <t>The code aims to find the length of the longest increasing subsequence (LIS) within a given integer array. It utilizes a dynamic programming approach, storing the ending indices of increasing subsequences of different lengths in a HashMap. The code iterates through the array, attempting to extend existing subsequences or create new ones, and updates the 'longest' variable accordingly.</t>
  </si>
  <si>
    <t>if (length == longest || val &lt; arr[ends.get(length+1)])</t>
  </si>
  <si>
    <t>This line contains a potential out-of-bounds access error. If 'length' is equal to 'longest', accessing 'ends.get(length+1)' could potentially go beyond the valid keys in the 'ends' HashMap, leading to a NullPointerException.</t>
  </si>
  <si>
    <t>int length = !prefix_lengths.isEmpty() ? Collections.max(prefix_lengths) : 0;</t>
  </si>
  <si>
    <t>This line assumes that 'prefix_lengths' will always have at least one element if it's not empty. However, it's possible for 'prefix_lengths' to be empty even if it's not empty, leading to an unexpected behavior. For example, if 'prefix_lengths' contains only the element 0, then 'Collections.max(prefix_lengths)' will throw an exception because the list is empty.</t>
  </si>
  <si>
    <t>for (int j=1; j &lt; longest+1; j++)</t>
  </si>
  <si>
    <t>This loop iterates from 1 to 'longest+1', which might lead to an out-of-bounds access error if 'longest' is equal to the maximum size of the 'ends' HashMap. The loop should iterate from 1 to 'longest' to ensure it stays within the bounds of the HashMap.</t>
  </si>
  <si>
    <t>LONGEST_COMMON_SUBSEQUENCE.java</t>
  </si>
  <si>
    <t xml:space="preserve">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</si>
  <si>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longest common subsequence (LCS) between two input strings 'a' and 'b'. It employs a recursive approach to compare characters at corresponding positions in the strings. If characters match, they are included in the LCS. Otherwise, it recursively explores two options: removing a character from 'a' or 'b' and comparing the resulting substrings.",
"Fault Localisation": [
{
"Buggy Code Line": 11,
"Code": "return fst.length() &gt;= snd.length() ? fst : snd;",
"Reason": "This line has a logical flaw. It returns the subsequence with the greater length, but it doesn't consider the actual content of the subsequences.  If both 'fst' and 'snd' have the same length, it might return a subsequence that isn't the true longest common subsequence. This could happen if 'fst' and 'snd' are different subsequences with equal lengths. The correct approach would be to compare the lengths of both subsequences and return the one with the greater length only if they are not equal. If they are equal, it should return either 'fst' or 'snd' as both would be valid longest common subsequences."
},
{
"Buggy Code Line": 9,
"Code": "String fst = longest_common_subsequence(a, b.substring(1));",
"Reason": "While not a bug in the strict sense, this line (along with line 10) could lead to unnecessary recursive calls and inefficiency. When a character mismatch occurs, the code recursively explores both possibilities of removing a character from either 'a' or 'b'. However, if 'a' is much shorter than 'b', it would be more efficient to always remove a character from 'b' first, as it would lead to shorter strings faster and potentially reduce the number of recursive calls."
}
]
}
```</t>
  </si>
  <si>
    <t>The code aims to find the longest common subsequence (LCS) between two input strings 'a' and 'b'. It employs a recursive approach to compare characters at corresponding positions in the strings. If characters match, they are included in the LCS. Otherwise, it recursively explores two options: removing a character from 'a' or 'b' and comparing the resulting substrings.</t>
  </si>
  <si>
    <t>return fst.length() &gt;= snd.length() ? fst : snd;</t>
  </si>
  <si>
    <t>This line has a logical flaw. It returns the subsequence with the greater length, but it doesn't consider the actual content of the subsequences.  If both 'fst' and 'snd' have the same length, it might return a subsequence that isn't the true longest common subsequence. This could happen if 'fst' and 'snd' are different subsequences with equal lengths. The correct approach would be to compare the lengths of both subsequences and return the one with the greater length only if they are not equal. If they are equal, it should return either 'fst' or 'snd' as both would be valid longest common subsequences.</t>
  </si>
  <si>
    <t>String fst = longest_common_subsequence(a, b.substring(1));</t>
  </si>
  <si>
    <t>While not a bug in the strict sense, this line (along with line 10) could lead to unnecessary recursive calls and inefficiency. When a character mismatch occurs, the code recursively explores both possibilities of removing a character from either 'a' or 'b'. However, if 'a' is much shorter than 'b', it would be more efficient to always remove a character from 'b' first, as it would lead to shorter strings faster and potentially reduce the number of recursive calls.</t>
  </si>
  <si>
    <t>MAX_SUBLIST_SUM.java</t>
  </si>
  <si>
    <t xml:space="preserve">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</si>
  <si>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maximum sum of a contiguous sublist within a given integer array.",
"Fault Localisation": [
    {
    "Buggy Code Line": 7,
    "Code": "max_ending_here = max_ending_here + x;",
    "Reason": "This line might lead to an incorrect sum if the array contains negative numbers. If `max_ending_here` becomes negative, it should be reset to 0 to ensure that the sum starts afresh from the next element."
    }
]
}
```</t>
  </si>
  <si>
    <t>The code aims to calculate the maximum sum of a contiguous sublist within a given integer array.</t>
  </si>
  <si>
    <t>max_ending_here = max_ending_here + x;</t>
  </si>
  <si>
    <t>This line might lead to an incorrect sum if the array contains negative numbers. If `max_ending_here` becomes negative, it should be reset to 0 to ensure that the sum starts afresh from the next element.</t>
  </si>
  <si>
    <t>MERGESORT.java</t>
  </si>
  <si>
    <t xml:space="preserve">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</si>
  <si>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Merge Sort algorithm in Java. It takes an ArrayList of integers as input and sorts it in ascending order using a recursive divide-and-conquer approach.",
"Fault Localisation": [
{
"Buggy Code Line": 15,
"Code": "if (arr.size() == 0)",
"Reason": "This condition should be `if (arr.size() &lt;= 1)` instead. The code fails to handle the case when the input array has only one element, resulting in an infinite recursion."
},
{
"Buggy Code Line": 23,
"Code": "result.addAll(left.subList(i,left.size()).isEmpty() ? right.subList(j, right.size()) : left.subList(i, left.size()));",
"Reason": "This line has a logical error. It checks if the remaining part of the left sublist is empty. However, it should check if the remaining part of the right sublist is empty. This is because if the right sublist is empty, the remaining elements from the left sublist should be added to the result. The correct condition is `right.subList(j, right.size()).isEmpty()`. "
},
{
"Buggy Code Line": 19,
"Code": "left.addAll(arr.subList(0,middle));",
"Reason": "While not a bug, it is more efficient to avoid the creation of a new `ArrayList` and directly use the original array. You can simply pass the sub-array references to the `mergesort` function: `left = mergesort(arr.subList(0, middle));`."
}
]
}
```</t>
  </si>
  <si>
    <t>The code implements the Merge Sort algorithm in Java. It takes an ArrayList of integers as input and sorts it in ascending order using a recursive divide-and-conquer approach.</t>
  </si>
  <si>
    <t>This condition should be `if (arr.size() &lt;= 1)` instead. The code fails to handle the case when the input array has only one element, resulting in an infinite recursion.</t>
  </si>
  <si>
    <t>result.addAll(left.subList(i,left.size()).isEmpty() ? right.subList(j, right.size()) : left.subList(i, left.size()));</t>
  </si>
  <si>
    <t xml:space="preserve">This line has a logical error. It checks if the remaining part of the left sublist is empty. However, it should check if the remaining part of the right sublist is empty. This is because if the right sublist is empty, the remaining elements from the left sublist should be added to the result. The correct condition is `right.subList(j, right.size()).isEmpty()`. </t>
  </si>
  <si>
    <t>left.addAll(arr.subList(0,middle));</t>
  </si>
  <si>
    <t>While not a bug, it is more efficient to avoid the creation of a new `ArrayList` and directly use the original array. You can simply pass the sub-array references to the `mergesort` function: `left = mergesort(arr.subList(0, middle));`.</t>
  </si>
  <si>
    <t>MINIMUM_SPANNING_TREE.java</t>
  </si>
  <si>
    <t xml:space="preserve">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</si>
  <si>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Kruskal's algorithm to find the Minimum Spanning Tree (MST) of a graph represented by a list of weighted edges. It uses a greedy approach, iterating through the edges in ascending order of weight and adding an edge to the MST if it doesn't create a cycle. The `groupByNode` map keeps track of connected components in the graph.",
"Fault Localisation": [
{
"Buggy Code Line": 22,
"Code": "for (Node node : groupByNode.get(vertex_v)) {",
"Reason": "This loop iterates through all nodes in the group of `vertex_v`, but it should only iterate through nodes that were **originally** in the group of `vertex_v`. Otherwise, it will lead to incorrect merging and potentially cycles in the MST. This is because, after merging the groups of `vertex_u` and `vertex_v`, the `groupByNode.get(vertex_v)` will contain all nodes from both groups."
},
{
"Buggy Code Line": 28,
"Code": "vertex_u_span.addAll(groupByNode.get(vertex_v));",
"Reason": "This line assumes that `vertex_u_span` and `groupByNode.get(vertex_v)` are disjoint sets. However, after merging, they may have overlapping elements. This could lead to duplicate nodes in the final MST, which is incorrect. The `addAll` operation should be replaced with a union operation that avoids adding duplicates."
}
]
}
```</t>
  </si>
  <si>
    <t>The code implements Kruskal's algorithm to find the Minimum Spanning Tree (MST) of a graph represented by a list of weighted edges. It uses a greedy approach, iterating through the edges in ascending order of weight and adding an edge to the MST if it doesn't create a cycle. The `groupByNode` map keeps track of connected components in the graph.</t>
  </si>
  <si>
    <t>for (Node node : groupByNode.get(vertex_v)) {</t>
  </si>
  <si>
    <t>This loop iterates through all nodes in the group of `vertex_v`, but it should only iterate through nodes that were **originally** in the group of `vertex_v`. Otherwise, it will lead to incorrect merging and potentially cycles in the MST. This is because, after merging the groups of `vertex_u` and `vertex_v`, the `groupByNode.get(vertex_v)` will contain all nodes from both groups.</t>
  </si>
  <si>
    <t>vertex_u_span.addAll(groupByNode.get(vertex_v));</t>
  </si>
  <si>
    <t>This line assumes that `vertex_u_span` and `groupByNode.get(vertex_v)` are disjoint sets. However, after merging, they may have overlapping elements. This could lead to duplicate nodes in the final MST, which is incorrect. The `addAll` operation should be replaced with a union operation that avoids adding duplicates.</t>
  </si>
  <si>
    <t>NEXT_PALINDROME.java</t>
  </si>
  <si>
    <t xml:space="preserve">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</si>
  <si>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next palindrome number given an input digit list representing a number. It handles scenarios where the input number needs to be increased by 1 and scenarios where the number needs to be increased significantly, resulting in a number with more digits.",
"Fault Localisation": [
{
"Buggy Code Line": 13,
"Code": "digit_list[low_mid] += 1;",
"Reason": "This line is potentially buggy because it increases the digit at the 'low_mid' index by 1 without checking if it overflows to 10. If the digit is 9, increasing it by 1 should result in 0 and a carry-over to the next digit, not just 10. This can lead to incorrect results in some cases."
},
{
"Buggy Code Line": 20,
"Code": "otherwise.addAll(Collections.nCopies(digit_list.length, 0));",
"Reason": "This line is potentially buggy as it uses `digit_list.length` to create a list of zeros. This assumes the new palindrome will have the same length as the input, but in cases where a carry-over is needed (e.g., 999), the new palindrome should have one additional digit. This can result in an incorrect palindrome length."
},
{
"Buggy Code Line": 19,
"Code": "otherwise.add(1);",
"Reason": "While not technically incorrect, this line is potentially redundant and could be simplified. If the new palindrome requires an extra digit, the first digit of the new palindrome will always be 1. Therefore, this line could be merged with the `otherwise.addAll()` line, eliminating the need for a separate `add(1)`."
}
]
}
```</t>
  </si>
  <si>
    <t>The code aims to find the next palindrome number given an input digit list representing a number. It handles scenarios where the input number needs to be increased by 1 and scenarios where the number needs to be increased significantly, resulting in a number with more digits.</t>
  </si>
  <si>
    <t>digit_list[low_mid] += 1;</t>
  </si>
  <si>
    <t>This line is potentially buggy because it increases the digit at the 'low_mid' index by 1 without checking if it overflows to 10. If the digit is 9, increasing it by 1 should result in 0 and a carry-over to the next digit, not just 10. This can lead to incorrect results in some cases.</t>
  </si>
  <si>
    <t>otherwise.addAll(Collections.nCopies(digit_list.length, 0));</t>
  </si>
  <si>
    <t>This line is potentially buggy as it uses `digit_list.length` to create a list of zeros. This assumes the new palindrome will have the same length as the input, but in cases where a carry-over is needed (e.g., 999), the new palindrome should have one additional digit. This can result in an incorrect palindrome length.</t>
  </si>
  <si>
    <t>otherwise.add(1);</t>
  </si>
  <si>
    <t>While not technically incorrect, this line is potentially redundant and could be simplified. If the new palindrome requires an extra digit, the first digit of the new palindrome will always be 1. Therefore, this line could be merged with the `otherwise.addAll()` line, eliminating the need for a separate `add(1)`.</t>
  </si>
  <si>
    <t>NEXT_PERMUTATION.java</t>
  </si>
  <si>
    <t xml:space="preserve">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</si>
  <si>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next lexicographically greater permutation of a given list of integers. It iterates through the list from right to left, finding the first element that is smaller than its right neighbor. It then swaps this element with the smallest element in the suffix that is greater than the selected element. Finally, it reverses the suffix to get the next permutation.",
"Fault Localisation": [
{
"Buggy Code Line": 14,
"Code": "ArrayList&lt;Integer&gt; next_perm = perm;",
"Reason": "This line creates a shallow copy of the input `perm` list. When `next_perm` is modified later in the code, it also modifies the original `perm` list. This leads to incorrect results if the original list needs to be preserved."
},
{
"Buggy Code Line": 25,
"Code": "int q = i + 1;",
"Reason": "This line assumes that the suffix to be reversed starts from `i + 1`, which is not always true. If the original list is already in descending order, the `i` will be -1, and this line will cause an `IndexOutOfBoundsException`."
},
{
"Buggy Code Line": 23,
"Code": "ArrayList&lt;Integer&gt; reversed = new ArrayList&lt;Integer&gt;(100);",
"Reason": "This line creates an `ArrayList` with an initial capacity of 100, which is unnecessarily large and can be inefficient. The capacity should be set to the size of the suffix being reversed, which can be determined by subtracting `i` from the list's size."
}
]
}
```</t>
  </si>
  <si>
    <t>The code aims to find the next lexicographically greater permutation of a given list of integers. It iterates through the list from right to left, finding the first element that is smaller than its right neighbor. It then swaps this element with the smallest element in the suffix that is greater than the selected element. Finally, it reverses the suffix to get the next permutation.</t>
  </si>
  <si>
    <t>ArrayList&lt;Integer&gt; next_perm = perm;</t>
  </si>
  <si>
    <t>This line creates a shallow copy of the input `perm` list. When `next_perm` is modified later in the code, it also modifies the original `perm` list. This leads to incorrect results if the original list needs to be preserved.</t>
  </si>
  <si>
    <t>int q = i + 1;</t>
  </si>
  <si>
    <t>This line assumes that the suffix to be reversed starts from `i + 1`, which is not always true. If the original list is already in descending order, the `i` will be -1, and this line will cause an `IndexOutOfBoundsException`.</t>
  </si>
  <si>
    <t>ArrayList&lt;Integer&gt; reversed = new ArrayList&lt;Integer&gt;(100);</t>
  </si>
  <si>
    <t>This line creates an `ArrayList` with an initial capacity of 100, which is unnecessarily large and can be inefficient. The capacity should be set to the size of the suffix being reversed, which can be determined by subtracting `i` from the list's size.</t>
  </si>
  <si>
    <t>Node.java</t>
  </si>
  <si>
    <t xml:space="preserve">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</si>
  <si>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defines a `Node` class which likely represents a node in a graph data structure. It allows for creating nodes with values, storing their successors (nodes they point to) and predecessors (nodes that point to them), and retrieving these values.",
"Fault Localisation": [
{
"Buggy Code Line": 11,
"Code": "this.successor = null;",
"Reason": "The `successor` field is redundant because the `successors` field already exists to store a list of successor nodes. Having both fields might lead to confusion and inconsistent data. It is likely that either `successor` should be removed, or `successors` should be changed to a single node to be consistent with `successor`."
},
{
"Buggy Code Line": 19,
"Code": "this.successor = successor;",
"Reason": "This line assigns the value of the `successor` parameter to the `successor` field. This might be unintended behavior if the goal is to add the `successor` to the list of successors in `successors`. It is likely that this line should instead add the `successor` to the `successors` list using `this.successors.add(successor);`."
},
{
"Buggy Code Line": 27,
"Code": "this.successors = successors;",
"Reason": "The `successors` field is a list, but this line assigns a new list to the `successors` field, potentially overwriting any existing successors. It is likely that the intended behavior is to add the `successors` from the parameter to the `successors` list using `this.successors.addAll(successors);`."
}
]
}
```</t>
  </si>
  <si>
    <t>The code defines a `Node` class which likely represents a node in a graph data structure. It allows for creating nodes with values, storing their successors (nodes they point to) and predecessors (nodes that point to them), and retrieving these values.</t>
  </si>
  <si>
    <t>this.successor = null;</t>
  </si>
  <si>
    <t>The `successor` field is redundant because the `successors` field already exists to store a list of successor nodes. Having both fields might lead to confusion and inconsistent data. It is likely that either `successor` should be removed, or `successors` should be changed to a single node to be consistent with `successor`.</t>
  </si>
  <si>
    <t>this.successor = successor;</t>
  </si>
  <si>
    <t>This line assigns the value of the `successor` parameter to the `successor` field. This might be unintended behavior if the goal is to add the `successor` to the list of successors in `successors`. It is likely that this line should instead add the `successor` to the `successors` list using `this.successors.add(successor);`.</t>
  </si>
  <si>
    <t>this.successors = successors;</t>
  </si>
  <si>
    <t>The `successors` field is a list, but this line assigns a new list to the `successors` field, potentially overwriting any existing successors. It is likely that the intended behavior is to add the `successors` from the parameter to the `successors` list using `this.successors.addAll(successors);`.</t>
  </si>
  <si>
    <t>PASCAL.java</t>
  </si>
  <si>
    <t xml:space="preserve">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</si>
  <si>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Pascal's triangle up to a specified number of rows (n). It builds the triangle row by row, calculating each element as the sum of the two elements above it.",
"Fault Localisation": [
{
"Buggy Code Line": 22,
"Code": "if (c &lt; r)",
"Reason": "This condition should be 'c &lt; r-1' instead. The code currently checks if the column index (c) is less than the current row number (r), which causes an index out of bounds exception when c reaches r-1. By changing it to 'c &lt; r-1', it ensures that the code accesses the correct element from the previous row."
},
{
"Buggy Code Line": 24,
"Code": "upright = rows.get(r-1).get(c);",
"Reason": "This line should be 'upright = rows.get(r-1).get(c+1);' to access the correct upper right element. The current code mistakenly accesses the same element as 'upleft', leading to incorrect calculations."
}
]
}
```</t>
  </si>
  <si>
    <t>The code aims to generate Pascal's triangle up to a specified number of rows (n). It builds the triangle row by row, calculating each element as the sum of the two elements above it.</t>
  </si>
  <si>
    <t>if (c &lt; r)</t>
  </si>
  <si>
    <t>This condition should be 'c &lt; r-1' instead. The code currently checks if the column index (c) is less than the current row number (r), which causes an index out of bounds exception when c reaches r-1. By changing it to 'c &lt; r-1', it ensures that the code accesses the correct element from the previous row.</t>
  </si>
  <si>
    <t>upright = rows.get(r-1).get(c);</t>
  </si>
  <si>
    <t>This line should be 'upright = rows.get(r-1).get(c+1);' to access the correct upper right element. The current code mistakenly accesses the same element as 'upleft', leading to incorrect calculations.</t>
  </si>
  <si>
    <t>POSSIBLE_CHANGE.java</t>
  </si>
  <si>
    <t xml:space="preserve">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</si>
  <si>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number of possible ways to make change for a given total using a set of coins. It uses a recursive approach to explore all possible combinations.",
"Fault Localisation": [
{
"Buggy Code Line": 12,
"Code": "return possible_change(coins, total-first) + possible_change(rest, total);",
"Reason": "This line incorrectly calculates the number of possible changes. It counts the same combinations multiple times by using the original coin set (`coins`) and the remaining coin set (`rest`) in both recursive calls. This leads to an overcounting of combinations."
},
{
"Buggy Code Line": 12,
"Code": "return possible_change(coins, total-first) + possible_change(rest, total);",
"Reason": "This line fails to consider the case where a particular coin is not used in a combination. This leads to an undercounting of combinations, particularly when the total amount is small relative to the coin values."
}
]
}
```</t>
  </si>
  <si>
    <t>The code aims to calculate the number of possible ways to make change for a given total using a set of coins. It uses a recursive approach to explore all possible combinations.</t>
  </si>
  <si>
    <t>return possible_change(coins, total-first) + possible_change(rest, total);</t>
  </si>
  <si>
    <t>This line incorrectly calculates the number of possible changes. It counts the same combinations multiple times by using the original coin set (`coins`) and the remaining coin set (`rest`) in both recursive calls. This leads to an overcounting of combinations.</t>
  </si>
  <si>
    <t>This line fails to consider the case where a particular coin is not used in a combination. This leads to an undercounting of combinations, particularly when the total amount is small relative to the coin values.</t>
  </si>
  <si>
    <t>POWERSET.java</t>
  </si>
  <si>
    <t xml:space="preserve">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</si>
  <si>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the power set of an input array. The power set is a set of all possible subsets, including the empty set, of the given array.",
"Fault Localisation": [
{
"Buggy Code Line": 20,
"Code": "output.add(to_add);",
"Reason": "This line adds 'to_add' to the 'output' list, but 'to_add' contains all the elements of the current subset plus the 'first' element. This leads to duplicate subsets and incorrect power set generation. The correct approach is to add both 'to_add' and the current subset from 'rest_subsets' to the 'output' list."
},
{
"Buggy Code Line": 15,
"Code": "to_add.addAll(subset);",
"Reason": "This line appends all elements of the current subset to 'to_add', which leads to the issue described in the previous bug. 'to_add' should be used to create a new subset by adding the 'first' element to the current subset from 'rest_subsets'."
},
{
"Buggy Code Line": 12,
"Code": "ArrayList&lt;ArrayList&gt; rest_subsets = powerset(rest);",
"Reason": "This line recursively calls 'powerset' with the remaining elements ('rest') but doesn't properly merge the result into the 'output' list. It should be integrated into the output generation process to ensure all subsets are collected."
}
]
}
```</t>
  </si>
  <si>
    <t>The code aims to generate the power set of an input array. The power set is a set of all possible subsets, including the empty set, of the given array.</t>
  </si>
  <si>
    <t>output.add(to_add);</t>
  </si>
  <si>
    <t>This line adds 'to_add' to the 'output' list, but 'to_add' contains all the elements of the current subset plus the 'first' element. This leads to duplicate subsets and incorrect power set generation. The correct approach is to add both 'to_add' and the current subset from 'rest_subsets' to the 'output' list.</t>
  </si>
  <si>
    <t>to_add.addAll(subset);</t>
  </si>
  <si>
    <t>This line appends all elements of the current subset to 'to_add', which leads to the issue described in the previous bug. 'to_add' should be used to create a new subset by adding the 'first' element to the current subset from 'rest_subsets'.</t>
  </si>
  <si>
    <t>ArrayList&lt;ArrayList&gt; rest_subsets = powerset(rest);</t>
  </si>
  <si>
    <t>This line recursively calls 'powerset' with the remaining elements ('rest') but doesn't properly merge the result into the 'output' list. It should be integrated into the output generation process to ensure all subsets are collected.</t>
  </si>
  <si>
    <t>QUICKSORT.java</t>
  </si>
  <si>
    <t xml:space="preserve">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</si>
  <si>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Quicksort algorithm to sort an array of integers in ascending order. It partitions the array around a pivot element, recursively sorts the subarrays of elements smaller and larger than the pivot, and then concatenates the sorted subarrays along with the pivot to produce the final sorted array.",
"Fault Localisation": [
{
"Buggy Code Line": 22,
"Code": "lesser.addAll(middle);",
"Reason": "This line is incorrect and leads to the sorted array being in reverse order. It should be `middle.addAll(lesser);` to append the sorted smaller elements to the pivot element and then the sorted larger elements."
},
{
"Buggy Code Line": 20,
"Code": "middle.addAll(greater);",
"Reason": "While this line is not strictly a bug, it could be optimized.  Since `middle` only contains the pivot, it's unnecessary to add `greater` to `middle` first. Instead, you can directly add `greater` to `lesser` after the recursive calls: `lesser.addAll(greater);`." 
}
]
}
```</t>
  </si>
  <si>
    <t>The code implements the Quicksort algorithm to sort an array of integers in ascending order. It partitions the array around a pivot element, recursively sorts the subarrays of elements smaller and larger than the pivot, and then concatenates the sorted subarrays along with the pivot to produce the final sorted array.</t>
  </si>
  <si>
    <t>lesser.addAll(middle);</t>
  </si>
  <si>
    <t>This line is incorrect and leads to the sorted array being in reverse order. It should be `middle.addAll(lesser);` to append the sorted smaller elements to the pivot element and then the sorted larger elements.</t>
  </si>
  <si>
    <t>middle.addAll(greater);</t>
  </si>
  <si>
    <t>While this line is not strictly a bug, it could be optimized.  Since `middle` only contains the pivot, it's unnecessary to add `greater` to `middle` first. Instead, you can directly add `greater` to `lesser` after the recursive calls: `lesser.addAll(greater);`.</t>
  </si>
  <si>
    <t>REVERSE_LINKED_LIST.java</t>
  </si>
  <si>
    <t xml:space="preserve">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</si>
  <si>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aims to reverse a singly linked list. It iterates through the list, changing the successor of each node to point to the previous node. The process continues until the end of the list is reached, at which point the function returns the new head of the reversed list.",
"Fault Localisation": [
    {
        "Buggy Code Line": 11,
        "Code": "return prevnode;",
        "Reason": "This line is likely to cause a bug because it returns `prevnode`, which is initially `null`. Since the loop starts with `prevnode` being `null`, the reversed list will always be empty unless the list has only one element.  To fix this, the function should return the `node` variable, which represents the last node in the original list and the new head of the reversed list."
    },
    {
        "Buggy Code Line": 8,
        "Code": "node.setSuccessor(prevnode);",
        "Reason": "While not technically a bug, this line could be optimized for readability. The code currently sets the successor of the current node to the previous node, breaking the original link.  Since `nextnode` already stores the next node, it could be directly used for setting the successor. `node.setSuccessor(nextnode);` would be more straightforward and easier to understand."
    },
    {
        "Buggy Code Line": 1,
        "Code": "package java_programs;",
        "Reason": "This line defines the package for the code. While not strictly a bug, it might be better to have a more specific package name that reflects the functionality of the code. For instance, `package com.example.linkedlists;` would be a more appropriate package name. This improves code organization and makes it easier to manage different functionalities."
    }
]
}
```</t>
  </si>
  <si>
    <t>The code snippet aims to reverse a singly linked list. It iterates through the list, changing the successor of each node to point to the previous node. The process continues until the end of the list is reached, at which point the function returns the new head of the reversed list.</t>
  </si>
  <si>
    <t>return prevnode;</t>
  </si>
  <si>
    <t>This line is likely to cause a bug because it returns `prevnode`, which is initially `null`. Since the loop starts with `prevnode` being `null`, the reversed list will always be empty unless the list has only one element.  To fix this, the function should return the `node` variable, which represents the last node in the original list and the new head of the reversed list.</t>
  </si>
  <si>
    <t>node.setSuccessor(prevnode);</t>
  </si>
  <si>
    <t>While not technically a bug, this line could be optimized for readability. The code currently sets the successor of the current node to the previous node, breaking the original link.  Since `nextnode` already stores the next node, it could be directly used for setting the successor. `node.setSuccessor(nextnode);` would be more straightforward and easier to understand.</t>
  </si>
  <si>
    <t>package java_programs;</t>
  </si>
  <si>
    <t>This line defines the package for the code. While not strictly a bug, it might be better to have a more specific package name that reflects the functionality of the code. For instance, `package com.example.linkedlists;` would be a more appropriate package name. This improves code organization and makes it easier to manage different functionalities.</t>
  </si>
  <si>
    <t>RPN_EVAL.java</t>
  </si>
  <si>
    <t xml:space="preserve">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</si>
  <si>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an Reverse Polish Notation (RPN) evaluator. It takes a list of tokens representing an RPN expression and evaluates it, returning the final result.",
"Fault Localisation": [
{
"Buggy Code Line": 21,
"Code": "Double a = (Double) stack.pop();",
"Reason": "The code pops the operands from the stack in the reverse order they should be used. It should pop 'b' first, then 'a' to maintain the correct order of operations in RPN."
},
{
"Buggy Code Line": 19,
"Code": "token = (String) token;",
"Reason": "This line is redundant. Since the 'else' block is executed only when 'token' is not an instance of Double, it's already guaranteed to be a String. Casting it to String again is unnecessary."
},
{
"Buggy Code Line": 17,
"Code": "Double a = (Double) stack.pop();",
"Reason": "This line assumes that the stack will always contain a Double value when popping. If the input RPN expression is invalid (e.g., missing operands), this could lead to a ClassCastException."
}
]
}
```</t>
  </si>
  <si>
    <t>The code implements an Reverse Polish Notation (RPN) evaluator. It takes a list of tokens representing an RPN expression and evaluates it, returning the final result.</t>
  </si>
  <si>
    <t>Double a = (Double) stack.pop();</t>
  </si>
  <si>
    <t>The code pops the operands from the stack in the reverse order they should be used. It should pop 'b' first, then 'a' to maintain the correct order of operations in RPN.</t>
  </si>
  <si>
    <t>token = (String) token;</t>
  </si>
  <si>
    <t>This line is redundant. Since the 'else' block is executed only when 'token' is not an instance of Double, it's already guaranteed to be a String. Casting it to String again is unnecessary.</t>
  </si>
  <si>
    <t>This line assumes that the stack will always contain a Double value when popping. If the input RPN expression is invalid (e.g., missing operands), this could lead to a ClassCastException.</t>
  </si>
  <si>
    <t>SHORTEST_PATHS.java</t>
  </si>
  <si>
    <t xml:space="preserve">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</si>
  <si>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implements two versions of the shortest paths algorithm, aiming to calculate the shortest distance from a source node to all other nodes in a graph. The first version takes a source node and a map of edges with their weights as input. The second version takes a source node and a list of weighted edges as input. Both versions utilize a basic iterative approach to update the shortest distances for each node.",
"Fault Localisation": [
{
"Buggy Code Line": 21,
"Code": "weight_by_edge.put(edge, update_weight);",
"Reason": "This line attempts to update the weight of an edge within the `weight_by_edge` map. However, the algorithm's goal is to find the shortest distance to each node, not to update the edge weights. Updating edge weights in this way does not reflect the shortest path calculations correctly."
},
{
"Buggy Code Line": 40,
"Code": "edge.weight = update_weight;",
"Reason": "Similar to the previous bug, this line incorrectly updates the weight of an edge instead of the shortest distance to a node. This misinterpretation of the algorithm's goal will lead to incorrect results."
},
{
"Buggy Code Line": 18,
"Code": "for (int i = 0; i &lt; weight_by_node.size(); i++) {",
"Reason": "This loop iterates a fixed number of times, which is equal to the number of nodes in the graph. However, the shortest path algorithm typically requires a more dynamic approach, potentially iterating until no further improvements to the shortest distances are found. This fixed iteration count might not be sufficient to find the correct shortest paths in all cases."
}
]
}
```</t>
  </si>
  <si>
    <t>The code snippet implements two versions of the shortest paths algorithm, aiming to calculate the shortest distance from a source node to all other nodes in a graph. The first version takes a source node and a map of edges with their weights as input. The second version takes a source node and a list of weighted edges as input. Both versions utilize a basic iterative approach to update the shortest distances for each node.</t>
  </si>
  <si>
    <t>weight_by_edge.put(edge, update_weight);</t>
  </si>
  <si>
    <t>This line attempts to update the weight of an edge within the `weight_by_edge` map. However, the algorithm's goal is to find the shortest distance to each node, not to update the edge weights. Updating edge weights in this way does not reflect the shortest path calculations correctly.</t>
  </si>
  <si>
    <t>edge.weight = update_weight;</t>
  </si>
  <si>
    <t>Similar to the previous bug, this line incorrectly updates the weight of an edge instead of the shortest distance to a node. This misinterpretation of the algorithm's goal will lead to incorrect results.</t>
  </si>
  <si>
    <t>for (int i = 0; i &lt; weight_by_node.size(); i++) {</t>
  </si>
  <si>
    <t>This loop iterates a fixed number of times, which is equal to the number of nodes in the graph. However, the shortest path algorithm typically requires a more dynamic approach, potentially iterating until no further improvements to the shortest distances are found. This fixed iteration count might not be sufficient to find the correct shortest paths in all cases.</t>
  </si>
  <si>
    <t>SHORTEST_PATH_LENGTH.java</t>
  </si>
  <si>
    <t xml:space="preserve">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</si>
  <si>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snippet implements Dijkstra's algorithm to find the shortest path length between a start node and a goal node in a graph. The graph is represented using a map 'length_by_edge' which stores the edge lengths between pairs of nodes. The algorithm iteratively explores nodes in ascending order of their distance from the start node until the goal node is reached.",
"Fault Localisation": [
{
"Buggy Code Line": 27,
"Code": "unvisitedNodes.put(nextnode, Math.min(unvisitedNodes.get(nextnode), unvisitedNodes.get(nextnode) + length_by_edge.get(Arrays.asList(node, nextnode))));",
"Reason": "This line attempts to update the distance to the 'nextnode' using the distance to the current 'node' plus the length of the edge between them. However, if the edge between 'node' and 'nextnode' is not present in the 'length_by_edge' map, accessing 'length_by_edge.get(Arrays.asList(node, nextnode))' will throw a NullPointerException."
},
{
"Buggy Code Line": 33,
"Code": "for (Node node : list.keySet()) {",
"Reason": "The 'getNodeWithMinDistance' function iterates through all nodes in the 'unvisitedNodes' map using 'list.keySet()'. This could lead to an issue if the 'unvisitedNodes' map is modified during the iteration process. For example, if a node is removed from 'unvisitedNodes' while the loop is running, it could cause a ConcurrentModificationException."
},
{
"Buggy Code Line": 14,
"Code": "if (visitedNodes.contains(nextnode)) {",
"Reason": "The code checks if the 'nextnode' has been visited before processing it. However, it might be possible that the 'nextnode' was previously visited, but its distance was updated later on. In this case, the code should consider re-evaluating the distance to the 'nextnode' even if it has been visited before."
}
]
}
```</t>
  </si>
  <si>
    <t>The code snippet implements Dijkstra's algorithm to find the shortest path length between a start node and a goal node in a graph. The graph is represented using a map 'length_by_edge' which stores the edge lengths between pairs of nodes. The algorithm iteratively explores nodes in ascending order of their distance from the start node until the goal node is reached.</t>
  </si>
  <si>
    <t>unvisitedNodes.put(nextnode, Math.min(unvisitedNodes.get(nextnode), unvisitedNodes.get(nextnode) + length_by_edge.get(Arrays.asList(node, nextnode))));</t>
  </si>
  <si>
    <t>This line attempts to update the distance to the 'nextnode' using the distance to the current 'node' plus the length of the edge between them. However, if the edge between 'node' and 'nextnode' is not present in the 'length_by_edge' map, accessing 'length_by_edge.get(Arrays.asList(node, nextnode))' will throw a NullPointerException.</t>
  </si>
  <si>
    <t>for (Node node : list.keySet()) {</t>
  </si>
  <si>
    <t>The 'getNodeWithMinDistance' function iterates through all nodes in the 'unvisitedNodes' map using 'list.keySet()'. This could lead to an issue if the 'unvisitedNodes' map is modified during the iteration process. For example, if a node is removed from 'unvisitedNodes' while the loop is running, it could cause a ConcurrentModificationException.</t>
  </si>
  <si>
    <t>if (visitedNodes.contains(nextnode)) {</t>
  </si>
  <si>
    <t>The code checks if the 'nextnode' has been visited before processing it. However, it might be possible that the 'nextnode' was previously visited, but its distance was updated later on. In this case, the code should consider re-evaluating the distance to the 'nextnode' even if it has been visited before.</t>
  </si>
  <si>
    <t>SHORTEST_PATH_LENGTHS.java</t>
  </si>
  <si>
    <t xml:space="preserve">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</si>
  <si>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shortest path lengths between all pairs of nodes in a graph. It uses Floyd-Warshall algorithm to achieve this. The input is a map representing the edge lengths, and the output is a map containing shortest path lengths for all pairs of nodes.",
"Fault Localisation": [
{
"Buggy Code Line": 27,
"Code": "int update_length = Math.min(length_by_path.get(Arrays.asList(i,j)),\n                                                 sumLengths(length_by_path.get(Arrays.asList(i,k)),\n                                                            length_by_path.get(Arrays.asList(j,k))));",
"Reason": "This line incorrectly calculates the updated length. It should use the shortest path length between nodes 'i' and 'k' and 'k' and 'j' to update the length between 'i' and 'j', not between 'i' and 'j' and 'j' and 'k'. This can lead to incorrect shortest path lengths being calculated."
},
{
"Buggy Code Line": 22,
"Code": "for (int k = 0; k &lt; numNodes; k++) {",
"Reason": "The loop iterating over 'k' should start from 1, not 0. When 'k' is 0, the code is essentially considering paths that don't pass through any intermediate nodes. However, the Floyd-Warshall algorithm requires considering paths that pass through intermediate nodes to correctly calculate shortest path lengths. This can lead to incorrect results for paths that involve multiple nodes."
},
{
"Buggy Code Line": 8,
"Code": "if (length_by_edge.containsKey(edge) ) {",
"Reason": "This condition checks if the edge is present in the `length_by_edge` map. It should instead check if the edge is present in the original graph representation, as the `length_by_edge` map only contains the initial edge lengths. This can lead to incorrect results if the `length_by_edge` map is not populated with all the edges in the graph."
}
]
}
```</t>
  </si>
  <si>
    <t>The code aims to calculate the shortest path lengths between all pairs of nodes in a graph. It uses Floyd-Warshall algorithm to achieve this. The input is a map representing the edge lengths, and the output is a map containing shortest path lengths for all pairs of nodes.</t>
  </si>
  <si>
    <t>int update_length = Math.min(length_by_path.get(Arrays.asList(i,j)),\n                                                 sumLengths(length_by_path.get(Arrays.asList(i,k)),\n                                                            length_by_path.get(Arrays.asList(j,k))));</t>
  </si>
  <si>
    <t>This line incorrectly calculates the updated length. It should use the shortest path length between nodes 'i' and 'k' and 'k' and 'j' to update the length between 'i' and 'j', not between 'i' and 'j' and 'j' and 'k'. This can lead to incorrect shortest path lengths being calculated.</t>
  </si>
  <si>
    <t>for (int k = 0; k &lt; numNodes; k++) {</t>
  </si>
  <si>
    <t>The loop iterating over 'k' should start from 1, not 0. When 'k' is 0, the code is essentially considering paths that don't pass through any intermediate nodes. However, the Floyd-Warshall algorithm requires considering paths that pass through intermediate nodes to correctly calculate shortest path lengths. This can lead to incorrect results for paths that involve multiple nodes.</t>
  </si>
  <si>
    <t>if (length_by_edge.containsKey(edge) ) {</t>
  </si>
  <si>
    <t>This condition checks if the edge is present in the `length_by_edge` map. It should instead check if the edge is present in the original graph representation, as the `length_by_edge` map only contains the initial edge lengths. This can lead to incorrect results if the `length_by_edge` map is not populated with all the edges in the graph.</t>
  </si>
  <si>
    <t>SHUNTING_YARD.java</t>
  </si>
  <si>
    <t xml:space="preserve">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</si>
  <si>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Shunting-Yard algorithm, which converts an infix mathematical expression (like `2 + 3 * 4`) into Reverse Polish Notation (RPN, or postfix notation) like `2 3 4 * +`.  This form is easier to evaluate using a stack-based approach.",
"Fault Localisation": [
    {
    "Buggy Code Line": 24,
    "Code": "while (!opstack.isEmpty() &amp;&amp; precedence.get(operator) &lt;= precedence.get(opstack.getLast()))",
    "Reason": "The code doesn't handle the case where `opstack.getLast()` is a left parenthesis `(`. Parentheses have the highest precedence and should be popped off the stack before any other operator with equal or lower precedence."
    },
    {
    "Buggy Code Line": 22,
    "Code": "String operator = (String) token;",
    "Reason": "This assumes that all non-numeric tokens are operators. It could lead to problems if the input contains function calls, parentheses, or other symbols not handled by the current precedence map."
    },
    {
    "Buggy Code Line": 19,
    "Code": "if (Integer.class.isInstance(token)) {",
    "Reason": "This assumes that all numeric tokens are represented as Java `Integer` objects. The code might break if the input contains floating-point numbers, or if numbers are represented in a different way (e.g., as strings)."
    }
]
}
```</t>
  </si>
  <si>
    <t>The code implements the Shunting-Yard algorithm, which converts an infix mathematical expression (like `2 + 3 * 4`) into Reverse Polish Notation (RPN, or postfix notation) like `2 3 4 * +`.  This form is easier to evaluate using a stack-based approach.</t>
  </si>
  <si>
    <t>while (!opstack.isEmpty() &amp;&amp; precedence.get(operator) &lt;= precedence.get(opstack.getLast()))</t>
  </si>
  <si>
    <t>The code doesn't handle the case where `opstack.getLast()` is a left parenthesis `(`. Parentheses have the highest precedence and should be popped off the stack before any other operator with equal or lower precedence.</t>
  </si>
  <si>
    <t>String operator = (String) token;</t>
  </si>
  <si>
    <t>This assumes that all non-numeric tokens are operators. It could lead to problems if the input contains function calls, parentheses, or other symbols not handled by the current precedence map.</t>
  </si>
  <si>
    <t>if (Integer.class.isInstance(token)) {</t>
  </si>
  <si>
    <t>This assumes that all numeric tokens are represented as Java `Integer` objects. The code might break if the input contains floating-point numbers, or if numbers are represented in a different way (e.g., as strings).</t>
  </si>
  <si>
    <t>SIEVE.java</t>
  </si>
  <si>
    <t xml:space="preserve">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</si>
  <si>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Sieve of Eratosthenes algorithm to find prime numbers up to a given maximum value.",
"Fault Localisation": [
{
"Buggy Code Line": 19,
"Code": "if (any(list_comp(n, primes))) {",
"Reason": "This condition is incorrect. It should check if 'n' is divisible by any of the primes in the 'primes' list. Currently, it checks if 'n' leaves a non-zero remainder when divided by any prime in 'primes', which is the opposite of what's needed to determine if 'n' is prime."
},
{
"Buggy Code Line": 13,
"Code": "built_comprehension.add(n % p &gt; 0);",
"Reason": "This line should check if 'n' is divisible by 'p' (n % p == 0), not if it leaves a non-zero remainder. The logic here is reversed from the intended purpose."
}
]
}
```</t>
  </si>
  <si>
    <t>The code implements the Sieve of Eratosthenes algorithm to find prime numbers up to a given maximum value.</t>
  </si>
  <si>
    <t>if (any(list_comp(n, primes))) {</t>
  </si>
  <si>
    <t>This condition is incorrect. It should check if 'n' is divisible by any of the primes in the 'primes' list. Currently, it checks if 'n' leaves a non-zero remainder when divided by any prime in 'primes', which is the opposite of what's needed to determine if 'n' is prime.</t>
  </si>
  <si>
    <t>built_comprehension.add(n % p &gt; 0);</t>
  </si>
  <si>
    <t>This line should check if 'n' is divisible by 'p' (n % p == 0), not if it leaves a non-zero remainder. The logic here is reversed from the intended purpose.</t>
  </si>
  <si>
    <t>SQRT.java</t>
  </si>
  <si>
    <t xml:space="preserve">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</si>
  <si>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Babylonian method to approximate the square root of a given number 'x' with a specified accuracy 'epsilon'.",
"Fault Localisation": [
    {
    "Buggy Code Line": 7,
    "Code": "while (Math.abs(x-approx) &gt; epsilon)",
    "Reason": "The condition in the while loop should be based on the difference between the square of the approximation and the original number, not the difference between the approximation and the original number. This is because the goal is to find a value 'approx' such that approx * approx is approximately equal to x."
    },
    {
    "Buggy Code Line": 6,
    "Code": "approx = 0.5d * (approx + x / approx)",
    "Reason": "This line implements the Babylonian method's iterative formula, but it might lead to division by zero if the initial approximation 'approx' is zero. A check for zero should be added to handle this scenario."
    }
]
}
```</t>
  </si>
  <si>
    <t>The code implements the Babylonian method to approximate the square root of a given number 'x' with a specified accuracy 'epsilon'.</t>
  </si>
  <si>
    <t>while (Math.abs(x-approx) &gt; epsilon)</t>
  </si>
  <si>
    <t>The condition in the while loop should be based on the difference between the square of the approximation and the original number, not the difference between the approximation and the original number. This is because the goal is to find a value 'approx' such that approx * approx is approximately equal to x.</t>
  </si>
  <si>
    <t>approx = 0.5d * (approx + x / approx)</t>
  </si>
  <si>
    <t>This line implements the Babylonian method's iterative formula, but it might lead to division by zero if the initial approximation 'approx' is zero. A check for zero should be added to handle this scenario.</t>
  </si>
  <si>
    <t>SUBSEQUENCES.java</t>
  </si>
  <si>
    <t xml:space="preserve">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</si>
  <si>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all possible subsequences of length 'k' from a sequence of integers starting from 'a' and ending at 'b'. It uses a recursive approach to build subsequences by iterating through each number in the sequence and combining it with subsequences of length 'k-1' from the remaining numbers.",
"Fault Localisation": [
{
"Buggy Code Line": 10,
"Code": "ArrayList base = new ArrayList(50);",
"Reason": "The code uses a fixed capacity of 50 for the 'base' ArrayList, which can lead to issues if the number of subsequences exceeds this capacity. It's better to use an ArrayList without a fixed capacity, as it dynamically resizes as needed."
},
{
"Buggy Code Line": 13,
"Code": "rest.add(0,i);",
"Reason": "The code adds the current number 'i' at index 0 of the 'rest' ArrayList. This assumes that 'rest' is a List, which might not always be the case if the recursion returns an ArrayList of ArrayLists. It's safer to use 'rest.add(i)' to add the element at the end of the list."
},
{
"Buggy Code Line": 17,
"Code": "return ret;",
"Reason": "This line is not inherently buggy but might be causing unexpected behavior. It returns the 'ret' ArrayList which is declared as 'ArrayList' without a type parameter. This could cause type mismatch issues if the code expects a specific type like ArrayList&lt;Integer&gt;."
}
]
}
```</t>
  </si>
  <si>
    <t>The code aims to generate all possible subsequences of length 'k' from a sequence of integers starting from 'a' and ending at 'b'. It uses a recursive approach to build subsequences by iterating through each number in the sequence and combining it with subsequences of length 'k-1' from the remaining numbers.</t>
  </si>
  <si>
    <t>ArrayList base = new ArrayList(50);</t>
  </si>
  <si>
    <t>The code uses a fixed capacity of 50 for the 'base' ArrayList, which can lead to issues if the number of subsequences exceeds this capacity. It's better to use an ArrayList without a fixed capacity, as it dynamically resizes as needed.</t>
  </si>
  <si>
    <t>rest.add(0,i);</t>
  </si>
  <si>
    <t>The code adds the current number 'i' at index 0 of the 'rest' ArrayList. This assumes that 'rest' is a List, which might not always be the case if the recursion returns an ArrayList of ArrayLists. It's safer to use 'rest.add(i)' to add the element at the end of the list.</t>
  </si>
  <si>
    <t>return ret;</t>
  </si>
  <si>
    <t>This line is not inherently buggy but might be causing unexpected behavior. It returns the 'ret' ArrayList which is declared as 'ArrayList' without a type parameter. This could cause type mismatch issues if the code expects a specific type like ArrayList&lt;Integer&gt;.</t>
  </si>
  <si>
    <t>TOPOLOGICAL_ORDERING.java</t>
  </si>
  <si>
    <t xml:space="preserve">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</si>
  <si>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compute the topological ordering of a directed graph. It starts by identifying nodes with no predecessors and adding them to the ordering. Then, it iteratively adds nodes to the ordering based on whether all their predecessors have already been included.",
"Fault Localisation": [
{
"Buggy Code Line": 13,
"Code": "if (orderedNodes.containsAll(nextNode.getSuccessors()) &amp;&amp; !orderedNodes.contains(nextNode))",
"Reason": "This condition is incorrect. It checks if all successors of `nextNode` are already in `orderedNodes`, but it doesn't guarantee that all predecessors of `nextNode` are also in the ordering. It's possible to add a node before all its predecessors are added, leading to an invalid topological order."
},
{
"Buggy Code Line": 12,
"Code": "for (Node nextNode : node.getSuccessors())",
"Reason": "The iteration through `node.getSuccessors()` is not optimized. It's possible to revisit the same node multiple times if it has multiple predecessors. This could lead to performance issues and potential errors in the ordering if nodes are added multiple times."
},
{
"Buggy Code Line": 14,
"Code": "orderedNodes.add(nextNode);",
"Reason": "This line adds `nextNode` to the ordering without checking if all its predecessors have already been added. This can lead to an incorrect topological order."
}
]
}
```</t>
  </si>
  <si>
    <t>The code aims to compute the topological ordering of a directed graph. It starts by identifying nodes with no predecessors and adding them to the ordering. Then, it iteratively adds nodes to the ordering based on whether all their predecessors have already been included.</t>
  </si>
  <si>
    <t>if (orderedNodes.containsAll(nextNode.getSuccessors()) &amp;&amp; !orderedNodes.contains(nextNode))</t>
  </si>
  <si>
    <t>This condition is incorrect. It checks if all successors of `nextNode` are already in `orderedNodes`, but it doesn't guarantee that all predecessors of `nextNode` are also in the ordering. It's possible to add a node before all its predecessors are added, leading to an invalid topological order.</t>
  </si>
  <si>
    <t>for (Node nextNode : node.getSuccessors())</t>
  </si>
  <si>
    <t>The iteration through `node.getSuccessors()` is not optimized. It's possible to revisit the same node multiple times if it has multiple predecessors. This could lead to performance issues and potential errors in the ordering if nodes are added multiple times.</t>
  </si>
  <si>
    <t>orderedNodes.add(nextNode);</t>
  </si>
  <si>
    <t>This line adds `nextNode` to the ordering without checking if all its predecessors have already been added. This can lead to an incorrect topological order.</t>
  </si>
  <si>
    <t>TO_BASE.java</t>
  </si>
  <si>
    <t xml:space="preserve">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</si>
  <si>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convert a decimal number ('num') to a representation in a specified base ('b'). It handles bases from 2 (binary) to 36, using digits 0-9 and letters A-Z for higher bases.",
"Fault Localisation": [
    {
    "Buggy Code Line": 11,
    "Code": "result = result + String.valueOf(alphabet.charAt(i));",
    "Reason": "The code builds the base-b representation in reverse order. It appends digits from the least significant to the most significant, leading to the output being in reverse."
    },
    {
    "Buggy Code Line": 9,
    "Code": "num = num / b; // floor division?",
    "Reason": "The comment 'floor division?' is a potential indication of uncertainty. While Java's '/' operator performs floor division by default, it's good practice to explicitly ensure this behaviour for clarity."
    }
]
}
```</t>
  </si>
  <si>
    <t>The code aims to convert a decimal number ('num') to a representation in a specified base ('b'). It handles bases from 2 (binary) to 36, using digits 0-9 and letters A-Z for higher bases.</t>
  </si>
  <si>
    <t>result = result + String.valueOf(alphabet.charAt(i));</t>
  </si>
  <si>
    <t>The code builds the base-b representation in reverse order. It appends digits from the least significant to the most significant, leading to the output being in reverse.</t>
  </si>
  <si>
    <t>num = num / b; // floor division?</t>
  </si>
  <si>
    <t>The comment 'floor division?' is a potential indication of uncertainty. While Java's '/' operator performs floor division by default, it's good practice to explicitly ensure this behaviour for clarity.</t>
  </si>
  <si>
    <t>WeightedEdge.java</t>
  </si>
  <si>
    <t xml:space="preserve">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</si>
  <si>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defines a `WeightedEdge` class representing an edge in a weighted graph. It allows storing the two nodes connected by the edge and the weight of the edge. The `compareTo` method enables comparing edges based on their weights for sorting or priority queue implementation.",
"Fault Localisation": [
{
"Buggy Code Line": 16,
"Code": "int compareWeight= ((WeightedEdge) compareNode).weight;",
"Reason": "This line is redundant and potentially buggy.  The `compareTo` method already receives an argument of type `WeightedEdge`.  The cast to `WeightedEdge` is unnecessary and could result in a `ClassCastException` if the provided argument is not actually a `WeightedEdge`."
},
{
"Buggy Code Line": 18,
"Code": "return this.weight - compareWeight;",
"Reason": "This line might lead to integer overflow if the difference between `this.weight` and `compareWeight` is larger than the maximum value of an integer. It's safer to use `Integer.compare(this.weight, compareWeight)` for a more robust comparison."
}
]
}
```</t>
  </si>
  <si>
    <t>The code defines a `WeightedEdge` class representing an edge in a weighted graph. It allows storing the two nodes connected by the edge and the weight of the edge. The `compareTo` method enables comparing edges based on their weights for sorting or priority queue implementation.</t>
  </si>
  <si>
    <t>int compareWeight= ((WeightedEdge) compareNode).weight;</t>
  </si>
  <si>
    <t>This line is redundant and potentially buggy.  The `compareTo` method already receives an argument of type `WeightedEdge`.  The cast to `WeightedEdge` is unnecessary and could result in a `ClassCastException` if the provided argument is not actually a `WeightedEdge`.</t>
  </si>
  <si>
    <t>return this.weight - compareWeight;</t>
  </si>
  <si>
    <t>This line might lead to integer overflow if the difference between `this.weight` and `compareWeight` is larger than the maximum value of an integer. It's safer to use `Integer.compare(this.weight, compareWeight)` for a more robust comparison.</t>
  </si>
  <si>
    <t>WRAP.java</t>
  </si>
  <si>
    <t xml:space="preserve">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</si>
  <si>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wrap a given text string into lines of a specified column width. It iteratively finds the last space character within the `cols` limit and extracts the substring up to that point, adding it to the `lines` ArrayList. The process continues until the entire text is wrapped.",
"Fault Localisation": [
{
"Buggy Code Line": 11,
"Code": "int end = text.lastIndexOf(\" \", cols); // off by one?",
"Reason": "The `lastIndexOf` method returns the index of the last occurrence of the specified character, but it is inclusive. This means that if the last space is found at the `cols` index, it will be included in the substring, leading to an extra space at the end of the line and potentially exceeding the column limit. To correct this, the `cols` argument should be replaced with `cols - 1`."
},
{
"Buggy Code Line": 12,
"Code": "if (end == -1) {",
"Reason": "This condition checks if no space is found within the `cols` limit. However, if the text length itself is less than or equal to `cols`, this condition will always evaluate to true, leading to an empty line being added to the list. The condition should be updated to check if the remaining text length is greater than `cols` to avoid this issue."
}
]
}
```</t>
  </si>
  <si>
    <t>The code aims to wrap a given text string into lines of a specified column width. It iteratively finds the last space character within the `cols` limit and extracts the substring up to that point, adding it to the `lines` ArrayList. The process continues until the entire text is wrapped.</t>
  </si>
  <si>
    <t>if (end == -1) {</t>
  </si>
  <si>
    <t>This condition checks if no space is found within the `cols` limit. However, if the text length itself is less than or equal to `cols`, this condition will always evaluate to true, leading to an empty line being added to the list. The condition should be updated to check if the remaining text length is greater than `cols` to avoid this issue.</t>
  </si>
  <si>
    <t>Expected Line with Bug</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</si>
  <si>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</si>
  <si>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</si>
  <si>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while (lo &lt;= hi) {</t>
  </si>
  <si>
    <t>Two errors: 
result.add(flatten(x)); and
return flatten(arr);</t>
  </si>
  <si>
    <t>return gcd(a % b, b);</t>
  </si>
  <si>
    <t>return new ArrayList&lt;Integer&gt;();</t>
  </si>
  <si>
    <t>steps.add(new Pair&lt;Integer,Integer&gt;(start, helper));</t>
  </si>
  <si>
    <t>for (Integer x : arr) {</t>
  </si>
  <si>
    <t>return kth(above, k);</t>
  </si>
  <si>
    <t>longest = length + 1;</t>
  </si>
  <si>
    <t>return a.charAt(0) + longest_common_subsequence(a.substring(1), b);</t>
  </si>
  <si>
    <t>groupByNode = update(groupByNode, node, vertex_u);</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</si>
  <si>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</si>
  <si>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</si>
  <si>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</si>
  <si>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</si>
  <si>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</si>
  <si>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</si>
  <si>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</si>
  <si>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</si>
  <si>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</si>
  <si>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</si>
  <si>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 xml:space="preserve">if (k == 0) {
            return new ArrayList();
        }
</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</si>
  <si>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</si>
  <si>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Check 1</t>
  </si>
  <si>
    <t>Check 2</t>
  </si>
  <si>
    <t>Check 3</t>
  </si>
  <si>
    <t>T1</t>
  </si>
  <si>
    <t>T2</t>
  </si>
  <si>
    <t>T3</t>
  </si>
  <si>
    <t>Percentage</t>
  </si>
  <si>
    <t>Mean</t>
  </si>
  <si>
    <t>Median</t>
  </si>
  <si>
    <t>Total</t>
  </si>
  <si>
    <t>if (arr.size() ==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</si>
</sst>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Alignment="1">
      <alignment horizontal="center" vertical="top" wrapText="1"/>
    </xf>
    <xf numFmtId="0" fontId="0" fillId="36" borderId="0" xfId="0" applyFill="1" applyAlignment="1">
      <alignment vertical="top" wrapText="1"/>
    </xf>
    <xf numFmtId="0" fontId="0" fillId="37" borderId="0" xfId="0" applyFill="1" applyAlignment="1">
      <alignment vertical="top" wrapText="1"/>
    </xf>
    <xf numFmtId="0" fontId="0" fillId="38"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2F81-D11F-4D36-849B-4A1E32BD983F}">
  <dimension ref="A1:W46"/>
  <sheetViews>
    <sheetView tabSelected="1" topLeftCell="E42" workbookViewId="0">
      <selection activeCell="U46" sqref="U46:W46"/>
    </sheetView>
  </sheetViews>
  <sheetFormatPr defaultRowHeight="14.75" x14ac:dyDescent="0.75"/>
  <cols>
    <col min="1" max="1" width="8.7265625" style="1"/>
    <col min="2" max="2" width="8.7265625" style="1" customWidth="1"/>
    <col min="3" max="3" width="34.08984375" style="1" customWidth="1"/>
    <col min="4" max="4" width="11.1796875" style="1" customWidth="1"/>
    <col min="5" max="6" width="8.7265625" style="1" customWidth="1"/>
    <col min="7" max="7" width="8.7265625" style="1"/>
    <col min="8" max="9" width="34.08984375" style="1" customWidth="1"/>
    <col min="10" max="10" width="8.7265625" style="1"/>
    <col min="11" max="12" width="34.08984375" style="1" customWidth="1"/>
    <col min="13" max="13" width="8.7265625" style="1"/>
    <col min="14" max="14" width="34.08984375" style="1" customWidth="1"/>
    <col min="15" max="15" width="20.58984375" style="1" customWidth="1"/>
    <col min="16" max="16" width="43.2265625" style="1" customWidth="1"/>
    <col min="17" max="23" width="8.7265625" style="1"/>
  </cols>
  <sheetData>
    <row r="1" spans="1:23" ht="44.25" x14ac:dyDescent="0.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375</v>
      </c>
      <c r="Q1" s="1" t="s">
        <v>400</v>
      </c>
      <c r="R1" s="1" t="s">
        <v>401</v>
      </c>
      <c r="S1" s="1" t="s">
        <v>402</v>
      </c>
      <c r="U1" s="1" t="s">
        <v>403</v>
      </c>
      <c r="V1" s="1" t="s">
        <v>404</v>
      </c>
      <c r="W1" s="1" t="s">
        <v>405</v>
      </c>
    </row>
    <row r="2" spans="1:23" ht="409.5" x14ac:dyDescent="0.75">
      <c r="A2" s="1" t="s">
        <v>15</v>
      </c>
      <c r="B2" s="1" t="s">
        <v>16</v>
      </c>
      <c r="C2" s="1" t="s">
        <v>17</v>
      </c>
      <c r="D2" s="1">
        <v>225</v>
      </c>
      <c r="E2" s="1">
        <v>267</v>
      </c>
      <c r="F2" s="1" t="s">
        <v>18</v>
      </c>
      <c r="G2" s="1">
        <v>7</v>
      </c>
      <c r="H2" s="1" t="s">
        <v>19</v>
      </c>
      <c r="I2" s="1" t="s">
        <v>20</v>
      </c>
      <c r="J2" s="1">
        <v>7</v>
      </c>
      <c r="K2" s="1" t="s">
        <v>19</v>
      </c>
      <c r="L2" s="1" t="s">
        <v>21</v>
      </c>
      <c r="P2" s="1" t="s">
        <v>19</v>
      </c>
      <c r="Q2" s="1" t="b">
        <f>IF(H2=P2,TRUE,FALSE)</f>
        <v>1</v>
      </c>
      <c r="R2" s="1" t="b">
        <f>IF(K2=P2,TRUE,FALSE)</f>
        <v>1</v>
      </c>
      <c r="S2" s="1" t="b">
        <f>IF(N2=P2,TRUE,FALSE)</f>
        <v>0</v>
      </c>
      <c r="U2" s="1" t="b">
        <f>Q2</f>
        <v>1</v>
      </c>
      <c r="V2" s="1" t="b">
        <f>IF(U2=TRUE,TRUE,IF(R2=TRUE,TRUE,FALSE))</f>
        <v>1</v>
      </c>
      <c r="W2" s="1" t="b">
        <f>IF(U2=TRUE,TRUE,IF(V2=TRUE,TRUE,IF(S2=TRUE,TRUE,FALSE)))</f>
        <v>1</v>
      </c>
    </row>
    <row r="3" spans="1:23" ht="409.5" x14ac:dyDescent="0.75">
      <c r="A3" s="1" t="s">
        <v>22</v>
      </c>
      <c r="B3" s="1" t="s">
        <v>23</v>
      </c>
      <c r="C3" s="1" t="s">
        <v>24</v>
      </c>
      <c r="D3" s="1">
        <v>369</v>
      </c>
      <c r="E3" s="1">
        <v>245</v>
      </c>
      <c r="F3" s="1" t="s">
        <v>25</v>
      </c>
      <c r="G3" s="1">
        <v>21</v>
      </c>
      <c r="H3" s="1" t="s">
        <v>26</v>
      </c>
      <c r="I3" s="1" t="s">
        <v>27</v>
      </c>
      <c r="J3" s="1">
        <v>17</v>
      </c>
      <c r="K3" s="1" t="s">
        <v>28</v>
      </c>
      <c r="L3" s="1" t="s">
        <v>29</v>
      </c>
      <c r="P3" s="1" t="s">
        <v>28</v>
      </c>
      <c r="Q3" s="1" t="b">
        <f t="shared" ref="Q3:Q43" si="0">IF(H3=P3,TRUE,FALSE)</f>
        <v>0</v>
      </c>
      <c r="R3" s="1" t="b">
        <f t="shared" ref="R3:R43" si="1">IF(K3=P3,TRUE,FALSE)</f>
        <v>1</v>
      </c>
      <c r="S3" s="1" t="b">
        <f t="shared" ref="S3:S43" si="2">IF(N3=P3,TRUE,FALSE)</f>
        <v>0</v>
      </c>
      <c r="U3" s="1" t="b">
        <f t="shared" ref="U3:U43" si="3">Q3</f>
        <v>0</v>
      </c>
      <c r="V3" s="1" t="b">
        <f t="shared" ref="V3:V43" si="4">IF(U3=TRUE,TRUE,IF(R3=TRUE,TRUE,FALSE))</f>
        <v>1</v>
      </c>
      <c r="W3" s="1" t="b">
        <f t="shared" ref="W3:W43" si="5">IF(U3=TRUE,TRUE,IF(V3=TRUE,TRUE,IF(S3=TRUE,TRUE,FALSE)))</f>
        <v>1</v>
      </c>
    </row>
    <row r="4" spans="1:23" ht="409.5" x14ac:dyDescent="0.75">
      <c r="A4" s="1" t="s">
        <v>30</v>
      </c>
      <c r="B4" s="1" t="s">
        <v>31</v>
      </c>
      <c r="C4" s="1" t="s">
        <v>32</v>
      </c>
      <c r="D4" s="1">
        <v>331</v>
      </c>
      <c r="E4" s="1">
        <v>267</v>
      </c>
      <c r="F4" s="1" t="s">
        <v>33</v>
      </c>
      <c r="G4" s="1">
        <v>12</v>
      </c>
      <c r="H4" s="1" t="s">
        <v>376</v>
      </c>
      <c r="I4" s="1" t="s">
        <v>34</v>
      </c>
      <c r="J4" s="1">
        <v>11</v>
      </c>
      <c r="K4" s="1" t="s">
        <v>35</v>
      </c>
      <c r="L4" s="1" t="s">
        <v>36</v>
      </c>
      <c r="P4" s="1" t="s">
        <v>376</v>
      </c>
      <c r="Q4" s="1" t="b">
        <f t="shared" si="0"/>
        <v>1</v>
      </c>
      <c r="R4" s="1" t="b">
        <f t="shared" si="1"/>
        <v>0</v>
      </c>
      <c r="S4" s="1" t="b">
        <f t="shared" si="2"/>
        <v>0</v>
      </c>
      <c r="U4" s="1" t="b">
        <f t="shared" si="3"/>
        <v>1</v>
      </c>
      <c r="V4" s="1" t="b">
        <f t="shared" si="4"/>
        <v>1</v>
      </c>
      <c r="W4" s="1" t="b">
        <f t="shared" si="5"/>
        <v>1</v>
      </c>
    </row>
    <row r="5" spans="1:23" ht="409.5" x14ac:dyDescent="0.75">
      <c r="A5" s="1" t="s">
        <v>37</v>
      </c>
      <c r="B5" s="1" t="s">
        <v>38</v>
      </c>
      <c r="C5" s="1" t="s">
        <v>39</v>
      </c>
      <c r="D5" s="1">
        <v>334</v>
      </c>
      <c r="E5" s="1">
        <v>265</v>
      </c>
      <c r="F5" s="1" t="s">
        <v>40</v>
      </c>
      <c r="G5" s="1">
        <v>11</v>
      </c>
      <c r="H5" s="1" t="s">
        <v>41</v>
      </c>
      <c r="I5" s="1" t="s">
        <v>42</v>
      </c>
      <c r="J5" s="1">
        <v>16</v>
      </c>
      <c r="K5" s="1" t="s">
        <v>43</v>
      </c>
      <c r="L5" s="1" t="s">
        <v>44</v>
      </c>
      <c r="P5" s="2" t="s">
        <v>377</v>
      </c>
      <c r="Q5" s="1" t="b">
        <f t="shared" si="0"/>
        <v>0</v>
      </c>
      <c r="R5" s="1" t="b">
        <f t="shared" si="1"/>
        <v>0</v>
      </c>
      <c r="S5" s="1" t="b">
        <f t="shared" si="2"/>
        <v>0</v>
      </c>
      <c r="U5" s="1" t="b">
        <f t="shared" si="3"/>
        <v>0</v>
      </c>
      <c r="V5" s="1" t="b">
        <f t="shared" si="4"/>
        <v>0</v>
      </c>
      <c r="W5" s="1" t="b">
        <f t="shared" si="5"/>
        <v>0</v>
      </c>
    </row>
    <row r="6" spans="1:23" ht="409.5" x14ac:dyDescent="0.75">
      <c r="A6" s="1" t="s">
        <v>45</v>
      </c>
      <c r="B6" s="1" t="s">
        <v>46</v>
      </c>
      <c r="C6" s="1" t="s">
        <v>47</v>
      </c>
      <c r="D6" s="1">
        <v>276</v>
      </c>
      <c r="E6" s="1">
        <v>278</v>
      </c>
      <c r="F6" s="1" t="s">
        <v>48</v>
      </c>
      <c r="G6" s="1">
        <v>11</v>
      </c>
      <c r="H6" s="1" t="s">
        <v>49</v>
      </c>
      <c r="I6" s="1" t="s">
        <v>50</v>
      </c>
      <c r="J6" s="1">
        <v>9</v>
      </c>
      <c r="K6" s="1" t="s">
        <v>51</v>
      </c>
      <c r="L6" s="1" t="s">
        <v>52</v>
      </c>
      <c r="M6" s="1">
        <v>13</v>
      </c>
      <c r="N6" s="1" t="s">
        <v>53</v>
      </c>
      <c r="O6" s="1" t="s">
        <v>54</v>
      </c>
      <c r="P6" s="1" t="s">
        <v>51</v>
      </c>
      <c r="Q6" s="1" t="b">
        <f t="shared" si="0"/>
        <v>0</v>
      </c>
      <c r="R6" s="1" t="b">
        <f t="shared" si="1"/>
        <v>1</v>
      </c>
      <c r="S6" s="1" t="b">
        <f t="shared" si="2"/>
        <v>0</v>
      </c>
      <c r="U6" s="1" t="b">
        <f t="shared" si="3"/>
        <v>0</v>
      </c>
      <c r="V6" s="1" t="b">
        <f t="shared" si="4"/>
        <v>1</v>
      </c>
      <c r="W6" s="1" t="b">
        <f t="shared" si="5"/>
        <v>1</v>
      </c>
    </row>
    <row r="7" spans="1:23" ht="409.5" x14ac:dyDescent="0.75">
      <c r="A7" s="1" t="s">
        <v>55</v>
      </c>
      <c r="B7" s="1" t="s">
        <v>56</v>
      </c>
      <c r="C7" s="1" t="s">
        <v>57</v>
      </c>
      <c r="D7" s="1">
        <v>339</v>
      </c>
      <c r="E7" s="1">
        <v>309</v>
      </c>
      <c r="F7" s="1" t="s">
        <v>58</v>
      </c>
      <c r="G7" s="1">
        <v>12</v>
      </c>
      <c r="H7" s="1" t="s">
        <v>59</v>
      </c>
      <c r="I7" s="1" t="s">
        <v>60</v>
      </c>
      <c r="J7" s="1">
        <v>13</v>
      </c>
      <c r="K7" s="1" t="s">
        <v>61</v>
      </c>
      <c r="L7" s="1" t="s">
        <v>62</v>
      </c>
      <c r="M7" s="1">
        <v>17</v>
      </c>
      <c r="N7" s="1" t="s">
        <v>63</v>
      </c>
      <c r="O7" s="1" t="s">
        <v>64</v>
      </c>
      <c r="P7" s="1" t="s">
        <v>378</v>
      </c>
      <c r="Q7" s="1" t="b">
        <f t="shared" si="0"/>
        <v>0</v>
      </c>
      <c r="R7" s="1" t="b">
        <f t="shared" si="1"/>
        <v>0</v>
      </c>
      <c r="S7" s="1" t="b">
        <f t="shared" si="2"/>
        <v>0</v>
      </c>
      <c r="U7" s="1" t="b">
        <f t="shared" si="3"/>
        <v>0</v>
      </c>
      <c r="V7" s="1" t="b">
        <f t="shared" si="4"/>
        <v>0</v>
      </c>
      <c r="W7" s="1" t="b">
        <f t="shared" si="5"/>
        <v>0</v>
      </c>
    </row>
    <row r="8" spans="1:23" ht="409.5" x14ac:dyDescent="0.75">
      <c r="A8" s="1" t="s">
        <v>65</v>
      </c>
      <c r="B8" s="1" t="s">
        <v>66</v>
      </c>
      <c r="C8" s="1" t="s">
        <v>67</v>
      </c>
      <c r="D8" s="1">
        <v>343</v>
      </c>
      <c r="E8" s="1">
        <v>368</v>
      </c>
      <c r="F8" s="1" t="s">
        <v>68</v>
      </c>
      <c r="G8" s="1">
        <v>10</v>
      </c>
      <c r="H8" s="1" t="s">
        <v>69</v>
      </c>
      <c r="I8" s="1" t="s">
        <v>70</v>
      </c>
      <c r="J8" s="1">
        <v>12</v>
      </c>
      <c r="K8" s="1" t="s">
        <v>71</v>
      </c>
      <c r="L8" s="1" t="s">
        <v>72</v>
      </c>
      <c r="M8" s="1">
        <v>17</v>
      </c>
      <c r="N8" s="1" t="s">
        <v>73</v>
      </c>
      <c r="O8" s="1" t="s">
        <v>74</v>
      </c>
      <c r="P8" s="1" t="s">
        <v>71</v>
      </c>
      <c r="Q8" s="1" t="b">
        <f t="shared" si="0"/>
        <v>0</v>
      </c>
      <c r="R8" s="1" t="b">
        <f t="shared" si="1"/>
        <v>1</v>
      </c>
      <c r="S8" s="1" t="b">
        <f t="shared" si="2"/>
        <v>0</v>
      </c>
      <c r="U8" s="1" t="b">
        <f t="shared" si="3"/>
        <v>0</v>
      </c>
      <c r="V8" s="1" t="b">
        <f t="shared" si="4"/>
        <v>1</v>
      </c>
      <c r="W8" s="1" t="b">
        <f t="shared" si="5"/>
        <v>1</v>
      </c>
    </row>
    <row r="9" spans="1:23" ht="409.5" x14ac:dyDescent="0.75">
      <c r="A9" s="1" t="s">
        <v>75</v>
      </c>
      <c r="B9" s="1" t="s">
        <v>76</v>
      </c>
      <c r="C9" s="1" t="s">
        <v>77</v>
      </c>
      <c r="D9" s="1">
        <v>289</v>
      </c>
      <c r="E9" s="1">
        <v>215</v>
      </c>
      <c r="F9" s="1" t="s">
        <v>78</v>
      </c>
      <c r="G9" s="1">
        <v>12</v>
      </c>
      <c r="H9" s="1" t="s">
        <v>79</v>
      </c>
      <c r="I9" s="1" t="s">
        <v>80</v>
      </c>
      <c r="J9" s="1">
        <v>10</v>
      </c>
      <c r="K9" s="1" t="s">
        <v>81</v>
      </c>
      <c r="L9" s="1" t="s">
        <v>82</v>
      </c>
      <c r="P9" s="3" t="s">
        <v>379</v>
      </c>
      <c r="Q9" s="6" t="b">
        <v>1</v>
      </c>
      <c r="R9" s="6" t="b">
        <v>1</v>
      </c>
      <c r="S9" s="1" t="b">
        <f t="shared" si="2"/>
        <v>0</v>
      </c>
      <c r="U9" s="1" t="b">
        <f t="shared" si="3"/>
        <v>1</v>
      </c>
      <c r="V9" s="1" t="b">
        <f t="shared" si="4"/>
        <v>1</v>
      </c>
      <c r="W9" s="1" t="b">
        <f t="shared" si="5"/>
        <v>1</v>
      </c>
    </row>
    <row r="10" spans="1:23" ht="409.5" x14ac:dyDescent="0.75">
      <c r="A10" s="7" t="s">
        <v>83</v>
      </c>
      <c r="B10" s="7" t="s">
        <v>84</v>
      </c>
      <c r="C10" s="7" t="s">
        <v>85</v>
      </c>
      <c r="D10" s="7">
        <v>228</v>
      </c>
      <c r="E10" s="7">
        <v>118</v>
      </c>
      <c r="F10" s="7" t="s">
        <v>86</v>
      </c>
      <c r="G10" s="7"/>
      <c r="H10" s="7"/>
      <c r="I10" s="7"/>
      <c r="J10" s="7"/>
      <c r="K10" s="7"/>
      <c r="L10" s="7"/>
      <c r="M10" s="7"/>
      <c r="N10" s="7"/>
      <c r="O10" s="7"/>
      <c r="P10" s="7" t="s">
        <v>380</v>
      </c>
      <c r="Q10" s="7" t="b">
        <f t="shared" si="0"/>
        <v>0</v>
      </c>
      <c r="R10" s="7" t="b">
        <f t="shared" si="1"/>
        <v>0</v>
      </c>
      <c r="S10" s="7" t="b">
        <f t="shared" si="2"/>
        <v>0</v>
      </c>
      <c r="T10" s="7"/>
      <c r="U10" s="7" t="b">
        <f t="shared" si="3"/>
        <v>0</v>
      </c>
      <c r="V10" s="7" t="b">
        <f t="shared" si="4"/>
        <v>0</v>
      </c>
      <c r="W10" s="7" t="b">
        <f t="shared" si="5"/>
        <v>0</v>
      </c>
    </row>
    <row r="11" spans="1:23" ht="409.5" x14ac:dyDescent="0.75">
      <c r="A11" s="1" t="s">
        <v>87</v>
      </c>
      <c r="B11" s="1" t="s">
        <v>88</v>
      </c>
      <c r="C11" s="1" t="s">
        <v>89</v>
      </c>
      <c r="D11" s="1">
        <v>323</v>
      </c>
      <c r="E11" s="1">
        <v>242</v>
      </c>
      <c r="F11" s="1" t="s">
        <v>90</v>
      </c>
      <c r="G11" s="1">
        <v>10</v>
      </c>
      <c r="H11" s="1" t="s">
        <v>91</v>
      </c>
      <c r="I11" s="1" t="s">
        <v>92</v>
      </c>
      <c r="J11" s="1">
        <v>14</v>
      </c>
      <c r="K11" s="1" t="s">
        <v>93</v>
      </c>
      <c r="L11" s="1" t="s">
        <v>94</v>
      </c>
      <c r="P11" s="1" t="s">
        <v>381</v>
      </c>
      <c r="Q11" s="1" t="b">
        <f t="shared" si="0"/>
        <v>0</v>
      </c>
      <c r="R11" s="1" t="b">
        <f t="shared" si="1"/>
        <v>0</v>
      </c>
      <c r="S11" s="1" t="b">
        <f t="shared" si="2"/>
        <v>0</v>
      </c>
      <c r="U11" s="1" t="b">
        <f t="shared" si="3"/>
        <v>0</v>
      </c>
      <c r="V11" s="1" t="b">
        <f t="shared" si="4"/>
        <v>0</v>
      </c>
      <c r="W11" s="1" t="b">
        <f t="shared" si="5"/>
        <v>0</v>
      </c>
    </row>
    <row r="12" spans="1:23" ht="409.5" x14ac:dyDescent="0.75">
      <c r="A12" s="1" t="s">
        <v>95</v>
      </c>
      <c r="B12" s="1" t="s">
        <v>96</v>
      </c>
      <c r="C12" s="1" t="s">
        <v>97</v>
      </c>
      <c r="D12" s="1">
        <v>575</v>
      </c>
      <c r="E12" s="1">
        <v>311</v>
      </c>
      <c r="F12" s="1" t="s">
        <v>98</v>
      </c>
      <c r="G12" s="1">
        <v>10</v>
      </c>
      <c r="H12" s="1" t="s">
        <v>99</v>
      </c>
      <c r="I12" s="1" t="s">
        <v>100</v>
      </c>
      <c r="J12" s="1">
        <v>15</v>
      </c>
      <c r="K12" s="1" t="s">
        <v>101</v>
      </c>
      <c r="L12" s="1" t="s">
        <v>102</v>
      </c>
      <c r="P12" s="1" t="s">
        <v>382</v>
      </c>
      <c r="Q12" s="1" t="b">
        <f t="shared" si="0"/>
        <v>0</v>
      </c>
      <c r="R12" s="1" t="b">
        <f t="shared" si="1"/>
        <v>0</v>
      </c>
      <c r="S12" s="1" t="b">
        <f t="shared" si="2"/>
        <v>0</v>
      </c>
      <c r="U12" s="1" t="b">
        <f t="shared" si="3"/>
        <v>0</v>
      </c>
      <c r="V12" s="1" t="b">
        <f t="shared" si="4"/>
        <v>0</v>
      </c>
      <c r="W12" s="1" t="b">
        <f t="shared" si="5"/>
        <v>0</v>
      </c>
    </row>
    <row r="13" spans="1:23" ht="409.5" x14ac:dyDescent="0.75">
      <c r="A13" s="1" t="s">
        <v>103</v>
      </c>
      <c r="B13" s="1" t="s">
        <v>104</v>
      </c>
      <c r="C13" s="1" t="s">
        <v>105</v>
      </c>
      <c r="D13" s="1">
        <v>289</v>
      </c>
      <c r="E13" s="1">
        <v>243</v>
      </c>
      <c r="F13" s="1" t="s">
        <v>106</v>
      </c>
      <c r="G13" s="1">
        <v>10</v>
      </c>
      <c r="H13" s="1" t="s">
        <v>107</v>
      </c>
      <c r="I13" s="1" t="s">
        <v>108</v>
      </c>
      <c r="J13" s="1">
        <v>12</v>
      </c>
      <c r="K13" s="1" t="s">
        <v>109</v>
      </c>
      <c r="L13" s="1" t="s">
        <v>110</v>
      </c>
      <c r="P13" s="1" t="s">
        <v>109</v>
      </c>
      <c r="Q13" s="1" t="b">
        <f t="shared" si="0"/>
        <v>0</v>
      </c>
      <c r="R13" s="1" t="b">
        <f t="shared" si="1"/>
        <v>1</v>
      </c>
      <c r="S13" s="1" t="b">
        <f t="shared" si="2"/>
        <v>0</v>
      </c>
      <c r="U13" s="1" t="b">
        <f t="shared" si="3"/>
        <v>0</v>
      </c>
      <c r="V13" s="1" t="b">
        <f t="shared" si="4"/>
        <v>1</v>
      </c>
      <c r="W13" s="1" t="b">
        <f t="shared" si="5"/>
        <v>1</v>
      </c>
    </row>
    <row r="14" spans="1:23" ht="409.5" x14ac:dyDescent="0.75">
      <c r="A14" s="1" t="s">
        <v>111</v>
      </c>
      <c r="B14" s="1" t="s">
        <v>112</v>
      </c>
      <c r="C14" s="1" t="s">
        <v>113</v>
      </c>
      <c r="D14" s="1">
        <v>330</v>
      </c>
      <c r="E14" s="1">
        <v>302</v>
      </c>
      <c r="F14" s="1" t="s">
        <v>114</v>
      </c>
      <c r="G14" s="1">
        <v>10</v>
      </c>
      <c r="H14" s="1" t="s">
        <v>115</v>
      </c>
      <c r="I14" s="1" t="s">
        <v>116</v>
      </c>
      <c r="J14" s="1">
        <v>11</v>
      </c>
      <c r="K14" s="1" t="s">
        <v>117</v>
      </c>
      <c r="L14" s="1" t="s">
        <v>118</v>
      </c>
      <c r="P14" s="1" t="s">
        <v>383</v>
      </c>
      <c r="Q14" s="1" t="b">
        <f t="shared" si="0"/>
        <v>0</v>
      </c>
      <c r="R14" s="1" t="b">
        <f t="shared" si="1"/>
        <v>0</v>
      </c>
      <c r="S14" s="1" t="b">
        <f t="shared" si="2"/>
        <v>0</v>
      </c>
      <c r="U14" s="1" t="b">
        <f t="shared" si="3"/>
        <v>0</v>
      </c>
      <c r="V14" s="1" t="b">
        <f t="shared" si="4"/>
        <v>0</v>
      </c>
      <c r="W14" s="1" t="b">
        <f t="shared" si="5"/>
        <v>0</v>
      </c>
    </row>
    <row r="15" spans="1:23" ht="409.5" x14ac:dyDescent="0.75">
      <c r="A15" s="1" t="s">
        <v>119</v>
      </c>
      <c r="B15" s="1" t="s">
        <v>120</v>
      </c>
      <c r="C15" s="1" t="s">
        <v>121</v>
      </c>
      <c r="D15" s="1">
        <v>443</v>
      </c>
      <c r="E15" s="1">
        <v>305</v>
      </c>
      <c r="F15" s="1" t="s">
        <v>122</v>
      </c>
      <c r="G15" s="1">
        <v>11</v>
      </c>
      <c r="H15" s="1" t="s">
        <v>123</v>
      </c>
      <c r="I15" s="1" t="s">
        <v>124</v>
      </c>
      <c r="J15" s="1">
        <v>19</v>
      </c>
      <c r="K15" s="1" t="s">
        <v>125</v>
      </c>
      <c r="L15" s="1" t="s">
        <v>126</v>
      </c>
      <c r="P15" s="1" t="s">
        <v>125</v>
      </c>
      <c r="Q15" s="1" t="b">
        <f t="shared" si="0"/>
        <v>0</v>
      </c>
      <c r="R15" s="1" t="b">
        <f t="shared" si="1"/>
        <v>1</v>
      </c>
      <c r="S15" s="1" t="b">
        <f t="shared" si="2"/>
        <v>0</v>
      </c>
      <c r="U15" s="1" t="b">
        <f t="shared" si="3"/>
        <v>0</v>
      </c>
      <c r="V15" s="1" t="b">
        <f t="shared" si="4"/>
        <v>1</v>
      </c>
      <c r="W15" s="1" t="b">
        <f t="shared" si="5"/>
        <v>1</v>
      </c>
    </row>
    <row r="16" spans="1:23" ht="409.5" x14ac:dyDescent="0.75">
      <c r="A16" s="1" t="s">
        <v>127</v>
      </c>
      <c r="B16" s="1" t="s">
        <v>128</v>
      </c>
      <c r="C16" s="1" t="s">
        <v>129</v>
      </c>
      <c r="D16" s="1">
        <v>381</v>
      </c>
      <c r="E16" s="1">
        <v>416</v>
      </c>
      <c r="F16" s="1" t="s">
        <v>130</v>
      </c>
      <c r="G16" s="1">
        <v>14</v>
      </c>
      <c r="H16" s="1" t="s">
        <v>131</v>
      </c>
      <c r="I16" s="1" t="s">
        <v>132</v>
      </c>
      <c r="J16" s="1">
        <v>18</v>
      </c>
      <c r="K16" s="1" t="s">
        <v>133</v>
      </c>
      <c r="L16" s="1" t="s">
        <v>134</v>
      </c>
      <c r="M16" s="1">
        <v>22</v>
      </c>
      <c r="N16" s="1" t="s">
        <v>135</v>
      </c>
      <c r="O16" s="1" t="s">
        <v>136</v>
      </c>
      <c r="P16" s="1" t="s">
        <v>384</v>
      </c>
      <c r="Q16" s="1" t="b">
        <f t="shared" si="0"/>
        <v>0</v>
      </c>
      <c r="R16" s="1" t="b">
        <f t="shared" si="1"/>
        <v>0</v>
      </c>
      <c r="S16" s="1" t="b">
        <f t="shared" si="2"/>
        <v>0</v>
      </c>
      <c r="U16" s="1" t="b">
        <f t="shared" si="3"/>
        <v>0</v>
      </c>
      <c r="V16" s="1" t="b">
        <f t="shared" si="4"/>
        <v>0</v>
      </c>
      <c r="W16" s="1" t="b">
        <f t="shared" si="5"/>
        <v>0</v>
      </c>
    </row>
    <row r="17" spans="1:23" ht="409.5" x14ac:dyDescent="0.75">
      <c r="A17" s="1" t="s">
        <v>137</v>
      </c>
      <c r="B17" s="1" t="s">
        <v>138</v>
      </c>
      <c r="C17" s="1" t="s">
        <v>139</v>
      </c>
      <c r="D17" s="1">
        <v>637</v>
      </c>
      <c r="E17" s="1">
        <v>379</v>
      </c>
      <c r="F17" s="1" t="s">
        <v>140</v>
      </c>
      <c r="G17" s="1">
        <v>15</v>
      </c>
      <c r="H17" s="1" t="s">
        <v>141</v>
      </c>
      <c r="I17" s="1" t="s">
        <v>142</v>
      </c>
      <c r="J17" s="1">
        <v>34</v>
      </c>
      <c r="K17" s="1" t="s">
        <v>143</v>
      </c>
      <c r="L17" s="1" t="s">
        <v>144</v>
      </c>
      <c r="M17" s="1">
        <v>15</v>
      </c>
      <c r="N17" s="1" t="s">
        <v>141</v>
      </c>
      <c r="O17" s="1" t="s">
        <v>145</v>
      </c>
      <c r="P17" s="1" t="s">
        <v>141</v>
      </c>
      <c r="Q17" s="1" t="b">
        <f t="shared" si="0"/>
        <v>1</v>
      </c>
      <c r="R17" s="1" t="b">
        <f t="shared" si="1"/>
        <v>0</v>
      </c>
      <c r="S17" s="1" t="b">
        <f t="shared" si="2"/>
        <v>1</v>
      </c>
      <c r="U17" s="1" t="b">
        <f t="shared" si="3"/>
        <v>1</v>
      </c>
      <c r="V17" s="1" t="b">
        <f t="shared" si="4"/>
        <v>1</v>
      </c>
      <c r="W17" s="1" t="b">
        <f t="shared" si="5"/>
        <v>1</v>
      </c>
    </row>
    <row r="18" spans="1:23" ht="409.5" x14ac:dyDescent="0.75">
      <c r="A18" s="1" t="s">
        <v>146</v>
      </c>
      <c r="B18" s="1" t="s">
        <v>147</v>
      </c>
      <c r="C18" s="1" t="s">
        <v>148</v>
      </c>
      <c r="D18" s="1">
        <v>341</v>
      </c>
      <c r="E18" s="1">
        <v>314</v>
      </c>
      <c r="F18" s="1" t="s">
        <v>149</v>
      </c>
      <c r="G18" s="1">
        <v>7</v>
      </c>
      <c r="H18" s="1" t="s">
        <v>150</v>
      </c>
      <c r="I18" s="1" t="s">
        <v>151</v>
      </c>
      <c r="J18" s="1">
        <v>10</v>
      </c>
      <c r="K18" s="1" t="s">
        <v>152</v>
      </c>
      <c r="L18" s="1" t="s">
        <v>153</v>
      </c>
      <c r="P18" s="1" t="s">
        <v>150</v>
      </c>
      <c r="Q18" s="1" t="b">
        <f t="shared" si="0"/>
        <v>1</v>
      </c>
      <c r="R18" s="1" t="b">
        <f t="shared" si="1"/>
        <v>0</v>
      </c>
      <c r="S18" s="1" t="b">
        <f t="shared" si="2"/>
        <v>0</v>
      </c>
      <c r="U18" s="1" t="b">
        <f t="shared" si="3"/>
        <v>1</v>
      </c>
      <c r="V18" s="1" t="b">
        <f t="shared" si="4"/>
        <v>1</v>
      </c>
      <c r="W18" s="1" t="b">
        <f t="shared" si="5"/>
        <v>1</v>
      </c>
    </row>
    <row r="19" spans="1:23" ht="409.5" x14ac:dyDescent="0.75">
      <c r="A19" s="1" t="s">
        <v>154</v>
      </c>
      <c r="B19" s="1" t="s">
        <v>155</v>
      </c>
      <c r="C19" s="1" t="s">
        <v>156</v>
      </c>
      <c r="D19" s="1">
        <v>395</v>
      </c>
      <c r="E19" s="1">
        <v>432</v>
      </c>
      <c r="F19" s="1" t="s">
        <v>157</v>
      </c>
      <c r="G19" s="1">
        <v>16</v>
      </c>
      <c r="H19" s="1" t="s">
        <v>158</v>
      </c>
      <c r="I19" s="8" t="s">
        <v>159</v>
      </c>
      <c r="J19" s="1">
        <v>14</v>
      </c>
      <c r="K19" s="1" t="s">
        <v>160</v>
      </c>
      <c r="L19" s="1" t="s">
        <v>161</v>
      </c>
      <c r="M19" s="1">
        <v>10</v>
      </c>
      <c r="N19" s="1" t="s">
        <v>162</v>
      </c>
      <c r="O19" s="1" t="s">
        <v>163</v>
      </c>
      <c r="P19" s="1" t="s">
        <v>385</v>
      </c>
      <c r="Q19" s="6" t="b">
        <v>1</v>
      </c>
      <c r="R19" s="1" t="b">
        <f t="shared" si="1"/>
        <v>0</v>
      </c>
      <c r="S19" s="1" t="b">
        <f t="shared" si="2"/>
        <v>0</v>
      </c>
      <c r="U19" s="1" t="b">
        <f t="shared" si="3"/>
        <v>1</v>
      </c>
      <c r="V19" s="1" t="b">
        <f t="shared" si="4"/>
        <v>1</v>
      </c>
      <c r="W19" s="1" t="b">
        <f t="shared" si="5"/>
        <v>1</v>
      </c>
    </row>
    <row r="20" spans="1:23" ht="409.5" x14ac:dyDescent="0.75">
      <c r="A20" s="1" t="s">
        <v>164</v>
      </c>
      <c r="B20" s="1" t="s">
        <v>165</v>
      </c>
      <c r="C20" s="1" t="s">
        <v>166</v>
      </c>
      <c r="D20" s="1">
        <v>334</v>
      </c>
      <c r="E20" s="1">
        <v>413</v>
      </c>
      <c r="F20" s="1" t="s">
        <v>167</v>
      </c>
      <c r="G20" s="1">
        <v>11</v>
      </c>
      <c r="H20" s="1" t="s">
        <v>168</v>
      </c>
      <c r="I20" s="1" t="s">
        <v>169</v>
      </c>
      <c r="J20" s="1">
        <v>9</v>
      </c>
      <c r="K20" s="1" t="s">
        <v>170</v>
      </c>
      <c r="L20" s="1" t="s">
        <v>171</v>
      </c>
      <c r="P20" s="1" t="s">
        <v>386</v>
      </c>
      <c r="Q20" s="1" t="b">
        <f t="shared" si="0"/>
        <v>0</v>
      </c>
      <c r="R20" s="1" t="b">
        <f t="shared" si="1"/>
        <v>0</v>
      </c>
      <c r="S20" s="1" t="b">
        <f t="shared" si="2"/>
        <v>0</v>
      </c>
      <c r="U20" s="1" t="b">
        <f t="shared" si="3"/>
        <v>0</v>
      </c>
      <c r="V20" s="1" t="b">
        <f t="shared" si="4"/>
        <v>0</v>
      </c>
      <c r="W20" s="1" t="b">
        <f t="shared" si="5"/>
        <v>0</v>
      </c>
    </row>
    <row r="21" spans="1:23" ht="409.5" x14ac:dyDescent="0.75">
      <c r="A21" s="1" t="s">
        <v>172</v>
      </c>
      <c r="B21" s="1" t="s">
        <v>173</v>
      </c>
      <c r="C21" s="1" t="s">
        <v>174</v>
      </c>
      <c r="D21" s="1">
        <v>289</v>
      </c>
      <c r="E21" s="1">
        <v>130</v>
      </c>
      <c r="F21" s="1" t="s">
        <v>175</v>
      </c>
      <c r="G21" s="1">
        <v>7</v>
      </c>
      <c r="H21" s="1" t="s">
        <v>176</v>
      </c>
      <c r="I21" s="1" t="s">
        <v>177</v>
      </c>
      <c r="P21" s="1" t="s">
        <v>176</v>
      </c>
      <c r="Q21" s="1" t="b">
        <f t="shared" si="0"/>
        <v>1</v>
      </c>
      <c r="R21" s="1" t="b">
        <f t="shared" si="1"/>
        <v>0</v>
      </c>
      <c r="S21" s="1" t="b">
        <f t="shared" si="2"/>
        <v>0</v>
      </c>
      <c r="U21" s="1" t="b">
        <f t="shared" si="3"/>
        <v>1</v>
      </c>
      <c r="V21" s="1" t="b">
        <f t="shared" si="4"/>
        <v>1</v>
      </c>
      <c r="W21" s="1" t="b">
        <f t="shared" si="5"/>
        <v>1</v>
      </c>
    </row>
    <row r="22" spans="1:23" ht="409.5" x14ac:dyDescent="0.75">
      <c r="A22" s="1" t="s">
        <v>178</v>
      </c>
      <c r="B22" s="1" t="s">
        <v>179</v>
      </c>
      <c r="C22" s="1" t="s">
        <v>180</v>
      </c>
      <c r="D22" s="1">
        <v>529</v>
      </c>
      <c r="E22" s="1">
        <v>383</v>
      </c>
      <c r="F22" s="1" t="s">
        <v>181</v>
      </c>
      <c r="G22" s="1">
        <v>15</v>
      </c>
      <c r="H22" s="1" t="s">
        <v>410</v>
      </c>
      <c r="I22" s="1" t="s">
        <v>182</v>
      </c>
      <c r="J22" s="1">
        <v>23</v>
      </c>
      <c r="K22" s="1" t="s">
        <v>183</v>
      </c>
      <c r="L22" s="1" t="s">
        <v>184</v>
      </c>
      <c r="M22" s="1">
        <v>19</v>
      </c>
      <c r="N22" s="1" t="s">
        <v>185</v>
      </c>
      <c r="O22" s="1" t="s">
        <v>186</v>
      </c>
      <c r="P22" s="1" t="s">
        <v>410</v>
      </c>
      <c r="Q22" s="1" t="b">
        <f t="shared" si="0"/>
        <v>1</v>
      </c>
      <c r="R22" s="1" t="b">
        <f t="shared" si="1"/>
        <v>0</v>
      </c>
      <c r="S22" s="1" t="b">
        <f t="shared" si="2"/>
        <v>0</v>
      </c>
      <c r="U22" s="1" t="b">
        <f t="shared" si="3"/>
        <v>1</v>
      </c>
      <c r="V22" s="1" t="b">
        <f t="shared" si="4"/>
        <v>1</v>
      </c>
      <c r="W22" s="1" t="b">
        <f t="shared" si="5"/>
        <v>1</v>
      </c>
    </row>
    <row r="23" spans="1:23" ht="409.5" x14ac:dyDescent="0.75">
      <c r="A23" s="1" t="s">
        <v>187</v>
      </c>
      <c r="B23" s="1" t="s">
        <v>188</v>
      </c>
      <c r="C23" s="1" t="s">
        <v>189</v>
      </c>
      <c r="D23" s="1">
        <v>558</v>
      </c>
      <c r="E23" s="1">
        <v>344</v>
      </c>
      <c r="F23" s="1" t="s">
        <v>190</v>
      </c>
      <c r="G23" s="1">
        <v>22</v>
      </c>
      <c r="H23" s="1" t="s">
        <v>191</v>
      </c>
      <c r="I23" s="1" t="s">
        <v>192</v>
      </c>
      <c r="J23" s="1">
        <v>28</v>
      </c>
      <c r="K23" s="1" t="s">
        <v>193</v>
      </c>
      <c r="L23" s="1" t="s">
        <v>194</v>
      </c>
      <c r="P23" s="1" t="s">
        <v>387</v>
      </c>
      <c r="Q23" s="1" t="b">
        <f t="shared" si="0"/>
        <v>0</v>
      </c>
      <c r="R23" s="1" t="b">
        <f t="shared" si="1"/>
        <v>0</v>
      </c>
      <c r="S23" s="1" t="b">
        <f t="shared" si="2"/>
        <v>0</v>
      </c>
      <c r="U23" s="1" t="b">
        <f t="shared" si="3"/>
        <v>0</v>
      </c>
      <c r="V23" s="1" t="b">
        <f t="shared" si="4"/>
        <v>0</v>
      </c>
      <c r="W23" s="1" t="b">
        <f t="shared" si="5"/>
        <v>0</v>
      </c>
    </row>
    <row r="24" spans="1:23" ht="409.5" x14ac:dyDescent="0.75">
      <c r="A24" s="1" t="s">
        <v>195</v>
      </c>
      <c r="B24" s="1" t="s">
        <v>196</v>
      </c>
      <c r="C24" s="1" t="s">
        <v>197</v>
      </c>
      <c r="D24" s="1">
        <v>463</v>
      </c>
      <c r="E24" s="1">
        <v>400</v>
      </c>
      <c r="F24" s="1" t="s">
        <v>198</v>
      </c>
      <c r="G24" s="1">
        <v>13</v>
      </c>
      <c r="H24" s="1" t="s">
        <v>199</v>
      </c>
      <c r="I24" s="1" t="s">
        <v>200</v>
      </c>
      <c r="J24" s="1">
        <v>20</v>
      </c>
      <c r="K24" s="1" t="s">
        <v>201</v>
      </c>
      <c r="L24" s="1" t="s">
        <v>202</v>
      </c>
      <c r="M24" s="1">
        <v>19</v>
      </c>
      <c r="N24" s="1" t="s">
        <v>203</v>
      </c>
      <c r="O24" s="1" t="s">
        <v>204</v>
      </c>
      <c r="P24" s="1" t="s">
        <v>201</v>
      </c>
      <c r="Q24" s="1" t="b">
        <f t="shared" si="0"/>
        <v>0</v>
      </c>
      <c r="R24" s="1" t="b">
        <f t="shared" si="1"/>
        <v>1</v>
      </c>
      <c r="S24" s="1" t="b">
        <f t="shared" si="2"/>
        <v>0</v>
      </c>
      <c r="U24" s="1" t="b">
        <f t="shared" si="3"/>
        <v>0</v>
      </c>
      <c r="V24" s="1" t="b">
        <f t="shared" si="4"/>
        <v>1</v>
      </c>
      <c r="W24" s="1" t="b">
        <f t="shared" si="5"/>
        <v>1</v>
      </c>
    </row>
    <row r="25" spans="1:23" ht="409.5" x14ac:dyDescent="0.75">
      <c r="A25" s="1" t="s">
        <v>205</v>
      </c>
      <c r="B25" s="1" t="s">
        <v>206</v>
      </c>
      <c r="C25" s="1" t="s">
        <v>207</v>
      </c>
      <c r="D25" s="1">
        <v>474</v>
      </c>
      <c r="E25" s="1">
        <v>365</v>
      </c>
      <c r="F25" s="1" t="s">
        <v>208</v>
      </c>
      <c r="G25" s="1">
        <v>14</v>
      </c>
      <c r="H25" s="1" t="s">
        <v>209</v>
      </c>
      <c r="I25" s="1" t="s">
        <v>210</v>
      </c>
      <c r="J25" s="1">
        <v>25</v>
      </c>
      <c r="K25" s="1" t="s">
        <v>211</v>
      </c>
      <c r="L25" s="1" t="s">
        <v>212</v>
      </c>
      <c r="M25" s="1">
        <v>23</v>
      </c>
      <c r="N25" s="1" t="s">
        <v>213</v>
      </c>
      <c r="O25" s="1" t="s">
        <v>214</v>
      </c>
      <c r="P25" s="1" t="s">
        <v>388</v>
      </c>
      <c r="Q25" s="1" t="b">
        <f t="shared" si="0"/>
        <v>0</v>
      </c>
      <c r="R25" s="1" t="b">
        <f t="shared" si="1"/>
        <v>0</v>
      </c>
      <c r="S25" s="1" t="b">
        <f t="shared" si="2"/>
        <v>0</v>
      </c>
      <c r="U25" s="1" t="b">
        <f t="shared" si="3"/>
        <v>0</v>
      </c>
      <c r="V25" s="1" t="b">
        <f t="shared" si="4"/>
        <v>0</v>
      </c>
      <c r="W25" s="1" t="b">
        <f t="shared" si="5"/>
        <v>0</v>
      </c>
    </row>
    <row r="26" spans="1:23" ht="409.5" x14ac:dyDescent="0.75">
      <c r="A26" s="4" t="s">
        <v>215</v>
      </c>
      <c r="B26" s="4" t="s">
        <v>216</v>
      </c>
      <c r="C26" s="4" t="s">
        <v>217</v>
      </c>
      <c r="D26" s="4">
        <v>594</v>
      </c>
      <c r="E26" s="4">
        <v>381</v>
      </c>
      <c r="F26" s="4" t="s">
        <v>218</v>
      </c>
      <c r="G26" s="4">
        <v>11</v>
      </c>
      <c r="H26" s="4" t="s">
        <v>219</v>
      </c>
      <c r="I26" s="4" t="s">
        <v>220</v>
      </c>
      <c r="J26" s="4">
        <v>19</v>
      </c>
      <c r="K26" s="4" t="s">
        <v>221</v>
      </c>
      <c r="L26" s="4" t="s">
        <v>222</v>
      </c>
      <c r="M26" s="4">
        <v>27</v>
      </c>
      <c r="N26" s="4" t="s">
        <v>223</v>
      </c>
      <c r="O26" s="4" t="s">
        <v>224</v>
      </c>
      <c r="P26" s="4"/>
      <c r="Q26" s="4"/>
      <c r="R26" s="4"/>
      <c r="S26" s="4"/>
      <c r="T26" s="4"/>
      <c r="U26" s="4"/>
      <c r="V26" s="4"/>
      <c r="W26" s="4"/>
    </row>
    <row r="27" spans="1:23" ht="409.5" x14ac:dyDescent="0.75">
      <c r="A27" s="1" t="s">
        <v>225</v>
      </c>
      <c r="B27" s="1" t="s">
        <v>226</v>
      </c>
      <c r="C27" s="1" t="s">
        <v>227</v>
      </c>
      <c r="D27" s="1">
        <v>416</v>
      </c>
      <c r="E27" s="1">
        <v>258</v>
      </c>
      <c r="F27" s="1" t="s">
        <v>228</v>
      </c>
      <c r="G27" s="1">
        <v>22</v>
      </c>
      <c r="H27" s="1" t="s">
        <v>229</v>
      </c>
      <c r="I27" s="1" t="s">
        <v>230</v>
      </c>
      <c r="J27" s="1">
        <v>24</v>
      </c>
      <c r="K27" s="1" t="s">
        <v>231</v>
      </c>
      <c r="L27" s="1" t="s">
        <v>232</v>
      </c>
      <c r="P27" s="1" t="s">
        <v>389</v>
      </c>
      <c r="Q27" s="1" t="b">
        <f>IF(H27=P27,TRUE,FALSE)</f>
        <v>0</v>
      </c>
      <c r="R27" s="1" t="b">
        <f t="shared" si="1"/>
        <v>0</v>
      </c>
      <c r="S27" s="1" t="b">
        <f t="shared" si="2"/>
        <v>0</v>
      </c>
      <c r="U27" s="1" t="b">
        <f t="shared" si="3"/>
        <v>0</v>
      </c>
      <c r="V27" s="1" t="b">
        <f t="shared" si="4"/>
        <v>0</v>
      </c>
      <c r="W27" s="1" t="b">
        <f t="shared" si="5"/>
        <v>0</v>
      </c>
    </row>
    <row r="28" spans="1:23" ht="409.5" x14ac:dyDescent="0.75">
      <c r="A28" s="1" t="s">
        <v>233</v>
      </c>
      <c r="B28" s="1" t="s">
        <v>234</v>
      </c>
      <c r="C28" s="1" t="s">
        <v>235</v>
      </c>
      <c r="D28" s="1">
        <v>285</v>
      </c>
      <c r="E28" s="1">
        <v>237</v>
      </c>
      <c r="F28" s="1" t="s">
        <v>236</v>
      </c>
      <c r="G28" s="1">
        <v>12</v>
      </c>
      <c r="H28" s="1" t="s">
        <v>237</v>
      </c>
      <c r="I28" s="1" t="s">
        <v>238</v>
      </c>
      <c r="J28" s="1">
        <v>12</v>
      </c>
      <c r="K28" s="1" t="s">
        <v>237</v>
      </c>
      <c r="L28" s="1" t="s">
        <v>239</v>
      </c>
      <c r="P28" s="1" t="s">
        <v>390</v>
      </c>
      <c r="Q28" s="1" t="b">
        <f>IF(H28=P28,TRUE,FALSE)</f>
        <v>0</v>
      </c>
      <c r="R28" s="1" t="b">
        <f t="shared" si="1"/>
        <v>0</v>
      </c>
      <c r="S28" s="1" t="b">
        <f t="shared" si="2"/>
        <v>0</v>
      </c>
      <c r="U28" s="1" t="b">
        <f t="shared" si="3"/>
        <v>0</v>
      </c>
      <c r="V28" s="1" t="b">
        <f t="shared" si="4"/>
        <v>0</v>
      </c>
      <c r="W28" s="1" t="b">
        <f t="shared" si="5"/>
        <v>0</v>
      </c>
    </row>
    <row r="29" spans="1:23" ht="409.5" x14ac:dyDescent="0.75">
      <c r="A29" s="1" t="s">
        <v>240</v>
      </c>
      <c r="B29" s="1" t="s">
        <v>241</v>
      </c>
      <c r="C29" s="1" t="s">
        <v>242</v>
      </c>
      <c r="D29" s="1">
        <v>366</v>
      </c>
      <c r="E29" s="1">
        <v>343</v>
      </c>
      <c r="F29" s="1" t="s">
        <v>243</v>
      </c>
      <c r="G29" s="1">
        <v>20</v>
      </c>
      <c r="H29" s="1" t="s">
        <v>244</v>
      </c>
      <c r="I29" s="1" t="s">
        <v>245</v>
      </c>
      <c r="J29" s="1">
        <v>15</v>
      </c>
      <c r="K29" s="1" t="s">
        <v>246</v>
      </c>
      <c r="L29" s="1" t="s">
        <v>247</v>
      </c>
      <c r="M29" s="1">
        <v>12</v>
      </c>
      <c r="N29" s="1" t="s">
        <v>248</v>
      </c>
      <c r="O29" s="1" t="s">
        <v>249</v>
      </c>
      <c r="P29" s="3" t="s">
        <v>391</v>
      </c>
      <c r="Q29" s="1" t="b">
        <f t="shared" si="0"/>
        <v>0</v>
      </c>
      <c r="R29" s="1" t="b">
        <f t="shared" si="1"/>
        <v>0</v>
      </c>
      <c r="S29" s="1" t="b">
        <f t="shared" si="2"/>
        <v>0</v>
      </c>
      <c r="U29" s="1" t="b">
        <f t="shared" si="3"/>
        <v>0</v>
      </c>
      <c r="V29" s="1" t="b">
        <f t="shared" si="4"/>
        <v>0</v>
      </c>
      <c r="W29" s="1" t="b">
        <f t="shared" si="5"/>
        <v>0</v>
      </c>
    </row>
    <row r="30" spans="1:23" ht="409.5" x14ac:dyDescent="0.75">
      <c r="A30" s="1" t="s">
        <v>250</v>
      </c>
      <c r="B30" s="1" t="s">
        <v>251</v>
      </c>
      <c r="C30" s="1" t="s">
        <v>252</v>
      </c>
      <c r="D30" s="1">
        <v>385</v>
      </c>
      <c r="E30" s="1">
        <v>260</v>
      </c>
      <c r="F30" s="1" t="s">
        <v>253</v>
      </c>
      <c r="G30" s="1">
        <v>22</v>
      </c>
      <c r="H30" s="1" t="s">
        <v>254</v>
      </c>
      <c r="I30" s="1" t="s">
        <v>255</v>
      </c>
      <c r="J30" s="1">
        <v>20</v>
      </c>
      <c r="K30" s="1" t="s">
        <v>256</v>
      </c>
      <c r="L30" s="1" t="s">
        <v>257</v>
      </c>
      <c r="P30" s="1" t="s">
        <v>392</v>
      </c>
      <c r="Q30" s="1" t="b">
        <f t="shared" si="0"/>
        <v>0</v>
      </c>
      <c r="R30" s="1" t="b">
        <f t="shared" si="1"/>
        <v>0</v>
      </c>
      <c r="S30" s="1" t="b">
        <f t="shared" si="2"/>
        <v>0</v>
      </c>
      <c r="U30" s="1" t="b">
        <f t="shared" si="3"/>
        <v>0</v>
      </c>
      <c r="V30" s="1" t="b">
        <f t="shared" si="4"/>
        <v>0</v>
      </c>
      <c r="W30" s="1" t="b">
        <f t="shared" si="5"/>
        <v>0</v>
      </c>
    </row>
    <row r="31" spans="1:23" ht="409.5" x14ac:dyDescent="0.75">
      <c r="A31" s="1" t="s">
        <v>258</v>
      </c>
      <c r="B31" s="1" t="s">
        <v>259</v>
      </c>
      <c r="C31" s="1" t="s">
        <v>260</v>
      </c>
      <c r="D31" s="1">
        <v>258</v>
      </c>
      <c r="E31" s="1">
        <v>411</v>
      </c>
      <c r="F31" s="1" t="s">
        <v>261</v>
      </c>
      <c r="G31" s="1">
        <v>11</v>
      </c>
      <c r="H31" s="8" t="s">
        <v>262</v>
      </c>
      <c r="I31" s="1" t="s">
        <v>263</v>
      </c>
      <c r="J31" s="1">
        <v>8</v>
      </c>
      <c r="K31" s="1" t="s">
        <v>264</v>
      </c>
      <c r="L31" s="1" t="s">
        <v>265</v>
      </c>
      <c r="M31" s="1">
        <v>1</v>
      </c>
      <c r="N31" s="1" t="s">
        <v>266</v>
      </c>
      <c r="O31" s="1" t="s">
        <v>267</v>
      </c>
      <c r="P31" s="2" t="s">
        <v>393</v>
      </c>
      <c r="Q31" s="6" t="b">
        <v>1</v>
      </c>
      <c r="R31" s="1" t="b">
        <f t="shared" si="1"/>
        <v>0</v>
      </c>
      <c r="S31" s="1" t="b">
        <f t="shared" si="2"/>
        <v>0</v>
      </c>
      <c r="U31" s="1" t="b">
        <f t="shared" si="3"/>
        <v>1</v>
      </c>
      <c r="V31" s="1" t="b">
        <f t="shared" si="4"/>
        <v>1</v>
      </c>
      <c r="W31" s="1" t="b">
        <f t="shared" si="5"/>
        <v>1</v>
      </c>
    </row>
    <row r="32" spans="1:23" ht="409.5" x14ac:dyDescent="0.75">
      <c r="A32" s="1" t="s">
        <v>268</v>
      </c>
      <c r="B32" s="1" t="s">
        <v>269</v>
      </c>
      <c r="C32" s="1" t="s">
        <v>270</v>
      </c>
      <c r="D32" s="1">
        <v>448</v>
      </c>
      <c r="E32" s="1">
        <v>282</v>
      </c>
      <c r="F32" s="1" t="s">
        <v>271</v>
      </c>
      <c r="G32" s="1">
        <v>21</v>
      </c>
      <c r="H32" s="1" t="s">
        <v>272</v>
      </c>
      <c r="I32" s="1" t="s">
        <v>273</v>
      </c>
      <c r="J32" s="1">
        <v>19</v>
      </c>
      <c r="K32" s="1" t="s">
        <v>274</v>
      </c>
      <c r="L32" s="1" t="s">
        <v>275</v>
      </c>
      <c r="M32" s="1">
        <v>17</v>
      </c>
      <c r="N32" s="1" t="s">
        <v>272</v>
      </c>
      <c r="O32" s="1" t="s">
        <v>276</v>
      </c>
      <c r="P32" s="1" t="s">
        <v>394</v>
      </c>
      <c r="Q32" s="1" t="b">
        <f t="shared" si="0"/>
        <v>0</v>
      </c>
      <c r="R32" s="1" t="b">
        <f t="shared" si="1"/>
        <v>0</v>
      </c>
      <c r="S32" s="1" t="b">
        <f t="shared" si="2"/>
        <v>0</v>
      </c>
      <c r="U32" s="1" t="b">
        <f t="shared" si="3"/>
        <v>0</v>
      </c>
      <c r="V32" s="1" t="b">
        <f t="shared" si="4"/>
        <v>0</v>
      </c>
      <c r="W32" s="1" t="b">
        <f t="shared" si="5"/>
        <v>0</v>
      </c>
    </row>
    <row r="33" spans="1:23" ht="409.5" x14ac:dyDescent="0.75">
      <c r="A33" s="1" t="s">
        <v>277</v>
      </c>
      <c r="B33" s="1" t="s">
        <v>278</v>
      </c>
      <c r="C33" s="1" t="s">
        <v>279</v>
      </c>
      <c r="D33" s="1">
        <v>713</v>
      </c>
      <c r="E33" s="1">
        <v>389</v>
      </c>
      <c r="F33" s="1" t="s">
        <v>280</v>
      </c>
      <c r="G33" s="1">
        <v>21</v>
      </c>
      <c r="H33" s="1" t="s">
        <v>281</v>
      </c>
      <c r="I33" s="1" t="s">
        <v>282</v>
      </c>
      <c r="J33" s="1">
        <v>40</v>
      </c>
      <c r="K33" s="1" t="s">
        <v>283</v>
      </c>
      <c r="L33" s="1" t="s">
        <v>284</v>
      </c>
      <c r="M33" s="1">
        <v>18</v>
      </c>
      <c r="N33" s="1" t="s">
        <v>285</v>
      </c>
      <c r="O33" s="1" t="s">
        <v>286</v>
      </c>
      <c r="P33" s="1" t="s">
        <v>281</v>
      </c>
      <c r="Q33" s="1" t="b">
        <f t="shared" si="0"/>
        <v>1</v>
      </c>
      <c r="R33" s="1" t="b">
        <f t="shared" si="1"/>
        <v>0</v>
      </c>
      <c r="S33" s="1" t="b">
        <f t="shared" si="2"/>
        <v>0</v>
      </c>
      <c r="U33" s="1" t="b">
        <f t="shared" si="3"/>
        <v>1</v>
      </c>
      <c r="V33" s="1" t="b">
        <f t="shared" si="4"/>
        <v>1</v>
      </c>
      <c r="W33" s="1" t="b">
        <f t="shared" si="5"/>
        <v>1</v>
      </c>
    </row>
    <row r="34" spans="1:23" ht="409.5" x14ac:dyDescent="0.75">
      <c r="A34" s="1" t="s">
        <v>287</v>
      </c>
      <c r="B34" s="1" t="s">
        <v>288</v>
      </c>
      <c r="C34" s="1" t="s">
        <v>289</v>
      </c>
      <c r="D34" s="1">
        <v>608</v>
      </c>
      <c r="E34" s="1">
        <v>474</v>
      </c>
      <c r="F34" s="1" t="s">
        <v>290</v>
      </c>
      <c r="G34" s="1">
        <v>27</v>
      </c>
      <c r="H34" s="8" t="s">
        <v>291</v>
      </c>
      <c r="I34" s="1" t="s">
        <v>292</v>
      </c>
      <c r="J34" s="1">
        <v>33</v>
      </c>
      <c r="K34" s="1" t="s">
        <v>293</v>
      </c>
      <c r="L34" s="1" t="s">
        <v>294</v>
      </c>
      <c r="M34" s="1">
        <v>14</v>
      </c>
      <c r="N34" s="1" t="s">
        <v>295</v>
      </c>
      <c r="O34" s="1" t="s">
        <v>296</v>
      </c>
      <c r="P34" s="8" t="s">
        <v>395</v>
      </c>
      <c r="Q34" s="6" t="b">
        <v>1</v>
      </c>
      <c r="R34" s="1" t="b">
        <f t="shared" si="1"/>
        <v>0</v>
      </c>
      <c r="S34" s="1" t="b">
        <f t="shared" si="2"/>
        <v>0</v>
      </c>
      <c r="U34" s="1" t="b">
        <f t="shared" si="3"/>
        <v>1</v>
      </c>
      <c r="V34" s="1" t="b">
        <f t="shared" si="4"/>
        <v>1</v>
      </c>
      <c r="W34" s="1" t="b">
        <f t="shared" si="5"/>
        <v>1</v>
      </c>
    </row>
    <row r="35" spans="1:23" ht="409.5" x14ac:dyDescent="0.75">
      <c r="A35" s="1" t="s">
        <v>297</v>
      </c>
      <c r="B35" s="1" t="s">
        <v>298</v>
      </c>
      <c r="C35" s="1" t="s">
        <v>299</v>
      </c>
      <c r="D35" s="1">
        <v>620</v>
      </c>
      <c r="E35" s="1">
        <v>483</v>
      </c>
      <c r="F35" s="1" t="s">
        <v>300</v>
      </c>
      <c r="G35" s="1">
        <v>27</v>
      </c>
      <c r="H35" s="8" t="s">
        <v>301</v>
      </c>
      <c r="I35" s="1" t="s">
        <v>302</v>
      </c>
      <c r="J35" s="1">
        <v>22</v>
      </c>
      <c r="K35" s="1" t="s">
        <v>303</v>
      </c>
      <c r="L35" s="1" t="s">
        <v>304</v>
      </c>
      <c r="M35" s="1">
        <v>8</v>
      </c>
      <c r="N35" s="1" t="s">
        <v>305</v>
      </c>
      <c r="O35" s="1" t="s">
        <v>306</v>
      </c>
      <c r="P35" s="8" t="s">
        <v>396</v>
      </c>
      <c r="Q35" s="6" t="b">
        <v>1</v>
      </c>
      <c r="R35" s="1" t="b">
        <f t="shared" si="1"/>
        <v>0</v>
      </c>
      <c r="S35" s="1" t="b">
        <f t="shared" si="2"/>
        <v>0</v>
      </c>
      <c r="U35" s="1" t="b">
        <f t="shared" si="3"/>
        <v>1</v>
      </c>
      <c r="V35" s="1" t="b">
        <f t="shared" si="4"/>
        <v>1</v>
      </c>
      <c r="W35" s="1" t="b">
        <f t="shared" si="5"/>
        <v>1</v>
      </c>
    </row>
    <row r="36" spans="1:23" ht="409.5" x14ac:dyDescent="0.75">
      <c r="A36" s="1" t="s">
        <v>307</v>
      </c>
      <c r="B36" s="1" t="s">
        <v>308</v>
      </c>
      <c r="C36" s="1" t="s">
        <v>309</v>
      </c>
      <c r="D36" s="1">
        <v>423</v>
      </c>
      <c r="E36" s="1">
        <v>349</v>
      </c>
      <c r="F36" s="1" t="s">
        <v>310</v>
      </c>
      <c r="G36" s="1">
        <v>24</v>
      </c>
      <c r="H36" s="1" t="s">
        <v>311</v>
      </c>
      <c r="I36" s="1" t="s">
        <v>312</v>
      </c>
      <c r="J36" s="1">
        <v>22</v>
      </c>
      <c r="K36" s="1" t="s">
        <v>313</v>
      </c>
      <c r="L36" s="1" t="s">
        <v>314</v>
      </c>
      <c r="M36" s="1">
        <v>19</v>
      </c>
      <c r="N36" s="1" t="s">
        <v>315</v>
      </c>
      <c r="O36" s="1" t="s">
        <v>316</v>
      </c>
      <c r="P36" s="2" t="s">
        <v>397</v>
      </c>
      <c r="Q36" s="1" t="b">
        <f t="shared" si="0"/>
        <v>0</v>
      </c>
      <c r="R36" s="1" t="b">
        <f t="shared" si="1"/>
        <v>0</v>
      </c>
      <c r="S36" s="1" t="b">
        <f t="shared" si="2"/>
        <v>0</v>
      </c>
      <c r="U36" s="1" t="b">
        <f t="shared" si="3"/>
        <v>0</v>
      </c>
      <c r="V36" s="1" t="b">
        <f t="shared" si="4"/>
        <v>0</v>
      </c>
      <c r="W36" s="1" t="b">
        <f t="shared" si="5"/>
        <v>0</v>
      </c>
    </row>
    <row r="37" spans="1:23" ht="409.5" x14ac:dyDescent="0.75">
      <c r="A37" s="1" t="s">
        <v>317</v>
      </c>
      <c r="B37" s="1" t="s">
        <v>318</v>
      </c>
      <c r="C37" s="1" t="s">
        <v>319</v>
      </c>
      <c r="D37" s="1">
        <v>437</v>
      </c>
      <c r="E37" s="1">
        <v>233</v>
      </c>
      <c r="F37" s="1" t="s">
        <v>320</v>
      </c>
      <c r="G37" s="1">
        <v>19</v>
      </c>
      <c r="H37" s="1" t="s">
        <v>321</v>
      </c>
      <c r="I37" s="1" t="s">
        <v>322</v>
      </c>
      <c r="J37" s="1">
        <v>13</v>
      </c>
      <c r="K37" s="1" t="s">
        <v>323</v>
      </c>
      <c r="L37" s="1" t="s">
        <v>324</v>
      </c>
      <c r="P37" s="1" t="s">
        <v>321</v>
      </c>
      <c r="Q37" s="1" t="b">
        <f t="shared" si="0"/>
        <v>1</v>
      </c>
      <c r="R37" s="1" t="b">
        <f t="shared" si="1"/>
        <v>0</v>
      </c>
      <c r="S37" s="1" t="b">
        <f t="shared" si="2"/>
        <v>0</v>
      </c>
      <c r="U37" s="1" t="b">
        <f t="shared" si="3"/>
        <v>1</v>
      </c>
      <c r="V37" s="1" t="b">
        <f t="shared" si="4"/>
        <v>1</v>
      </c>
      <c r="W37" s="1" t="b">
        <f t="shared" si="5"/>
        <v>1</v>
      </c>
    </row>
    <row r="38" spans="1:23" ht="409.5" x14ac:dyDescent="0.75">
      <c r="A38" s="1" t="s">
        <v>325</v>
      </c>
      <c r="B38" s="1" t="s">
        <v>326</v>
      </c>
      <c r="C38" s="1" t="s">
        <v>327</v>
      </c>
      <c r="D38" s="1">
        <v>244</v>
      </c>
      <c r="E38" s="1">
        <v>234</v>
      </c>
      <c r="F38" s="1" t="s">
        <v>328</v>
      </c>
      <c r="G38" s="1">
        <v>7</v>
      </c>
      <c r="H38" s="1" t="s">
        <v>329</v>
      </c>
      <c r="I38" s="1" t="s">
        <v>330</v>
      </c>
      <c r="J38" s="1">
        <v>6</v>
      </c>
      <c r="K38" s="1" t="s">
        <v>331</v>
      </c>
      <c r="L38" s="1" t="s">
        <v>332</v>
      </c>
      <c r="P38" s="1" t="s">
        <v>329</v>
      </c>
      <c r="Q38" s="1" t="b">
        <f t="shared" si="0"/>
        <v>1</v>
      </c>
      <c r="R38" s="1" t="b">
        <f t="shared" si="1"/>
        <v>0</v>
      </c>
      <c r="S38" s="1" t="b">
        <f t="shared" si="2"/>
        <v>0</v>
      </c>
      <c r="U38" s="1" t="b">
        <f t="shared" si="3"/>
        <v>1</v>
      </c>
      <c r="V38" s="1" t="b">
        <f t="shared" si="4"/>
        <v>1</v>
      </c>
      <c r="W38" s="1" t="b">
        <f t="shared" si="5"/>
        <v>1</v>
      </c>
    </row>
    <row r="39" spans="1:23" ht="409.5" x14ac:dyDescent="0.75">
      <c r="A39" s="1" t="s">
        <v>333</v>
      </c>
      <c r="B39" s="1" t="s">
        <v>334</v>
      </c>
      <c r="C39" s="1" t="s">
        <v>335</v>
      </c>
      <c r="D39" s="1">
        <v>326</v>
      </c>
      <c r="E39" s="1">
        <v>361</v>
      </c>
      <c r="F39" s="1" t="s">
        <v>336</v>
      </c>
      <c r="G39" s="1">
        <v>10</v>
      </c>
      <c r="H39" s="1" t="s">
        <v>337</v>
      </c>
      <c r="I39" s="1" t="s">
        <v>338</v>
      </c>
      <c r="J39" s="1">
        <v>13</v>
      </c>
      <c r="K39" s="1" t="s">
        <v>339</v>
      </c>
      <c r="L39" s="1" t="s">
        <v>340</v>
      </c>
      <c r="M39" s="1">
        <v>17</v>
      </c>
      <c r="N39" s="1" t="s">
        <v>341</v>
      </c>
      <c r="O39" s="1" t="s">
        <v>342</v>
      </c>
      <c r="P39" s="1" t="s">
        <v>398</v>
      </c>
      <c r="Q39" s="1" t="b">
        <f t="shared" si="0"/>
        <v>0</v>
      </c>
      <c r="R39" s="1" t="b">
        <f t="shared" si="1"/>
        <v>0</v>
      </c>
      <c r="S39" s="1" t="b">
        <f t="shared" si="2"/>
        <v>0</v>
      </c>
      <c r="U39" s="1" t="b">
        <f t="shared" si="3"/>
        <v>0</v>
      </c>
      <c r="V39" s="1" t="b">
        <f t="shared" si="4"/>
        <v>0</v>
      </c>
      <c r="W39" s="1" t="b">
        <f t="shared" si="5"/>
        <v>0</v>
      </c>
    </row>
    <row r="40" spans="1:23" ht="409.5" x14ac:dyDescent="0.75">
      <c r="A40" s="1" t="s">
        <v>343</v>
      </c>
      <c r="B40" s="1" t="s">
        <v>344</v>
      </c>
      <c r="C40" s="1" t="s">
        <v>345</v>
      </c>
      <c r="D40" s="1">
        <v>366</v>
      </c>
      <c r="E40" s="1">
        <v>333</v>
      </c>
      <c r="F40" s="1" t="s">
        <v>346</v>
      </c>
      <c r="G40" s="1">
        <v>13</v>
      </c>
      <c r="H40" s="1" t="s">
        <v>347</v>
      </c>
      <c r="I40" s="1" t="s">
        <v>348</v>
      </c>
      <c r="J40" s="1">
        <v>12</v>
      </c>
      <c r="K40" s="1" t="s">
        <v>349</v>
      </c>
      <c r="L40" s="1" t="s">
        <v>350</v>
      </c>
      <c r="M40" s="1">
        <v>14</v>
      </c>
      <c r="N40" s="1" t="s">
        <v>351</v>
      </c>
      <c r="O40" s="1" t="s">
        <v>352</v>
      </c>
      <c r="P40" s="1" t="s">
        <v>347</v>
      </c>
      <c r="Q40" s="1" t="b">
        <f t="shared" si="0"/>
        <v>1</v>
      </c>
      <c r="R40" s="1" t="b">
        <f t="shared" si="1"/>
        <v>0</v>
      </c>
      <c r="S40" s="1" t="b">
        <f t="shared" si="2"/>
        <v>0</v>
      </c>
      <c r="U40" s="1" t="b">
        <f t="shared" si="3"/>
        <v>1</v>
      </c>
      <c r="V40" s="1" t="b">
        <f t="shared" si="4"/>
        <v>1</v>
      </c>
      <c r="W40" s="1" t="b">
        <f t="shared" si="5"/>
        <v>1</v>
      </c>
    </row>
    <row r="41" spans="1:23" ht="409.5" x14ac:dyDescent="0.75">
      <c r="A41" s="1" t="s">
        <v>353</v>
      </c>
      <c r="B41" s="1" t="s">
        <v>354</v>
      </c>
      <c r="C41" s="1" t="s">
        <v>355</v>
      </c>
      <c r="D41" s="1">
        <v>283</v>
      </c>
      <c r="E41" s="1">
        <v>228</v>
      </c>
      <c r="F41" s="1" t="s">
        <v>356</v>
      </c>
      <c r="G41" s="1">
        <v>11</v>
      </c>
      <c r="H41" s="1" t="s">
        <v>357</v>
      </c>
      <c r="I41" s="1" t="s">
        <v>358</v>
      </c>
      <c r="J41" s="1">
        <v>9</v>
      </c>
      <c r="K41" s="1" t="s">
        <v>359</v>
      </c>
      <c r="L41" s="1" t="s">
        <v>360</v>
      </c>
      <c r="P41" s="1" t="s">
        <v>357</v>
      </c>
      <c r="Q41" s="1" t="b">
        <f t="shared" si="0"/>
        <v>1</v>
      </c>
      <c r="R41" s="1" t="b">
        <f t="shared" si="1"/>
        <v>0</v>
      </c>
      <c r="S41" s="1" t="b">
        <f t="shared" si="2"/>
        <v>0</v>
      </c>
      <c r="U41" s="1" t="b">
        <f t="shared" si="3"/>
        <v>1</v>
      </c>
      <c r="V41" s="1" t="b">
        <f t="shared" si="4"/>
        <v>1</v>
      </c>
      <c r="W41" s="1" t="b">
        <f t="shared" si="5"/>
        <v>1</v>
      </c>
    </row>
    <row r="42" spans="1:23" ht="409.5" x14ac:dyDescent="0.75">
      <c r="A42" s="4" t="s">
        <v>361</v>
      </c>
      <c r="B42" s="4" t="s">
        <v>362</v>
      </c>
      <c r="C42" s="4" t="s">
        <v>363</v>
      </c>
      <c r="D42" s="4">
        <v>325</v>
      </c>
      <c r="E42" s="4">
        <v>258</v>
      </c>
      <c r="F42" s="4" t="s">
        <v>364</v>
      </c>
      <c r="G42" s="4">
        <v>16</v>
      </c>
      <c r="H42" s="4" t="s">
        <v>365</v>
      </c>
      <c r="I42" s="4" t="s">
        <v>366</v>
      </c>
      <c r="J42" s="4">
        <v>18</v>
      </c>
      <c r="K42" s="4" t="s">
        <v>367</v>
      </c>
      <c r="L42" s="4" t="s">
        <v>368</v>
      </c>
      <c r="M42" s="4"/>
      <c r="N42" s="4"/>
      <c r="O42" s="4"/>
      <c r="P42" s="4"/>
      <c r="Q42" s="4"/>
      <c r="R42" s="4"/>
      <c r="S42" s="4"/>
      <c r="T42" s="4"/>
      <c r="U42" s="4"/>
      <c r="V42" s="4"/>
      <c r="W42" s="4"/>
    </row>
    <row r="43" spans="1:23" ht="409.5" x14ac:dyDescent="0.75">
      <c r="A43" s="1" t="s">
        <v>369</v>
      </c>
      <c r="B43" s="1" t="s">
        <v>370</v>
      </c>
      <c r="C43" s="1" t="s">
        <v>371</v>
      </c>
      <c r="D43" s="1">
        <v>336</v>
      </c>
      <c r="E43" s="1">
        <v>314</v>
      </c>
      <c r="F43" s="1" t="s">
        <v>372</v>
      </c>
      <c r="G43" s="1">
        <v>12</v>
      </c>
      <c r="H43" s="1" t="s">
        <v>373</v>
      </c>
      <c r="I43" s="1" t="s">
        <v>374</v>
      </c>
      <c r="P43" s="2" t="s">
        <v>399</v>
      </c>
      <c r="Q43" s="1" t="b">
        <f t="shared" si="0"/>
        <v>0</v>
      </c>
      <c r="R43" s="1" t="b">
        <f t="shared" si="1"/>
        <v>0</v>
      </c>
      <c r="S43" s="1" t="b">
        <f t="shared" si="2"/>
        <v>0</v>
      </c>
      <c r="U43" s="1" t="b">
        <f t="shared" si="3"/>
        <v>0</v>
      </c>
      <c r="V43" s="1" t="b">
        <f t="shared" si="4"/>
        <v>0</v>
      </c>
      <c r="W43" s="1" t="b">
        <f t="shared" si="5"/>
        <v>0</v>
      </c>
    </row>
    <row r="44" spans="1:23" x14ac:dyDescent="0.75">
      <c r="C44" s="5" t="s">
        <v>407</v>
      </c>
      <c r="D44" s="5">
        <f>AVERAGE(D2:D43)</f>
        <v>393.52380952380952</v>
      </c>
      <c r="E44" s="5">
        <f>AVERAGE(E2:E43)</f>
        <v>312.83333333333331</v>
      </c>
      <c r="P44" s="1" t="b">
        <v>1</v>
      </c>
      <c r="Q44" s="1">
        <f>COUNTIF(Q2:Q43,TRUE)</f>
        <v>16</v>
      </c>
      <c r="R44" s="1">
        <f t="shared" ref="R44:W44" si="6">COUNTIF(R2:R43,TRUE)</f>
        <v>8</v>
      </c>
      <c r="S44" s="1">
        <f t="shared" si="6"/>
        <v>1</v>
      </c>
      <c r="U44" s="1">
        <f t="shared" si="6"/>
        <v>16</v>
      </c>
      <c r="V44" s="1">
        <f t="shared" si="6"/>
        <v>22</v>
      </c>
      <c r="W44" s="1">
        <f t="shared" si="6"/>
        <v>22</v>
      </c>
    </row>
    <row r="45" spans="1:23" x14ac:dyDescent="0.75">
      <c r="C45" s="5" t="s">
        <v>408</v>
      </c>
      <c r="D45" s="5">
        <f>MEDIAN(D2:D43)</f>
        <v>354.5</v>
      </c>
      <c r="E45" s="5">
        <f>MEDIAN(E2:E43)</f>
        <v>310</v>
      </c>
      <c r="P45" s="1" t="b">
        <v>0</v>
      </c>
      <c r="Q45" s="1">
        <f>COUNTIF(Q2:Q43,FALSE)</f>
        <v>24</v>
      </c>
      <c r="R45" s="1">
        <f t="shared" ref="R45:W45" si="7">COUNTIF(R2:R43,FALSE)</f>
        <v>32</v>
      </c>
      <c r="S45" s="1">
        <f t="shared" si="7"/>
        <v>39</v>
      </c>
      <c r="U45" s="1">
        <f t="shared" si="7"/>
        <v>24</v>
      </c>
      <c r="V45" s="1">
        <f t="shared" si="7"/>
        <v>18</v>
      </c>
      <c r="W45" s="1">
        <f t="shared" si="7"/>
        <v>18</v>
      </c>
    </row>
    <row r="46" spans="1:23" x14ac:dyDescent="0.75">
      <c r="C46" s="5" t="s">
        <v>409</v>
      </c>
      <c r="D46" s="5">
        <f>SUM(D2:D43)</f>
        <v>16528</v>
      </c>
      <c r="E46" s="5">
        <f>SUM(E2:E43)</f>
        <v>13139</v>
      </c>
      <c r="P46" s="5" t="s">
        <v>406</v>
      </c>
      <c r="Q46" s="1">
        <f>Q44/(Q44+Q45)*100</f>
        <v>40</v>
      </c>
      <c r="R46" s="1">
        <f t="shared" ref="R46:W46" si="8">R44/(R44+R45)*100</f>
        <v>20</v>
      </c>
      <c r="S46" s="1">
        <f t="shared" si="8"/>
        <v>2.5</v>
      </c>
      <c r="U46" s="1">
        <f t="shared" si="8"/>
        <v>40</v>
      </c>
      <c r="V46" s="1">
        <f t="shared" si="8"/>
        <v>55.000000000000007</v>
      </c>
      <c r="W46" s="1">
        <f t="shared" si="8"/>
        <v>55.000000000000007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zero_shot_Gemini_1.5_Flash_Java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2024-09-11T15:30:13Z</dcterms:created>
  <dcterms:modified xsi:type="dcterms:W3CDTF">2024-09-11T16:57:16Z</dcterms:modified>
</cp:coreProperties>
</file>