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mraee\Desktop\Investigation\Bug Busters\Analysis\QuixBugs_Gemini-FL\"/>
    </mc:Choice>
  </mc:AlternateContent>
  <xr:revisionPtr revIDLastSave="0" documentId="13_ncr:9_{EB51572E-69FA-4FD3-A6A5-095202A4FA80}" xr6:coauthVersionLast="47" xr6:coauthVersionMax="47" xr10:uidLastSave="{00000000-0000-0000-0000-000000000000}"/>
  <bookViews>
    <workbookView xWindow="9480" yWindow="-21720" windowWidth="38640" windowHeight="21120" xr2:uid="{659071E5-20DD-42D5-8165-600972E2FAE6}"/>
  </bookViews>
  <sheets>
    <sheet name="zero_shot_Gemini_1.5_Flash_Pyth" sheetId="1" r:id="rId1"/>
  </sheets>
  <calcPr calcId="0"/>
</workbook>
</file>

<file path=xl/calcChain.xml><?xml version="1.0" encoding="utf-8"?>
<calcChain xmlns="http://schemas.openxmlformats.org/spreadsheetml/2006/main">
  <c r="Q45" i="1" l="1"/>
  <c r="R45" i="1"/>
  <c r="S45" i="1"/>
  <c r="Q35" i="1"/>
  <c r="U35" i="1" s="1"/>
  <c r="Q33" i="1"/>
  <c r="U33" i="1" s="1"/>
  <c r="E45" i="1"/>
  <c r="D45" i="1"/>
  <c r="E44" i="1"/>
  <c r="D44" i="1"/>
  <c r="E43" i="1"/>
  <c r="D43" i="1"/>
  <c r="W5" i="1"/>
  <c r="W31" i="1"/>
  <c r="U5" i="1"/>
  <c r="V5" i="1" s="1"/>
  <c r="U31" i="1"/>
  <c r="V31" i="1" s="1"/>
  <c r="S3" i="1"/>
  <c r="S4" i="1"/>
  <c r="S5" i="1"/>
  <c r="S6" i="1"/>
  <c r="S7" i="1"/>
  <c r="S8" i="1"/>
  <c r="S9" i="1"/>
  <c r="S10" i="1"/>
  <c r="S11" i="1"/>
  <c r="S12" i="1"/>
  <c r="S13" i="1"/>
  <c r="S14" i="1"/>
  <c r="S15" i="1"/>
  <c r="S16" i="1"/>
  <c r="S17" i="1"/>
  <c r="S18" i="1"/>
  <c r="S19" i="1"/>
  <c r="S20" i="1"/>
  <c r="S21" i="1"/>
  <c r="S22" i="1"/>
  <c r="S23" i="1"/>
  <c r="S24" i="1"/>
  <c r="S25" i="1"/>
  <c r="S27" i="1"/>
  <c r="S28" i="1"/>
  <c r="S29" i="1"/>
  <c r="S30" i="1"/>
  <c r="S31" i="1"/>
  <c r="S32" i="1"/>
  <c r="S33" i="1"/>
  <c r="S34" i="1"/>
  <c r="S35" i="1"/>
  <c r="S36" i="1"/>
  <c r="S37" i="1"/>
  <c r="S38" i="1"/>
  <c r="S39" i="1"/>
  <c r="S40" i="1"/>
  <c r="S41" i="1"/>
  <c r="S42" i="1"/>
  <c r="R3" i="1"/>
  <c r="R4" i="1"/>
  <c r="R5" i="1"/>
  <c r="R6" i="1"/>
  <c r="R7" i="1"/>
  <c r="R8" i="1"/>
  <c r="R9" i="1"/>
  <c r="R10" i="1"/>
  <c r="R11" i="1"/>
  <c r="R12" i="1"/>
  <c r="R13" i="1"/>
  <c r="R14" i="1"/>
  <c r="R15" i="1"/>
  <c r="R16" i="1"/>
  <c r="R17" i="1"/>
  <c r="R18" i="1"/>
  <c r="R19" i="1"/>
  <c r="R20" i="1"/>
  <c r="R21" i="1"/>
  <c r="R22" i="1"/>
  <c r="R23" i="1"/>
  <c r="R24" i="1"/>
  <c r="R25" i="1"/>
  <c r="R27" i="1"/>
  <c r="R28" i="1"/>
  <c r="R29" i="1"/>
  <c r="R30" i="1"/>
  <c r="R31" i="1"/>
  <c r="R32" i="1"/>
  <c r="R33" i="1"/>
  <c r="R34" i="1"/>
  <c r="R35" i="1"/>
  <c r="R36" i="1"/>
  <c r="R37" i="1"/>
  <c r="R38" i="1"/>
  <c r="R39" i="1"/>
  <c r="R40" i="1"/>
  <c r="R41" i="1"/>
  <c r="R42" i="1"/>
  <c r="Q3" i="1"/>
  <c r="U3" i="1" s="1"/>
  <c r="Q4" i="1"/>
  <c r="U4" i="1" s="1"/>
  <c r="Q6" i="1"/>
  <c r="U6" i="1" s="1"/>
  <c r="Q7" i="1"/>
  <c r="U7" i="1" s="1"/>
  <c r="Q8" i="1"/>
  <c r="U8" i="1" s="1"/>
  <c r="Q9" i="1"/>
  <c r="U9" i="1" s="1"/>
  <c r="Q10" i="1"/>
  <c r="U10" i="1" s="1"/>
  <c r="V10" i="1" s="1"/>
  <c r="W10" i="1" s="1"/>
  <c r="Q11" i="1"/>
  <c r="U11" i="1" s="1"/>
  <c r="Q12" i="1"/>
  <c r="U12" i="1" s="1"/>
  <c r="Q13" i="1"/>
  <c r="U13" i="1" s="1"/>
  <c r="Q14" i="1"/>
  <c r="U14" i="1" s="1"/>
  <c r="Q15" i="1"/>
  <c r="U15" i="1" s="1"/>
  <c r="Q16" i="1"/>
  <c r="U16" i="1" s="1"/>
  <c r="Q17" i="1"/>
  <c r="U17" i="1" s="1"/>
  <c r="Q18" i="1"/>
  <c r="U18" i="1" s="1"/>
  <c r="Q19" i="1"/>
  <c r="U19" i="1" s="1"/>
  <c r="Q20" i="1"/>
  <c r="U20" i="1" s="1"/>
  <c r="Q21" i="1"/>
  <c r="U21" i="1" s="1"/>
  <c r="Q22" i="1"/>
  <c r="U22" i="1" s="1"/>
  <c r="Q23" i="1"/>
  <c r="U23" i="1" s="1"/>
  <c r="Q24" i="1"/>
  <c r="U24" i="1" s="1"/>
  <c r="Q25" i="1"/>
  <c r="U25" i="1" s="1"/>
  <c r="Q27" i="1"/>
  <c r="U27" i="1" s="1"/>
  <c r="V27" i="1" s="1"/>
  <c r="Q28" i="1"/>
  <c r="U28" i="1" s="1"/>
  <c r="Q29" i="1"/>
  <c r="U29" i="1" s="1"/>
  <c r="Q30" i="1"/>
  <c r="U30" i="1" s="1"/>
  <c r="Q32" i="1"/>
  <c r="U32" i="1" s="1"/>
  <c r="Q34" i="1"/>
  <c r="U34" i="1" s="1"/>
  <c r="V34" i="1" s="1"/>
  <c r="Q36" i="1"/>
  <c r="U36" i="1" s="1"/>
  <c r="Q37" i="1"/>
  <c r="U37" i="1" s="1"/>
  <c r="Q38" i="1"/>
  <c r="U38" i="1" s="1"/>
  <c r="Q39" i="1"/>
  <c r="U39" i="1" s="1"/>
  <c r="Q40" i="1"/>
  <c r="U40" i="1" s="1"/>
  <c r="Q41" i="1"/>
  <c r="U41" i="1" s="1"/>
  <c r="Q42" i="1"/>
  <c r="U42" i="1" s="1"/>
  <c r="S2" i="1"/>
  <c r="R2" i="1"/>
  <c r="Q2" i="1"/>
  <c r="U2" i="1" s="1"/>
  <c r="V42" i="1" l="1"/>
  <c r="W42" i="1" s="1"/>
  <c r="W41" i="1"/>
  <c r="V41" i="1"/>
  <c r="V7" i="1"/>
  <c r="W7" i="1" s="1"/>
  <c r="V32" i="1"/>
  <c r="W32" i="1"/>
  <c r="W29" i="1"/>
  <c r="V29" i="1"/>
  <c r="V12" i="1"/>
  <c r="W12" i="1" s="1"/>
  <c r="V39" i="1"/>
  <c r="W39" i="1" s="1"/>
  <c r="V28" i="1"/>
  <c r="W28" i="1" s="1"/>
  <c r="V19" i="1"/>
  <c r="W19" i="1" s="1"/>
  <c r="V11" i="1"/>
  <c r="W11" i="1" s="1"/>
  <c r="V23" i="1"/>
  <c r="W23" i="1" s="1"/>
  <c r="V14" i="1"/>
  <c r="W14" i="1" s="1"/>
  <c r="V21" i="1"/>
  <c r="W21" i="1" s="1"/>
  <c r="W40" i="1"/>
  <c r="V40" i="1"/>
  <c r="W3" i="1"/>
  <c r="V3" i="1"/>
  <c r="V38" i="1"/>
  <c r="W38" i="1" s="1"/>
  <c r="V15" i="1"/>
  <c r="W15" i="1"/>
  <c r="V6" i="1"/>
  <c r="W6" i="1" s="1"/>
  <c r="W30" i="1"/>
  <c r="V30" i="1"/>
  <c r="W13" i="1"/>
  <c r="V13" i="1"/>
  <c r="V20" i="1"/>
  <c r="W20" i="1" s="1"/>
  <c r="V2" i="1"/>
  <c r="W2" i="1"/>
  <c r="V37" i="1"/>
  <c r="W37" i="1"/>
  <c r="V25" i="1"/>
  <c r="W25" i="1" s="1"/>
  <c r="W17" i="1"/>
  <c r="V17" i="1"/>
  <c r="V9" i="1"/>
  <c r="W9" i="1"/>
  <c r="V22" i="1"/>
  <c r="W22" i="1" s="1"/>
  <c r="W4" i="1"/>
  <c r="V4" i="1"/>
  <c r="V36" i="1"/>
  <c r="W36" i="1"/>
  <c r="V24" i="1"/>
  <c r="W24" i="1"/>
  <c r="V16" i="1"/>
  <c r="W16" i="1"/>
  <c r="V8" i="1"/>
  <c r="W8" i="1"/>
  <c r="W27" i="1"/>
  <c r="W34" i="1"/>
  <c r="V18" i="1"/>
  <c r="W18" i="1" s="1"/>
  <c r="Q43" i="1"/>
  <c r="Q44" i="1"/>
  <c r="R44" i="1"/>
  <c r="S43" i="1"/>
  <c r="U44" i="1"/>
  <c r="W33" i="1"/>
  <c r="U43" i="1"/>
  <c r="U45" i="1" s="1"/>
  <c r="S44" i="1"/>
  <c r="R43" i="1"/>
  <c r="V35" i="1"/>
  <c r="W35" i="1" s="1"/>
  <c r="V33" i="1"/>
  <c r="W43" i="1" l="1"/>
  <c r="W44" i="1"/>
  <c r="W45" i="1" s="1"/>
  <c r="V43" i="1"/>
  <c r="V44" i="1"/>
  <c r="V45" i="1" l="1"/>
</calcChain>
</file>

<file path=xl/sharedStrings.xml><?xml version="1.0" encoding="utf-8"?>
<sst xmlns="http://schemas.openxmlformats.org/spreadsheetml/2006/main" count="412" uniqueCount="392">
  <si>
    <t>File Name</t>
  </si>
  <si>
    <t>Prompt</t>
  </si>
  <si>
    <t>Full Response</t>
  </si>
  <si>
    <t>Input Tokens Used</t>
  </si>
  <si>
    <t>Output Tokens Used</t>
  </si>
  <si>
    <t>Code Intent</t>
  </si>
  <si>
    <t>Buggy Code Line 1</t>
  </si>
  <si>
    <t>Code 1</t>
  </si>
  <si>
    <t>Reason 1</t>
  </si>
  <si>
    <t>Buggy Code Line 2</t>
  </si>
  <si>
    <t>Code 2</t>
  </si>
  <si>
    <t>Reason 2</t>
  </si>
  <si>
    <t>Buggy Code Line 3</t>
  </si>
  <si>
    <t>Code 3</t>
  </si>
  <si>
    <t>Reason 3</t>
  </si>
  <si>
    <t>Expected Line with Bug</t>
  </si>
  <si>
    <t>Check 1</t>
  </si>
  <si>
    <t>Check 2</t>
  </si>
  <si>
    <t>Check 3</t>
  </si>
  <si>
    <t>T1</t>
  </si>
  <si>
    <t>T2</t>
  </si>
  <si>
    <t>T3</t>
  </si>
  <si>
    <t>bitcount.py</t>
  </si>
  <si>
    <t xml:space="preserve">Code:_x000D_
def bitcount(n):_x000D_
    count = 0_x000D_
    while n:_x000D_
        n ^= n - 1_x000D_
        count += 1_x000D_
    return count_x000D_
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</si>
  <si>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aims to calculate the number of set bits (1s) in the binary representation of a given integer 'n'.",
"Fault Localisation": [
    {
    "Buggy Code Line": 4,
    "Code": "        n ^= n - 1",
    "Reason": "The code is prone to an infinite loop if the input 'n' is negative. When 'n' is negative, subtracting 1 from it results in a larger negative number, causing the loop to continue indefinitely."
    }
]
}
```</t>
  </si>
  <si>
    <t>The code aims to calculate the number of set bits (1s) in the binary representation of a given integer 'n'.</t>
  </si>
  <si>
    <t>n ^= n - 1</t>
  </si>
  <si>
    <t>The code is prone to an infinite loop if the input 'n' is negative. When 'n' is negative, subtracting 1 from it results in a larger negative number, causing the loop to continue indefinitely.</t>
  </si>
  <si>
    <t>breadth_first_search.py</t>
  </si>
  <si>
    <t xml:space="preserve">Code:_x000D_
from collections import deque as Queue_x000D_
_x000D_
def breadth_first_search(startnode, goalnode):_x000D_
    queue = Queue()_x000D_
    queue.append(startnode)_x000D_
_x000D_
    nodesseen = set()_x000D_
    nodesseen.add(startnode)_x000D_
_x000D_
    while True:_x000D_
        node = queue.popleft()_x000D_
_x000D_
        if node is goalnode:_x000D_
            return True_x000D_
        else:_x000D_
            queue.extend(node for node in node.successors if node not in nodesseen)_x000D_
            nodesseen.update(node.successors)_x000D_
_x000D_
    return False_x000D_
_x000D_
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</si>
  <si>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implements a breadth-first search algorithm to find a path from a starting node to a goal node in a graph. It utilizes a queue to explore nodes level by level, marking visited nodes to avoid revisiting them.",
"Fault Localisation": [
    {
    "Buggy Code Line": 10,
    "Code": "queue.extend(node for node in node.successors if node not in nodesseen)",
    "Reason": "This line attempts to extend the queue with successor nodes that are not in `nodesseen`. However, it is using `node` as the iteration variable within the list comprehension, which should be replaced with the successor node itself.  This leads to the queue being extended with the current `node` repeatedly, not its successors."
    },
    {
    "Buggy Code Line": 11,
    "Code": "nodesseen.update(node.successors)",
    "Reason": "This line aims to update the `nodesseen` set with the successors of the current node. While it's conceptually correct, it could lead to an infinite loop if the graph contains cycles, as the algorithm might keep revisiting the same nodes in a cycle."
    },
    {
    "Buggy Code Line": 9,
    "Code": "if node is goalnode:",
    "Reason": "While this check is correct for determining if the goal node has been found, the code should also handle the case where the search exhausts all reachable nodes without finding the goal node.  Currently, it would result in an infinite loop in such scenarios."
    }
]
}
```</t>
  </si>
  <si>
    <t>The code implements a breadth-first search algorithm to find a path from a starting node to a goal node in a graph. It utilizes a queue to explore nodes level by level, marking visited nodes to avoid revisiting them.</t>
  </si>
  <si>
    <t>queue.extend(node for node in node.successors if node not in nodesseen)</t>
  </si>
  <si>
    <t>This line attempts to extend the queue with successor nodes that are not in `nodesseen`. However, it is using `node` as the iteration variable within the list comprehension, which should be replaced with the successor node itself.  This leads to the queue being extended with the current `node` repeatedly, not its successors.</t>
  </si>
  <si>
    <t>nodesseen.update(node.successors)</t>
  </si>
  <si>
    <t>This line aims to update the `nodesseen` set with the successors of the current node. While it's conceptually correct, it could lead to an infinite loop if the graph contains cycles, as the algorithm might keep revisiting the same nodes in a cycle.</t>
  </si>
  <si>
    <t>if node is goalnode:</t>
  </si>
  <si>
    <t>While this check is correct for determining if the goal node has been found, the code should also handle the case where the search exhausts all reachable nodes without finding the goal node.  Currently, it would result in an infinite loop in such scenarios.</t>
  </si>
  <si>
    <t>while True:</t>
  </si>
  <si>
    <t>bucketsort.py</t>
  </si>
  <si>
    <t xml:space="preserve">Code:def bucketsort(arr, k):_x000D_
    counts = [0] * k_x000D_
    for x in arr:_x000D_
        counts[x] += 1_x000D_
_x000D_
    sorted_arr = []_x000D_
    for i, count in enumerate(arr):_x000D_
        sorted_arr.extend([i] * count)_x000D_
_x000D_
    return sorted_arr_x000D_
_x000D_
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</si>
  <si>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aims to implement a bucket sort algorithm, sorting an array 'arr' containing elements within the range [0, k). It utilizes a counting array 'counts' to track the frequency of each element and then constructs the sorted array by iterating through the counts array.",
"Fault Localisation": [
    {
    "Buggy Code Line": 10,
    "Code": "for i, count in enumerate(arr):",
    "Reason": "The code should be iterating through 'counts' to construct the sorted array, not 'arr'. 'counts' contains the frequency of each element, which is needed for constructing the sorted array. Iterating through 'arr' will not produce the intended sorted result."
    },
    {
    "Buggy Code Line": 11,
    "Code": "sorted_arr.extend([i] * count)",
    "Reason": "This line seems to have a typo. It should be extending the 'sorted_arr' with the element 'i' repeated 'count' times, where 'count' represents the frequency of the element 'i' in the original array. The current line is using 'count' from the 'arr' array which is incorrect and will lead to unexpected results."
    }
]
}
```</t>
  </si>
  <si>
    <t>The code aims to implement a bucket sort algorithm, sorting an array 'arr' containing elements within the range [0, k). It utilizes a counting array 'counts' to track the frequency of each element and then constructs the sorted array by iterating through the counts array.</t>
  </si>
  <si>
    <t>for i, count in enumerate(arr):</t>
  </si>
  <si>
    <t>The code should be iterating through 'counts' to construct the sorted array, not 'arr'. 'counts' contains the frequency of each element, which is needed for constructing the sorted array. Iterating through 'arr' will not produce the intended sorted result.</t>
  </si>
  <si>
    <t>sorted_arr.extend([i] * count)</t>
  </si>
  <si>
    <t>This line seems to have a typo. It should be extending the 'sorted_arr' with the element 'i' repeated 'count' times, where 'count' represents the frequency of the element 'i' in the original array. The current line is using 'count' from the 'arr' array which is incorrect and will lead to unexpected results.</t>
  </si>
  <si>
    <t>depth_first_search.py</t>
  </si>
  <si>
    <t xml:space="preserve">Code:def depth_first_search(startnode, goalnode):_x000D_
    nodesvisited = set()_x000D_
_x000D_
    def search_from(node):_x000D_
        if node in nodesvisited:_x000D_
            return False_x000D_
        elif node is goalnode:_x000D_
            return True_x000D_
        else:_x000D_
            return any(_x000D_
                search_from(nextnode) for nextnode in node.successors_x000D_
            )_x000D_
_x000D_
    return search_from(startnode)_x000D_
_x000D_
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</si>
  <si>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implements a Depth-First Search (DFS) algorithm to find a path from a starting node ('startnode') to a goal node ('goalnode') in a graph. It iterates through the successors of a node, recursively searching for the goal node. If a node has already been visited, it skips it. It returns True if the goal node is found, False otherwise.",
"Fault Localisation": [
    {
    "Buggy Code Line": 9,
    "Code": "return any(\n                search_from(nextnode) for nextnode in node.successors\n            )",
    "Reason": "This line assumes that 'node.successors' is a sequence, like a list, which allows the use of 'any()' to check if any of the successor nodes satisfy the search condition. However, if 'node.successors' is not a sequence (e.g., a dictionary, set, or generator), the 'any()' function will throw an error. This might be a bug if the code expects 'node.successors' to be a sequence."
    },
    {
    "Buggy Code Line": 3,
    "Code": "if node in nodesvisited:",
    "Reason": "This line checks if a node is present in the 'nodesvisited' set, but it doesn't update the set with the visited node. This means that the same node could be visited repeatedly, leading to infinite recursion or incorrect results, depending on the structure of the graph and the order of successors. It's likely that the code should update the 'nodesvisited' set after checking the node. "
    },
    {
    "Buggy Code Line": 1,
    "Code": "def depth_first_search(startnode, goalnode):",
    "Reason": "This line defines the function, but it doesn't specify what data type the 'startnode' and 'goalnode' parameters should be. This lack of explicit type hinting can lead to unexpected behavior if the input data doesn't match the intended type. It's recommended to add type annotations to improve code clarity and prevent type-related errors."
    }
]
}
```</t>
  </si>
  <si>
    <t>The code implements a Depth-First Search (DFS) algorithm to find a path from a starting node ('startnode') to a goal node ('goalnode') in a graph. It iterates through the successors of a node, recursively searching for the goal node. If a node has already been visited, it skips it. It returns True if the goal node is found, False otherwise.</t>
  </si>
  <si>
    <t>return any(\n                search_from(nextnode) for nextnode in node.successors\n            )</t>
  </si>
  <si>
    <t>This line assumes that 'node.successors' is a sequence, like a list, which allows the use of 'any()' to check if any of the successor nodes satisfy the search condition. However, if 'node.successors' is not a sequence (e.g., a dictionary, set, or generator), the 'any()' function will throw an error. This might be a bug if the code expects 'node.successors' to be a sequence.</t>
  </si>
  <si>
    <t>if node in nodesvisited:</t>
  </si>
  <si>
    <t xml:space="preserve">This line checks if a node is present in the 'nodesvisited' set, but it doesn't update the set with the visited node. This means that the same node could be visited repeatedly, leading to infinite recursion or incorrect results, depending on the structure of the graph and the order of successors. It's likely that the code should update the 'nodesvisited' set after checking the node. </t>
  </si>
  <si>
    <t>def depth_first_search(startnode, goalnode):</t>
  </si>
  <si>
    <t>This line defines the function, but it doesn't specify what data type the 'startnode' and 'goalnode' parameters should be. This lack of explicit type hinting can lead to unexpected behavior if the input data doesn't match the intended type. It's recommended to add type annotations to improve code clarity and prevent type-related errors.</t>
  </si>
  <si>
    <t>detect_cycle.py</t>
  </si>
  <si>
    <t xml:space="preserve">Code:def detect_cycle(node):_x000D_
    hare = tortoise = node_x000D_
_x000D_
    while True:_x000D_
        if hare.successor is None:_x000D_
            return False_x000D_
_x000D_
        tortoise = tortoise.successor_x000D_
        hare = hare.successor.successor_x000D_
_x000D_
        if hare is tortoise:_x000D_
            return True_x000D_
_x000D_
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</si>
  <si>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aims to detect if a cycle exists in a linked list. It employs the 'tortoise and hare' algorithm, where two pointers move at different speeds through the list. If the pointers eventually meet, it indicates a cycle.",
"Fault Localisation": [
    {
    "Buggy Code Line": 8,
    "Code": "if hare is tortoise:",
    "Reason": "This condition is sufficient for identifying a cycle, but not necessary. If `hare` is `None`, it implies the end of the list, not necessarily a cycle. This might lead to false negatives where a cycle exists but the hare reaches the end of the list before meeting the tortoise."
    }
]
}
```</t>
  </si>
  <si>
    <t>The code aims to detect if a cycle exists in a linked list. It employs the 'tortoise and hare' algorithm, where two pointers move at different speeds through the list. If the pointers eventually meet, it indicates a cycle.</t>
  </si>
  <si>
    <t>if hare is tortoise:</t>
  </si>
  <si>
    <t>This condition is sufficient for identifying a cycle, but not necessary. If `hare` is `None`, it implies the end of the list, not necessarily a cycle. This might lead to false negatives where a cycle exists but the hare reaches the end of the list before meeting the tortoise.</t>
  </si>
  <si>
    <t>if hare.successor is None:</t>
  </si>
  <si>
    <t>find_first_in_sorted.py</t>
  </si>
  <si>
    <t xml:space="preserve">Code:def find_first_in_sorted(arr, x):_x000D_
    lo = 0_x000D_
    hi = len(arr)_x000D_
_x000D_
    while lo &lt;= hi:_x000D_
        mid = (lo + hi) // 2_x000D_
_x000D_
        if x == arr[mid] and (mid == 0 or x != arr[mid - 1]):_x000D_
            return mid_x000D_
_x000D_
        elif x &lt;= arr[mid]:_x000D_
            hi = mid_x000D_
_x000D_
        else:_x000D_
            lo = mid + 1_x000D_
_x000D_
    return -1_x000D_
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</si>
  <si>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aims to find the first occurrence of a given element 'x' within a sorted array 'arr'. It uses binary search to efficiently locate the element.",
"Fault Localisation": [
{
"Buggy Code Line": 6,
"Code": "hi = len(arr)",
"Reason": "The 'hi' variable is initialized to the length of the array, which would lead to an index out of bounds error when accessing arr[hi] in the while loop condition. The correct initialization should be one less than the length of the array to ensure valid indexing."
},
{
"Buggy Code Line": 10,
"Code": "elif x &lt;= arr[mid]:\n            hi = mid",
"Reason": "This line incorrectly assigns 'hi = mid' when 'x &lt;= arr[mid]'. This could lead to an infinite loop if 'x' is equal to the middle element, because 'lo' and 'hi' will never converge. The correct approach is to set 'hi = mid - 1' in this case to exclude the middle element from further consideration."
},
{
"Buggy Code Line": 14,
"Code": "return -1",
"Reason": "This line returns -1 if the element is not found. While a standard return value, it might be better to raise an exception or return None to explicitly indicate that the element is not present in the array, thus enhancing code clarity and error handling."
}
]
}
```</t>
  </si>
  <si>
    <t>The code aims to find the first occurrence of a given element 'x' within a sorted array 'arr'. It uses binary search to efficiently locate the element.</t>
  </si>
  <si>
    <t>hi = len(arr)</t>
  </si>
  <si>
    <t>The 'hi' variable is initialized to the length of the array, which would lead to an index out of bounds error when accessing arr[hi] in the while loop condition. The correct initialization should be one less than the length of the array to ensure valid indexing.</t>
  </si>
  <si>
    <t>elif x &lt;= arr[mid]:\n            hi = mid</t>
  </si>
  <si>
    <t>This line incorrectly assigns 'hi = mid' when 'x &lt;= arr[mid]'. This could lead to an infinite loop if 'x' is equal to the middle element, because 'lo' and 'hi' will never converge. The correct approach is to set 'hi = mid - 1' in this case to exclude the middle element from further consideration.</t>
  </si>
  <si>
    <t>return -1</t>
  </si>
  <si>
    <t>This line returns -1 if the element is not found. While a standard return value, it might be better to raise an exception or return None to explicitly indicate that the element is not present in the array, thus enhancing code clarity and error handling.</t>
  </si>
  <si>
    <t>while lo &lt;= hi:</t>
  </si>
  <si>
    <t>find_in_sorted.py</t>
  </si>
  <si>
    <t xml:space="preserve">Code:def find_in_sorted(arr, x):_x000D_
    def binsearch(start, end):_x000D_
        if start == end:_x000D_
            return -1_x000D_
        mid = start + (end - start) // 2_x000D_
        if x &lt; arr[mid]:_x000D_
            return binsearch(start, mid)_x000D_
        elif x &gt; arr[mid]:_x000D_
            return binsearch(mid, end)_x000D_
        else:_x000D_
            return mid_x000D_
_x000D_
    return binsearch(0, len(arr))_x000D_
_x000D_
_x000D_
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</si>
  <si>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snippet implements a binary search algorithm to find the index of a given element (x) within a sorted array (arr). If the element is found, it returns its index; otherwise, it returns -1.",
"Fault Localisation": [
{
"Buggy Code Line": 10,
"Code": "return binsearch(mid, end)",
"Reason": "This line causes an infinite loop if the target element is at the middle index. The `binsearch` function recursively searches the right half of the array when the target element is greater than or equal to the middle element. This leads to a never-ending recursive call within the same index, causing the program to crash."
},
{
"Buggy Code Line": 8,
"Code": "return binsearch(start, mid)",
"Reason": "Similar to the previous bug, this line also creates an infinite loop if the target element is at the middle index. The `binsearch` function recursively searches the left half of the array when the target element is less than or equal to the middle element, leading to an infinite recursion within the same index."
},
{
"Buggy Code Line": 13,
"Code": "return binsearch(0, len(arr))",
"Reason": "This line could cause an `IndexError` if the array is empty. The `len(arr)` would be 0, making `binsearch` attempt to access an element outside the array's bounds."
}
]
}
```</t>
  </si>
  <si>
    <t>The code snippet implements a binary search algorithm to find the index of a given element (x) within a sorted array (arr). If the element is found, it returns its index; otherwise, it returns -1.</t>
  </si>
  <si>
    <t>return binsearch(mid, end)</t>
  </si>
  <si>
    <t>This line causes an infinite loop if the target element is at the middle index. The `binsearch` function recursively searches the right half of the array when the target element is greater than or equal to the middle element. This leads to a never-ending recursive call within the same index, causing the program to crash.</t>
  </si>
  <si>
    <t>return binsearch(start, mid)</t>
  </si>
  <si>
    <t>Similar to the previous bug, this line also creates an infinite loop if the target element is at the middle index. The `binsearch` function recursively searches the left half of the array when the target element is less than or equal to the middle element, leading to an infinite recursion within the same index.</t>
  </si>
  <si>
    <t>return binsearch(0, len(arr))</t>
  </si>
  <si>
    <t>This line could cause an `IndexError` if the array is empty. The `len(arr)` would be 0, making `binsearch` attempt to access an element outside the array's bounds.</t>
  </si>
  <si>
    <t>flatten.py</t>
  </si>
  <si>
    <t xml:space="preserve">Code:def flatten(arr):_x000D_
    for x in arr:_x000D_
        if isinstance(x, list):_x000D_
            for y in flatten(x):_x000D_
                yield y_x000D_
        else:_x000D_
            yield flatten(x)_x000D_
_x000D_
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</si>
  <si>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aims to flatten a nested list of arbitrary depth into a single list. It iterates through each element, checking if it's a list. If it is, it recursively calls itself on the sublist to further flatten it. Otherwise, it yields the element directly.",
"Fault Localisation": [
{
"Buggy Code Line": 10,
"Code": "yield flatten(x)",
"Reason": "This line intends to yield the element if it's not a list, but it actually calls `flatten(x)` again, potentially causing infinite recursion if `x` is not a list but a nested structure like a dictionary or a custom object."
},
{
"Buggy Code Line": 5,
"Code": "for y in flatten(x):",
"Reason": "The code incorrectly uses `flatten(x)` within the `for` loop, which might result in unexpected behavior when encountering a non-list element during recursion."
}
]
}
```</t>
  </si>
  <si>
    <t>The code aims to flatten a nested list of arbitrary depth into a single list. It iterates through each element, checking if it's a list. If it is, it recursively calls itself on the sublist to further flatten it. Otherwise, it yields the element directly.</t>
  </si>
  <si>
    <t>yield flatten(x)</t>
  </si>
  <si>
    <t>This line intends to yield the element if it's not a list, but it actually calls `flatten(x)` again, potentially causing infinite recursion if `x` is not a list but a nested structure like a dictionary or a custom object.</t>
  </si>
  <si>
    <t>for y in flatten(x):</t>
  </si>
  <si>
    <t>The code incorrectly uses `flatten(x)` within the `for` loop, which might result in unexpected behavior when encountering a non-list element during recursion.</t>
  </si>
  <si>
    <t>gcd.py</t>
  </si>
  <si>
    <t xml:space="preserve">Code:def gcd(a, b):_x000D_
    if b == 0:_x000D_
        return a_x000D_
    else:_x000D_
        return gcd(a % b, b)_x000D_
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</si>
  <si>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implements the Euclidean algorithm to find the greatest common divisor (GCD) of two integers 'a' and 'b'.",
"Fault Localisation": [
    {
    "Buggy Code Line": "None",
    "Code": "None",
    "Reason": "The code appears to be free from any significant bugs. It correctly implements the recursive Euclidean algorithm."
    }
]
}
```</t>
  </si>
  <si>
    <t>The code implements the Euclidean algorithm to find the greatest common divisor (GCD) of two integers 'a' and 'b'.</t>
  </si>
  <si>
    <t>return gcd(a % b, b)</t>
  </si>
  <si>
    <t>get_factors.py</t>
  </si>
  <si>
    <t xml:space="preserve">Code:_x000D_
def get_factors(n):_x000D_
    if n == 1:_x000D_
        return []_x000D_
_x000D_
    for i in range(2, int(n ** 0.5) + 1):_x000D_
        if n % i == 0:_x000D_
            return [i] + get_factors(n // i)_x000D_
_x000D_
    return []_x000D_
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</si>
  <si>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aims to find all the factors (divisors) of a given integer 'n'. It utilizes recursion to break down the problem by finding a factor and then recursively finding factors of the quotient.",
"Fault Localisation": [
    {
    "Buggy Code Line": 6,
    "Code": "return [i] + get_factors(n // i)",
    "Reason": "This line only returns the factor 'i' and recursively finds factors of the quotient 'n // i'. It does not include the other factor (n // i) itself, resulting in an incomplete list of factors. For example, for input 12, it would only return [2, 3] but not [6, 4]."
    },
    {
    "Buggy Code Line": 3,
    "Code": "for i in range(2, int(n ** 0.5) + 1):",
    "Reason": "This line iterates only up to the square root of 'n'. While this is efficient for finding prime factors, it may miss factors that are larger than the square root of 'n' and smaller than 'n' itself."
    },
    {
    "Buggy Code Line": 2,
    "Code": "if n == 1:",
    "Reason": "This line returns an empty list for 'n = 1'. While technically correct, it might be more intuitive to return [1] as 1 is a factor of itself."
    }
]
}
```</t>
  </si>
  <si>
    <t>The code aims to find all the factors (divisors) of a given integer 'n'. It utilizes recursion to break down the problem by finding a factor and then recursively finding factors of the quotient.</t>
  </si>
  <si>
    <t>return [i] + get_factors(n // i)</t>
  </si>
  <si>
    <t>This line only returns the factor 'i' and recursively finds factors of the quotient 'n // i'. It does not include the other factor (n // i) itself, resulting in an incomplete list of factors. For example, for input 12, it would only return [2, 3] but not [6, 4].</t>
  </si>
  <si>
    <t>for i in range(2, int(n ** 0.5) + 1):</t>
  </si>
  <si>
    <t>This line iterates only up to the square root of 'n'. While this is efficient for finding prime factors, it may miss factors that are larger than the square root of 'n' and smaller than 'n' itself.</t>
  </si>
  <si>
    <t>if n == 1:</t>
  </si>
  <si>
    <t>This line returns an empty list for 'n = 1'. While technically correct, it might be more intuitive to return [1] as 1 is a factor of itself.</t>
  </si>
  <si>
    <t>return []</t>
  </si>
  <si>
    <t>hanoi.py</t>
  </si>
  <si>
    <t xml:space="preserve">Code:def hanoi(height, start=1, end=3):_x000D_
    steps = []_x000D_
    if height &gt; 0:_x000D_
        helper = ({1, 2, 3} - {start} - {end}).pop()_x000D_
        steps.extend(hanoi(height - 1, start, helper))_x000D_
        steps.append((start, helper))_x000D_
        steps.extend(hanoi(height - 1, helper, end))_x000D_
_x000D_
    return steps_x000D_
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</si>
  <si>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implements the classic Towers of Hanoi puzzle. It takes the number of disks ('height') as input and returns a list of steps (tuples of (start peg, end peg)) required to move the disks from the start peg to the end peg, following the rules of the puzzle.",
"Fault Localisation": [
{
"Buggy Code Line": 6,
"Code": "helper = ({1, 2, 3} - {start} - {end}).pop()",
"Reason": "This line is prone to potential bugs due to the use of sets and the `pop()` method. Sets are unordered, so the `pop()` method will always return an arbitrary element from the set. This might lead to incorrect move selections, as the intended behavior is to choose the auxiliary peg based on its position relative to the start and end pegs.  It would be better to use a conditional statement to determine the helper peg based on the order of the start and end pegs."
},
{
"Buggy Code Line": 5,
"Code": "steps.extend(hanoi(height - 1, start, helper))",
"Reason": "This line is potentially buggy because it relies on the correct selection of the helper peg. If the helper peg is chosen incorrectly, the recursive calls will not follow the correct rules of the Towers of Hanoi puzzle."
},
{
"Buggy Code Line": 8,
"Code": "steps.extend(hanoi(height - 1, helper, end))",
"Reason": "Similar to the previous line, this line is potentially buggy because it relies on the correct selection of the helper peg. An incorrect helper peg selection will lead to incorrect moves in the puzzle."
}
]
}
```</t>
  </si>
  <si>
    <t>The code implements the classic Towers of Hanoi puzzle. It takes the number of disks ('height') as input and returns a list of steps (tuples of (start peg, end peg)) required to move the disks from the start peg to the end peg, following the rules of the puzzle.</t>
  </si>
  <si>
    <t>helper = ({1, 2, 3} - {start} - {end}).pop()</t>
  </si>
  <si>
    <t>This line is prone to potential bugs due to the use of sets and the `pop()` method. Sets are unordered, so the `pop()` method will always return an arbitrary element from the set. This might lead to incorrect move selections, as the intended behavior is to choose the auxiliary peg based on its position relative to the start and end pegs.  It would be better to use a conditional statement to determine the helper peg based on the order of the start and end pegs.</t>
  </si>
  <si>
    <t>steps.extend(hanoi(height - 1, start, helper))</t>
  </si>
  <si>
    <t>This line is potentially buggy because it relies on the correct selection of the helper peg. If the helper peg is chosen incorrectly, the recursive calls will not follow the correct rules of the Towers of Hanoi puzzle.</t>
  </si>
  <si>
    <t>steps.extend(hanoi(height - 1, helper, end))</t>
  </si>
  <si>
    <t>Similar to the previous line, this line is potentially buggy because it relies on the correct selection of the helper peg. An incorrect helper peg selection will lead to incorrect moves in the puzzle.</t>
  </si>
  <si>
    <t>steps.append((start, helper))</t>
  </si>
  <si>
    <t>is_valid_parenthesization.py</t>
  </si>
  <si>
    <t xml:space="preserve">Code:_x000D_
def is_valid_parenthesization(parens):_x000D_
    depth = 0_x000D_
    for paren in parens:_x000D_
        if paren == '(':_x000D_
            depth += 1_x000D_
        else:_x000D_
            depth -= 1_x000D_
            if depth &lt; 0:_x000D_
                return False_x000D_
_x000D_
    return True_x000D_
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</si>
  <si>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aims to check if a string containing parentheses is valid. A valid parenthesization means that for every opening parenthesis there is a closing parenthesis and they are properly nested. ",
"Fault Localisation": [
    {
        "Buggy Code Line": 10,
        "Code": "return True",
        "Reason": "The code might return True even if the number of opening and closing parentheses are not equal. This happens when the depth variable is 0 at the end of the loop. However, this doesn't necessarily mean that all parentheses are paired correctly. For example, '(()' would be considered valid by this code, but it's not."
    }
]
}
```</t>
  </si>
  <si>
    <t xml:space="preserve">The code aims to check if a string containing parentheses is valid. A valid parenthesization means that for every opening parenthesis there is a closing parenthesis and they are properly nested. </t>
  </si>
  <si>
    <t>return True</t>
  </si>
  <si>
    <t>The code might return True even if the number of opening and closing parentheses are not equal. This happens when the depth variable is 0 at the end of the loop. However, this doesn't necessarily mean that all parentheses are paired correctly. For example, '(()' would be considered valid by this code, but it's not.</t>
  </si>
  <si>
    <t>kheapsort.py</t>
  </si>
  <si>
    <t xml:space="preserve">Code:def kheapsort(arr, k):_x000D_
    import heapq_x000D_
_x000D_
    heap = arr[:k]_x000D_
    heapq.heapify(heap)_x000D_
_x000D_
    for x in arr:_x000D_
        yield heapq.heappushpop(heap, x)_x000D_
_x000D_
    while heap:_x000D_
        yield heapq.heappop(heap)_x000D_
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</si>
  <si>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implements a k-heapsort algorithm. It takes an array `arr` and an integer `k` as input. It uses a min-heap of size `k` to maintain the `k` smallest elements seen so far. For each element in the input array, it pushes it into the heap and then pops out the smallest element, effectively yielding the sorted elements in ascending order.",
"Fault Localisation": [
    {
    "Buggy Code Line": 7,
    "Code": "yield heapq.heappushpop(heap, x)",
    "Reason": "This line is incorrect because `heappushpop` returns the smallest element in the heap after pushing `x`, not the newly pushed element `x` itself.  This leads to the output not being in the correct sorted order."
    },
    {
    "Buggy Code Line": 9,
    "Code": "while heap:",
    "Reason": "This line potentially introduces an issue. If the input array has less than `k` elements, the loop will continue to yield elements from the heap, which are not part of the original input array. This could lead to incorrect output."
    }
]
}
```</t>
  </si>
  <si>
    <t>The code implements a k-heapsort algorithm. It takes an array `arr` and an integer `k` as input. It uses a min-heap of size `k` to maintain the `k` smallest elements seen so far. For each element in the input array, it pushes it into the heap and then pops out the smallest element, effectively yielding the sorted elements in ascending order.</t>
  </si>
  <si>
    <t>yield heapq.heappushpop(heap, x)</t>
  </si>
  <si>
    <t>This line is incorrect because `heappushpop` returns the smallest element in the heap after pushing `x`, not the newly pushed element `x` itself.  This leads to the output not being in the correct sorted order.</t>
  </si>
  <si>
    <t>while heap:</t>
  </si>
  <si>
    <t>This line potentially introduces an issue. If the input array has less than `k` elements, the loop will continue to yield elements from the heap, which are not part of the original input array. This could lead to incorrect output.</t>
  </si>
  <si>
    <t>for x in arr:</t>
  </si>
  <si>
    <t>knapsack.py</t>
  </si>
  <si>
    <t xml:space="preserve">Code:_x000D_
def knapsack(capacity, items):_x000D_
    from collections import defaultdict_x000D_
    memo = defaultdict(int)_x000D_
_x000D_
    for i in range(1, len(items) + 1):_x000D_
        weight, value = items[i - 1]_x000D_
_x000D_
        for j in range(1, capacity + 1):_x000D_
            memo[i, j] = memo[i - 1, j]_x000D_
_x000D_
            if weight &lt; j:_x000D_
                memo[i, j] = max(_x000D_
                    memo[i, j],_x000D_
                    value + memo[i - 1, j - weight]_x000D_
                )_x000D_
_x000D_
    return memo[len(items), capacity]_x000D_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</si>
  <si>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implements a dynamic programming approach to solve the classic 0/1 knapsack problem. Given a knapsack with a fixed capacity and a list of items, each with a weight and value, the goal is to find the subset of items that maximizes the total value while staying within the knapsack's capacity.",
"Fault Localisation": [
{
"Buggy Code Line": 5,
"Code": "weight, value = items[i - 1]",
"Reason": "This line might cause an `IndexError` if the `items` list is empty or if `i` exceeds the valid index range. The code should handle the case when `i` is equal to 0, potentially by adding a check or using a different indexing approach."
},
{
"Buggy Code Line": 9,
"Code": "memo[i, j] = max(memo[i, j], value + memo[i - 1, j - weight])",
"Reason": "This line might cause a `KeyError` if `j - weight` is negative. The code should ensure that `j - weight` is always non-negative before accessing `memo[i - 1, j - weight]`. This could be done by adding a conditional check before performing the max operation."
},
{
"Buggy Code Line": 12,
"Code": "return memo[len(items), capacity]",
"Reason": "While not technically a bug, this line assumes that the `memo` dictionary will always have the key `(len(items), capacity)`.  If the code is called with a `capacity` that is smaller than the weight of any item, this key won't be present in the `memo` dictionary, leading to a `KeyError`."
}
]
}
```</t>
  </si>
  <si>
    <t>The code implements a dynamic programming approach to solve the classic 0/1 knapsack problem. Given a knapsack with a fixed capacity and a list of items, each with a weight and value, the goal is to find the subset of items that maximizes the total value while staying within the knapsack's capacity.</t>
  </si>
  <si>
    <t>weight, value = items[i - 1]</t>
  </si>
  <si>
    <t>This line might cause an `IndexError` if the `items` list is empty or if `i` exceeds the valid index range. The code should handle the case when `i` is equal to 0, potentially by adding a check or using a different indexing approach.</t>
  </si>
  <si>
    <t>memo[i, j] = max(memo[i, j], value + memo[i - 1, j - weight])</t>
  </si>
  <si>
    <t>This line might cause a `KeyError` if `j - weight` is negative. The code should ensure that `j - weight` is always non-negative before accessing `memo[i - 1, j - weight]`. This could be done by adding a conditional check before performing the max operation.</t>
  </si>
  <si>
    <t>return memo[len(items), capacity]</t>
  </si>
  <si>
    <t>While not technically a bug, this line assumes that the `memo` dictionary will always have the key `(len(items), capacity)`.  If the code is called with a `capacity` that is smaller than the weight of any item, this key won't be present in the `memo` dictionary, leading to a `KeyError`.</t>
  </si>
  <si>
    <t>if weight &lt; j:</t>
  </si>
  <si>
    <t>kth.py</t>
  </si>
  <si>
    <t xml:space="preserve">Code:def kth(arr, k):_x000D_
    pivot = arr[0]_x000D_
    below = [x for x in arr if x &lt; pivot]_x000D_
    above = [x for x in arr if x &gt; pivot]_x000D_
_x000D_
    num_less = len(below)_x000D_
    num_lessoreq = len(arr) - len(above)_x000D_
_x000D_
    if k &lt; num_less:_x000D_
        return kth(below, k)_x000D_
    elif k &gt;= num_lessoreq:_x000D_
        return kth(above, k)_x000D_
    else:_x000D_
        return pivot_x000D_
_x000D_
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</si>
  <si>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aims to find the k-th smallest element in a given unsorted array 'arr' using a recursive approach based on the quickselect algorithm.",
"Fault Localisation": [
    {
    "Buggy Code Line": 10,
    "Code": "return kth(above, k)",
    "Reason": "The code is attempting to find the k-th smallest element in the 'above' subarray, but it should be finding the (k - num_lessoreq)-th smallest element. This is because 'k' refers to the index in the original array, and we need to adjust it to the correct index in the 'above' subarray."
    },
    {
    "Buggy Code Line": 9,
    "Code": "return kth(below, k)",
    "Reason": "Similar to the above issue, the code should be finding the k-th smallest element in the 'below' subarray, but it's passing the original 'k' value. Instead, it should be passing 'k' as it is. This is because 'k' already refers to the index in the 'below' subarray."
    }
]
}
```</t>
  </si>
  <si>
    <t>The code aims to find the k-th smallest element in a given unsorted array 'arr' using a recursive approach based on the quickselect algorithm.</t>
  </si>
  <si>
    <t>return kth(above, k)</t>
  </si>
  <si>
    <t>The code is attempting to find the k-th smallest element in the 'above' subarray, but it should be finding the (k - num_lessoreq)-th smallest element. This is because 'k' refers to the index in the original array, and we need to adjust it to the correct index in the 'above' subarray.</t>
  </si>
  <si>
    <t>return kth(below, k)</t>
  </si>
  <si>
    <t>Similar to the above issue, the code should be finding the k-th smallest element in the 'below' subarray, but it's passing the original 'k' value. Instead, it should be passing 'k' as it is. This is because 'k' already refers to the index in the 'below' subarray.</t>
  </si>
  <si>
    <t>lcs_length.py</t>
  </si>
  <si>
    <t xml:space="preserve">Code:def lcs_length(s, t):_x000D_
    from collections import Counter_x000D_
_x000D_
    dp = Counter()_x000D_
_x000D_
    for i in range(len(s)):_x000D_
        for j in range(len(t)):_x000D_
            if s[i] == t[j]:_x000D_
                dp[i, j] = dp[i - 1, j] + 1_x000D_
_x000D_
    return max(dp.values()) if dp else 0_x000D_
_x000D_
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</si>
  <si>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aims to calculate the length of the longest common subsequence (LCS) between two input strings 's' and 't'. It utilizes dynamic programming with a counter to store the lengths of common subsequences for substrings ending at specific indices.",
"Fault Localisation": [
{
"Buggy Code Line": 5,
"Code": "dp[i, j] = dp[i - 1, j] + 1",
"Reason": "This line accesses `dp[i - 1, j]` without checking if `i - 1` is a valid index. When `i` is 0, accessing `dp[i - 1, j]` results in an `IndexError` because it tries to access an element outside the bounds of the `dp` counter."
},
{
"Buggy Code Line": 7,
"Code": "return max(dp.values()) if dp else 0",
"Reason": "This line assumes that the `dp` counter will always contain values. If the input strings `s` and `t` have no common characters, the `dp` counter will remain empty, leading to a `ValueError` when `max(dp.values())` is called."
}
]
}
```</t>
  </si>
  <si>
    <t>The code aims to calculate the length of the longest common subsequence (LCS) between two input strings 's' and 't'. It utilizes dynamic programming with a counter to store the lengths of common subsequences for substrings ending at specific indices.</t>
  </si>
  <si>
    <t>dp[i, j] = dp[i - 1, j] + 1</t>
  </si>
  <si>
    <t>This line accesses `dp[i - 1, j]` without checking if `i - 1` is a valid index. When `i` is 0, accessing `dp[i - 1, j]` results in an `IndexError` because it tries to access an element outside the bounds of the `dp` counter.</t>
  </si>
  <si>
    <t>return max(dp.values()) if dp else 0</t>
  </si>
  <si>
    <t>This line assumes that the `dp` counter will always contain values. If the input strings `s` and `t` have no common characters, the `dp` counter will remain empty, leading to a `ValueError` when `max(dp.values())` is called.</t>
  </si>
  <si>
    <t>levenshtein.py</t>
  </si>
  <si>
    <t xml:space="preserve">Code:def levenshtein(source, target):_x000D_
    if source == '' or target == '':_x000D_
        return len(source) or len(target)_x000D_
_x000D_
    elif source[0] == target[0]:_x000D_
        return 1 + levenshtein(source[1:], target[1:])_x000D_
_x000D_
    else:_x000D_
        return 1 + min(_x000D_
            levenshtein(source,     target[1:]),_x000D_
            levenshtein(source[1:], target[1:]),_x000D_
            levenshtein(source[1:], target)_x000D_
        )_x000D_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</si>
  <si>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implements the Levenshtein distance algorithm, which calculates the minimum number of edits (insertions, deletions, or substitutions) needed to transform one string into another.",
"Fault Localisation": [
    {
        "Buggy Code Line": 9,
        "Code": "levenshtein(source[1:], target)",
        "Reason": "This line incorrectly calls `levenshtein(source[1:], target)` instead of `levenshtein(source, target[1:])`. This is because when the first characters don't match, you're considering the option of deleting a character from the source string. To do this, you should keep the entire source string and remove the first character of the target string."
    }
]
}
```</t>
  </si>
  <si>
    <t>The code implements the Levenshtein distance algorithm, which calculates the minimum number of edits (insertions, deletions, or substitutions) needed to transform one string into another.</t>
  </si>
  <si>
    <t>levenshtein(source[1:], target)</t>
  </si>
  <si>
    <t>This line incorrectly calls `levenshtein(source[1:], target)` instead of `levenshtein(source, target[1:])`. This is because when the first characters don't match, you're considering the option of deleting a character from the source string. To do this, you should keep the entire source string and remove the first character of the target string.</t>
  </si>
  <si>
    <t>return 1 + levenshtein(source[1:], target[1:])</t>
  </si>
  <si>
    <t>lis.py</t>
  </si>
  <si>
    <t xml:space="preserve">Code:_x000D_
def lis(arr):_x000D_
    ends = {}_x000D_
    longest = 0_x000D_
_x000D_
    for i, val in enumerate(arr):_x000D_
_x000D_
        prefix_lengths = [j for j in range(1, longest + 1) if arr[ends[j]] &lt; val]_x000D_
_x000D_
        length = max(prefix_lengths) if prefix_lengths else 0_x000D_
_x000D_
        if length == longest or val &lt; arr[ends[length + 1]]:_x000D_
            ends[length + 1] = i_x000D_
            longest = length + 1_x000D_
_x000D_
    return longest_x000D_
_x000D_
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</si>
  <si>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snippet aims to find the length of the longest increasing subsequence (LIS) within a given input array 'arr'. It utilizes a dynamic programming approach to track the ending indices of increasing subsequences of different lengths.",
"Fault Localisation": [
{
"Buggy Code Line": 9,
"Code": "if length == longest or val &lt; arr[ends[length + 1]]:",
"Reason": "This line introduces a potential bug. It attempts to access `arr[ends[length + 1]]` which could lead to an `IndexError` if `length + 1` exceeds the maximum length of the `ends` dictionary. This is particularly likely to occur if `length` is the current maximum `longest` value and there's no element in `arr` that extends the subsequence beyond `longest`. The condition should ideally ensure the index `length + 1` is valid within `ends` before accessing the element."
},
{
"Buggy Code Line": 6,
"Code": "prefix_lengths = [j for j in range(1, longest + 1) if arr[ends[j]] &lt; val]",
"Reason": "The line builds a list of potential lengths for increasing subsequences ending with the current value. However, it assumes that `ends` contains all keys from 1 to `longest`, which might not be true. If `ends` has gaps in its keys, attempting to access `ends[j]` could lead to a `KeyError`. The code should handle missing keys gracefully, perhaps by using a `get` method with a default value for `ends`. "
},
{
"Buggy Code Line": 10,
"Code": "ends[length + 1] = i",
"Reason": "This line assigns the current index `i` to the `ends` dictionary with the key `length + 1`.  This assumes that the `ends` dictionary was properly initialized with keys from 1 to `longest`.  It might be better to use the dictionary's `get` method with a default value to avoid potential `KeyError` if the key is not yet present in `ends`."
}
]
}
```</t>
  </si>
  <si>
    <t>The code snippet aims to find the length of the longest increasing subsequence (LIS) within a given input array 'arr'. It utilizes a dynamic programming approach to track the ending indices of increasing subsequences of different lengths.</t>
  </si>
  <si>
    <t>if length == longest or val &lt; arr[ends[length + 1]]:</t>
  </si>
  <si>
    <t>This line introduces a potential bug. It attempts to access `arr[ends[length + 1]]` which could lead to an `IndexError` if `length + 1` exceeds the maximum length of the `ends` dictionary. This is particularly likely to occur if `length` is the current maximum `longest` value and there's no element in `arr` that extends the subsequence beyond `longest`. The condition should ideally ensure the index `length + 1` is valid within `ends` before accessing the element.</t>
  </si>
  <si>
    <t>prefix_lengths = [j for j in range(1, longest + 1) if arr[ends[j]] &lt; val]</t>
  </si>
  <si>
    <t xml:space="preserve">The line builds a list of potential lengths for increasing subsequences ending with the current value. However, it assumes that `ends` contains all keys from 1 to `longest`, which might not be true. If `ends` has gaps in its keys, attempting to access `ends[j]` could lead to a `KeyError`. The code should handle missing keys gracefully, perhaps by using a `get` method with a default value for `ends`. </t>
  </si>
  <si>
    <t>ends[length + 1] = i</t>
  </si>
  <si>
    <t>This line assigns the current index `i` to the `ends` dictionary with the key `length + 1`.  This assumes that the `ends` dictionary was properly initialized with keys from 1 to `longest`.  It might be better to use the dictionary's `get` method with a default value to avoid potential `KeyError` if the key is not yet present in `ends`.</t>
  </si>
  <si>
    <t>longest = length + 1</t>
  </si>
  <si>
    <t>longest_common_subsequence.py</t>
  </si>
  <si>
    <t xml:space="preserve">Code:def longest_common_subsequence(a, b):_x000D_
    if not a or not b:_x000D_
        return ''_x000D_
_x000D_
    elif a[0] == b[0]:_x000D_
        return a[0] + longest_common_subsequence(a[1:], b)_x000D_
_x000D_
    else:_x000D_
        return max(_x000D_
            longest_common_subsequence(a, b[1:]),_x000D_
            longest_common_subsequence(a[1:], b),_x000D_
            key=len_x000D_
        )_x000D_
_x000D_
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</si>
  <si>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aims to find the longest common subsequence (LCS) between two input strings 'a' and 'b'. It uses a recursive approach to compare characters at corresponding positions in the strings and build the LCS by choosing the longest path between different recursive calls.",
"Fault Localisation": [
    {
        "Buggy Code Line": 7,
        "Code": "return max(longest_common_subsequence(a, b[1:]), longest_common_subsequence(a[1:], b), key=len)",
        "Reason": "This line potentially misses the shortest common subsequence if the first character of both strings is different. It only considers the lengths of the subsequences returned by the recursive calls, not their actual content. If both recursive calls return subsequences of the same length, the one returned by 'longest_common_subsequence(a[1:], b)' will be chosen, which is incorrect if the shortest common subsequence starts with the first character of 'b'."
    },
    {
        "Buggy Code Line": 3,
        "Code": "return a[0] + longest_common_subsequence(a[1:], b)",
        "Reason": "This line assumes that the shortest common subsequence always includes the first character of both strings if they match. This might be incorrect if there are multiple possible shortest common subsequences, some of which might not start with the first character."
    },
    {
        "Buggy Code Line": 1,
        "Code": "if not a or not b:",
        "Reason": "This line handles the empty string case but does not handle the case where either string has only one character. This can lead to an index error if the code attempts to access the first character of an empty string or a one-character string."
    }
]
}
```</t>
  </si>
  <si>
    <t>The code aims to find the longest common subsequence (LCS) between two input strings 'a' and 'b'. It uses a recursive approach to compare characters at corresponding positions in the strings and build the LCS by choosing the longest path between different recursive calls.</t>
  </si>
  <si>
    <t>return max(longest_common_subsequence(a, b[1:]), longest_common_subsequence(a[1:], b), key=len)</t>
  </si>
  <si>
    <t>This line potentially misses the shortest common subsequence if the first character of both strings is different. It only considers the lengths of the subsequences returned by the recursive calls, not their actual content. If both recursive calls return subsequences of the same length, the one returned by 'longest_common_subsequence(a[1:], b)' will be chosen, which is incorrect if the shortest common subsequence starts with the first character of 'b'.</t>
  </si>
  <si>
    <t>return a[0] + longest_common_subsequence(a[1:], b)</t>
  </si>
  <si>
    <t>This line assumes that the shortest common subsequence always includes the first character of both strings if they match. This might be incorrect if there are multiple possible shortest common subsequences, some of which might not start with the first character.</t>
  </si>
  <si>
    <t>if not a or not b:</t>
  </si>
  <si>
    <t>This line handles the empty string case but does not handle the case where either string has only one character. This can lead to an index error if the code attempts to access the first character of an empty string or a one-character string.</t>
  </si>
  <si>
    <t>max_sublist_sum.py</t>
  </si>
  <si>
    <t xml:space="preserve">Code:_x000D_
def max_sublist_sum(arr):_x000D_
    max_ending_here = 0_x000D_
    max_so_far = 0_x000D_
_x000D_
    for x in arr:_x000D_
        max_ending_here = max_ending_here + x_x000D_
        max_so_far = max(max_so_far, max_ending_here)_x000D_
_x000D_
    return max_so_far_x000D_
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</si>
  <si>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aims to find the maximum sum of a contiguous sublist within a given input list 'arr'. It uses Kadane's algorithm to achieve this.",
"Fault Localisation": [
    {
    "Buggy Code Line": 6,
    "Code": "max_so_far = max(max_so_far, max_ending_here)",
    "Reason": "This line incorrectly handles the case of all negative numbers in the input list. If all elements in 'arr' are negative, the algorithm should return the maximum of the negative numbers, which is the largest negative number. However, this code will return 0 in such a scenario because 'max_so_far' is initialized to 0 and 'max_ending_here' can never become positive if all elements are negative."
    }
]
}
```</t>
  </si>
  <si>
    <t>The code aims to find the maximum sum of a contiguous sublist within a given input list 'arr'. It uses Kadane's algorithm to achieve this.</t>
  </si>
  <si>
    <t>max_so_far = max(max_so_far, max_ending_here)</t>
  </si>
  <si>
    <t>This line incorrectly handles the case of all negative numbers in the input list. If all elements in 'arr' are negative, the algorithm should return the maximum of the negative numbers, which is the largest negative number. However, this code will return 0 in such a scenario because 'max_so_far' is initialized to 0 and 'max_ending_here' can never become positive if all elements are negative.</t>
  </si>
  <si>
    <t>max_ending_here = max_ending_here + x</t>
  </si>
  <si>
    <t>mergesort.py</t>
  </si>
  <si>
    <t xml:space="preserve">Code:_x000D_
def mergesort(arr):_x000D_
    def merge(left, right):_x000D_
        result = []_x000D_
        i = 0_x000D_
        j = 0_x000D_
        while i &lt; len(left) and j &lt; len(right):_x000D_
            if left[i] &lt;= right[j]:_x000D_
                result.append(left[i])_x000D_
                i += 1_x000D_
            else:_x000D_
                result.append(right[j])_x000D_
                j += 1_x000D_
        result.extend(left[i:] or right[j:])_x000D_
        return result_x000D_
_x000D_
    if len(arr) == 0:_x000D_
        return arr_x000D_
    else:_x000D_
        middle = len(arr) // 2_x000D_
        left = mergesort(arr[:middle])_x000D_
        right = mergesort(arr[middle:])_x000D_
        return merge(left, right)_x000D_
_x000D_
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</si>
  <si>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implements the merge sort algorithm, a recursive sorting algorithm that repeatedly divides the input array into halves, sorts the halves recursively, and then merges the sorted halves.",
"Fault Localisation": [
{
"Buggy Code Line": 13,
"Code": "result.extend(left[i:] or right[j:])",
"Reason": "This line potentially misses elements from the shorter list. If `left[i:]` is empty, `right[j:]` is evaluated, but it should append elements from `left[i:]` even if `right[j:]` is empty. This could lead to missing elements in the final sorted array."
},
{
"Buggy Code Line": 8,
"Code": "if left[i] &lt;= right[j]:",
"Reason": "This condition assumes that the elements in the input array are comparable using the `&lt;=` operator.  If the input array contains elements that are not comparable (e.g., objects with custom comparison logic), this line could lead to a TypeError."
}
]
}
```</t>
  </si>
  <si>
    <t>The code implements the merge sort algorithm, a recursive sorting algorithm that repeatedly divides the input array into halves, sorts the halves recursively, and then merges the sorted halves.</t>
  </si>
  <si>
    <t>result.extend(left[i:] or right[j:])</t>
  </si>
  <si>
    <t>This line potentially misses elements from the shorter list. If `left[i:]` is empty, `right[j:]` is evaluated, but it should append elements from `left[i:]` even if `right[j:]` is empty. This could lead to missing elements in the final sorted array.</t>
  </si>
  <si>
    <t>if left[i] &lt;= right[j]:</t>
  </si>
  <si>
    <t>This condition assumes that the elements in the input array are comparable using the `&lt;=` operator.  If the input array contains elements that are not comparable (e.g., objects with custom comparison logic), this line could lead to a TypeError.</t>
  </si>
  <si>
    <t>if len(arr) == 0:</t>
  </si>
  <si>
    <t>minimum_spanning_tree.py</t>
  </si>
  <si>
    <t xml:space="preserve">Code:_x000D_
def minimum_spanning_tree(weight_by_edge):_x000D_
    group_by_node = {}_x000D_
    mst_edges = set()_x000D_
_x000D_
    for edge in sorted(weight_by_edge, key=weight_by_edge.__getitem__):_x000D_
        u, v = edge_x000D_
        if group_by_node.setdefault(u, {u}) != group_by_node.setdefault(v, {v}):_x000D_
            mst_edges.add(edge)_x000D_
            group_by_node[u].update(group_by_node[v])_x000D_
            for node in group_by_node[v]:_x000D_
                group_by_node[node].update(group_by_node[u])_x000D_
_x000D_
    return mst_edges_x000D_
_x000D_
_x000D_
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</si>
  <si>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implements Kruskal's algorithm to find the Minimum Spanning Tree (MST) of a graph. It takes a dictionary 'weight_by_edge' where keys are edges (represented as tuples of nodes) and values are their corresponding weights. The algorithm sorts edges by their weights and iteratively adds edges to the MST if they connect different components of the graph, ensuring that a cycle is not formed. The code returns a set of edges that constitute the MST.",
"Fault Localisation": [
{
"Buggy Code Line": 12,
"Code": "for node in group_by_node[v]:\n                group_by_node[node].update(group_by_node[u])",
"Reason": "This loop potentially leads to a cycle in the graph. After merging the groups of u and v, it iterates through all nodes in the group of v and updates their group to include the group of u. This can cause a cycle if a node in the group of v is already in the group of u. For example, if the edge (u, v) is added, and there exists a node w in the group of v that is also in the group of u, this loop will update the group of w to include the group of u again, effectively creating a cycle."
},
{
"Buggy Code Line": 7,
"Code": "if group_by_node.setdefault(u, {u}) != group_by_node.setdefault(v, {v}):",
"Reason": "The use of 'setdefault' in this conditional statement might cause unexpected behavior. If either 'u' or 'v' is not yet in 'group_by_node', 'setdefault' will create a new group for that node. However, this check might miss cases where 'u' and 'v' already belong to the same group, leading to the inclusion of an edge that creates a cycle in the MST."
},
{
"Buggy Code Line": 11,
"Code": "group_by_node[u].update(group_by_node[v])",
"Reason": "This line might create a cycle if a node in the group of 'v' already exists in the group of 'u'. The 'update' method simply adds all elements of 'group_by_node[v]' to 'group_by_node[u]', without checking for potential duplicates or cycles."
}
]
}
```</t>
  </si>
  <si>
    <t>The code implements Kruskal's algorithm to find the Minimum Spanning Tree (MST) of a graph. It takes a dictionary 'weight_by_edge' where keys are edges (represented as tuples of nodes) and values are their corresponding weights. The algorithm sorts edges by their weights and iteratively adds edges to the MST if they connect different components of the graph, ensuring that a cycle is not formed. The code returns a set of edges that constitute the MST.</t>
  </si>
  <si>
    <t>for node in group_by_node[v]:\n                group_by_node[node].update(group_by_node[u])</t>
  </si>
  <si>
    <t>This loop potentially leads to a cycle in the graph. After merging the groups of u and v, it iterates through all nodes in the group of v and updates their group to include the group of u. This can cause a cycle if a node in the group of v is already in the group of u. For example, if the edge (u, v) is added, and there exists a node w in the group of v that is also in the group of u, this loop will update the group of w to include the group of u again, effectively creating a cycle.</t>
  </si>
  <si>
    <t>if group_by_node.setdefault(u, {u}) != group_by_node.setdefault(v, {v}):</t>
  </si>
  <si>
    <t>The use of 'setdefault' in this conditional statement might cause unexpected behavior. If either 'u' or 'v' is not yet in 'group_by_node', 'setdefault' will create a new group for that node. However, this check might miss cases where 'u' and 'v' already belong to the same group, leading to the inclusion of an edge that creates a cycle in the MST.</t>
  </si>
  <si>
    <t>group_by_node[u].update(group_by_node[v])</t>
  </si>
  <si>
    <t>This line might create a cycle if a node in the group of 'v' already exists in the group of 'u'. The 'update' method simply adds all elements of 'group_by_node[v]' to 'group_by_node[u]', without checking for potential duplicates or cycles.</t>
  </si>
  <si>
    <t>group_by_node[node].update(group_by_node[u])</t>
  </si>
  <si>
    <t>next_palindrome.py</t>
  </si>
  <si>
    <t xml:space="preserve">Code:def next_palindrome(digit_list):_x000D_
    high_mid = len(digit_list) // 2_x000D_
    low_mid = (len(digit_list) - 1) // 2_x000D_
    while high_mid &lt; len(digit_list) and low_mid &gt;= 0:_x000D_
        if digit_list[high_mid] == 9:_x000D_
            digit_list[high_mid] = 0_x000D_
            digit_list[low_mid] = 0_x000D_
            high_mid += 1_x000D_
            low_mid -= 1_x000D_
        else:_x000D_
            digit_list[high_mid] += 1_x000D_
            if low_mid != high_mid:_x000D_
                digit_list[low_mid] += 1_x000D_
            return digit_list_x000D_
    return [1] + (len(digit_list)) * [0] + [1]_x000D_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</si>
  <si>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aims to find the next palindrome number given a list of digits representing an integer. It works by finding the middle point of the number (or points for odd-length numbers) and incrementing the digits on both sides of the middle, propagating carry-overs if necessary. If all digits reach 9, it creates a new palindrome with an additional digit on both ends.",
"Fault Localisation": [
    {
    "Buggy Code Line": 7,
    "Code": "if low_mid != high_mid:",
    "Reason": "This condition should be `low_mid != high_mid - 1` to ensure the correct digit on the left side of the middle is incremented. The current code will miss incrementing the left digit for odd-length input lists."
    },
    {
    "Buggy Code Line": 10,
    "Code": "return [1] + (len(digit_list)) * [0] + [1]",
    "Reason": "This line should create a palindrome with a leading '1' and a trailing '1' based on the original length of the input digit list. However, it should be `[1] + (len(digit_list) - 1) * [0] + [1]` to ensure the length of the new palindrome matches the original."
    },
    {
    "Buggy Code Line": 1,
    "Code": "high_mid = len(digit_list) // 2",
    "Reason": "This line calculates the 'high_mid' index, which is used to iterate from the middle towards the higher end of the digit list. However, for even-length lists, it should be `high_mid = len(digit_list) // 2` to ensure the starting point is correct."
    }
]
}
```</t>
  </si>
  <si>
    <t>The code aims to find the next palindrome number given a list of digits representing an integer. It works by finding the middle point of the number (or points for odd-length numbers) and incrementing the digits on both sides of the middle, propagating carry-overs if necessary. If all digits reach 9, it creates a new palindrome with an additional digit on both ends.</t>
  </si>
  <si>
    <t>if low_mid != high_mid:</t>
  </si>
  <si>
    <t>This condition should be `low_mid != high_mid - 1` to ensure the correct digit on the left side of the middle is incremented. The current code will miss incrementing the left digit for odd-length input lists.</t>
  </si>
  <si>
    <t>return [1] + (len(digit_list)) * [0] + [1]</t>
  </si>
  <si>
    <t>This line should create a palindrome with a leading '1' and a trailing '1' based on the original length of the input digit list. However, it should be `[1] + (len(digit_list) - 1) * [0] + [1]` to ensure the length of the new palindrome matches the original.</t>
  </si>
  <si>
    <t>high_mid = len(digit_list) // 2</t>
  </si>
  <si>
    <t>This line calculates the 'high_mid' index, which is used to iterate from the middle towards the higher end of the digit list. However, for even-length lists, it should be `high_mid = len(digit_list) // 2` to ensure the starting point is correct.</t>
  </si>
  <si>
    <t>next_permutation.py</t>
  </si>
  <si>
    <t xml:space="preserve">Code:_x000D_
def next_permutation(perm):_x000D_
    for i in range(len(perm) - 2, -1, -1):_x000D_
        if perm[i] &lt; perm[i + 1]:_x000D_
            for j in range(len(perm) - 1, i, -1):_x000D_
                if perm[j] &lt; perm[i]:_x000D_
                    next_perm = list(perm)_x000D_
                    next_perm[i], next_perm[j] = perm[j], perm[i]_x000D_
                    next_perm[i + 1:] = reversed(next_perm[i + 1:])_x000D_
                    return next_perm_x000D_
_x000D_
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</si>
  <si>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aims to generate the next lexicographically larger permutation of a given list `perm`. It follows the standard algorithm for finding the next permutation.",
"Fault Localisation": [
{
"Buggy Code Line": 9,
"Code": "next_perm[i + 1:] = reversed(next_perm[i + 1:])",
"Reason": "This line intends to reverse the elements after the index `i` in `next_perm`. However, it's using `next_perm` itself as the input to `reversed()`, leading to infinite recursion and potential stack overflow. It should use the slice `next_perm[i + 1:]` directly."
},
{
"Buggy Code Line": 6,
"Code": "if perm[j] &lt; perm[i]:",
"Reason": "This condition aims to find the smallest element in the suffix of `perm` greater than `perm[i]`. However, it should be comparing `perm[j]` to `perm[i]` for correctness, not the other way around. The intention is to find the element just greater than `perm[i]`, not smaller."
},
{
"Buggy Code Line": 4,
"Code": "for j in range(len(perm) - 1, i, -1):",
"Reason": "This loop iterates backward from the last element to `i` to find the element for swap. While technically correct, it might be more efficient to iterate forward from `i + 1` to the end of the list as it's likely that the desired element is closer to `i + 1`. This can improve the average runtime complexity."
}
]
}
```</t>
  </si>
  <si>
    <t>The code aims to generate the next lexicographically larger permutation of a given list `perm`. It follows the standard algorithm for finding the next permutation.</t>
  </si>
  <si>
    <t>next_perm[i + 1:] = reversed(next_perm[i + 1:])</t>
  </si>
  <si>
    <t>This line intends to reverse the elements after the index `i` in `next_perm`. However, it's using `next_perm` itself as the input to `reversed()`, leading to infinite recursion and potential stack overflow. It should use the slice `next_perm[i + 1:]` directly.</t>
  </si>
  <si>
    <t>if perm[j] &lt; perm[i]:</t>
  </si>
  <si>
    <t>This condition aims to find the smallest element in the suffix of `perm` greater than `perm[i]`. However, it should be comparing `perm[j]` to `perm[i]` for correctness, not the other way around. The intention is to find the element just greater than `perm[i]`, not smaller.</t>
  </si>
  <si>
    <t>for j in range(len(perm) - 1, i, -1):</t>
  </si>
  <si>
    <t>This loop iterates backward from the last element to `i` to find the element for swap. While technically correct, it might be more efficient to iterate forward from `i + 1` to the end of the list as it's likely that the desired element is closer to `i + 1`. This can improve the average runtime complexity.</t>
  </si>
  <si>
    <t>node.py</t>
  </si>
  <si>
    <t xml:space="preserve">Code:class Node:_x000D_
    def __init__(self, value=None, successor=None, successors=[], predecessors=[], incoming_nodes=[], outgoing_nodes=[]):_x000D_
        self.value = value_x000D_
        self.successor = successor_x000D_
        self.successors = successors_x000D_
        self.predecessors = predecessors_x000D_
        self.incoming_nodes = incoming_nodes_x000D_
        self.outgoing_nodes = outgoing_nodes_x000D_
_x000D_
    def successor(self):_x000D_
        return self.successor_x000D_
_x000D_
    def successors(self):_x000D_
        return self.successors_x000D_
_x000D_
    def predecessors(self):_x000D_
        return self.predecessors_x000D_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</si>
  <si>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defines a `Node` class, likely intended to represent nodes in a graph data structure. It provides attributes for storing node values, successors, predecessors, and lists of incoming and outgoing nodes.",
"Fault Localisation": [
    {
    "Buggy Code Line": 7,
    "Code": "    def successor(self):",
    "Reason": "The `successor` method is redundant. The `successor` attribute is already accessible directly using `node.successor`. This method should be removed."
    },
    {
    "Buggy Code Line": 8,
    "Code": "    def successors(self):",
    "Reason": "The `successors` method is redundant. The `successors` attribute is already accessible directly using `node.successors`. This method should be removed."
    },
    {
    "Buggy Code Line": 9,
    "Code": "    def predecessors(self):",
    "Reason": "The `predecessors` method is redundant. The `predecessors` attribute is already accessible directly using `node.predecessors`. This method should be removed."
    }
]
}
```</t>
  </si>
  <si>
    <t>The code defines a `Node` class, likely intended to represent nodes in a graph data structure. It provides attributes for storing node values, successors, predecessors, and lists of incoming and outgoing nodes.</t>
  </si>
  <si>
    <t xml:space="preserve">    def successor(self):</t>
  </si>
  <si>
    <t>The `successor` method is redundant. The `successor` attribute is already accessible directly using `node.successor`. This method should be removed.</t>
  </si>
  <si>
    <t xml:space="preserve">    def successors(self):</t>
  </si>
  <si>
    <t>The `successors` method is redundant. The `successors` attribute is already accessible directly using `node.successors`. This method should be removed.</t>
  </si>
  <si>
    <t xml:space="preserve">    def predecessors(self):</t>
  </si>
  <si>
    <t>The `predecessors` method is redundant. The `predecessors` attribute is already accessible directly using `node.predecessors`. This method should be removed.</t>
  </si>
  <si>
    <t>pascal.py</t>
  </si>
  <si>
    <t xml:space="preserve">Code:_x000D_
def pascal(n):_x000D_
    rows = [[1]]_x000D_
    for r in range(1, n):_x000D_
        row = []_x000D_
        for c in range(0, r):_x000D_
            upleft = rows[r - 1][c - 1] if c &gt; 0 else 0_x000D_
            upright = rows[r - 1][c] if c &lt; r else 0_x000D_
            row.append(upleft + upright)_x000D_
        rows.append(row)_x000D_
_x000D_
    return rows_x000D_
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</si>
  <si>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aims to generate Pascal's Triangle up to a specified number of rows.",
"Fault Localisation": [
    {
    "Buggy Code Line": 6,
    "Code": "upright = rows[r - 1][c] if c &lt; r else 0",
    "Reason": "The condition 'c &lt; r' is incorrect. It should be 'c &lt; r - 1' to access the correct element in the previous row for calculating the upright value. The current condition will lead to an IndexError for the last element in each row."
    },
    {
    "Buggy Code Line": 5,
    "Code": "upleft = rows[r - 1][c - 1] if c &gt; 0 else 0",
    "Reason": "While this line is correct in general, it could potentially cause an IndexError if the function is called with 'n' equal to 0. This is because it would attempt to access 'rows[-1]' which is out of bounds."
    }
]
}
```</t>
  </si>
  <si>
    <t>The code aims to generate Pascal's Triangle up to a specified number of rows.</t>
  </si>
  <si>
    <t>upright = rows[r - 1][c] if c &lt; r else 0</t>
  </si>
  <si>
    <t>The condition 'c &lt; r' is incorrect. It should be 'c &lt; r - 1' to access the correct element in the previous row for calculating the upright value. The current condition will lead to an IndexError for the last element in each row.</t>
  </si>
  <si>
    <t>upleft = rows[r - 1][c - 1] if c &gt; 0 else 0</t>
  </si>
  <si>
    <t>While this line is correct in general, it could potentially cause an IndexError if the function is called with 'n' equal to 0. This is because it would attempt to access 'rows[-1]' which is out of bounds.</t>
  </si>
  <si>
    <t>for c in range(0, r):</t>
  </si>
  <si>
    <t>possible_change.py</t>
  </si>
  <si>
    <t xml:space="preserve">Code:# Python 3_x000D_
def possible_change(coins, total):_x000D_
    if total == 0:_x000D_
        return 1_x000D_
    if total &lt; 0:_x000D_
        return 0_x000D_
_x000D_
    first, *rest = coins_x000D_
    return possible_change(coins, total - first) + possible_change(rest, total)_x000D_
_x000D_
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</si>
  <si>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aims to calculate the number of possible ways to make change for a given total amount using a set of coins. It employs a recursive approach, considering the possibility of using or not using each coin in the set.",
"Fault Localisation": [
    {
    "Buggy Code Line": 7,
    "Code": "return possible_change(coins, total - first) + possible_change(rest, total)",
    "Reason": "This line leads to an infinite recursion for certain coin combinations. When 'rest' is empty, 'possible_change(rest, total)' calls the function with an empty list of coins and the original total, creating a loop. This is because the base case for recursion (total == 0) is not met when 'rest' is empty."
    },
    {
    "Buggy Code Line": 2,
    "Code": "if total &lt; 0:",
    "Reason": "This condition prevents the function from considering negative amounts, which is reasonable in the context of change making. However, it might miss some valid cases where a coin value could exceed the total, leading to a negative total after subtraction."
    }
]
}
```</t>
  </si>
  <si>
    <t>The code aims to calculate the number of possible ways to make change for a given total amount using a set of coins. It employs a recursive approach, considering the possibility of using or not using each coin in the set.</t>
  </si>
  <si>
    <t>return possible_change(coins, total - first) + possible_change(rest, total)</t>
  </si>
  <si>
    <t>This line leads to an infinite recursion for certain coin combinations. When 'rest' is empty, 'possible_change(rest, total)' calls the function with an empty list of coins and the original total, creating a loop. This is because the base case for recursion (total == 0) is not met when 'rest' is empty.</t>
  </si>
  <si>
    <t>if total &lt; 0:</t>
  </si>
  <si>
    <t>This condition prevents the function from considering negative amounts, which is reasonable in the context of change making. However, it might miss some valid cases where a coin value could exceed the total, leading to a negative total after subtraction.</t>
  </si>
  <si>
    <t>powerset.py</t>
  </si>
  <si>
    <t xml:space="preserve">Code:_x000D_
def powerset(arr):_x000D_
    if arr:_x000D_
        first, *rest = arr #python3 just like car and cdr (in this case anyway..)_x000D_
        rest_subsets = powerset(rest)_x000D_
        return [[first] + subset for subset in rest_subsets]_x000D_
    else:_x000D_
        return [[]]_x000D_
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</si>
  <si>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aims to generate all possible subsets (power set) of a given input array 'arr'. It recursively constructs subsets by considering each element, adding it to existing subsets from the remaining elements, and finally returning a list containing all possible combinations.",
"Fault Localisation": [
    {
        "Buggy Code Line": 6,
        "Code": "return [[first] + subset for subset in rest_subsets]",
        "Reason": "This line is missing the original subsets that don't include the 'first' element. It only creates subsets with 'first' appended, leading to an incomplete power set. The code should also return 'rest_subsets' directly to include subsets without 'first'."
    }
]
}
```</t>
  </si>
  <si>
    <t>The code aims to generate all possible subsets (power set) of a given input array 'arr'. It recursively constructs subsets by considering each element, adding it to existing subsets from the remaining elements, and finally returning a list containing all possible combinations.</t>
  </si>
  <si>
    <t>return [[first] + subset for subset in rest_subsets]</t>
  </si>
  <si>
    <t>This line is missing the original subsets that don't include the 'first' element. It only creates subsets with 'first' appended, leading to an incomplete power set. The code should also return 'rest_subsets' directly to include subsets without 'first'.</t>
  </si>
  <si>
    <t>quicksort.py</t>
  </si>
  <si>
    <t xml:space="preserve">Code:def quicksort(arr):_x000D_
    if not arr:_x000D_
        return []_x000D_
_x000D_
    pivot = arr[0]_x000D_
    lesser = quicksort([x for x in arr[1:] if x &lt; pivot])_x000D_
    greater = quicksort([x for x in arr[1:] if x &gt; pivot])_x000D_
    return lesser + [pivot] + greater_x000D_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</si>
  <si>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provided Python code implements the Quicksort algorithm, a recursive sorting algorithm. It partitions the input array around a chosen pivot element, recursively sorting elements smaller than the pivot and elements larger than the pivot, and finally combining the sorted sub-arrays with the pivot in the middle.",
"Fault Localisation": [
{
"Buggy Code Line": 5,
"Code": "greater = quicksort([x for x in arr[1:] if x &gt; pivot])",
"Reason": "The code doesn't handle the case when an element is equal to the pivot. This leads to an infinite recursion if the input array contains duplicate elements. To fix this, the code should include elements equal to the pivot in either the 'lesser' or 'greater' sub-arrays, for example, by modifying the condition to 'x &gt;= pivot' or 'x &lt;= pivot'."
},
{
"Buggy Code Line": 3,
"Code": "lesser = quicksort([x for x in arr[1:] if x &lt; pivot])",
"Reason": "Similar to the previous bug, this line also doesn't handle elements equal to the pivot. If an element is equal to the pivot, it will be excluded from both 'lesser' and 'greater' sub-arrays, leading to incorrect sorting results."
}
]
}
```</t>
  </si>
  <si>
    <t>The provided Python code implements the Quicksort algorithm, a recursive sorting algorithm. It partitions the input array around a chosen pivot element, recursively sorting elements smaller than the pivot and elements larger than the pivot, and finally combining the sorted sub-arrays with the pivot in the middle.</t>
  </si>
  <si>
    <t>greater = quicksort([x for x in arr[1:] if x &gt; pivot])</t>
  </si>
  <si>
    <t>The code doesn't handle the case when an element is equal to the pivot. This leads to an infinite recursion if the input array contains duplicate elements. To fix this, the code should include elements equal to the pivot in either the 'lesser' or 'greater' sub-arrays, for example, by modifying the condition to 'x &gt;= pivot' or 'x &lt;= pivot'.</t>
  </si>
  <si>
    <t>lesser = quicksort([x for x in arr[1:] if x &lt; pivot])</t>
  </si>
  <si>
    <t>Similar to the previous bug, this line also doesn't handle elements equal to the pivot. If an element is equal to the pivot, it will be excluded from both 'lesser' and 'greater' sub-arrays, leading to incorrect sorting results.</t>
  </si>
  <si>
    <t>reverse_linked_list.py</t>
  </si>
  <si>
    <t xml:space="preserve">Code:def reverse_linked_list(node):_x000D_
    prevnode = None_x000D_
    while node:_x000D_
        nextnode = node.successor_x000D_
        node.successor = prevnode_x000D_
        node = nextnode_x000D_
    return prevnode_x000D_
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</si>
  <si>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aims to reverse a singly linked list. It iterates through the list, changing the 'successor' pointer of each node to point to the previous node, effectively reversing the order of the list.",
"Fault Localisation": [
    {
        "Buggy Code Line": 6,
        "Code": "return prevnode",
        "Reason": "This line returns the 'prevnode' which is the last node in the reversed list, but it does not have a successor pointer pointing to the original head of the list. This results in a disconnected list, where the original head is lost."
    },
    {
        "Buggy Code Line": 2,
        "Code": "prevnode = None",
        "Reason": "This line initializes 'prevnode' to None, which is correct, but it might be confusing to a reader. It is expected that 'prevnode' will hold the head of the reversed list, but it is initialized to None, making the code harder to understand."
    }
]
}
```</t>
  </si>
  <si>
    <t>The code aims to reverse a singly linked list. It iterates through the list, changing the 'successor' pointer of each node to point to the previous node, effectively reversing the order of the list.</t>
  </si>
  <si>
    <t>return prevnode</t>
  </si>
  <si>
    <t>This line returns the 'prevnode' which is the last node in the reversed list, but it does not have a successor pointer pointing to the original head of the list. This results in a disconnected list, where the original head is lost.</t>
  </si>
  <si>
    <t>prevnode = None</t>
  </si>
  <si>
    <t>This line initializes 'prevnode' to None, which is correct, but it might be confusing to a reader. It is expected that 'prevnode' will hold the head of the reversed list, but it is initialized to None, making the code harder to understand.</t>
  </si>
  <si>
    <t>rpn_eval.py</t>
  </si>
  <si>
    <t xml:space="preserve">Code:_x000D_
def rpn_eval(tokens):_x000D_
    def op(symbol, a, b):_x000D_
        return {_x000D_
            '+': lambda a, b: a + b,_x000D_
            '-': lambda a, b: a - b,_x000D_
            '*': lambda a, b: a * b,_x000D_
            '/': lambda a, b: a / b_x000D_
        }[symbol](a, b)_x000D_
_x000D_
    stack = []_x000D_
_x000D_
    for token in tokens:_x000D_
        if isinstance(token, float):_x000D_
            stack.append(token)_x000D_
        else:_x000D_
            a = stack.pop()_x000D_
            b = stack.pop()_x000D_
            stack.append(_x000D_
                op(token, a, b)_x000D_
            )_x000D_
_x000D_
    return stack.pop()_x000D_
_x000D_
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</si>
  <si>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implements a Reverse Polish Notation (RPN) calculator. It takes a list of tokens, which can be numbers or operators, and evaluates the expression according to RPN rules.",
"Fault Localisation": [
    {
    "Buggy Code Line": 11,
    "Code": "            a = stack.pop()",
    "Reason": "The code assumes that the operands are popped from the stack in the correct order. However, in RPN, the operands should be popped in the reverse order. This means that the line should be `a = stack.pop()` followed by `b = stack.pop()`. If the order is reversed, the calculation will produce incorrect results."
    },
    {
    "Buggy Code Line": 15,
    "Code": "    return stack.pop()",
    "Reason": "The code assumes that the stack will always contain a single element after processing all the tokens. However, if the input expression is invalid (e.g., it has too many operators or too few operands), the stack might be empty or have multiple elements. This could lead to an `IndexError` exception when trying to pop from an empty stack or return the wrong value."
    },
    {
    "Buggy Code Line": 7,
    "Code": "        '/': lambda a, b: a / b",
    "Reason": "This line handles division. It doesn't include any checks for division by zero, which could lead to a `ZeroDivisionError` exception."
    }
]
}
```</t>
  </si>
  <si>
    <t>The code implements a Reverse Polish Notation (RPN) calculator. It takes a list of tokens, which can be numbers or operators, and evaluates the expression according to RPN rules.</t>
  </si>
  <si>
    <t xml:space="preserve">            a = stack.pop()</t>
  </si>
  <si>
    <t>The code assumes that the operands are popped from the stack in the correct order. However, in RPN, the operands should be popped in the reverse order. This means that the line should be `a = stack.pop()` followed by `b = stack.pop()`. If the order is reversed, the calculation will produce incorrect results.</t>
  </si>
  <si>
    <t xml:space="preserve">    return stack.pop()</t>
  </si>
  <si>
    <t>The code assumes that the stack will always contain a single element after processing all the tokens. However, if the input expression is invalid (e.g., it has too many operators or too few operands), the stack might be empty or have multiple elements. This could lead to an `IndexError` exception when trying to pop from an empty stack or return the wrong value.</t>
  </si>
  <si>
    <t xml:space="preserve">        '/': lambda a, b: a / b</t>
  </si>
  <si>
    <t>This line handles division. It doesn't include any checks for division by zero, which could lead to a `ZeroDivisionError` exception.</t>
  </si>
  <si>
    <t>op(token, a, b)</t>
  </si>
  <si>
    <t>shortest_paths.py</t>
  </si>
  <si>
    <t xml:space="preserve">Code:_x000D_
def shortest_paths(source, weight_by_edge):_x000D_
    weight_by_node = {_x000D_
        v: float('inf') for u, v in weight_by_edge_x000D_
    }_x000D_
    weight_by_node[source] = 0_x000D_
_x000D_
    for i in range(len(weight_by_node) - 1):_x000D_
        for (u, v), weight in weight_by_edge.items():_x000D_
            weight_by_edge[u, v] = min(_x000D_
                weight_by_node[u] + weight,_x000D_
                weight_by_node[v]_x000D_
            )_x000D_
_x000D_
    return weight_by_node_x000D_
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</si>
  <si>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attempts to find the shortest paths from a given source node to all other nodes in a graph. The `weight_by_edge` dictionary represents the edge weights, and the function aims to calculate the shortest path weight to each node from the source.",
"Fault Localisation": [
{
"Buggy Code Line": 10,
"Code": "weight_by_edge[u, v] = min(weight_by_node[u] + weight, weight_by_node[v])",
"Reason": "This line is incorrect. It's attempting to update the `weight_by_edge` dictionary, but it should be updating `weight_by_node`.  It should be using `weight_by_node[v] = min(weight_by_node[v], weight_by_node[u] + weight)` to calculate the shortest path weight to node `v`."
},
{
"Buggy Code Line": 4,
"Code": "weight_by_node[source] = 0",
"Reason": "This line initializes the source node weight to 0. However, if the graph contains negative cycles, this initialization could lead to incorrect results. The code should include a check for negative cycles."
},
{
"Buggy Code Line": 8,
"Code": "for i in range(len(weight_by_node) - 1):",
"Reason": "This loop iterates `len(weight_by_node) - 1` times.  If the graph is not acyclic, this might not be enough iterations to find the shortest path for all nodes.  The code should iterate until no further updates occur to `weight_by_node` to ensure convergence."
}
]
}
```</t>
  </si>
  <si>
    <t>The code attempts to find the shortest paths from a given source node to all other nodes in a graph. The `weight_by_edge` dictionary represents the edge weights, and the function aims to calculate the shortest path weight to each node from the source.</t>
  </si>
  <si>
    <t>weight_by_edge[u, v] = min(weight_by_node[u] + weight, weight_by_node[v])</t>
  </si>
  <si>
    <t>This line is incorrect. It's attempting to update the `weight_by_edge` dictionary, but it should be updating `weight_by_node`.  It should be using `weight_by_node[v] = min(weight_by_node[v], weight_by_node[u] + weight)` to calculate the shortest path weight to node `v`.</t>
  </si>
  <si>
    <t>weight_by_node[source] = 0</t>
  </si>
  <si>
    <t>This line initializes the source node weight to 0. However, if the graph contains negative cycles, this initialization could lead to incorrect results. The code should include a check for negative cycles.</t>
  </si>
  <si>
    <t>for i in range(len(weight_by_node) - 1):</t>
  </si>
  <si>
    <t>This loop iterates `len(weight_by_node) - 1` times.  If the graph is not acyclic, this might not be enough iterations to find the shortest path for all nodes.  The code should iterate until no further updates occur to `weight_by_node` to ensure convergence.</t>
  </si>
  <si>
    <t>shortest_path_length.py</t>
  </si>
  <si>
    <t xml:space="preserve">Code:from heapq import *_x000D_
_x000D_
def shortest_path_length(length_by_edge, startnode, goalnode):_x000D_
    unvisited_nodes = [] # FibHeap containing (node, distance) pairs_x000D_
    heappush(unvisited_nodes, (0, startnode))_x000D_
    visited_nodes = set()_x000D_
_x000D_
    while len(unvisited_nodes) &gt; 0:_x000D_
        distance, node = heappop(unvisited_nodes)_x000D_
        if node is goalnode:_x000D_
            return distance_x000D_
_x000D_
        visited_nodes.add(node)_x000D_
_x000D_
        for nextnode in node.successors:_x000D_
            if nextnode in visited_nodes:_x000D_
                continue_x000D_
_x000D_
            insert_or_update(unvisited_nodes,_x000D_
                (min(_x000D_
                    get(unvisited_nodes, nextnode) or float('inf'),_x000D_
                    get(unvisited_nodes, nextnode) + length_by_edge[node, nextnode]_x000D_
                ),_x000D_
                nextnode)_x000D_
            )_x000D_
_x000D_
    return float('inf')_x000D_
_x000D_
_x000D_
def get(node_heap, wanted_node):_x000D_
    for dist, node in node_heap:_x000D_
        if node == wanted_node:_x000D_
            return dist_x000D_
    return 0_x000D_
_x000D_
def insert_or_update(node_heap, dist_node):_x000D_
    dist, node = dist_node_x000D_
    for i, tpl in enumerate(node_heap):_x000D_
        a, b = tpl_x000D_
        if b == node:_x000D_
            node_heap[i] = dist_node #heapq retains sorted property_x000D_
            return None_x000D_
_x000D_
    heappush(node_heap, dist_node)_x000D_
    return None_x000D_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</si>
  <si>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implements Dijkstra's algorithm to find the shortest path between a start node and a goal node in a graph. It uses a priority queue (implemented as a heap) to efficiently explore nodes in order of their estimated distance from the start node.",
"Fault Localisation": [
{
"Buggy Code Line": 22,
"Code": "return 0",
"Reason": "This line is incorrect as it returns 0 when the node is not found in the heap, which could lead to incorrect distance updates in the algorithm. It should return None to indicate that the node is not in the heap, so the algorithm can properly insert a new node or update its distance if it already exists."
},
{
"Buggy Code Line": 19,
"Code": "for dist, node in node_heap:",
"Reason": "This line should iterate over a copy of the heap, as modifying the heap during iteration can lead to unexpected behavior and errors. The original code does not create a copy, which can cause issues because the loop might be interrupted before the desired element is found, resulting in an incorrect distance being returned."
},
{
"Buggy Code Line": 28,
"Code": "heappush(node_heap, dist_node)",
"Reason": "This line assumes that the heap is a min-heap, but the original code does not explicitly specify the ordering. If the heap is a max-heap, inserting a node using `heappush` will disrupt the heap property. This can be addressed by using `heappushpop` to ensure the heap is properly maintained, or by explicitly using a min-heap instead of a max-heap."
}
]
}
```</t>
  </si>
  <si>
    <t>The code implements Dijkstra's algorithm to find the shortest path between a start node and a goal node in a graph. It uses a priority queue (implemented as a heap) to efficiently explore nodes in order of their estimated distance from the start node.</t>
  </si>
  <si>
    <t>return 0</t>
  </si>
  <si>
    <t>This line is incorrect as it returns 0 when the node is not found in the heap, which could lead to incorrect distance updates in the algorithm. It should return None to indicate that the node is not in the heap, so the algorithm can properly insert a new node or update its distance if it already exists.</t>
  </si>
  <si>
    <t>for dist, node in node_heap:</t>
  </si>
  <si>
    <t>This line should iterate over a copy of the heap, as modifying the heap during iteration can lead to unexpected behavior and errors. The original code does not create a copy, which can cause issues because the loop might be interrupted before the desired element is found, resulting in an incorrect distance being returned.</t>
  </si>
  <si>
    <t>heappush(node_heap, dist_node)</t>
  </si>
  <si>
    <t>This line assumes that the heap is a min-heap, but the original code does not explicitly specify the ordering. If the heap is a max-heap, inserting a node using `heappush` will disrupt the heap property. This can be addressed by using `heappushpop` to ensure the heap is properly maintained, or by explicitly using a min-heap instead of a max-heap.</t>
  </si>
  <si>
    <t>get(unvisited_nodes, nextnode) + length_by_edge[node, nextnode]</t>
  </si>
  <si>
    <t>shortest_path_lengths.py</t>
  </si>
  <si>
    <t xml:space="preserve">Code:from collections import defaultdict_x000D_
_x000D_
def shortest_path_lengths(n, length_by_edge):_x000D_
    length_by_path = defaultdict(lambda: float('inf'))_x000D_
    length_by_path.update({(i, i): 0 for i in range(n)})_x000D_
    length_by_path.update(length_by_edge)_x000D_
_x000D_
    for k in range(n):_x000D_
        for i in range(n):_x000D_
            for j in range(n):_x000D_
                length_by_path[i, j] = min(_x000D_
                    length_by_path[i, j],_x000D_
                    length_by_path[i, k] + length_by_path[j, k]_x000D_
                )_x000D_
_x000D_
    return length_by_path_x000D_
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</si>
  <si>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aims to calculate the shortest path lengths between all pairs of nodes in a graph, using the Floyd-Warshall algorithm. The input is a graph represented by 'length_by_edge', a dictionary mapping edges to their lengths, and 'n', the number of nodes. It returns a dictionary 'length_by_path' that maps node pairs to their shortest path lengths.",
"Fault Localisation": [
    {
    "Buggy Code Line": 12,
    "Code": "length_by_path[i, j] = min(\n                    length_by_path[i, j],\n                    length_by_path[i, k] + length_by_path[j, k]\n                )",
    "Reason": "This line has a logic error. It is trying to calculate the shortest path between nodes i and j by considering the paths that go through node k. However, it is adding the distance from i to k and the distance from j to k, which is not correct. Instead, it should add the distance from i to k and the distance from k to j."
    },
    {
    "Buggy Code Line": 5,
    "Code": "length_by_path.update(length_by_edge)",
    "Reason": "This line assumes that the input 'length_by_edge' is a dictionary mapping node pairs to their edge lengths. However, the description of 'length_by_edge' only states it maps edges to their lengths, which might not necessarily be node pairs. This might lead to incorrect updates in 'length_by_path' if the format of 'length_by_edge' doesn't align with this assumption."
    }
]
}
```</t>
  </si>
  <si>
    <t>The code aims to calculate the shortest path lengths between all pairs of nodes in a graph, using the Floyd-Warshall algorithm. The input is a graph represented by 'length_by_edge', a dictionary mapping edges to their lengths, and 'n', the number of nodes. It returns a dictionary 'length_by_path' that maps node pairs to their shortest path lengths.</t>
  </si>
  <si>
    <t>This line has a logic error. It is trying to calculate the shortest path between nodes i and j by considering the paths that go through node k. However, it is adding the distance from i to k and the distance from j to k, which is not correct. Instead, it should add the distance from i to k and the distance from k to j.</t>
  </si>
  <si>
    <t>length_by_path.update(length_by_edge)</t>
  </si>
  <si>
    <t>This line assumes that the input 'length_by_edge' is a dictionary mapping node pairs to their edge lengths. However, the description of 'length_by_edge' only states it maps edges to their lengths, which might not necessarily be node pairs. This might lead to incorrect updates in 'length_by_path' if the format of 'length_by_edge' doesn't align with this assumption.</t>
  </si>
  <si>
    <t>shunting_yard.py</t>
  </si>
  <si>
    <t xml:space="preserve">Code:_x000D_
def shunting_yard(tokens):_x000D_
    precedence = {_x000D_
        '+': 1,_x000D_
        '-': 1,_x000D_
        '*': 2,_x000D_
        '/': 2_x000D_
    }_x000D_
_x000D_
    rpntokens = []_x000D_
    opstack = []_x000D_
    for token in tokens:_x000D_
        if isinstance(token, int):_x000D_
            rpntokens.append(token)_x000D_
        else:_x000D_
            while opstack and precedence[token] &lt;= precedence[opstack[-1]]:_x000D_
                rpntokens.append(opstack.pop())_x000D_
_x000D_
    while opstack:_x000D_
        rpntokens.append(opstack.pop())_x000D_
_x000D_
    return rpntokens_x000D_
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</si>
  <si>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implements the Shunting-yard algorithm, which converts an infix mathematical expression into a postfix (RPN) expression. The algorithm processes tokens representing numbers and operators, building a postfix expression on the output stack (rpntokens) and using an operator stack (opstack) to manage operator precedence.",
"Fault Localisation": [
{
"Buggy Code Line": 12,
"Code": "while opstack and precedence[token] &lt;= precedence[opstack[-1]]:",
"Reason": "The condition in this while loop is incorrect. It should prioritize higher precedence operators on the stack. The current logic, by comparing precedence using '&lt;=' (less than or equal to), might not correctly handle situations where the incoming token has higher precedence than the operator at the top of the stack, potentially leading to incorrect operator placement in the output."
},
{
"Buggy Code Line": 16,
"Code": "while opstack:",
"Reason": "This while loop does not handle cases where the incoming token is a closing parenthesis ')' or other similar delimiters. If an expression contains parentheses, this loop will not correctly pop operators from the opstack, potentially leading to an incomplete or incorrect postfix expression."
}
]
}
```</t>
  </si>
  <si>
    <t>The code implements the Shunting-yard algorithm, which converts an infix mathematical expression into a postfix (RPN) expression. The algorithm processes tokens representing numbers and operators, building a postfix expression on the output stack (rpntokens) and using an operator stack (opstack) to manage operator precedence.</t>
  </si>
  <si>
    <t>while opstack and precedence[token] &lt;= precedence[opstack[-1]]:</t>
  </si>
  <si>
    <t>The condition in this while loop is incorrect. It should prioritize higher precedence operators on the stack. The current logic, by comparing precedence using '&lt;=' (less than or equal to), might not correctly handle situations where the incoming token has higher precedence than the operator at the top of the stack, potentially leading to incorrect operator placement in the output.</t>
  </si>
  <si>
    <t>while opstack:</t>
  </si>
  <si>
    <t>This while loop does not handle cases where the incoming token is a closing parenthesis ')' or other similar delimiters. If an expression contains parentheses, this loop will not correctly pop operators from the opstack, potentially leading to an incomplete or incorrect postfix expression.</t>
  </si>
  <si>
    <t>sieve.py</t>
  </si>
  <si>
    <t xml:space="preserve">Code:def sieve(max):_x000D_
    primes = []_x000D_
    for n in range(2, max + 1):_x000D_
        if any(n % p &gt; 0 for p in primes):_x000D_
            primes.append(n)_x000D_
    return primes_x000D_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</si>
  <si>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implements the Sieve of Eratosthenes algorithm to find all prime numbers up to a given maximum value.",
"Fault Localisation": [
    {
    "Buggy Code Line": 4,
    "Code": "if any(n % p &gt; 0 for p in primes):",
    "Reason": "The code checks if any prime number in the `primes` list divides `n` with a remainder greater than 0. This logic is flawed.  The correct approach is to check if `n` is divisible by any prime in the `primes` list (i.e., `n % p == 0`).  The current logic will incorrectly mark some composite numbers as prime."
    }
]
}
```</t>
  </si>
  <si>
    <t>The code implements the Sieve of Eratosthenes algorithm to find all prime numbers up to a given maximum value.</t>
  </si>
  <si>
    <t>if any(n % p &gt; 0 for p in primes):</t>
  </si>
  <si>
    <t>The code checks if any prime number in the `primes` list divides `n` with a remainder greater than 0. This logic is flawed.  The correct approach is to check if `n` is divisible by any prime in the `primes` list (i.e., `n % p == 0`).  The current logic will incorrectly mark some composite numbers as prime.</t>
  </si>
  <si>
    <t>sqrt.py</t>
  </si>
  <si>
    <t xml:space="preserve">Code:_x000D_
def sqrt(x, epsilon):_x000D_
    approx = x / 2_x000D_
    while abs(x - approx) &gt; epsilon:_x000D_
        approx = 0.5 * (approx + x / approx)_x000D_
    return approx_x000D_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</si>
  <si>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implements the Babylonian method for calculating the square root of a number 'x' within a specified tolerance 'epsilon'. It iteratively refines an approximation until the difference between the square of the approximation and the original number is less than the tolerance.",
"Fault Localisation": [
{
"Buggy Code Line": 5,
"Code": "approx = 0.5 * (approx + x / approx)",
"Reason": "This line has a potential for division by zero error. If the initial approximation 'approx' is zero, the code will attempt to divide by zero, resulting in a runtime error."
},
{
"Buggy Code Line": 4,
"Code": "while abs(x - approx) &gt; epsilon:",
"Reason": "This line might cause an infinite loop if the initial approximation is far from the actual square root and the epsilon is too small. In such cases, the difference between 'x' and 'approx' may never become smaller than 'epsilon', leading to an endless loop."
}
]
}
```</t>
  </si>
  <si>
    <t>The code implements the Babylonian method for calculating the square root of a number 'x' within a specified tolerance 'epsilon'. It iteratively refines an approximation until the difference between the square of the approximation and the original number is less than the tolerance.</t>
  </si>
  <si>
    <t>approx = 0.5 * (approx + x / approx)</t>
  </si>
  <si>
    <t>This line has a potential for division by zero error. If the initial approximation 'approx' is zero, the code will attempt to divide by zero, resulting in a runtime error.</t>
  </si>
  <si>
    <t>while abs(x - approx) &gt; epsilon:</t>
  </si>
  <si>
    <t>This line might cause an infinite loop if the initial approximation is far from the actual square root and the epsilon is too small. In such cases, the difference between 'x' and 'approx' may never become smaller than 'epsilon', leading to an endless loop.</t>
  </si>
  <si>
    <t>subsequences.py</t>
  </si>
  <si>
    <t xml:space="preserve">Code:def subsequences(a, b, k):_x000D_
    if k == 0:_x000D_
        return []_x000D_
_x000D_
    ret = []_x000D_
    for i in range(a, b + 1 - k):_x000D_
        ret.extend(_x000D_
            [i] + rest for rest in subsequences(i + 1, b, k - 1)_x000D_
        )_x000D_
_x000D_
    return ret_x000D_
_x000D_
_x000D_
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</si>
  <si>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aims to generate all possible subsequences of length 'k' from a given range of integers 'a' to 'b' (inclusive). It recursively explores each possible starting point within the range and constructs subsequences by appending subsequent elements.",
"Fault Localisation": [
    {
    "Buggy Code Line": 5,
    "Code": "ret.extend([i] + rest for rest in subsequences(i + 1, b, k - 1))",
    "Reason": "This line has a potential off-by-one error in the recursive call. When 'k' reaches 1, the loop iterates through the entire range 'a' to 'b + 1 - k' (effectively 'b'). However, in the recursive call, 'i + 1' might exceed the valid range if 'i' is already at 'b'. This could lead to an index out-of-bounds error or unexpected behavior."
    },
    {
    "Buggy Code Line": 1,
    "Code": "if k == 0:",
    "Reason": "This base case might be incomplete. If 'k' is 0, the code should return an empty list to represent the absence of subsequences of length 0. However, it currently returns an empty list, which might not be the intended behavior in all scenarios. It might be more appropriate to return a list containing an empty list ([[ ]]) to maintain consistency with the structure of other subsequence outputs."
    }
]
}
```</t>
  </si>
  <si>
    <t>The code aims to generate all possible subsequences of length 'k' from a given range of integers 'a' to 'b' (inclusive). It recursively explores each possible starting point within the range and constructs subsequences by appending subsequent elements.</t>
  </si>
  <si>
    <t>ret.extend([i] + rest for rest in subsequences(i + 1, b, k - 1))</t>
  </si>
  <si>
    <t>This line has a potential off-by-one error in the recursive call. When 'k' reaches 1, the loop iterates through the entire range 'a' to 'b + 1 - k' (effectively 'b'). However, in the recursive call, 'i + 1' might exceed the valid range if 'i' is already at 'b'. This could lead to an index out-of-bounds error or unexpected behavior.</t>
  </si>
  <si>
    <t>if k == 0:</t>
  </si>
  <si>
    <t>This base case might be incomplete. If 'k' is 0, the code should return an empty list to represent the absence of subsequences of length 0. However, it currently returns an empty list, which might not be the intended behavior in all scenarios. It might be more appropriate to return a list containing an empty list ([[ ]]) to maintain consistency with the structure of other subsequence outputs.</t>
  </si>
  <si>
    <t>topological_ordering.py</t>
  </si>
  <si>
    <t xml:space="preserve">Code:def topological_ordering(nodes):_x000D_
    ordered_nodes = [node for node in nodes if not node.incoming_nodes]_x000D_
_x000D_
    for node in ordered_nodes:_x000D_
        for nextnode in node.outgoing_nodes:_x000D_
            if set(ordered_nodes).issuperset(nextnode.outgoing_nodes) and nextnode not in ordered_nodes:_x000D_
                ordered_nodes.append(nextnode)_x000D_
_x000D_
    return ordered_nodes_x000D_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</si>
  <si>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provided Python code snippet aims to compute a topological ordering of nodes in a directed graph. It starts by identifying nodes with no incoming edges and iteratively adds nodes to the ordered list based on their dependencies. The goal is to output a list of nodes where each node appears after all its dependencies.",
"Fault Localisation": [
{
"Buggy Code Line": 8,
"Code": "if set(ordered_nodes).issuperset(nextnode.outgoing_nodes) and nextnode not in ordered_nodes:",
"Reason": "The code assumes that a node can be added to the ordered list if all its outgoing nodes are already in the ordered list. However, this condition is not sufficient to guarantee a correct topological ordering. It might miss cases where there are cycles in the graph. For example, consider a graph with nodes A, B, and C where A-&gt;B, B-&gt;C, and C-&gt;A. This condition would incorrectly consider node C as ready for ordering even though there's a cycle."
},
{
"Buggy Code Line": 6,
"Code": "for nextnode in node.outgoing_nodes:",
"Reason": "This line assumes that all outgoing nodes of a node are in a valid order. However, if the graph is cyclic, this assumption might not hold, leading to an incorrect ordering. The code should consider the possibility of cycles and handle them accordingly."
},
{
"Buggy Code Line": 4,
"Code": "ordered_nodes = [node for node in nodes if not node.incoming_nodes]",
"Reason": "This line assumes that the initial set of nodes with no incoming edges forms a valid starting point for the topological ordering. However, this might not be true in case of cycles. For example, in a cycle with multiple nodes, there might be no node with zero incoming edges."
}
]
}
```</t>
  </si>
  <si>
    <t>The provided Python code snippet aims to compute a topological ordering of nodes in a directed graph. It starts by identifying nodes with no incoming edges and iteratively adds nodes to the ordered list based on their dependencies. The goal is to output a list of nodes where each node appears after all its dependencies.</t>
  </si>
  <si>
    <t>if set(ordered_nodes).issuperset(nextnode.outgoing_nodes) and nextnode not in ordered_nodes:</t>
  </si>
  <si>
    <t>The code assumes that a node can be added to the ordered list if all its outgoing nodes are already in the ordered list. However, this condition is not sufficient to guarantee a correct topological ordering. It might miss cases where there are cycles in the graph. For example, consider a graph with nodes A, B, and C where A-&gt;B, B-&gt;C, and C-&gt;A. This condition would incorrectly consider node C as ready for ordering even though there's a cycle.</t>
  </si>
  <si>
    <t>for nextnode in node.outgoing_nodes:</t>
  </si>
  <si>
    <t>This line assumes that all outgoing nodes of a node are in a valid order. However, if the graph is cyclic, this assumption might not hold, leading to an incorrect ordering. The code should consider the possibility of cycles and handle them accordingly.</t>
  </si>
  <si>
    <t>ordered_nodes = [node for node in nodes if not node.incoming_nodes]</t>
  </si>
  <si>
    <t>This line assumes that the initial set of nodes with no incoming edges forms a valid starting point for the topological ordering. However, this might not be true in case of cycles. For example, in a cycle with multiple nodes, there might be no node with zero incoming edges.</t>
  </si>
  <si>
    <t>to_base.py</t>
  </si>
  <si>
    <t xml:space="preserve">Code:_x000D_
import string_x000D_
def to_base(num, b):_x000D_
    result = ''_x000D_
    alphabet = string.digits + string.ascii_uppercase_x000D_
    while num &gt; 0:_x000D_
        i = num % b_x000D_
        num = num // b_x000D_
        result = result + alphabet[i]_x000D_
    return result_x000D_
_x000D_
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</si>
  <si>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aims to convert a decimal number (`num`) to a given base (`b`). It uses the digits 0-9 and uppercase letters A-Z to represent digits in bases larger than 10.",
"Fault Localisation": [
    {
        "Buggy Code Line": 6,
        "Code": "result = result + alphabet[i]",
        "Reason": "The code assumes that the base `b` is always smaller than or equal to the length of `alphabet` (36). This can lead to an `IndexError` if `b` is greater than 36, as the code would attempt to access an element from `alphabet` that doesn't exist. For example, if `b = 37`, the code would try to access `alphabet[36]`, which is out of bounds."
    },
    {
        "Buggy Code Line": 4,
        "Code": "alphabet = string.digits + string.ascii_uppercase",
        "Reason": "While it correctly creates an alphabet for bases up to 36, it doesn't handle the potential case where the base is higher than 36.  The code would need to extend the alphabet or use another representation for digits beyond Z."
    }
]
}
```</t>
  </si>
  <si>
    <t>The code aims to convert a decimal number (`num`) to a given base (`b`). It uses the digits 0-9 and uppercase letters A-Z to represent digits in bases larger than 10.</t>
  </si>
  <si>
    <t>result = result + alphabet[i]</t>
  </si>
  <si>
    <t>The code assumes that the base `b` is always smaller than or equal to the length of `alphabet` (36). This can lead to an `IndexError` if `b` is greater than 36, as the code would attempt to access an element from `alphabet` that doesn't exist. For example, if `b = 37`, the code would try to access `alphabet[36]`, which is out of bounds.</t>
  </si>
  <si>
    <t>alphabet = string.digits + string.ascii_uppercase</t>
  </si>
  <si>
    <t>While it correctly creates an alphabet for bases up to 36, it doesn't handle the potential case where the base is higher than 36.  The code would need to extend the alphabet or use another representation for digits beyond Z.</t>
  </si>
  <si>
    <t>wrap.py</t>
  </si>
  <si>
    <t xml:space="preserve">Code:def wrap(text, cols):_x000D_
    lines = []_x000D_
    while len(text) &gt; cols:_x000D_
        end = text.rfind(' ', 0, cols + 1)_x000D_
        if end == -1:_x000D_
            end = cols_x000D_
        line, text = text[:end], text[end:]_x000D_
        lines.append(line)_x000D_
_x000D_
    return lines_x000D_
Please analyse the Python code snippet provided above. Identify the intention of the code and potential bugs in the code.
The response should contain up to three objects, ordered from the most probable to least probable code line to contain a bug.
Your response should be in the following template structure. Be mindful of indentation:
    ```
        {
        "Intention": &lt;Brief description of the code's purpose&gt;,
        "Fault Localisation": [
            {
            "Buggy Code Line": &lt;Line number of buggy code&gt;,
            "Code": &lt;Actual buggy code&gt;,
            "Reason": &lt;Reason for the bug&gt;
            },
            ...
        ]
        }
    ```
</t>
  </si>
  <si>
    <t>```json
{
"Intention": "The code snippet implements a simple text wrapping function. It takes a string 'text' and an integer 'cols' representing the desired column width. The function aims to break the input text into lines of maximum length 'cols', ensuring that each line ends with a space character wherever possible.",
"Fault Localisation": [
    {
        "Buggy Code Line": 5,
        "Code": "if end == -1:",
        "Reason": "This conditional statement handles the scenario where no space character is found within the first 'cols' characters of the text. However, it should instead handle the case where 'end' is greater than 'cols'. If 'end' is greater than 'cols', it means that the last word of the current line extends beyond the column limit. In this case, the code should still wrap the text at 'cols' to prevent a line from exceeding the specified width."
    },
    {
        "Buggy Code Line": 6,
        "Code": "end = cols",
        "Reason": "This line sets 'end' to 'cols' if no space is found. This could lead to lines exceeding the desired column width, particularly when the text contains words longer than 'cols'. It should instead handle the case where 'end' is greater than 'cols' and ensure that 'end' never exceeds 'cols'."
    },
    {
        "Buggy Code Line": 8,
        "Code": "lines.append(line)",
        "Reason": "This line appends the current line to the 'lines' list. While technically not a bug, it could be improved by trimming any trailing whitespace from the 'line' before appending it. This would ensure consistency in the output and prevent unnecessary whitespace at the end of lines."
    }
]
}
```</t>
  </si>
  <si>
    <t>The code snippet implements a simple text wrapping function. It takes a string 'text' and an integer 'cols' representing the desired column width. The function aims to break the input text into lines of maximum length 'cols', ensuring that each line ends with a space character wherever possible.</t>
  </si>
  <si>
    <t>if end == -1:</t>
  </si>
  <si>
    <t>This conditional statement handles the scenario where no space character is found within the first 'cols' characters of the text. However, it should instead handle the case where 'end' is greater than 'cols'. If 'end' is greater than 'cols', it means that the last word of the current line extends beyond the column limit. In this case, the code should still wrap the text at 'cols' to prevent a line from exceeding the specified width.</t>
  </si>
  <si>
    <t>end = cols</t>
  </si>
  <si>
    <t>This line sets 'end' to 'cols' if no space is found. This could lead to lines exceeding the desired column width, particularly when the text contains words longer than 'cols'. It should instead handle the case where 'end' is greater than 'cols' and ensure that 'end' never exceeds 'cols'.</t>
  </si>
  <si>
    <t>lines.append(line)</t>
  </si>
  <si>
    <t>This line appends the current line to the 'lines' list. While technically not a bug, it could be improved by trimming any trailing whitespace from the 'line' before appending it. This would ensure consistency in the output and prevent unnecessary whitespace at the end of lines.</t>
  </si>
  <si>
    <t>Mean</t>
  </si>
  <si>
    <t>Median</t>
  </si>
  <si>
    <t>Total</t>
  </si>
  <si>
    <t>length_by_path[i, j] = min(length_by_path[i, j], length_by_path[i, k] + length_by_path[j,k])</t>
  </si>
  <si>
    <r>
      <t xml:space="preserve">Omission - Within the else statement and before the return any clause.
 else:
            </t>
    </r>
    <r>
      <rPr>
        <sz val="11"/>
        <color rgb="FFFF0000"/>
        <rFont val="Aptos Narrow"/>
        <family val="2"/>
        <scheme val="minor"/>
      </rPr>
      <t>nodesvisited.add(node)</t>
    </r>
    <r>
      <rPr>
        <sz val="11"/>
        <color theme="1"/>
        <rFont val="Aptos Narrow"/>
        <family val="2"/>
        <scheme val="minor"/>
      </rPr>
      <t xml:space="preserve">
            return any(
                search_from(nextnode) for nextnode in node.successors
            )</t>
    </r>
  </si>
  <si>
    <r>
      <t xml:space="preserve">A line is omitted between the lines:  'nextnode = node.successor'  'node.successor = prevnode;
while node:
        nextnode = node.successor
        node.successor = prevnode
        </t>
    </r>
    <r>
      <rPr>
        <sz val="11"/>
        <color rgb="FFFF0000"/>
        <rFont val="Aptos Narrow"/>
        <family val="2"/>
        <scheme val="minor"/>
      </rPr>
      <t>prevnode = node</t>
    </r>
    <r>
      <rPr>
        <sz val="11"/>
        <color theme="1"/>
        <rFont val="Aptos Narrow"/>
        <family val="2"/>
        <scheme val="minor"/>
      </rPr>
      <t xml:space="preserve">
        node = nextnode
    return prevnode</t>
    </r>
  </si>
  <si>
    <r>
      <t xml:space="preserve">Omission: after this loop: while opstack and precedence[token] &lt;= precedence[opstack[-1]]:
        else:
            while opstack and precedence[token] &lt;= precedence[opstack[-1]]:
                rpntokens.append(opstack.pop())
            </t>
    </r>
    <r>
      <rPr>
        <sz val="11"/>
        <color rgb="FFFF0000"/>
        <rFont val="Aptos Narrow"/>
        <family val="2"/>
        <scheme val="minor"/>
      </rPr>
      <t>opstack.append(token)</t>
    </r>
    <r>
      <rPr>
        <sz val="11"/>
        <color theme="1"/>
        <rFont val="Aptos Narrow"/>
        <family val="2"/>
        <scheme val="minor"/>
      </rPr>
      <t xml:space="preserve">
    while opstack:
        rpntokens.append(opstack.pop())</t>
    </r>
  </si>
  <si>
    <r>
      <t xml:space="preserve">Omission - Before the final return statement
    </t>
    </r>
    <r>
      <rPr>
        <sz val="11"/>
        <color rgb="FFFF0000"/>
        <rFont val="Aptos Narrow"/>
        <family val="2"/>
        <scheme val="minor"/>
      </rPr>
      <t>lines.append(text)</t>
    </r>
    <r>
      <rPr>
        <sz val="11"/>
        <color theme="1"/>
        <rFont val="Aptos Narrow"/>
        <family val="2"/>
        <scheme val="minor"/>
      </rPr>
      <t xml:space="preserve">
    return lines</t>
    </r>
  </si>
  <si>
    <t xml:space="preserve">Percentage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</si>
</sst>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CC"/>
        <bgColor indexed="64"/>
      </patternFill>
    </fill>
    <fill>
      <patternFill patternType="solid">
        <fgColor rgb="FF92D050"/>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vertical="top" wrapText="1"/>
    </xf>
    <xf numFmtId="0" fontId="0" fillId="0" borderId="0" xfId="0" applyFill="1" applyAlignment="1">
      <alignment vertical="top" wrapText="1"/>
    </xf>
    <xf numFmtId="0" fontId="0" fillId="0" borderId="0" xfId="0" applyFill="1"/>
    <xf numFmtId="0" fontId="0" fillId="33" borderId="0" xfId="0" applyFill="1" applyAlignment="1">
      <alignment vertical="top" wrapText="1"/>
    </xf>
    <xf numFmtId="0" fontId="0" fillId="0" borderId="0" xfId="0" applyAlignment="1">
      <alignment horizontal="center" vertical="top" wrapText="1"/>
    </xf>
    <xf numFmtId="0" fontId="0" fillId="34" borderId="0" xfId="0" applyFill="1" applyAlignment="1">
      <alignment vertical="top" wrapText="1"/>
    </xf>
    <xf numFmtId="0" fontId="0" fillId="35" borderId="0" xfId="0" applyFill="1" applyAlignment="1">
      <alignment vertical="top" wrapText="1"/>
    </xf>
    <xf numFmtId="0" fontId="0" fillId="36"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CECFF"/>
      <color rgb="FFCCFFFF"/>
      <color rgb="FF99FF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B3F9B-BE8F-4C25-9D1B-4DD597780BCF}">
  <dimension ref="A1:W45"/>
  <sheetViews>
    <sheetView tabSelected="1" zoomScale="58" workbookViewId="0">
      <selection activeCell="C43" sqref="C43:E45"/>
    </sheetView>
  </sheetViews>
  <sheetFormatPr defaultRowHeight="14.75" x14ac:dyDescent="0.75"/>
  <cols>
    <col min="1" max="2" width="9.81640625" style="1" customWidth="1"/>
    <col min="3" max="3" width="62.04296875" style="1" customWidth="1"/>
    <col min="4" max="7" width="9.81640625" style="1" customWidth="1"/>
    <col min="8" max="8" width="33.1328125" style="1" customWidth="1"/>
    <col min="9" max="9" width="42.6796875" style="1" customWidth="1"/>
    <col min="10" max="10" width="9.81640625" style="1" customWidth="1"/>
    <col min="11" max="11" width="33.1328125" style="1" customWidth="1"/>
    <col min="12" max="12" width="42.6796875" style="1" customWidth="1"/>
    <col min="13" max="13" width="9.81640625" style="1" customWidth="1"/>
    <col min="14" max="14" width="33.1328125" style="1" customWidth="1"/>
    <col min="15" max="15" width="42.6796875" style="1" customWidth="1"/>
    <col min="16" max="16" width="74.86328125" style="1" customWidth="1"/>
    <col min="17" max="23" width="9.81640625" style="1" customWidth="1"/>
  </cols>
  <sheetData>
    <row r="1" spans="1:23" ht="44.25" x14ac:dyDescent="0.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U1" s="1" t="s">
        <v>19</v>
      </c>
      <c r="V1" s="1" t="s">
        <v>20</v>
      </c>
      <c r="W1" s="1" t="s">
        <v>21</v>
      </c>
    </row>
    <row r="2" spans="1:23" ht="409.5" x14ac:dyDescent="0.75">
      <c r="A2" s="1" t="s">
        <v>22</v>
      </c>
      <c r="B2" s="1" t="s">
        <v>23</v>
      </c>
      <c r="C2" s="1" t="s">
        <v>24</v>
      </c>
      <c r="D2" s="1">
        <v>194</v>
      </c>
      <c r="E2" s="1">
        <v>129</v>
      </c>
      <c r="F2" s="1" t="s">
        <v>25</v>
      </c>
      <c r="G2" s="1">
        <v>4</v>
      </c>
      <c r="H2" s="1" t="s">
        <v>26</v>
      </c>
      <c r="I2" s="1" t="s">
        <v>27</v>
      </c>
      <c r="P2" s="1" t="s">
        <v>26</v>
      </c>
      <c r="Q2" s="1" t="b">
        <f>IF(H2=P2,TRUE,FALSE)</f>
        <v>1</v>
      </c>
      <c r="R2" s="1" t="b">
        <f>IF(K2=P2,TRUE,FALSE)</f>
        <v>0</v>
      </c>
      <c r="S2" s="1" t="b">
        <f>IF(N2=P2,TRUE,FALSE)</f>
        <v>0</v>
      </c>
      <c r="U2" s="1" t="b">
        <f>Q2</f>
        <v>1</v>
      </c>
      <c r="V2" s="1" t="b">
        <f>IF(U2=TRUE,TRUE,IF(R2=TRUE,TRUE,FALSE))</f>
        <v>1</v>
      </c>
      <c r="W2" s="1" t="b">
        <f>IF(U2=TRUE,TRUE,IF(V2=TRUE,TRUE,IF(S2=TRUE,TRUE,FALSE)))</f>
        <v>1</v>
      </c>
    </row>
    <row r="3" spans="1:23" ht="409.5" x14ac:dyDescent="0.75">
      <c r="A3" s="1" t="s">
        <v>28</v>
      </c>
      <c r="B3" s="1" t="s">
        <v>29</v>
      </c>
      <c r="C3" s="1" t="s">
        <v>30</v>
      </c>
      <c r="D3" s="1">
        <v>289</v>
      </c>
      <c r="E3" s="1">
        <v>360</v>
      </c>
      <c r="F3" s="1" t="s">
        <v>31</v>
      </c>
      <c r="G3" s="1">
        <v>10</v>
      </c>
      <c r="H3" s="1" t="s">
        <v>32</v>
      </c>
      <c r="I3" s="1" t="s">
        <v>33</v>
      </c>
      <c r="J3" s="1">
        <v>11</v>
      </c>
      <c r="K3" s="1" t="s">
        <v>34</v>
      </c>
      <c r="L3" s="1" t="s">
        <v>35</v>
      </c>
      <c r="M3" s="1">
        <v>9</v>
      </c>
      <c r="N3" s="1" t="s">
        <v>36</v>
      </c>
      <c r="O3" s="1" t="s">
        <v>37</v>
      </c>
      <c r="P3" s="1" t="s">
        <v>38</v>
      </c>
      <c r="Q3" s="1" t="b">
        <f t="shared" ref="Q3:Q42" si="0">IF(H3=P3,TRUE,FALSE)</f>
        <v>0</v>
      </c>
      <c r="R3" s="1" t="b">
        <f t="shared" ref="R3:R42" si="1">IF(K3=P3,TRUE,FALSE)</f>
        <v>0</v>
      </c>
      <c r="S3" s="1" t="b">
        <f t="shared" ref="S3:S42" si="2">IF(N3=P3,TRUE,FALSE)</f>
        <v>0</v>
      </c>
      <c r="U3" s="1" t="b">
        <f t="shared" ref="U3:U42" si="3">Q3</f>
        <v>0</v>
      </c>
      <c r="V3" s="1" t="b">
        <f t="shared" ref="V3:V42" si="4">IF(U3=TRUE,TRUE,IF(R3=TRUE,TRUE,FALSE))</f>
        <v>0</v>
      </c>
      <c r="W3" s="1" t="b">
        <f t="shared" ref="W3:W42" si="5">IF(U3=TRUE,TRUE,IF(V3=TRUE,TRUE,IF(S3=TRUE,TRUE,FALSE)))</f>
        <v>0</v>
      </c>
    </row>
    <row r="4" spans="1:23" ht="409.5" x14ac:dyDescent="0.75">
      <c r="A4" s="1" t="s">
        <v>39</v>
      </c>
      <c r="B4" s="1" t="s">
        <v>40</v>
      </c>
      <c r="C4" s="1" t="s">
        <v>41</v>
      </c>
      <c r="D4" s="1">
        <v>233</v>
      </c>
      <c r="E4" s="1">
        <v>284</v>
      </c>
      <c r="F4" s="1" t="s">
        <v>42</v>
      </c>
      <c r="G4" s="1">
        <v>10</v>
      </c>
      <c r="H4" s="1" t="s">
        <v>43</v>
      </c>
      <c r="I4" s="1" t="s">
        <v>44</v>
      </c>
      <c r="J4" s="1">
        <v>11</v>
      </c>
      <c r="K4" s="1" t="s">
        <v>45</v>
      </c>
      <c r="L4" s="1" t="s">
        <v>46</v>
      </c>
      <c r="P4" s="1" t="s">
        <v>43</v>
      </c>
      <c r="Q4" s="1" t="b">
        <f t="shared" si="0"/>
        <v>1</v>
      </c>
      <c r="R4" s="1" t="b">
        <f t="shared" si="1"/>
        <v>0</v>
      </c>
      <c r="S4" s="1" t="b">
        <f t="shared" si="2"/>
        <v>0</v>
      </c>
      <c r="U4" s="1" t="b">
        <f t="shared" si="3"/>
        <v>1</v>
      </c>
      <c r="V4" s="1" t="b">
        <f t="shared" si="4"/>
        <v>1</v>
      </c>
      <c r="W4" s="1" t="b">
        <f t="shared" si="5"/>
        <v>1</v>
      </c>
    </row>
    <row r="5" spans="1:23" s="3" customFormat="1" ht="409.5" x14ac:dyDescent="0.75">
      <c r="A5" s="2" t="s">
        <v>47</v>
      </c>
      <c r="B5" s="2" t="s">
        <v>48</v>
      </c>
      <c r="C5" s="2" t="s">
        <v>49</v>
      </c>
      <c r="D5" s="2">
        <v>255</v>
      </c>
      <c r="E5" s="2">
        <v>482</v>
      </c>
      <c r="F5" s="2" t="s">
        <v>50</v>
      </c>
      <c r="G5" s="2">
        <v>9</v>
      </c>
      <c r="H5" s="2" t="s">
        <v>51</v>
      </c>
      <c r="I5" s="2" t="s">
        <v>52</v>
      </c>
      <c r="J5" s="2">
        <v>3</v>
      </c>
      <c r="K5" s="2" t="s">
        <v>53</v>
      </c>
      <c r="L5" s="2" t="s">
        <v>54</v>
      </c>
      <c r="M5" s="2">
        <v>1</v>
      </c>
      <c r="N5" s="2" t="s">
        <v>55</v>
      </c>
      <c r="O5" s="2" t="s">
        <v>56</v>
      </c>
      <c r="P5" s="6" t="s">
        <v>387</v>
      </c>
      <c r="Q5" s="7" t="b">
        <v>1</v>
      </c>
      <c r="R5" s="2" t="b">
        <f t="shared" si="1"/>
        <v>0</v>
      </c>
      <c r="S5" s="2" t="b">
        <f t="shared" si="2"/>
        <v>0</v>
      </c>
      <c r="T5" s="2"/>
      <c r="U5" s="2" t="b">
        <f t="shared" si="3"/>
        <v>1</v>
      </c>
      <c r="V5" s="2" t="b">
        <f t="shared" si="4"/>
        <v>1</v>
      </c>
      <c r="W5" s="2" t="b">
        <f t="shared" si="5"/>
        <v>1</v>
      </c>
    </row>
    <row r="6" spans="1:23" ht="409.5" x14ac:dyDescent="0.75">
      <c r="A6" s="1" t="s">
        <v>57</v>
      </c>
      <c r="B6" s="1" t="s">
        <v>58</v>
      </c>
      <c r="C6" s="1" t="s">
        <v>59</v>
      </c>
      <c r="D6" s="1">
        <v>227</v>
      </c>
      <c r="E6" s="1">
        <v>162</v>
      </c>
      <c r="F6" s="1" t="s">
        <v>60</v>
      </c>
      <c r="G6" s="1">
        <v>8</v>
      </c>
      <c r="H6" s="1" t="s">
        <v>61</v>
      </c>
      <c r="I6" s="1" t="s">
        <v>62</v>
      </c>
      <c r="P6" s="1" t="s">
        <v>63</v>
      </c>
      <c r="Q6" s="1" t="b">
        <f t="shared" si="0"/>
        <v>0</v>
      </c>
      <c r="R6" s="1" t="b">
        <f t="shared" si="1"/>
        <v>0</v>
      </c>
      <c r="S6" s="1" t="b">
        <f t="shared" si="2"/>
        <v>0</v>
      </c>
      <c r="U6" s="1" t="b">
        <f t="shared" si="3"/>
        <v>0</v>
      </c>
      <c r="V6" s="1" t="b">
        <f t="shared" si="4"/>
        <v>0</v>
      </c>
      <c r="W6" s="1" t="b">
        <f t="shared" si="5"/>
        <v>0</v>
      </c>
    </row>
    <row r="7" spans="1:23" ht="409.5" x14ac:dyDescent="0.75">
      <c r="A7" s="1" t="s">
        <v>64</v>
      </c>
      <c r="B7" s="1" t="s">
        <v>65</v>
      </c>
      <c r="C7" s="1" t="s">
        <v>66</v>
      </c>
      <c r="D7" s="1">
        <v>277</v>
      </c>
      <c r="E7" s="1">
        <v>331</v>
      </c>
      <c r="F7" s="1" t="s">
        <v>67</v>
      </c>
      <c r="G7" s="1">
        <v>6</v>
      </c>
      <c r="H7" s="1" t="s">
        <v>68</v>
      </c>
      <c r="I7" s="1" t="s">
        <v>69</v>
      </c>
      <c r="J7" s="1">
        <v>10</v>
      </c>
      <c r="K7" s="1" t="s">
        <v>70</v>
      </c>
      <c r="L7" s="1" t="s">
        <v>71</v>
      </c>
      <c r="M7" s="1">
        <v>14</v>
      </c>
      <c r="N7" s="1" t="s">
        <v>72</v>
      </c>
      <c r="O7" s="1" t="s">
        <v>73</v>
      </c>
      <c r="P7" s="1" t="s">
        <v>74</v>
      </c>
      <c r="Q7" s="1" t="b">
        <f t="shared" si="0"/>
        <v>0</v>
      </c>
      <c r="R7" s="1" t="b">
        <f t="shared" si="1"/>
        <v>0</v>
      </c>
      <c r="S7" s="1" t="b">
        <f t="shared" si="2"/>
        <v>0</v>
      </c>
      <c r="U7" s="1" t="b">
        <f t="shared" si="3"/>
        <v>0</v>
      </c>
      <c r="V7" s="1" t="b">
        <f t="shared" si="4"/>
        <v>0</v>
      </c>
      <c r="W7" s="1" t="b">
        <f t="shared" si="5"/>
        <v>0</v>
      </c>
    </row>
    <row r="8" spans="1:23" ht="409.5" x14ac:dyDescent="0.75">
      <c r="A8" s="1" t="s">
        <v>75</v>
      </c>
      <c r="B8" s="1" t="s">
        <v>76</v>
      </c>
      <c r="C8" s="1" t="s">
        <v>77</v>
      </c>
      <c r="D8" s="1">
        <v>268</v>
      </c>
      <c r="E8" s="1">
        <v>336</v>
      </c>
      <c r="F8" s="1" t="s">
        <v>78</v>
      </c>
      <c r="G8" s="1">
        <v>10</v>
      </c>
      <c r="H8" s="1" t="s">
        <v>79</v>
      </c>
      <c r="I8" s="1" t="s">
        <v>80</v>
      </c>
      <c r="J8" s="1">
        <v>8</v>
      </c>
      <c r="K8" s="1" t="s">
        <v>81</v>
      </c>
      <c r="L8" s="1" t="s">
        <v>82</v>
      </c>
      <c r="M8" s="1">
        <v>13</v>
      </c>
      <c r="N8" s="1" t="s">
        <v>83</v>
      </c>
      <c r="O8" s="1" t="s">
        <v>84</v>
      </c>
      <c r="P8" s="1" t="s">
        <v>79</v>
      </c>
      <c r="Q8" s="1" t="b">
        <f t="shared" si="0"/>
        <v>1</v>
      </c>
      <c r="R8" s="1" t="b">
        <f t="shared" si="1"/>
        <v>0</v>
      </c>
      <c r="S8" s="1" t="b">
        <f t="shared" si="2"/>
        <v>0</v>
      </c>
      <c r="U8" s="1" t="b">
        <f t="shared" si="3"/>
        <v>1</v>
      </c>
      <c r="V8" s="1" t="b">
        <f t="shared" si="4"/>
        <v>1</v>
      </c>
      <c r="W8" s="1" t="b">
        <f t="shared" si="5"/>
        <v>1</v>
      </c>
    </row>
    <row r="9" spans="1:23" ht="409.5" x14ac:dyDescent="0.75">
      <c r="A9" s="1" t="s">
        <v>85</v>
      </c>
      <c r="B9" s="1" t="s">
        <v>86</v>
      </c>
      <c r="C9" s="1" t="s">
        <v>87</v>
      </c>
      <c r="D9" s="1">
        <v>202</v>
      </c>
      <c r="E9" s="1">
        <v>223</v>
      </c>
      <c r="F9" s="1" t="s">
        <v>88</v>
      </c>
      <c r="G9" s="1">
        <v>10</v>
      </c>
      <c r="H9" s="1" t="s">
        <v>89</v>
      </c>
      <c r="I9" s="1" t="s">
        <v>90</v>
      </c>
      <c r="J9" s="1">
        <v>5</v>
      </c>
      <c r="K9" s="1" t="s">
        <v>91</v>
      </c>
      <c r="L9" s="1" t="s">
        <v>92</v>
      </c>
      <c r="P9" s="1" t="s">
        <v>89</v>
      </c>
      <c r="Q9" s="1" t="b">
        <f t="shared" si="0"/>
        <v>1</v>
      </c>
      <c r="R9" s="1" t="b">
        <f t="shared" si="1"/>
        <v>0</v>
      </c>
      <c r="S9" s="1" t="b">
        <f t="shared" si="2"/>
        <v>0</v>
      </c>
      <c r="U9" s="1" t="b">
        <f t="shared" si="3"/>
        <v>1</v>
      </c>
      <c r="V9" s="1" t="b">
        <f t="shared" si="4"/>
        <v>1</v>
      </c>
      <c r="W9" s="1" t="b">
        <f t="shared" si="5"/>
        <v>1</v>
      </c>
    </row>
    <row r="10" spans="1:23" ht="409.5" x14ac:dyDescent="0.75">
      <c r="A10" s="1" t="s">
        <v>93</v>
      </c>
      <c r="B10" s="1" t="s">
        <v>94</v>
      </c>
      <c r="C10" s="1" t="s">
        <v>95</v>
      </c>
      <c r="D10" s="1">
        <v>189</v>
      </c>
      <c r="E10" s="1">
        <v>99</v>
      </c>
      <c r="F10" s="1" t="s">
        <v>96</v>
      </c>
      <c r="P10" s="1" t="s">
        <v>97</v>
      </c>
      <c r="Q10" s="1" t="b">
        <f t="shared" si="0"/>
        <v>0</v>
      </c>
      <c r="R10" s="1" t="b">
        <f t="shared" si="1"/>
        <v>0</v>
      </c>
      <c r="S10" s="1" t="b">
        <f t="shared" si="2"/>
        <v>0</v>
      </c>
      <c r="U10" s="1" t="b">
        <f t="shared" si="3"/>
        <v>0</v>
      </c>
      <c r="V10" s="1" t="b">
        <f t="shared" si="4"/>
        <v>0</v>
      </c>
      <c r="W10" s="1" t="b">
        <f t="shared" si="5"/>
        <v>0</v>
      </c>
    </row>
    <row r="11" spans="1:23" ht="409.5" x14ac:dyDescent="0.75">
      <c r="A11" s="1" t="s">
        <v>98</v>
      </c>
      <c r="B11" s="1" t="s">
        <v>99</v>
      </c>
      <c r="C11" s="1" t="s">
        <v>100</v>
      </c>
      <c r="D11" s="1">
        <v>229</v>
      </c>
      <c r="E11" s="1">
        <v>342</v>
      </c>
      <c r="F11" s="1" t="s">
        <v>101</v>
      </c>
      <c r="G11" s="1">
        <v>6</v>
      </c>
      <c r="H11" s="1" t="s">
        <v>102</v>
      </c>
      <c r="I11" s="1" t="s">
        <v>103</v>
      </c>
      <c r="J11" s="1">
        <v>3</v>
      </c>
      <c r="K11" s="1" t="s">
        <v>104</v>
      </c>
      <c r="L11" s="1" t="s">
        <v>105</v>
      </c>
      <c r="M11" s="1">
        <v>2</v>
      </c>
      <c r="N11" s="1" t="s">
        <v>106</v>
      </c>
      <c r="O11" s="1" t="s">
        <v>107</v>
      </c>
      <c r="P11" s="1" t="s">
        <v>108</v>
      </c>
      <c r="Q11" s="1" t="b">
        <f t="shared" si="0"/>
        <v>0</v>
      </c>
      <c r="R11" s="1" t="b">
        <f t="shared" si="1"/>
        <v>0</v>
      </c>
      <c r="S11" s="1" t="b">
        <f t="shared" si="2"/>
        <v>0</v>
      </c>
      <c r="U11" s="1" t="b">
        <f t="shared" si="3"/>
        <v>0</v>
      </c>
      <c r="V11" s="1" t="b">
        <f t="shared" si="4"/>
        <v>0</v>
      </c>
      <c r="W11" s="1" t="b">
        <f t="shared" si="5"/>
        <v>0</v>
      </c>
    </row>
    <row r="12" spans="1:23" ht="409.5" x14ac:dyDescent="0.75">
      <c r="A12" s="1" t="s">
        <v>109</v>
      </c>
      <c r="B12" s="1" t="s">
        <v>110</v>
      </c>
      <c r="C12" s="1" t="s">
        <v>111</v>
      </c>
      <c r="D12" s="1">
        <v>257</v>
      </c>
      <c r="E12" s="1">
        <v>383</v>
      </c>
      <c r="F12" s="1" t="s">
        <v>112</v>
      </c>
      <c r="G12" s="1">
        <v>6</v>
      </c>
      <c r="H12" s="1" t="s">
        <v>113</v>
      </c>
      <c r="I12" s="1" t="s">
        <v>114</v>
      </c>
      <c r="J12" s="1">
        <v>5</v>
      </c>
      <c r="K12" s="1" t="s">
        <v>115</v>
      </c>
      <c r="L12" s="1" t="s">
        <v>116</v>
      </c>
      <c r="M12" s="1">
        <v>8</v>
      </c>
      <c r="N12" s="1" t="s">
        <v>117</v>
      </c>
      <c r="O12" s="1" t="s">
        <v>118</v>
      </c>
      <c r="P12" s="1" t="s">
        <v>119</v>
      </c>
      <c r="Q12" s="1" t="b">
        <f t="shared" si="0"/>
        <v>0</v>
      </c>
      <c r="R12" s="1" t="b">
        <f t="shared" si="1"/>
        <v>0</v>
      </c>
      <c r="S12" s="1" t="b">
        <f t="shared" si="2"/>
        <v>0</v>
      </c>
      <c r="U12" s="1" t="b">
        <f t="shared" si="3"/>
        <v>0</v>
      </c>
      <c r="V12" s="1" t="b">
        <f t="shared" si="4"/>
        <v>0</v>
      </c>
      <c r="W12" s="1" t="b">
        <f t="shared" si="5"/>
        <v>0</v>
      </c>
    </row>
    <row r="13" spans="1:23" ht="409.5" x14ac:dyDescent="0.75">
      <c r="A13" s="1" t="s">
        <v>120</v>
      </c>
      <c r="B13" s="1" t="s">
        <v>121</v>
      </c>
      <c r="C13" s="1" t="s">
        <v>122</v>
      </c>
      <c r="D13" s="1">
        <v>228</v>
      </c>
      <c r="E13" s="1">
        <v>162</v>
      </c>
      <c r="F13" s="1" t="s">
        <v>123</v>
      </c>
      <c r="G13" s="1">
        <v>10</v>
      </c>
      <c r="H13" s="1" t="s">
        <v>124</v>
      </c>
      <c r="I13" s="1" t="s">
        <v>125</v>
      </c>
      <c r="P13" s="1" t="s">
        <v>124</v>
      </c>
      <c r="Q13" s="1" t="b">
        <f t="shared" si="0"/>
        <v>1</v>
      </c>
      <c r="R13" s="1" t="b">
        <f t="shared" si="1"/>
        <v>0</v>
      </c>
      <c r="S13" s="1" t="b">
        <f t="shared" si="2"/>
        <v>0</v>
      </c>
      <c r="U13" s="1" t="b">
        <f t="shared" si="3"/>
        <v>1</v>
      </c>
      <c r="V13" s="1" t="b">
        <f t="shared" si="4"/>
        <v>1</v>
      </c>
      <c r="W13" s="1" t="b">
        <f t="shared" si="5"/>
        <v>1</v>
      </c>
    </row>
    <row r="14" spans="1:23" ht="409.5" x14ac:dyDescent="0.75">
      <c r="A14" s="1" t="s">
        <v>126</v>
      </c>
      <c r="B14" s="1" t="s">
        <v>127</v>
      </c>
      <c r="C14" s="1" t="s">
        <v>128</v>
      </c>
      <c r="D14" s="1">
        <v>228</v>
      </c>
      <c r="E14" s="1">
        <v>270</v>
      </c>
      <c r="F14" s="1" t="s">
        <v>129</v>
      </c>
      <c r="G14" s="1">
        <v>7</v>
      </c>
      <c r="H14" s="1" t="s">
        <v>130</v>
      </c>
      <c r="I14" s="1" t="s">
        <v>131</v>
      </c>
      <c r="J14" s="1">
        <v>9</v>
      </c>
      <c r="K14" s="1" t="s">
        <v>132</v>
      </c>
      <c r="L14" s="1" t="s">
        <v>133</v>
      </c>
      <c r="P14" s="1" t="s">
        <v>134</v>
      </c>
      <c r="Q14" s="1" t="b">
        <f t="shared" si="0"/>
        <v>0</v>
      </c>
      <c r="R14" s="1" t="b">
        <f t="shared" si="1"/>
        <v>0</v>
      </c>
      <c r="S14" s="1" t="b">
        <f t="shared" si="2"/>
        <v>0</v>
      </c>
      <c r="U14" s="1" t="b">
        <f t="shared" si="3"/>
        <v>0</v>
      </c>
      <c r="V14" s="1" t="b">
        <f t="shared" si="4"/>
        <v>0</v>
      </c>
      <c r="W14" s="1" t="b">
        <f t="shared" si="5"/>
        <v>0</v>
      </c>
    </row>
    <row r="15" spans="1:23" ht="409.5" x14ac:dyDescent="0.75">
      <c r="A15" s="1" t="s">
        <v>135</v>
      </c>
      <c r="B15" s="1" t="s">
        <v>136</v>
      </c>
      <c r="C15" s="1" t="s">
        <v>137</v>
      </c>
      <c r="D15" s="1">
        <v>301</v>
      </c>
      <c r="E15" s="1">
        <v>400</v>
      </c>
      <c r="F15" s="1" t="s">
        <v>138</v>
      </c>
      <c r="G15" s="1">
        <v>5</v>
      </c>
      <c r="H15" s="1" t="s">
        <v>139</v>
      </c>
      <c r="I15" s="1" t="s">
        <v>140</v>
      </c>
      <c r="J15" s="1">
        <v>9</v>
      </c>
      <c r="K15" s="1" t="s">
        <v>141</v>
      </c>
      <c r="L15" s="1" t="s">
        <v>142</v>
      </c>
      <c r="M15" s="1">
        <v>12</v>
      </c>
      <c r="N15" s="1" t="s">
        <v>143</v>
      </c>
      <c r="O15" s="1" t="s">
        <v>144</v>
      </c>
      <c r="P15" s="1" t="s">
        <v>145</v>
      </c>
      <c r="Q15" s="1" t="b">
        <f t="shared" si="0"/>
        <v>0</v>
      </c>
      <c r="R15" s="1" t="b">
        <f t="shared" si="1"/>
        <v>0</v>
      </c>
      <c r="S15" s="1" t="b">
        <f t="shared" si="2"/>
        <v>0</v>
      </c>
      <c r="U15" s="1" t="b">
        <f t="shared" si="3"/>
        <v>0</v>
      </c>
      <c r="V15" s="1" t="b">
        <f t="shared" si="4"/>
        <v>0</v>
      </c>
      <c r="W15" s="1" t="b">
        <f t="shared" si="5"/>
        <v>0</v>
      </c>
    </row>
    <row r="16" spans="1:23" ht="409.5" x14ac:dyDescent="0.75">
      <c r="A16" s="1" t="s">
        <v>146</v>
      </c>
      <c r="B16" s="1" t="s">
        <v>147</v>
      </c>
      <c r="C16" s="1" t="s">
        <v>148</v>
      </c>
      <c r="D16" s="1">
        <v>282</v>
      </c>
      <c r="E16" s="1">
        <v>270</v>
      </c>
      <c r="F16" s="1" t="s">
        <v>149</v>
      </c>
      <c r="G16" s="1">
        <v>10</v>
      </c>
      <c r="H16" s="1" t="s">
        <v>150</v>
      </c>
      <c r="I16" s="1" t="s">
        <v>151</v>
      </c>
      <c r="J16" s="1">
        <v>9</v>
      </c>
      <c r="K16" s="1" t="s">
        <v>152</v>
      </c>
      <c r="L16" s="1" t="s">
        <v>153</v>
      </c>
      <c r="P16" s="1" t="s">
        <v>150</v>
      </c>
      <c r="Q16" s="1" t="b">
        <f t="shared" si="0"/>
        <v>1</v>
      </c>
      <c r="R16" s="1" t="b">
        <f t="shared" si="1"/>
        <v>0</v>
      </c>
      <c r="S16" s="1" t="b">
        <f t="shared" si="2"/>
        <v>0</v>
      </c>
      <c r="U16" s="1" t="b">
        <f t="shared" si="3"/>
        <v>1</v>
      </c>
      <c r="V16" s="1" t="b">
        <f t="shared" si="4"/>
        <v>1</v>
      </c>
      <c r="W16" s="1" t="b">
        <f t="shared" si="5"/>
        <v>1</v>
      </c>
    </row>
    <row r="17" spans="1:23" ht="409.5" x14ac:dyDescent="0.75">
      <c r="A17" s="1" t="s">
        <v>154</v>
      </c>
      <c r="B17" s="1" t="s">
        <v>155</v>
      </c>
      <c r="C17" s="1" t="s">
        <v>156</v>
      </c>
      <c r="D17" s="1">
        <v>256</v>
      </c>
      <c r="E17" s="1">
        <v>280</v>
      </c>
      <c r="F17" s="1" t="s">
        <v>157</v>
      </c>
      <c r="G17" s="1">
        <v>5</v>
      </c>
      <c r="H17" s="1" t="s">
        <v>158</v>
      </c>
      <c r="I17" s="1" t="s">
        <v>159</v>
      </c>
      <c r="J17" s="1">
        <v>7</v>
      </c>
      <c r="K17" s="1" t="s">
        <v>160</v>
      </c>
      <c r="L17" s="1" t="s">
        <v>161</v>
      </c>
      <c r="P17" s="1" t="s">
        <v>158</v>
      </c>
      <c r="Q17" s="1" t="b">
        <f t="shared" si="0"/>
        <v>1</v>
      </c>
      <c r="R17" s="1" t="b">
        <f t="shared" si="1"/>
        <v>0</v>
      </c>
      <c r="S17" s="1" t="b">
        <f t="shared" si="2"/>
        <v>0</v>
      </c>
      <c r="U17" s="1" t="b">
        <f t="shared" si="3"/>
        <v>1</v>
      </c>
      <c r="V17" s="1" t="b">
        <f t="shared" si="4"/>
        <v>1</v>
      </c>
      <c r="W17" s="1" t="b">
        <f t="shared" si="5"/>
        <v>1</v>
      </c>
    </row>
    <row r="18" spans="1:23" ht="409.5" x14ac:dyDescent="0.75">
      <c r="A18" s="1" t="s">
        <v>162</v>
      </c>
      <c r="B18" s="1" t="s">
        <v>163</v>
      </c>
      <c r="C18" s="1" t="s">
        <v>164</v>
      </c>
      <c r="D18" s="1">
        <v>275</v>
      </c>
      <c r="E18" s="1">
        <v>173</v>
      </c>
      <c r="F18" s="1" t="s">
        <v>165</v>
      </c>
      <c r="G18" s="1">
        <v>9</v>
      </c>
      <c r="H18" s="1" t="s">
        <v>166</v>
      </c>
      <c r="I18" s="1" t="s">
        <v>167</v>
      </c>
      <c r="P18" s="1" t="s">
        <v>168</v>
      </c>
      <c r="Q18" s="1" t="b">
        <f t="shared" si="0"/>
        <v>0</v>
      </c>
      <c r="R18" s="1" t="b">
        <f t="shared" si="1"/>
        <v>0</v>
      </c>
      <c r="S18" s="1" t="b">
        <f t="shared" si="2"/>
        <v>0</v>
      </c>
      <c r="U18" s="1" t="b">
        <f t="shared" si="3"/>
        <v>0</v>
      </c>
      <c r="V18" s="1" t="b">
        <f t="shared" si="4"/>
        <v>0</v>
      </c>
      <c r="W18" s="1" t="b">
        <f t="shared" si="5"/>
        <v>0</v>
      </c>
    </row>
    <row r="19" spans="1:23" ht="409.5" x14ac:dyDescent="0.75">
      <c r="A19" s="1" t="s">
        <v>169</v>
      </c>
      <c r="B19" s="1" t="s">
        <v>170</v>
      </c>
      <c r="C19" s="1" t="s">
        <v>171</v>
      </c>
      <c r="D19" s="1">
        <v>288</v>
      </c>
      <c r="E19" s="1">
        <v>479</v>
      </c>
      <c r="F19" s="1" t="s">
        <v>172</v>
      </c>
      <c r="G19" s="1">
        <v>9</v>
      </c>
      <c r="H19" s="1" t="s">
        <v>173</v>
      </c>
      <c r="I19" s="1" t="s">
        <v>174</v>
      </c>
      <c r="J19" s="1">
        <v>6</v>
      </c>
      <c r="K19" s="1" t="s">
        <v>175</v>
      </c>
      <c r="L19" s="1" t="s">
        <v>176</v>
      </c>
      <c r="M19" s="1">
        <v>10</v>
      </c>
      <c r="N19" s="1" t="s">
        <v>177</v>
      </c>
      <c r="O19" s="1" t="s">
        <v>178</v>
      </c>
      <c r="P19" s="1" t="s">
        <v>179</v>
      </c>
      <c r="Q19" s="1" t="b">
        <f t="shared" si="0"/>
        <v>0</v>
      </c>
      <c r="R19" s="1" t="b">
        <f t="shared" si="1"/>
        <v>0</v>
      </c>
      <c r="S19" s="1" t="b">
        <f t="shared" si="2"/>
        <v>0</v>
      </c>
      <c r="U19" s="1" t="b">
        <f t="shared" si="3"/>
        <v>0</v>
      </c>
      <c r="V19" s="1" t="b">
        <f t="shared" si="4"/>
        <v>0</v>
      </c>
      <c r="W19" s="1" t="b">
        <f t="shared" si="5"/>
        <v>0</v>
      </c>
    </row>
    <row r="20" spans="1:23" ht="409.5" x14ac:dyDescent="0.75">
      <c r="A20" s="1" t="s">
        <v>180</v>
      </c>
      <c r="B20" s="1" t="s">
        <v>181</v>
      </c>
      <c r="C20" s="1" t="s">
        <v>182</v>
      </c>
      <c r="D20" s="1">
        <v>267</v>
      </c>
      <c r="E20" s="1">
        <v>403</v>
      </c>
      <c r="F20" s="1" t="s">
        <v>183</v>
      </c>
      <c r="G20" s="1">
        <v>7</v>
      </c>
      <c r="H20" s="1" t="s">
        <v>184</v>
      </c>
      <c r="I20" s="1" t="s">
        <v>185</v>
      </c>
      <c r="J20" s="1">
        <v>3</v>
      </c>
      <c r="K20" s="1" t="s">
        <v>186</v>
      </c>
      <c r="L20" s="1" t="s">
        <v>187</v>
      </c>
      <c r="M20" s="1">
        <v>1</v>
      </c>
      <c r="N20" s="1" t="s">
        <v>188</v>
      </c>
      <c r="O20" s="1" t="s">
        <v>189</v>
      </c>
      <c r="P20" s="1" t="s">
        <v>186</v>
      </c>
      <c r="Q20" s="1" t="b">
        <f t="shared" si="0"/>
        <v>0</v>
      </c>
      <c r="R20" s="1" t="b">
        <f t="shared" si="1"/>
        <v>1</v>
      </c>
      <c r="S20" s="1" t="b">
        <f t="shared" si="2"/>
        <v>0</v>
      </c>
      <c r="U20" s="1" t="b">
        <f t="shared" si="3"/>
        <v>0</v>
      </c>
      <c r="V20" s="1" t="b">
        <f t="shared" si="4"/>
        <v>1</v>
      </c>
      <c r="W20" s="1" t="b">
        <f t="shared" si="5"/>
        <v>1</v>
      </c>
    </row>
    <row r="21" spans="1:23" ht="409.5" x14ac:dyDescent="0.75">
      <c r="A21" s="1" t="s">
        <v>190</v>
      </c>
      <c r="B21" s="1" t="s">
        <v>191</v>
      </c>
      <c r="C21" s="1" t="s">
        <v>192</v>
      </c>
      <c r="D21" s="1">
        <v>245</v>
      </c>
      <c r="E21" s="1">
        <v>190</v>
      </c>
      <c r="F21" s="1" t="s">
        <v>193</v>
      </c>
      <c r="G21" s="1">
        <v>6</v>
      </c>
      <c r="H21" s="1" t="s">
        <v>194</v>
      </c>
      <c r="I21" s="1" t="s">
        <v>195</v>
      </c>
      <c r="P21" s="1" t="s">
        <v>196</v>
      </c>
      <c r="Q21" s="1" t="b">
        <f t="shared" si="0"/>
        <v>0</v>
      </c>
      <c r="R21" s="1" t="b">
        <f t="shared" si="1"/>
        <v>0</v>
      </c>
      <c r="S21" s="1" t="b">
        <f t="shared" si="2"/>
        <v>0</v>
      </c>
      <c r="U21" s="1" t="b">
        <f t="shared" si="3"/>
        <v>0</v>
      </c>
      <c r="V21" s="1" t="b">
        <f t="shared" si="4"/>
        <v>0</v>
      </c>
      <c r="W21" s="1" t="b">
        <f t="shared" si="5"/>
        <v>0</v>
      </c>
    </row>
    <row r="22" spans="1:23" ht="409.5" x14ac:dyDescent="0.75">
      <c r="A22" s="1" t="s">
        <v>197</v>
      </c>
      <c r="B22" s="1" t="s">
        <v>198</v>
      </c>
      <c r="C22" s="1" t="s">
        <v>199</v>
      </c>
      <c r="D22" s="1">
        <v>344</v>
      </c>
      <c r="E22" s="1">
        <v>243</v>
      </c>
      <c r="F22" s="1" t="s">
        <v>200</v>
      </c>
      <c r="G22" s="1">
        <v>13</v>
      </c>
      <c r="H22" s="1" t="s">
        <v>201</v>
      </c>
      <c r="I22" s="1" t="s">
        <v>202</v>
      </c>
      <c r="J22" s="1">
        <v>8</v>
      </c>
      <c r="K22" s="1" t="s">
        <v>203</v>
      </c>
      <c r="L22" s="1" t="s">
        <v>204</v>
      </c>
      <c r="P22" s="1" t="s">
        <v>205</v>
      </c>
      <c r="Q22" s="1" t="b">
        <f t="shared" si="0"/>
        <v>0</v>
      </c>
      <c r="R22" s="1" t="b">
        <f t="shared" si="1"/>
        <v>0</v>
      </c>
      <c r="S22" s="1" t="b">
        <f t="shared" si="2"/>
        <v>0</v>
      </c>
      <c r="U22" s="1" t="b">
        <f t="shared" si="3"/>
        <v>0</v>
      </c>
      <c r="V22" s="1" t="b">
        <f t="shared" si="4"/>
        <v>0</v>
      </c>
      <c r="W22" s="1" t="b">
        <f t="shared" si="5"/>
        <v>0</v>
      </c>
    </row>
    <row r="23" spans="1:23" ht="409.5" x14ac:dyDescent="0.75">
      <c r="A23" s="1" t="s">
        <v>206</v>
      </c>
      <c r="B23" s="1" t="s">
        <v>207</v>
      </c>
      <c r="C23" s="1" t="s">
        <v>208</v>
      </c>
      <c r="D23" s="1">
        <v>326</v>
      </c>
      <c r="E23" s="1">
        <v>537</v>
      </c>
      <c r="F23" s="1" t="s">
        <v>209</v>
      </c>
      <c r="G23" s="1">
        <v>12</v>
      </c>
      <c r="H23" s="1" t="s">
        <v>210</v>
      </c>
      <c r="I23" s="1" t="s">
        <v>211</v>
      </c>
      <c r="J23" s="1">
        <v>7</v>
      </c>
      <c r="K23" s="1" t="s">
        <v>212</v>
      </c>
      <c r="L23" s="1" t="s">
        <v>213</v>
      </c>
      <c r="M23" s="1">
        <v>11</v>
      </c>
      <c r="N23" s="1" t="s">
        <v>214</v>
      </c>
      <c r="O23" s="1" t="s">
        <v>215</v>
      </c>
      <c r="P23" s="1" t="s">
        <v>216</v>
      </c>
      <c r="Q23" s="1" t="b">
        <f t="shared" si="0"/>
        <v>0</v>
      </c>
      <c r="R23" s="1" t="b">
        <f t="shared" si="1"/>
        <v>0</v>
      </c>
      <c r="S23" s="1" t="b">
        <f t="shared" si="2"/>
        <v>0</v>
      </c>
      <c r="U23" s="1" t="b">
        <f t="shared" si="3"/>
        <v>0</v>
      </c>
      <c r="V23" s="1" t="b">
        <f t="shared" si="4"/>
        <v>0</v>
      </c>
      <c r="W23" s="1" t="b">
        <f t="shared" si="5"/>
        <v>0</v>
      </c>
    </row>
    <row r="24" spans="1:23" s="3" customFormat="1" ht="409.5" x14ac:dyDescent="0.75">
      <c r="A24" s="2" t="s">
        <v>217</v>
      </c>
      <c r="B24" s="2" t="s">
        <v>218</v>
      </c>
      <c r="C24" s="2" t="s">
        <v>219</v>
      </c>
      <c r="D24" s="2">
        <v>352</v>
      </c>
      <c r="E24" s="2">
        <v>411</v>
      </c>
      <c r="F24" s="2" t="s">
        <v>220</v>
      </c>
      <c r="G24" s="2">
        <v>7</v>
      </c>
      <c r="H24" s="2" t="s">
        <v>221</v>
      </c>
      <c r="I24" s="2" t="s">
        <v>222</v>
      </c>
      <c r="J24" s="2">
        <v>10</v>
      </c>
      <c r="K24" s="2" t="s">
        <v>223</v>
      </c>
      <c r="L24" s="2" t="s">
        <v>224</v>
      </c>
      <c r="M24" s="2">
        <v>1</v>
      </c>
      <c r="N24" s="2" t="s">
        <v>225</v>
      </c>
      <c r="O24" s="2" t="s">
        <v>226</v>
      </c>
      <c r="P24" s="1" t="s">
        <v>223</v>
      </c>
      <c r="Q24" s="2" t="b">
        <f t="shared" si="0"/>
        <v>0</v>
      </c>
      <c r="R24" s="2" t="b">
        <f t="shared" si="1"/>
        <v>1</v>
      </c>
      <c r="S24" s="2" t="b">
        <f t="shared" si="2"/>
        <v>0</v>
      </c>
      <c r="T24" s="2"/>
      <c r="U24" s="2" t="b">
        <f t="shared" si="3"/>
        <v>0</v>
      </c>
      <c r="V24" s="2" t="b">
        <f t="shared" si="4"/>
        <v>1</v>
      </c>
      <c r="W24" s="2" t="b">
        <f t="shared" si="5"/>
        <v>1</v>
      </c>
    </row>
    <row r="25" spans="1:23" ht="409.5" x14ac:dyDescent="0.75">
      <c r="A25" s="1" t="s">
        <v>227</v>
      </c>
      <c r="B25" s="1" t="s">
        <v>228</v>
      </c>
      <c r="C25" s="1" t="s">
        <v>229</v>
      </c>
      <c r="D25" s="1">
        <v>296</v>
      </c>
      <c r="E25" s="1">
        <v>381</v>
      </c>
      <c r="F25" s="1" t="s">
        <v>230</v>
      </c>
      <c r="G25" s="1">
        <v>9</v>
      </c>
      <c r="H25" s="1" t="s">
        <v>231</v>
      </c>
      <c r="I25" s="1" t="s">
        <v>232</v>
      </c>
      <c r="J25" s="1">
        <v>6</v>
      </c>
      <c r="K25" s="1" t="s">
        <v>233</v>
      </c>
      <c r="L25" s="1" t="s">
        <v>234</v>
      </c>
      <c r="M25" s="1">
        <v>4</v>
      </c>
      <c r="N25" s="1" t="s">
        <v>235</v>
      </c>
      <c r="O25" s="1" t="s">
        <v>236</v>
      </c>
      <c r="P25" s="1" t="s">
        <v>233</v>
      </c>
      <c r="Q25" s="1" t="b">
        <f t="shared" si="0"/>
        <v>0</v>
      </c>
      <c r="R25" s="1" t="b">
        <f t="shared" si="1"/>
        <v>1</v>
      </c>
      <c r="S25" s="1" t="b">
        <f t="shared" si="2"/>
        <v>0</v>
      </c>
      <c r="U25" s="1" t="b">
        <f t="shared" si="3"/>
        <v>0</v>
      </c>
      <c r="V25" s="1" t="b">
        <f t="shared" si="4"/>
        <v>1</v>
      </c>
      <c r="W25" s="1" t="b">
        <f t="shared" si="5"/>
        <v>1</v>
      </c>
    </row>
    <row r="26" spans="1:23" s="3" customFormat="1" ht="409.5" x14ac:dyDescent="0.75">
      <c r="A26" s="4" t="s">
        <v>237</v>
      </c>
      <c r="B26" s="4" t="s">
        <v>238</v>
      </c>
      <c r="C26" s="4" t="s">
        <v>239</v>
      </c>
      <c r="D26" s="4">
        <v>294</v>
      </c>
      <c r="E26" s="4">
        <v>267</v>
      </c>
      <c r="F26" s="4" t="s">
        <v>240</v>
      </c>
      <c r="G26" s="4">
        <v>7</v>
      </c>
      <c r="H26" s="4" t="s">
        <v>241</v>
      </c>
      <c r="I26" s="4" t="s">
        <v>242</v>
      </c>
      <c r="J26" s="4">
        <v>8</v>
      </c>
      <c r="K26" s="4" t="s">
        <v>243</v>
      </c>
      <c r="L26" s="4" t="s">
        <v>244</v>
      </c>
      <c r="M26" s="4">
        <v>9</v>
      </c>
      <c r="N26" s="4" t="s">
        <v>245</v>
      </c>
      <c r="O26" s="4" t="s">
        <v>246</v>
      </c>
      <c r="P26" s="4"/>
      <c r="Q26" s="4"/>
      <c r="R26" s="4"/>
      <c r="S26" s="4"/>
      <c r="T26" s="4"/>
      <c r="U26" s="4"/>
      <c r="V26" s="4"/>
      <c r="W26" s="4"/>
    </row>
    <row r="27" spans="1:23" ht="409.5" x14ac:dyDescent="0.75">
      <c r="A27" s="1" t="s">
        <v>247</v>
      </c>
      <c r="B27" s="1" t="s">
        <v>248</v>
      </c>
      <c r="C27" s="1" t="s">
        <v>249</v>
      </c>
      <c r="D27" s="1">
        <v>268</v>
      </c>
      <c r="E27" s="1">
        <v>241</v>
      </c>
      <c r="F27" s="1" t="s">
        <v>250</v>
      </c>
      <c r="G27" s="1">
        <v>6</v>
      </c>
      <c r="H27" s="1" t="s">
        <v>251</v>
      </c>
      <c r="I27" s="1" t="s">
        <v>252</v>
      </c>
      <c r="J27" s="1">
        <v>5</v>
      </c>
      <c r="K27" s="1" t="s">
        <v>253</v>
      </c>
      <c r="L27" s="1" t="s">
        <v>254</v>
      </c>
      <c r="P27" s="1" t="s">
        <v>255</v>
      </c>
      <c r="Q27" s="1" t="b">
        <f t="shared" si="0"/>
        <v>0</v>
      </c>
      <c r="R27" s="1" t="b">
        <f t="shared" si="1"/>
        <v>0</v>
      </c>
      <c r="S27" s="1" t="b">
        <f t="shared" si="2"/>
        <v>0</v>
      </c>
      <c r="U27" s="1" t="b">
        <f t="shared" si="3"/>
        <v>0</v>
      </c>
      <c r="V27" s="1" t="b">
        <f t="shared" si="4"/>
        <v>0</v>
      </c>
      <c r="W27" s="1" t="b">
        <f t="shared" si="5"/>
        <v>0</v>
      </c>
    </row>
    <row r="28" spans="1:23" ht="409.5" x14ac:dyDescent="0.75">
      <c r="A28" s="1" t="s">
        <v>256</v>
      </c>
      <c r="B28" s="1" t="s">
        <v>257</v>
      </c>
      <c r="C28" s="1" t="s">
        <v>258</v>
      </c>
      <c r="D28" s="1">
        <v>231</v>
      </c>
      <c r="E28" s="1">
        <v>266</v>
      </c>
      <c r="F28" s="1" t="s">
        <v>259</v>
      </c>
      <c r="G28" s="1">
        <v>7</v>
      </c>
      <c r="H28" s="1" t="s">
        <v>260</v>
      </c>
      <c r="I28" s="1" t="s">
        <v>261</v>
      </c>
      <c r="J28" s="1">
        <v>2</v>
      </c>
      <c r="K28" s="1" t="s">
        <v>262</v>
      </c>
      <c r="L28" s="1" t="s">
        <v>263</v>
      </c>
      <c r="P28" s="1" t="s">
        <v>262</v>
      </c>
      <c r="Q28" s="1" t="b">
        <f t="shared" si="0"/>
        <v>0</v>
      </c>
      <c r="R28" s="1" t="b">
        <f t="shared" si="1"/>
        <v>1</v>
      </c>
      <c r="S28" s="1" t="b">
        <f t="shared" si="2"/>
        <v>0</v>
      </c>
      <c r="U28" s="1" t="b">
        <f t="shared" si="3"/>
        <v>0</v>
      </c>
      <c r="V28" s="1" t="b">
        <f t="shared" si="4"/>
        <v>1</v>
      </c>
      <c r="W28" s="1" t="b">
        <f t="shared" si="5"/>
        <v>1</v>
      </c>
    </row>
    <row r="29" spans="1:23" ht="409.5" x14ac:dyDescent="0.75">
      <c r="A29" s="1" t="s">
        <v>264</v>
      </c>
      <c r="B29" s="1" t="s">
        <v>265</v>
      </c>
      <c r="C29" s="1" t="s">
        <v>266</v>
      </c>
      <c r="D29" s="1">
        <v>225</v>
      </c>
      <c r="E29" s="1">
        <v>167</v>
      </c>
      <c r="F29" s="1" t="s">
        <v>267</v>
      </c>
      <c r="G29" s="1">
        <v>6</v>
      </c>
      <c r="H29" s="1" t="s">
        <v>268</v>
      </c>
      <c r="I29" s="1" t="s">
        <v>269</v>
      </c>
      <c r="P29" s="1" t="s">
        <v>268</v>
      </c>
      <c r="Q29" s="1" t="b">
        <f t="shared" si="0"/>
        <v>1</v>
      </c>
      <c r="R29" s="1" t="b">
        <f t="shared" si="1"/>
        <v>0</v>
      </c>
      <c r="S29" s="1" t="b">
        <f t="shared" si="2"/>
        <v>0</v>
      </c>
      <c r="U29" s="1" t="b">
        <f t="shared" si="3"/>
        <v>1</v>
      </c>
      <c r="V29" s="1" t="b">
        <f t="shared" si="4"/>
        <v>1</v>
      </c>
      <c r="W29" s="1" t="b">
        <f t="shared" si="5"/>
        <v>1</v>
      </c>
    </row>
    <row r="30" spans="1:23" ht="409.5" x14ac:dyDescent="0.75">
      <c r="A30" s="1" t="s">
        <v>270</v>
      </c>
      <c r="B30" s="1" t="s">
        <v>271</v>
      </c>
      <c r="C30" s="1" t="s">
        <v>272</v>
      </c>
      <c r="D30" s="1">
        <v>230</v>
      </c>
      <c r="E30" s="1">
        <v>295</v>
      </c>
      <c r="F30" s="1" t="s">
        <v>273</v>
      </c>
      <c r="G30" s="1">
        <v>5</v>
      </c>
      <c r="H30" s="1" t="s">
        <v>274</v>
      </c>
      <c r="I30" s="1" t="s">
        <v>275</v>
      </c>
      <c r="J30" s="1">
        <v>3</v>
      </c>
      <c r="K30" s="1" t="s">
        <v>276</v>
      </c>
      <c r="L30" s="1" t="s">
        <v>277</v>
      </c>
      <c r="P30" s="1" t="s">
        <v>274</v>
      </c>
      <c r="Q30" s="1" t="b">
        <f t="shared" si="0"/>
        <v>1</v>
      </c>
      <c r="R30" s="1" t="b">
        <f t="shared" si="1"/>
        <v>0</v>
      </c>
      <c r="S30" s="1" t="b">
        <f t="shared" si="2"/>
        <v>0</v>
      </c>
      <c r="U30" s="1" t="b">
        <f t="shared" si="3"/>
        <v>1</v>
      </c>
      <c r="V30" s="1" t="b">
        <f t="shared" si="4"/>
        <v>1</v>
      </c>
      <c r="W30" s="1" t="b">
        <f t="shared" si="5"/>
        <v>1</v>
      </c>
    </row>
    <row r="31" spans="1:23" s="3" customFormat="1" ht="409.5" x14ac:dyDescent="0.75">
      <c r="A31" s="2" t="s">
        <v>278</v>
      </c>
      <c r="B31" s="2" t="s">
        <v>279</v>
      </c>
      <c r="C31" s="2" t="s">
        <v>280</v>
      </c>
      <c r="D31" s="2">
        <v>206</v>
      </c>
      <c r="E31" s="2">
        <v>234</v>
      </c>
      <c r="F31" s="2" t="s">
        <v>281</v>
      </c>
      <c r="G31" s="2">
        <v>6</v>
      </c>
      <c r="H31" s="2" t="s">
        <v>282</v>
      </c>
      <c r="I31" s="2" t="s">
        <v>283</v>
      </c>
      <c r="J31" s="2">
        <v>2</v>
      </c>
      <c r="K31" s="2" t="s">
        <v>284</v>
      </c>
      <c r="L31" s="2" t="s">
        <v>285</v>
      </c>
      <c r="M31" s="2"/>
      <c r="N31" s="2"/>
      <c r="O31" s="2"/>
      <c r="P31" s="6" t="s">
        <v>388</v>
      </c>
      <c r="Q31" s="7" t="b">
        <v>1</v>
      </c>
      <c r="R31" s="2" t="b">
        <f t="shared" si="1"/>
        <v>0</v>
      </c>
      <c r="S31" s="2" t="b">
        <f t="shared" si="2"/>
        <v>0</v>
      </c>
      <c r="T31" s="2"/>
      <c r="U31" s="2" t="b">
        <f t="shared" si="3"/>
        <v>1</v>
      </c>
      <c r="V31" s="2" t="b">
        <f t="shared" si="4"/>
        <v>1</v>
      </c>
      <c r="W31" s="2" t="b">
        <f t="shared" si="5"/>
        <v>1</v>
      </c>
    </row>
    <row r="32" spans="1:23" ht="409.5" x14ac:dyDescent="0.75">
      <c r="A32" s="1" t="s">
        <v>286</v>
      </c>
      <c r="B32" s="1" t="s">
        <v>287</v>
      </c>
      <c r="C32" s="1" t="s">
        <v>288</v>
      </c>
      <c r="D32" s="1">
        <v>322</v>
      </c>
      <c r="E32" s="1">
        <v>347</v>
      </c>
      <c r="F32" s="1" t="s">
        <v>289</v>
      </c>
      <c r="G32" s="1">
        <v>11</v>
      </c>
      <c r="H32" s="1" t="s">
        <v>290</v>
      </c>
      <c r="I32" s="1" t="s">
        <v>291</v>
      </c>
      <c r="J32" s="1">
        <v>15</v>
      </c>
      <c r="K32" s="1" t="s">
        <v>292</v>
      </c>
      <c r="L32" s="1" t="s">
        <v>293</v>
      </c>
      <c r="M32" s="1">
        <v>7</v>
      </c>
      <c r="N32" s="1" t="s">
        <v>294</v>
      </c>
      <c r="O32" s="1" t="s">
        <v>295</v>
      </c>
      <c r="P32" s="1" t="s">
        <v>296</v>
      </c>
      <c r="Q32" s="1" t="b">
        <f t="shared" si="0"/>
        <v>0</v>
      </c>
      <c r="R32" s="1" t="b">
        <f t="shared" si="1"/>
        <v>0</v>
      </c>
      <c r="S32" s="1" t="b">
        <f t="shared" si="2"/>
        <v>0</v>
      </c>
      <c r="U32" s="1" t="b">
        <f t="shared" si="3"/>
        <v>0</v>
      </c>
      <c r="V32" s="1" t="b">
        <f t="shared" si="4"/>
        <v>0</v>
      </c>
      <c r="W32" s="1" t="b">
        <f t="shared" si="5"/>
        <v>0</v>
      </c>
    </row>
    <row r="33" spans="1:23" s="3" customFormat="1" ht="409.5" x14ac:dyDescent="0.75">
      <c r="A33" s="2" t="s">
        <v>297</v>
      </c>
      <c r="B33" s="2" t="s">
        <v>298</v>
      </c>
      <c r="C33" s="2" t="s">
        <v>299</v>
      </c>
      <c r="D33" s="2">
        <v>304</v>
      </c>
      <c r="E33" s="2">
        <v>395</v>
      </c>
      <c r="F33" s="2" t="s">
        <v>300</v>
      </c>
      <c r="G33" s="2">
        <v>10</v>
      </c>
      <c r="H33" s="8" t="s">
        <v>301</v>
      </c>
      <c r="I33" s="2" t="s">
        <v>302</v>
      </c>
      <c r="J33" s="2">
        <v>4</v>
      </c>
      <c r="K33" s="2" t="s">
        <v>303</v>
      </c>
      <c r="L33" s="2" t="s">
        <v>304</v>
      </c>
      <c r="M33" s="2">
        <v>8</v>
      </c>
      <c r="N33" s="2" t="s">
        <v>305</v>
      </c>
      <c r="O33" s="2" t="s">
        <v>306</v>
      </c>
      <c r="P33" s="8" t="s">
        <v>301</v>
      </c>
      <c r="Q33" s="7" t="b">
        <f>IF(H33=P33,TRUE,FALSE)</f>
        <v>1</v>
      </c>
      <c r="R33" s="2" t="b">
        <f t="shared" si="1"/>
        <v>0</v>
      </c>
      <c r="S33" s="2" t="b">
        <f t="shared" si="2"/>
        <v>0</v>
      </c>
      <c r="T33" s="2"/>
      <c r="U33" s="2" t="b">
        <f t="shared" si="3"/>
        <v>1</v>
      </c>
      <c r="V33" s="2" t="b">
        <f t="shared" si="4"/>
        <v>1</v>
      </c>
      <c r="W33" s="2" t="b">
        <f t="shared" si="5"/>
        <v>1</v>
      </c>
    </row>
    <row r="34" spans="1:23" ht="409.5" x14ac:dyDescent="0.75">
      <c r="A34" s="1" t="s">
        <v>307</v>
      </c>
      <c r="B34" s="1" t="s">
        <v>308</v>
      </c>
      <c r="C34" s="1" t="s">
        <v>309</v>
      </c>
      <c r="D34" s="1">
        <v>533</v>
      </c>
      <c r="E34" s="1">
        <v>377</v>
      </c>
      <c r="F34" s="1" t="s">
        <v>310</v>
      </c>
      <c r="G34" s="1">
        <v>22</v>
      </c>
      <c r="H34" s="1" t="s">
        <v>311</v>
      </c>
      <c r="I34" s="1" t="s">
        <v>312</v>
      </c>
      <c r="J34" s="1">
        <v>19</v>
      </c>
      <c r="K34" s="1" t="s">
        <v>313</v>
      </c>
      <c r="L34" s="1" t="s">
        <v>314</v>
      </c>
      <c r="M34" s="1">
        <v>28</v>
      </c>
      <c r="N34" s="1" t="s">
        <v>315</v>
      </c>
      <c r="O34" s="1" t="s">
        <v>316</v>
      </c>
      <c r="P34" s="1" t="s">
        <v>317</v>
      </c>
      <c r="Q34" s="1" t="b">
        <f t="shared" si="0"/>
        <v>0</v>
      </c>
      <c r="R34" s="1" t="b">
        <f t="shared" si="1"/>
        <v>0</v>
      </c>
      <c r="S34" s="1" t="b">
        <f t="shared" si="2"/>
        <v>0</v>
      </c>
      <c r="U34" s="1" t="b">
        <f t="shared" si="3"/>
        <v>0</v>
      </c>
      <c r="V34" s="1" t="b">
        <f t="shared" si="4"/>
        <v>0</v>
      </c>
      <c r="W34" s="1" t="b">
        <f t="shared" si="5"/>
        <v>0</v>
      </c>
    </row>
    <row r="35" spans="1:23" s="3" customFormat="1" ht="409.5" x14ac:dyDescent="0.75">
      <c r="A35" s="2" t="s">
        <v>318</v>
      </c>
      <c r="B35" s="2" t="s">
        <v>319</v>
      </c>
      <c r="C35" s="2" t="s">
        <v>320</v>
      </c>
      <c r="D35" s="2">
        <v>327</v>
      </c>
      <c r="E35" s="2">
        <v>385</v>
      </c>
      <c r="F35" s="2" t="s">
        <v>321</v>
      </c>
      <c r="G35" s="2">
        <v>12</v>
      </c>
      <c r="H35" s="8" t="s">
        <v>386</v>
      </c>
      <c r="I35" s="2" t="s">
        <v>322</v>
      </c>
      <c r="J35" s="2">
        <v>5</v>
      </c>
      <c r="K35" s="2" t="s">
        <v>323</v>
      </c>
      <c r="L35" s="2" t="s">
        <v>324</v>
      </c>
      <c r="M35" s="2"/>
      <c r="N35" s="2"/>
      <c r="O35" s="2"/>
      <c r="P35" s="8" t="s">
        <v>386</v>
      </c>
      <c r="Q35" s="7" t="b">
        <f>IF(H35=P35,TRUE,FALSE)</f>
        <v>1</v>
      </c>
      <c r="R35" s="2" t="b">
        <f t="shared" si="1"/>
        <v>0</v>
      </c>
      <c r="S35" s="2" t="b">
        <f t="shared" si="2"/>
        <v>0</v>
      </c>
      <c r="T35" s="2"/>
      <c r="U35" s="2" t="b">
        <f t="shared" si="3"/>
        <v>1</v>
      </c>
      <c r="V35" s="2" t="b">
        <f t="shared" si="4"/>
        <v>1</v>
      </c>
      <c r="W35" s="2" t="b">
        <f t="shared" si="5"/>
        <v>1</v>
      </c>
    </row>
    <row r="36" spans="1:23" ht="409.5" x14ac:dyDescent="0.75">
      <c r="A36" s="1" t="s">
        <v>325</v>
      </c>
      <c r="B36" s="1" t="s">
        <v>326</v>
      </c>
      <c r="C36" s="1" t="s">
        <v>327</v>
      </c>
      <c r="D36" s="1">
        <v>312</v>
      </c>
      <c r="E36" s="1">
        <v>275</v>
      </c>
      <c r="F36" s="1" t="s">
        <v>328</v>
      </c>
      <c r="G36" s="1">
        <v>12</v>
      </c>
      <c r="H36" s="1" t="s">
        <v>329</v>
      </c>
      <c r="I36" s="1" t="s">
        <v>330</v>
      </c>
      <c r="J36" s="1">
        <v>16</v>
      </c>
      <c r="K36" s="1" t="s">
        <v>331</v>
      </c>
      <c r="L36" s="1" t="s">
        <v>332</v>
      </c>
      <c r="P36" s="6" t="s">
        <v>389</v>
      </c>
      <c r="Q36" s="1" t="b">
        <f t="shared" si="0"/>
        <v>0</v>
      </c>
      <c r="R36" s="1" t="b">
        <f t="shared" si="1"/>
        <v>0</v>
      </c>
      <c r="S36" s="1" t="b">
        <f t="shared" si="2"/>
        <v>0</v>
      </c>
      <c r="U36" s="1" t="b">
        <f t="shared" si="3"/>
        <v>0</v>
      </c>
      <c r="V36" s="1" t="b">
        <f t="shared" si="4"/>
        <v>0</v>
      </c>
      <c r="W36" s="1" t="b">
        <f t="shared" si="5"/>
        <v>0</v>
      </c>
    </row>
    <row r="37" spans="1:23" ht="409.5" x14ac:dyDescent="0.75">
      <c r="A37" s="1" t="s">
        <v>333</v>
      </c>
      <c r="B37" s="1" t="s">
        <v>334</v>
      </c>
      <c r="C37" s="1" t="s">
        <v>335</v>
      </c>
      <c r="D37" s="1">
        <v>205</v>
      </c>
      <c r="E37" s="1">
        <v>168</v>
      </c>
      <c r="F37" s="1" t="s">
        <v>336</v>
      </c>
      <c r="G37" s="1">
        <v>4</v>
      </c>
      <c r="H37" s="1" t="s">
        <v>337</v>
      </c>
      <c r="I37" s="1" t="s">
        <v>338</v>
      </c>
      <c r="P37" s="1" t="s">
        <v>337</v>
      </c>
      <c r="Q37" s="1" t="b">
        <f t="shared" si="0"/>
        <v>1</v>
      </c>
      <c r="R37" s="1" t="b">
        <f t="shared" si="1"/>
        <v>0</v>
      </c>
      <c r="S37" s="1" t="b">
        <f t="shared" si="2"/>
        <v>0</v>
      </c>
      <c r="U37" s="1" t="b">
        <f t="shared" si="3"/>
        <v>1</v>
      </c>
      <c r="V37" s="1" t="b">
        <f t="shared" si="4"/>
        <v>1</v>
      </c>
      <c r="W37" s="1" t="b">
        <f t="shared" si="5"/>
        <v>1</v>
      </c>
    </row>
    <row r="38" spans="1:23" ht="409.5" x14ac:dyDescent="0.75">
      <c r="A38" s="1" t="s">
        <v>339</v>
      </c>
      <c r="B38" s="1" t="s">
        <v>340</v>
      </c>
      <c r="C38" s="1" t="s">
        <v>341</v>
      </c>
      <c r="D38" s="1">
        <v>202</v>
      </c>
      <c r="E38" s="1">
        <v>234</v>
      </c>
      <c r="F38" s="1" t="s">
        <v>342</v>
      </c>
      <c r="G38" s="1">
        <v>5</v>
      </c>
      <c r="H38" s="1" t="s">
        <v>343</v>
      </c>
      <c r="I38" s="1" t="s">
        <v>344</v>
      </c>
      <c r="J38" s="1">
        <v>4</v>
      </c>
      <c r="K38" s="1" t="s">
        <v>345</v>
      </c>
      <c r="L38" s="1" t="s">
        <v>346</v>
      </c>
      <c r="P38" s="1" t="s">
        <v>345</v>
      </c>
      <c r="Q38" s="1" t="b">
        <f t="shared" si="0"/>
        <v>0</v>
      </c>
      <c r="R38" s="1" t="b">
        <f t="shared" si="1"/>
        <v>1</v>
      </c>
      <c r="S38" s="1" t="b">
        <f t="shared" si="2"/>
        <v>0</v>
      </c>
      <c r="U38" s="1" t="b">
        <f t="shared" si="3"/>
        <v>0</v>
      </c>
      <c r="V38" s="1" t="b">
        <f t="shared" si="4"/>
        <v>1</v>
      </c>
      <c r="W38" s="1" t="b">
        <f t="shared" si="5"/>
        <v>1</v>
      </c>
    </row>
    <row r="39" spans="1:23" ht="409.5" x14ac:dyDescent="0.75">
      <c r="A39" s="1" t="s">
        <v>347</v>
      </c>
      <c r="B39" s="1" t="s">
        <v>348</v>
      </c>
      <c r="C39" s="1" t="s">
        <v>349</v>
      </c>
      <c r="D39" s="1">
        <v>244</v>
      </c>
      <c r="E39" s="1">
        <v>339</v>
      </c>
      <c r="F39" s="1" t="s">
        <v>350</v>
      </c>
      <c r="G39" s="1">
        <v>5</v>
      </c>
      <c r="H39" s="1" t="s">
        <v>351</v>
      </c>
      <c r="I39" s="1" t="s">
        <v>352</v>
      </c>
      <c r="J39" s="1">
        <v>1</v>
      </c>
      <c r="K39" s="1" t="s">
        <v>353</v>
      </c>
      <c r="L39" s="1" t="s">
        <v>354</v>
      </c>
      <c r="P39" s="1" t="s">
        <v>108</v>
      </c>
      <c r="Q39" s="1" t="b">
        <f t="shared" si="0"/>
        <v>0</v>
      </c>
      <c r="R39" s="1" t="b">
        <f t="shared" si="1"/>
        <v>0</v>
      </c>
      <c r="S39" s="1" t="b">
        <f t="shared" si="2"/>
        <v>0</v>
      </c>
      <c r="U39" s="1" t="b">
        <f t="shared" si="3"/>
        <v>0</v>
      </c>
      <c r="V39" s="1" t="b">
        <f t="shared" si="4"/>
        <v>0</v>
      </c>
      <c r="W39" s="1" t="b">
        <f t="shared" si="5"/>
        <v>0</v>
      </c>
    </row>
    <row r="40" spans="1:23" ht="409.5" x14ac:dyDescent="0.75">
      <c r="A40" s="1" t="s">
        <v>355</v>
      </c>
      <c r="B40" s="1" t="s">
        <v>356</v>
      </c>
      <c r="C40" s="1" t="s">
        <v>357</v>
      </c>
      <c r="D40" s="1">
        <v>251</v>
      </c>
      <c r="E40" s="1">
        <v>411</v>
      </c>
      <c r="F40" s="1" t="s">
        <v>358</v>
      </c>
      <c r="G40" s="1">
        <v>8</v>
      </c>
      <c r="H40" s="1" t="s">
        <v>359</v>
      </c>
      <c r="I40" s="1" t="s">
        <v>360</v>
      </c>
      <c r="J40" s="1">
        <v>6</v>
      </c>
      <c r="K40" s="1" t="s">
        <v>361</v>
      </c>
      <c r="L40" s="1" t="s">
        <v>362</v>
      </c>
      <c r="M40" s="1">
        <v>4</v>
      </c>
      <c r="N40" s="1" t="s">
        <v>363</v>
      </c>
      <c r="O40" s="1" t="s">
        <v>364</v>
      </c>
      <c r="P40" s="1" t="s">
        <v>359</v>
      </c>
      <c r="Q40" s="1" t="b">
        <f t="shared" si="0"/>
        <v>1</v>
      </c>
      <c r="R40" s="1" t="b">
        <f t="shared" si="1"/>
        <v>0</v>
      </c>
      <c r="S40" s="1" t="b">
        <f t="shared" si="2"/>
        <v>0</v>
      </c>
      <c r="U40" s="1" t="b">
        <f t="shared" si="3"/>
        <v>1</v>
      </c>
      <c r="V40" s="1" t="b">
        <f t="shared" si="4"/>
        <v>1</v>
      </c>
      <c r="W40" s="1" t="b">
        <f t="shared" si="5"/>
        <v>1</v>
      </c>
    </row>
    <row r="41" spans="1:23" ht="409.5" x14ac:dyDescent="0.75">
      <c r="A41" s="1" t="s">
        <v>365</v>
      </c>
      <c r="B41" s="1" t="s">
        <v>366</v>
      </c>
      <c r="C41" s="1" t="s">
        <v>367</v>
      </c>
      <c r="D41" s="1">
        <v>228</v>
      </c>
      <c r="E41" s="1">
        <v>289</v>
      </c>
      <c r="F41" s="1" t="s">
        <v>368</v>
      </c>
      <c r="G41" s="1">
        <v>6</v>
      </c>
      <c r="H41" s="1" t="s">
        <v>369</v>
      </c>
      <c r="I41" s="1" t="s">
        <v>370</v>
      </c>
      <c r="J41" s="1">
        <v>4</v>
      </c>
      <c r="K41" s="1" t="s">
        <v>371</v>
      </c>
      <c r="L41" s="1" t="s">
        <v>372</v>
      </c>
      <c r="P41" s="1" t="s">
        <v>369</v>
      </c>
      <c r="Q41" s="1" t="b">
        <f t="shared" si="0"/>
        <v>1</v>
      </c>
      <c r="R41" s="1" t="b">
        <f t="shared" si="1"/>
        <v>0</v>
      </c>
      <c r="S41" s="1" t="b">
        <f t="shared" si="2"/>
        <v>0</v>
      </c>
      <c r="U41" s="1" t="b">
        <f t="shared" si="3"/>
        <v>1</v>
      </c>
      <c r="V41" s="1" t="b">
        <f t="shared" si="4"/>
        <v>1</v>
      </c>
      <c r="W41" s="1" t="b">
        <f t="shared" si="5"/>
        <v>1</v>
      </c>
    </row>
    <row r="42" spans="1:23" s="3" customFormat="1" ht="409.5" x14ac:dyDescent="0.75">
      <c r="A42" s="2" t="s">
        <v>373</v>
      </c>
      <c r="B42" s="2" t="s">
        <v>374</v>
      </c>
      <c r="C42" s="2" t="s">
        <v>375</v>
      </c>
      <c r="D42" s="2">
        <v>236</v>
      </c>
      <c r="E42" s="2">
        <v>396</v>
      </c>
      <c r="F42" s="2" t="s">
        <v>376</v>
      </c>
      <c r="G42" s="2">
        <v>5</v>
      </c>
      <c r="H42" s="2" t="s">
        <v>377</v>
      </c>
      <c r="I42" s="2" t="s">
        <v>378</v>
      </c>
      <c r="J42" s="2">
        <v>6</v>
      </c>
      <c r="K42" s="2" t="s">
        <v>379</v>
      </c>
      <c r="L42" s="2" t="s">
        <v>380</v>
      </c>
      <c r="M42" s="2">
        <v>8</v>
      </c>
      <c r="N42" s="2" t="s">
        <v>381</v>
      </c>
      <c r="O42" s="2" t="s">
        <v>382</v>
      </c>
      <c r="P42" s="6" t="s">
        <v>390</v>
      </c>
      <c r="Q42" s="2" t="b">
        <f t="shared" si="0"/>
        <v>0</v>
      </c>
      <c r="R42" s="2" t="b">
        <f t="shared" si="1"/>
        <v>0</v>
      </c>
      <c r="S42" s="2" t="b">
        <f t="shared" si="2"/>
        <v>0</v>
      </c>
      <c r="T42" s="2"/>
      <c r="U42" s="2" t="b">
        <f t="shared" si="3"/>
        <v>0</v>
      </c>
      <c r="V42" s="2" t="b">
        <f t="shared" si="4"/>
        <v>0</v>
      </c>
      <c r="W42" s="2" t="b">
        <f t="shared" si="5"/>
        <v>0</v>
      </c>
    </row>
    <row r="43" spans="1:23" x14ac:dyDescent="0.75">
      <c r="C43" s="5" t="s">
        <v>383</v>
      </c>
      <c r="D43" s="5">
        <f>AVERAGE(D2:D42)</f>
        <v>266.48780487804879</v>
      </c>
      <c r="E43" s="5">
        <f>AVERAGE(E2:E42)</f>
        <v>302.82926829268291</v>
      </c>
      <c r="F43" s="5"/>
      <c r="G43" s="5"/>
      <c r="H43" s="5"/>
      <c r="I43" s="5"/>
      <c r="J43" s="5"/>
      <c r="K43" s="5"/>
      <c r="L43" s="5"/>
      <c r="M43" s="5"/>
      <c r="N43" s="5"/>
      <c r="O43" s="5"/>
      <c r="P43" s="5" t="b">
        <v>1</v>
      </c>
      <c r="Q43" s="1">
        <f>COUNTIF(Q2:Q42,TRUE)</f>
        <v>16</v>
      </c>
      <c r="R43" s="1">
        <f t="shared" ref="R43:W43" si="6">COUNTIF(R2:R42,TRUE)</f>
        <v>5</v>
      </c>
      <c r="S43" s="1">
        <f t="shared" si="6"/>
        <v>0</v>
      </c>
      <c r="U43" s="1">
        <f t="shared" si="6"/>
        <v>16</v>
      </c>
      <c r="V43" s="1">
        <f t="shared" si="6"/>
        <v>21</v>
      </c>
      <c r="W43" s="1">
        <f t="shared" si="6"/>
        <v>21</v>
      </c>
    </row>
    <row r="44" spans="1:23" x14ac:dyDescent="0.75">
      <c r="C44" s="5" t="s">
        <v>384</v>
      </c>
      <c r="D44" s="5">
        <f>MEDIAN(D2:D42)</f>
        <v>256</v>
      </c>
      <c r="E44" s="5">
        <f>MEDIAN(E2:E42)</f>
        <v>289</v>
      </c>
      <c r="F44" s="5"/>
      <c r="G44" s="5"/>
      <c r="H44" s="5"/>
      <c r="I44" s="5"/>
      <c r="J44" s="5"/>
      <c r="K44" s="5"/>
      <c r="L44" s="5"/>
      <c r="M44" s="5"/>
      <c r="N44" s="5"/>
      <c r="O44" s="5"/>
      <c r="P44" s="5" t="b">
        <v>0</v>
      </c>
      <c r="Q44" s="1">
        <f>COUNTIF(Q2:Q42,FALSE)</f>
        <v>24</v>
      </c>
      <c r="R44" s="1">
        <f t="shared" ref="R44:W44" si="7">COUNTIF(R2:R42,FALSE)</f>
        <v>35</v>
      </c>
      <c r="S44" s="1">
        <f t="shared" si="7"/>
        <v>40</v>
      </c>
      <c r="U44" s="1">
        <f t="shared" si="7"/>
        <v>24</v>
      </c>
      <c r="V44" s="1">
        <f t="shared" si="7"/>
        <v>19</v>
      </c>
      <c r="W44" s="1">
        <f t="shared" si="7"/>
        <v>19</v>
      </c>
    </row>
    <row r="45" spans="1:23" x14ac:dyDescent="0.75">
      <c r="C45" s="5" t="s">
        <v>385</v>
      </c>
      <c r="D45" s="5">
        <f>SUM(D2:D42)</f>
        <v>10926</v>
      </c>
      <c r="E45" s="5">
        <f>SUM(E2:E42)</f>
        <v>12416</v>
      </c>
      <c r="F45" s="5"/>
      <c r="G45" s="5"/>
      <c r="H45" s="5"/>
      <c r="I45" s="5"/>
      <c r="J45" s="5"/>
      <c r="K45" s="5"/>
      <c r="L45" s="5"/>
      <c r="M45" s="5"/>
      <c r="N45" s="5"/>
      <c r="O45" s="5"/>
      <c r="P45" s="5" t="s">
        <v>391</v>
      </c>
      <c r="Q45" s="1">
        <f t="shared" ref="Q45:T45" si="8">Q43/(Q43+Q44)*100</f>
        <v>40</v>
      </c>
      <c r="R45" s="1">
        <f t="shared" si="8"/>
        <v>12.5</v>
      </c>
      <c r="S45" s="1">
        <f t="shared" si="8"/>
        <v>0</v>
      </c>
      <c r="U45" s="1">
        <f>U43/(U43+U44)*100</f>
        <v>40</v>
      </c>
      <c r="V45" s="1">
        <f t="shared" ref="V45:W45" si="9">V43/(V43+V44)*100</f>
        <v>52.5</v>
      </c>
      <c r="W45" s="1">
        <f t="shared" si="9"/>
        <v>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zero_shot_Gemini_1.5_Flash_Pyth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Raees Dindar</dc:creator>
  <cp:lastModifiedBy>Muhammad Raees Dindar</cp:lastModifiedBy>
  <dcterms:created xsi:type="dcterms:W3CDTF">2024-09-10T20:17:46Z</dcterms:created>
  <dcterms:modified xsi:type="dcterms:W3CDTF">2024-09-11T12:25:01Z</dcterms:modified>
</cp:coreProperties>
</file>