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Analysis\QuixBugs_Gemini-FL\"/>
    </mc:Choice>
  </mc:AlternateContent>
  <xr:revisionPtr revIDLastSave="0" documentId="8_{C9675ED7-68DD-4B7B-97C6-794237111DF4}" xr6:coauthVersionLast="47" xr6:coauthVersionMax="47" xr10:uidLastSave="{00000000-0000-0000-0000-000000000000}"/>
  <bookViews>
    <workbookView xWindow="9480" yWindow="-21720" windowWidth="38640" windowHeight="21120" xr2:uid="{B9BE697A-3ED2-4F70-9FDA-EF5D458B6D9D}"/>
  </bookViews>
  <sheets>
    <sheet name="zero_shot_Gemini_1.5_Pro_Java" sheetId="1" r:id="rId1"/>
  </sheets>
  <calcPr calcId="0"/>
</workbook>
</file>

<file path=xl/calcChain.xml><?xml version="1.0" encoding="utf-8"?>
<calcChain xmlns="http://schemas.openxmlformats.org/spreadsheetml/2006/main">
  <c r="S43" i="1" l="1"/>
  <c r="Q43" i="1"/>
  <c r="U43" i="1" s="1"/>
  <c r="U41" i="1"/>
  <c r="W41" i="1" s="1"/>
  <c r="S41" i="1"/>
  <c r="R41" i="1"/>
  <c r="Q41" i="1"/>
  <c r="S40" i="1"/>
  <c r="R40" i="1"/>
  <c r="Q40" i="1"/>
  <c r="U40" i="1" s="1"/>
  <c r="S39" i="1"/>
  <c r="R39" i="1"/>
  <c r="U39" i="1"/>
  <c r="S38" i="1"/>
  <c r="R38" i="1"/>
  <c r="Q38" i="1"/>
  <c r="U38" i="1" s="1"/>
  <c r="V37" i="1"/>
  <c r="U37" i="1"/>
  <c r="W37" i="1" s="1"/>
  <c r="S37" i="1"/>
  <c r="R37" i="1"/>
  <c r="Q37" i="1"/>
  <c r="S36" i="1"/>
  <c r="R36" i="1"/>
  <c r="U36" i="1"/>
  <c r="S35" i="1"/>
  <c r="R35" i="1"/>
  <c r="Q35" i="1"/>
  <c r="U35" i="1" s="1"/>
  <c r="S34" i="1"/>
  <c r="R34" i="1"/>
  <c r="U34" i="1"/>
  <c r="V33" i="1"/>
  <c r="U33" i="1"/>
  <c r="W33" i="1" s="1"/>
  <c r="S33" i="1"/>
  <c r="R33" i="1"/>
  <c r="Q33" i="1"/>
  <c r="S32" i="1"/>
  <c r="R32" i="1"/>
  <c r="Q32" i="1"/>
  <c r="U32" i="1" s="1"/>
  <c r="S31" i="1"/>
  <c r="R31" i="1"/>
  <c r="U31" i="1"/>
  <c r="S30" i="1"/>
  <c r="R30" i="1"/>
  <c r="Q30" i="1"/>
  <c r="U30" i="1" s="1"/>
  <c r="U29" i="1"/>
  <c r="W29" i="1" s="1"/>
  <c r="S29" i="1"/>
  <c r="R29" i="1"/>
  <c r="S28" i="1"/>
  <c r="R28" i="1"/>
  <c r="Q28" i="1"/>
  <c r="U28" i="1" s="1"/>
  <c r="S27" i="1"/>
  <c r="Q27" i="1"/>
  <c r="U27" i="1" s="1"/>
  <c r="S25" i="1"/>
  <c r="R25" i="1"/>
  <c r="Q25" i="1"/>
  <c r="U25" i="1" s="1"/>
  <c r="V24" i="1"/>
  <c r="U24" i="1"/>
  <c r="W24" i="1" s="1"/>
  <c r="S24" i="1"/>
  <c r="R24" i="1"/>
  <c r="Q24" i="1"/>
  <c r="S23" i="1"/>
  <c r="R23" i="1"/>
  <c r="Q23" i="1"/>
  <c r="U23" i="1" s="1"/>
  <c r="S22" i="1"/>
  <c r="R22" i="1"/>
  <c r="Q22" i="1"/>
  <c r="U22" i="1" s="1"/>
  <c r="S21" i="1"/>
  <c r="R21" i="1"/>
  <c r="Q21" i="1"/>
  <c r="U21" i="1" s="1"/>
  <c r="S20" i="1"/>
  <c r="R20" i="1"/>
  <c r="Q20" i="1"/>
  <c r="U20" i="1" s="1"/>
  <c r="S19" i="1"/>
  <c r="R19" i="1"/>
  <c r="U19" i="1"/>
  <c r="S18" i="1"/>
  <c r="R18" i="1"/>
  <c r="Q18" i="1"/>
  <c r="U18" i="1" s="1"/>
  <c r="S17" i="1"/>
  <c r="R17" i="1"/>
  <c r="Q17" i="1"/>
  <c r="U17" i="1" s="1"/>
  <c r="V16" i="1"/>
  <c r="U16" i="1"/>
  <c r="W16" i="1" s="1"/>
  <c r="S16" i="1"/>
  <c r="R16" i="1"/>
  <c r="Q16" i="1"/>
  <c r="S15" i="1"/>
  <c r="R15" i="1"/>
  <c r="Q15" i="1"/>
  <c r="U15" i="1" s="1"/>
  <c r="S14" i="1"/>
  <c r="R14" i="1"/>
  <c r="Q14" i="1"/>
  <c r="U14" i="1" s="1"/>
  <c r="S13" i="1"/>
  <c r="R13" i="1"/>
  <c r="Q13" i="1"/>
  <c r="U13" i="1" s="1"/>
  <c r="V12" i="1"/>
  <c r="U12" i="1"/>
  <c r="W12" i="1" s="1"/>
  <c r="S12" i="1"/>
  <c r="R12" i="1"/>
  <c r="Q12" i="1"/>
  <c r="S11" i="1"/>
  <c r="R11" i="1"/>
  <c r="Q11" i="1"/>
  <c r="U11" i="1" s="1"/>
  <c r="S10" i="1"/>
  <c r="R10" i="1"/>
  <c r="Q10" i="1"/>
  <c r="U10" i="1" s="1"/>
  <c r="S9" i="1"/>
  <c r="R9" i="1"/>
  <c r="U9" i="1"/>
  <c r="V8" i="1"/>
  <c r="U8" i="1"/>
  <c r="W8" i="1" s="1"/>
  <c r="S8" i="1"/>
  <c r="R8" i="1"/>
  <c r="Q8" i="1"/>
  <c r="S7" i="1"/>
  <c r="R7" i="1"/>
  <c r="Q7" i="1"/>
  <c r="U7" i="1" s="1"/>
  <c r="S6" i="1"/>
  <c r="R6" i="1"/>
  <c r="Q6" i="1"/>
  <c r="U6" i="1" s="1"/>
  <c r="S5" i="1"/>
  <c r="R5" i="1"/>
  <c r="U5" i="1"/>
  <c r="V4" i="1"/>
  <c r="U4" i="1"/>
  <c r="W4" i="1" s="1"/>
  <c r="S4" i="1"/>
  <c r="R4" i="1"/>
  <c r="Q4" i="1"/>
  <c r="S3" i="1"/>
  <c r="R3" i="1"/>
  <c r="Q3" i="1"/>
  <c r="U3" i="1" s="1"/>
  <c r="S2" i="1"/>
  <c r="S45" i="1" s="1"/>
  <c r="R2" i="1"/>
  <c r="R44" i="1" s="1"/>
  <c r="Q2" i="1"/>
  <c r="Q44" i="1" s="1"/>
  <c r="E46" i="1"/>
  <c r="D46" i="1"/>
  <c r="E45" i="1"/>
  <c r="D45" i="1"/>
  <c r="E44" i="1"/>
  <c r="D44" i="1"/>
  <c r="V29" i="1" l="1"/>
  <c r="W20" i="1"/>
  <c r="V20" i="1"/>
  <c r="V36" i="1"/>
  <c r="W36" i="1"/>
  <c r="V10" i="1"/>
  <c r="W10" i="1" s="1"/>
  <c r="V27" i="1"/>
  <c r="W27" i="1" s="1"/>
  <c r="V5" i="1"/>
  <c r="W5" i="1" s="1"/>
  <c r="W21" i="1"/>
  <c r="V21" i="1"/>
  <c r="W38" i="1"/>
  <c r="V38" i="1"/>
  <c r="W17" i="1"/>
  <c r="V17" i="1"/>
  <c r="V34" i="1"/>
  <c r="W34" i="1" s="1"/>
  <c r="W3" i="1"/>
  <c r="V3" i="1"/>
  <c r="V19" i="1"/>
  <c r="W19" i="1" s="1"/>
  <c r="V15" i="1"/>
  <c r="W15" i="1" s="1"/>
  <c r="W32" i="1"/>
  <c r="V32" i="1"/>
  <c r="V6" i="1"/>
  <c r="W6" i="1" s="1"/>
  <c r="W22" i="1"/>
  <c r="V22" i="1"/>
  <c r="V39" i="1"/>
  <c r="W39" i="1" s="1"/>
  <c r="V11" i="1"/>
  <c r="W11" i="1"/>
  <c r="W13" i="1"/>
  <c r="V13" i="1"/>
  <c r="V28" i="1"/>
  <c r="W28" i="1"/>
  <c r="V30" i="1"/>
  <c r="W30" i="1" s="1"/>
  <c r="W18" i="1"/>
  <c r="V18" i="1"/>
  <c r="V35" i="1"/>
  <c r="W35" i="1" s="1"/>
  <c r="V43" i="1"/>
  <c r="W43" i="1" s="1"/>
  <c r="V7" i="1"/>
  <c r="W7" i="1"/>
  <c r="V9" i="1"/>
  <c r="W9" i="1" s="1"/>
  <c r="V23" i="1"/>
  <c r="W23" i="1"/>
  <c r="W25" i="1"/>
  <c r="V25" i="1"/>
  <c r="W40" i="1"/>
  <c r="V40" i="1"/>
  <c r="W14" i="1"/>
  <c r="V14" i="1"/>
  <c r="V31" i="1"/>
  <c r="W31" i="1" s="1"/>
  <c r="U2" i="1"/>
  <c r="S44" i="1"/>
  <c r="S46" i="1" s="1"/>
  <c r="Q45" i="1"/>
  <c r="Q46" i="1" s="1"/>
  <c r="R45" i="1"/>
  <c r="R46" i="1" s="1"/>
  <c r="V41" i="1"/>
  <c r="U45" i="1" l="1"/>
  <c r="V2" i="1"/>
  <c r="U44" i="1"/>
  <c r="U46" i="1" l="1"/>
  <c r="V44" i="1"/>
  <c r="V45" i="1"/>
  <c r="W2" i="1"/>
  <c r="W44" i="1" l="1"/>
  <c r="W45" i="1"/>
  <c r="V46" i="1"/>
  <c r="W46" i="1" l="1"/>
</calcChain>
</file>

<file path=xl/sharedStrings.xml><?xml version="1.0" encoding="utf-8"?>
<sst xmlns="http://schemas.openxmlformats.org/spreadsheetml/2006/main" count="379" uniqueCount="357">
  <si>
    <t>File Name</t>
  </si>
  <si>
    <t>Prompt</t>
  </si>
  <si>
    <t>Full Response</t>
  </si>
  <si>
    <t>Input Tokens Used</t>
  </si>
  <si>
    <t>Output Tokens Used</t>
  </si>
  <si>
    <t>Code Intent</t>
  </si>
  <si>
    <t>Buggy Code Line 1</t>
  </si>
  <si>
    <t>Code 1</t>
  </si>
  <si>
    <t>Reason 1</t>
  </si>
  <si>
    <t>Buggy Code Line 2</t>
  </si>
  <si>
    <t>Code 2</t>
  </si>
  <si>
    <t>Reason 2</t>
  </si>
  <si>
    <t>Buggy Code Line 3</t>
  </si>
  <si>
    <t>Code 3</t>
  </si>
  <si>
    <t>Reason 3</t>
  </si>
  <si>
    <t>BITCOUNT.java</t>
  </si>
  <si>
    <t xml:space="preserve">Code:package java_programs;_x000D_
_x000D_
public class BITCOUNT {_x000D_
    public static int bitcount(int n) {_x000D_
    int count = 0;_x000D_
    while (n != 0) {_x000D_
        n = (n ^ (n - 1));_x000D_
        count++;_x000D_
    }_x000D_
    return count;_x000D_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</si>
  <si>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intends to count the number of set bits (bits with value 1) in the binary representation of a given integer 'n'.",
"Fault Localisation": []
}
```</t>
  </si>
  <si>
    <t>The code intends to count the number of set bits (bits with value 1) in the binary representation of a given integer 'n'.</t>
  </si>
  <si>
    <t>BREADTH_FIRST_SEARCH.java</t>
  </si>
  <si>
    <t xml:space="preserve">Code:package java_programs;_x000D_
import java.util.*;_x000D_
import java.util.ArrayDeque;_x000D_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(true)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</si>
  <si>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Java code implements the Breadth-First Search (BFS) algorithm to find a path between a 'startnode' and a 'goalnode' in a graph data structure.",
"Fault Localisation": [
    {
    "Buggy Code Line": 32,
    "Code": "while (true) {",
    "Reason": "The BFS algorithm should terminate if the goal node is unreachable. An infinite loop will occur if the queue is never emptied because no path exists between the start and goal nodes."
    }
]
}
```</t>
  </si>
  <si>
    <t>This Java code implements the Breadth-First Search (BFS) algorithm to find a path between a 'startnode' and a 'goalnode' in a graph data structure.</t>
  </si>
  <si>
    <t>while (true) {</t>
  </si>
  <si>
    <t>The BFS algorithm should terminate if the goal node is unreachable. An infinite loop will occur if the queue is never emptied because no path exists between the start and goal nodes.</t>
  </si>
  <si>
    <t>BUCKETSORT.java</t>
  </si>
  <si>
    <t xml:space="preserve">Code:package 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arr) { // arr is counts in fixed version_x000D_
            sorted_arr.addAll(Collections.nCopies(count, i));_x000D_
            i++;_x000D_
        }_x000D_
_x000D_
        return sorted_arr;_x000D_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</si>
  <si>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the bucket sort algorithm to sort an ArrayList of integers. It uses a predefined number of buckets 'k'.",
"Fault Localisation": [
    {
      "Buggy Code Line": 14,
      "Code": "for (Integer count : arr) {",
      "Reason": "The code incorrectly iterates through the original array 'arr' instead of the bucket 'counts' to construct the sorted array. This leads to an incorrect sorting result as the number of elements in 'arr' might be different from 'counts'."
    },
    {
      "Buggy Code Line": 9,
      "Code": "ArrayList&lt;Integer&gt; sorted_arr = new ArrayList&lt;Integer&gt;(100);",
      "Reason": "While not a bug, initializing the 'sorted_arr' with a fixed capacity of 100 is not ideal. It might lead to an IndexOutOfBoundsException if the input array has more than 100 elements. It would be better to initialize it with the size of the input array 'arr'."
    }
  ]
}
```</t>
  </si>
  <si>
    <t>This code implements the bucket sort algorithm to sort an ArrayList of integers. It uses a predefined number of buckets 'k'.</t>
  </si>
  <si>
    <t>for (Integer count : arr) {</t>
  </si>
  <si>
    <t>The code incorrectly iterates through the original array 'arr' instead of the bucket 'counts' to construct the sorted array. This leads to an incorrect sorting result as the number of elements in 'arr' might be different from 'counts'.</t>
  </si>
  <si>
    <t>ArrayList&lt;Integer&gt; sorted_arr = new ArrayList&lt;Integer&gt;(100);</t>
  </si>
  <si>
    <t>While not a bug, initializing the 'sorted_arr' with a fixed capacity of 100 is not ideal. It might lead to an IndexOutOfBoundsException if the input array has more than 100 elements. It would be better to initialize it with the size of the input array 'arr'.</t>
  </si>
  <si>
    <t>DEPTH_FIRST_SEARCH.java</t>
  </si>
  <si>
    <t xml:space="preserve">Code:package java_programs;_x000D_
import java.util.*;_x000D_
_x000D_
public class DEPTH_FIRST_SEARCH {_x000D_
    public static boolean depth_first_search(Node startnode, Node goalnode) {_x000D_
        Set&lt;Node&gt; nodesvisited = new HashSet&lt;&gt;();_x000D_
        class Search {_x000D_
            boolean search(Node node) {_x000D_
                if (nodesvisited.contains(node)) {_x000D_
                    return false;_x000D_
                } else if (node == goalnode) {_x000D_
                    return true;_x000D_
                } else {_x000D_
                    for (Node successornodes : node.getSuccessors()) {_x000D_
                        if (search(successornodes)) { return true; }_x000D_
                    }_x000D_
                }_x000D_
                return false;_x000D_
            }_x000D_
        };_x000D_
_x000D_
        Search s = new Search();_x000D_
        return s.search(startnode);_x000D_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</si>
  <si>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the Depth First Search (DFS) algorithm to find if a path exists between a `startnode` and a `goalnode` in a graph data structure.",
  "Fault Localisation": [
    {
      "Buggy Code Line": 7,
      "Code": "nodesvisited.contains(node)",
      "Reason": "The `nodesvisited` set is not modified within the `search` method, only during initialization. This means the check for visited nodes will always return false, potentially leading to infinite recursion if cycles exist in the graph."
    }
  ]
}
```</t>
  </si>
  <si>
    <t>This code implements the Depth First Search (DFS) algorithm to find if a path exists between a `startnode` and a `goalnode` in a graph data structure.</t>
  </si>
  <si>
    <t>nodesvisited.contains(node)</t>
  </si>
  <si>
    <t>The `nodesvisited` set is not modified within the `search` method, only during initialization. This means the check for visited nodes will always return false, potentially leading to infinite recursion if cycles exist in the graph.</t>
  </si>
  <si>
    <t>DETECT_CYCLE.java</t>
  </si>
  <si>
    <t xml:space="preserve">Code:package java_programs;_x000D_
import java.util.*;_x000D_
_x000D_
public class DETECT_CYCLE {_x000D_
    public static boolean detect_cycle(Node node) {_x000D_
        Node hare = node;_x000D_
        Node tortoise = node;_x000D_
_x000D_
        while (true) {_x000D_
            if (hare.getSuccessor() == null)_x000D_
                return false;_x000D_
_x000D_
            tortoise = tortoise.getSuccessor();_x000D_
            hare = hare.getSuccessor().getSuccessor();_x000D_
_x000D_
            if (hare == tortoise)_x000D_
                return true;_x000D_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</si>
  <si>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snippet implements the fast and slow pointer algorithm (also known as the tortoise and hare algorithm) to detect cycles in a linked list.",
 "Fault Localisation": [
  {
   "Buggy Code Line": 11,
   "Code": "hare = hare.getSuccessor().getSuccessor();",
   "Reason": "This line assumes hare.getSuccessor() is not null before accessing its successor. If hare.getSuccessor() is null, a NullPointerException will be thrown. This can happen if the linked list has an even number of nodes and there is no cycle."
  },
  {
   "Buggy Code Line": 6,
   "Code": "while (true)",
   "Reason": "While unlikely, this could potentially lead to an infinite loop if the conditions for exiting the loop are never met. While the current implementation relies on the `if (hare.getSuccessor() == null)` condition, a more robust approach might be to include additional checks or a loop counter to prevent potential infinite loops."
  }
 ]
}
```</t>
  </si>
  <si>
    <t>This code snippet implements the fast and slow pointer algorithm (also known as the tortoise and hare algorithm) to detect cycles in a linked list.</t>
  </si>
  <si>
    <t>hare = hare.getSuccessor().getSuccessor();</t>
  </si>
  <si>
    <t>This line assumes hare.getSuccessor() is not null before accessing its successor. If hare.getSuccessor() is null, a NullPointerException will be thrown. This can happen if the linked list has an even number of nodes and there is no cycle.</t>
  </si>
  <si>
    <t>while (true)</t>
  </si>
  <si>
    <t>While unlikely, this could potentially lead to an infinite loop if the conditions for exiting the loop are never met. While the current implementation relies on the `if (hare.getSuccessor() == null)` condition, a more robust approach might be to include additional checks or a loop counter to prevent potential infinite loops.</t>
  </si>
  <si>
    <t>FIND_FIRST_IN_SORTED.java</t>
  </si>
  <si>
    <t xml:space="preserve">Code:package 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</si>
  <si>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a binary search algorithm to find the index of the first occurrence of a given value (x) in a sorted integer array.",
  "Fault Localisation": [
    {
      "Buggy Code Line": 7,
      "Code": "while (lo &lt;= hi) {",
      "Reason": "The loop condition allows 'lo' to become equal to 'hi'. In case 'hi' points to the end of the array, an 'ArrayIndexOutOfBoundsException' will occur during array access."
    },
    {
      "Buggy Code Line": 8,
      "Code": "int mid = (lo + hi) / 2; // check if this is floor division",
      "Reason": "While the integer division performs a floor operation by default, there's a potential for overflow when 'lo' and 'hi' are large. It's safer to use 'mid = lo + (hi - lo) / 2'."
    }
  ]
}
```</t>
  </si>
  <si>
    <t>This code implements a binary search algorithm to find the index of the first occurrence of a given value (x) in a sorted integer array.</t>
  </si>
  <si>
    <t>while (lo &lt;= hi) {</t>
  </si>
  <si>
    <t>The loop condition allows 'lo' to become equal to 'hi'. In case 'hi' points to the end of the array, an 'ArrayIndexOutOfBoundsException' will occur during array access.</t>
  </si>
  <si>
    <t>int mid = (lo + hi) / 2; // check if this is floor division</t>
  </si>
  <si>
    <t>While the integer division performs a floor operation by default, there's a potential for overflow when 'lo' and 'hi' are large. It's safer to use 'mid = lo + (hi - lo) / 2'.</t>
  </si>
  <si>
    <t>FIND_IN_SORTED.java</t>
  </si>
  <si>
    <t xml:space="preserve">Code:package java_programs;_x000D_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 end);_x000D_
        } else {_x000D_
            return mid;_x000D_
        }_x000D_
    }_x000D_
_x000D_
    public static int find_in_sorted(int[] arr, int x) {_x000D_
        return binsearch(arr, x, 0, arr.length);_x000D_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</si>
  <si>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a binary search algorithm to find the index of a given value 'x' within a sorted array 'arr'.",
"Fault Localisation": [
  {
    "Buggy Code Line": 11,
    "Code": "return binsearch(arr, x, mid, end);",
    "Reason": "The right boundary 'end' for the recursive call should be 'mid' instead of 'end' when searching in the left subarray. This bug can lead to an infinite loop if the target element is smaller than the middle element."
  },
  {
    "Buggy Code Line": 6,
    "Code": "if (start == end)",
    "Reason": "This condition should be 'start &gt;= end' to handle cases where the target element is not present in the array. Currently, it might lead to an incorrect '-1' return value even when the element is present."
  }
]
}
```</t>
  </si>
  <si>
    <t>The code implements a binary search algorithm to find the index of a given value 'x' within a sorted array 'arr'.</t>
  </si>
  <si>
    <t>return binsearch(arr, x, mid, end);</t>
  </si>
  <si>
    <t>The right boundary 'end' for the recursive call should be 'mid' instead of 'end' when searching in the left subarray. This bug can lead to an infinite loop if the target element is smaller than the middle element.</t>
  </si>
  <si>
    <t>if (start == end)</t>
  </si>
  <si>
    <t>This condition should be 'start &gt;= end' to handle cases where the target element is not present in the array. Currently, it might lead to an incorrect '-1' return value even when the element is present.</t>
  </si>
  <si>
    <t>FLATTEN.java</t>
  </si>
  <si>
    <t xml:space="preserve">Code:package java_programs;_x000D_
import java.util.*;_x000D_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result.add(flatten(x));_x000D_
                }_x000D_
            }_x000D_
            return result;_x000D_
        } else {_x000D_
            return flatten(arr);_x000D_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</si>
  <si>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defines a function called `flatten` that aims to take a nested list (represented as ArrayLists within ArrayLists) and flatten it into a single-level ArrayList.",
  "Fault Localisation": [
    {
      "Buggy Code Line": 15,
      "Code": "return flatten(arr);",
      "Reason": "This line creates infinite recursion. If the input 'arr' is not an instance of ArrayList, the code will call `flatten(arr)` repeatedly, leading to a stack overflow error. It should return a base case for non-ArrayList objects."
    },
    {
      "Buggy Code Line": 6,
      "Code": "ArrayList result = new ArrayList(50);",
      "Reason": "While not a bug, initializing the 'result' ArrayList with an arbitrary capacity of 50 might be inefficient. If the flattened list is much smaller or larger, it could lead to unnecessary memory allocation or resizing operations."
    }
  ]
}
```</t>
  </si>
  <si>
    <t>This code defines a function called `flatten` that aims to take a nested list (represented as ArrayLists within ArrayLists) and flatten it into a single-level ArrayList.</t>
  </si>
  <si>
    <t>return flatten(arr);</t>
  </si>
  <si>
    <t>This line creates infinite recursion. If the input 'arr' is not an instance of ArrayList, the code will call `flatten(arr)` repeatedly, leading to a stack overflow error. It should return a base case for non-ArrayList objects.</t>
  </si>
  <si>
    <t>ArrayList result = new ArrayList(50);</t>
  </si>
  <si>
    <t>While not a bug, initializing the 'result' ArrayList with an arbitrary capacity of 50 might be inefficient. If the flattened list is much smaller or larger, it could lead to unnecessary memory allocation or resizing operations.</t>
  </si>
  <si>
    <t>GCD.java</t>
  </si>
  <si>
    <t xml:space="preserve">Code:package java_programs;_x000D_
import java.util.*;_x000D_
_x000D_
_x000D_
public class GCD {_x000D_
_x000D_
    public static int gcd(int a, int b) {_x000D_
        if (b == 0) {_x000D_
            return a;_x000D_
        } else {_x000D_
            return gcd(a % b, b);_x000D_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</si>
  <si>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defines a recursive function to calculate the Greatest Common Divisor (GCD) of two integers using Euclid's algorithm.",
        "Fault Localisation": [
            {
            "Buggy Code Line": "N/A",
            "Code": "N/A",
            "Reason": "The code works as intended and is a correct implementation of Euclid's algorithm for finding GCD. There are no apparent bugs."
            }
        ]
    }
    ```</t>
  </si>
  <si>
    <t>The code defines a recursive function to calculate the Greatest Common Divisor (GCD) of two integers using Euclid's algorithm.</t>
  </si>
  <si>
    <t>GET_FACTORS.java</t>
  </si>
  <si>
    <t xml:space="preserve">Code:package 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return new ArrayList&lt;Integer&gt;();_x000D_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</si>
  <si>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defines a function `get_factors` that takes an integer as input and aims to return an ArrayList containing all the prime factors of the input integer.",
"Fault Localisation": [
    {
      "Buggy Code Line": 14,
      "Code": "return new ArrayList&lt;Integer&gt;();",
      "Reason": "The code does not handle the case when it reaches the end of the loop without finding any factors between 2 and sqrt(n). This will result in an empty list being returned for prime numbers greater than 1. It should return a list containing the number itself in this case."
    },
    {
      "Buggy Code Line": 6,
      "Code": "if (n == 1) {",
      "Reason": "While not a bug, the code could benefit from handling the case where n is less than 1. Returning an empty list for non-positive numbers might not be the most intuitive behavior. It might be helpful to either throw an exception or handle it more explicitly."
    }
  ]
}
```</t>
  </si>
  <si>
    <t>This code defines a function `get_factors` that takes an integer as input and aims to return an ArrayList containing all the prime factors of the input integer.</t>
  </si>
  <si>
    <t>return new ArrayList&lt;Integer&gt;();</t>
  </si>
  <si>
    <t>The code does not handle the case when it reaches the end of the loop without finding any factors between 2 and sqrt(n). This will result in an empty list being returned for prime numbers greater than 1. It should return a list containing the number itself in this case.</t>
  </si>
  <si>
    <t>if (n == 1) {</t>
  </si>
  <si>
    <t>While not a bug, the code could benefit from handling the case where n is less than 1. Returning an empty list for non-positive numbers might not be the most intuitive behavior. It might be helpful to either throw an exception or handle it more explicitly.</t>
  </si>
  <si>
    <t>HANOI.java</t>
  </si>
  <si>
    <t xml:space="preserve">Code:package 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helper));_x000D_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</si>
  <si>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the classic Tower of Hanoi puzzle solver. It aims to provide a sequence of moves to transfer a stack of disks of varying sizes from a source peg to a destination peg, using an auxiliary peg, following the puzzle's rules.",
"Fault Localisation": [
    {
    "Buggy Code Line": 13,
    "Code": "steps.add(new Pair&lt;Integer,Integer&gt;(start, helper));",
    "Reason": "The code incorrectly moves the disk from the 'start' peg to the 'helper' peg. In a correct Tower of Hanoi solution, this step should move the disk from the 'start' peg to the 'end' peg."
    }
]
}
```</t>
  </si>
  <si>
    <t>This code implements the classic Tower of Hanoi puzzle solver. It aims to provide a sequence of moves to transfer a stack of disks of varying sizes from a source peg to a destination peg, using an auxiliary peg, following the puzzle's rules.</t>
  </si>
  <si>
    <t>steps.add(new Pair&lt;Integer,Integer&gt;(start, helper));</t>
  </si>
  <si>
    <t>The code incorrectly moves the disk from the 'start' peg to the 'helper' peg. In a correct Tower of Hanoi solution, this step should move the disk from the 'start' peg to the 'end' peg.</t>
  </si>
  <si>
    <t>IS_VALID_PARENTHESIZATION.java</t>
  </si>
  <si>
    <t xml:space="preserve">Code:package java_programs;_x000D_
import java.util.*;_x000D_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true;_x000D_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</si>
  <si>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snippet aims to determine if a given string containing only parentheses '(' and ')' is properly balanced, meaning that each opening parenthesis has a corresponding closing parenthesis in the correct order.",
  "Fault Localisation": [
    {
      "Buggy Code Line": 11,
      "Code": "return true;",
      "Reason": "The code does not check if the final depth is 0.  It should ensure that all opening parentheses have been closed."
    },
    {
      "Buggy Code Line": 7,
      "Code": "else {",
      "Reason": "While not a bug, the code implicitly assumes the input string only contains parentheses. It would be more robust to handle cases with other characters by explicitly checking for ')' and ignoring other characters."
    }
  ]
}
```</t>
  </si>
  <si>
    <t>This code snippet aims to determine if a given string containing only parentheses '(' and ')' is properly balanced, meaning that each opening parenthesis has a corresponding closing parenthesis in the correct order.</t>
  </si>
  <si>
    <t>return true;</t>
  </si>
  <si>
    <t>The code does not check if the final depth is 0.  It should ensure that all opening parentheses have been closed.</t>
  </si>
  <si>
    <t>else {</t>
  </si>
  <si>
    <t>While not a bug, the code implicitly assumes the input string only contains parentheses. It would be more robust to handle cases with other characters by explicitly checking for ')' and ignoring other characters.</t>
  </si>
  <si>
    <t>KHEAPSORT.java</t>
  </si>
  <si>
    <t xml:space="preserve">Code:package java_programs;_x000D_
import java.util.*;_x000D_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 {_x000D_
            heap.add(x);_x000D_
            Integer popped = heap.poll();_x000D_
            output.add(popped);_x000D_
        }_x000D_
_x000D_
        while (!heap.isEmpty()) {_x000D_
            output.add(heap.poll());_x000D_
        }_x000D_
_x000D_
        return output;_x000D_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</si>
  <si>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snippet implements a sorting algorithm variant using a min-heap. It aims to sort an input ArrayList of integers using a k-sized priority queue (min-heap).",
    "Fault Localisation": [
        {
            "Buggy Code Line": 13,
            "Code": "for (Integer x : arr) {",
            "Reason": "The current implementation iterates through the entire input array 'arr' in each iteration, leading to redundant additions and potentially incorrect sorting. It should instead iterate through the remaining elements of 'arr' starting from index 'k'."
        },
        {
            "Buggy Code Line": 6,
            "Code": "PriorityQueue&lt;Integer&gt; heap = new PriorityQueue&lt;Integer&gt;();",
            "Reason": "While not a bug, the code lacks clarity. It should explicitly specify a Comparator for the PriorityQueue to ensure it constructs a min-heap as expected. Without a Comparator, the default behavior might not guarantee a min-heap."
        }
    ]
}
```</t>
  </si>
  <si>
    <t>This code snippet implements a sorting algorithm variant using a min-heap. It aims to sort an input ArrayList of integers using a k-sized priority queue (min-heap).</t>
  </si>
  <si>
    <t>for (Integer x : arr) {</t>
  </si>
  <si>
    <t>The current implementation iterates through the entire input array 'arr' in each iteration, leading to redundant additions and potentially incorrect sorting. It should instead iterate through the remaining elements of 'arr' starting from index 'k'.</t>
  </si>
  <si>
    <t>PriorityQueue&lt;Integer&gt; heap = new PriorityQueue&lt;Integer&gt;();</t>
  </si>
  <si>
    <t>While not a bug, the code lacks clarity. It should explicitly specify a Comparator for the PriorityQueue to ensure it constructs a min-heap as expected. Without a Comparator, the default behavior might not guarantee a min-heap.</t>
  </si>
  <si>
    <t>KNAPSACK.java</t>
  </si>
  <si>
    <t xml:space="preserve">Code:package java_programs;_x000D_
import java.util.*;_x000D_
import java.lang.*;_x000D_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</si>
  <si>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a dynamic programming solution to the classic 0/1 Knapsack problem. It aims to determine the maximum value that can be achieved by filling a knapsack with a given capacity, selecting from a set of items, each with a weight and corresponding value.",
  "Fault Localisation": [
    {
      "Buggy Code Line": 20,
      "Code": "memo[i][j] = memo [i-1][j];",
      "Reason": "While logically sound, this line might lead to unexpected results if the `memo` array is not initialized correctly. If `memo` is not pre-populated with default values (likely 0s), the code might retrieve and use uninitialized values, potentially causing inaccurate calculations."
    }
  ]
}
```</t>
  </si>
  <si>
    <t>This code implements a dynamic programming solution to the classic 0/1 Knapsack problem. It aims to determine the maximum value that can be achieved by filling a knapsack with a given capacity, selecting from a set of items, each with a weight and corresponding value.</t>
  </si>
  <si>
    <t>memo[i][j] = memo [i-1][j];</t>
  </si>
  <si>
    <t>While logically sound, this line might lead to unexpected results if the `memo` array is not initialized correctly. If `memo` is not pre-populated with default values (likely 0s), the code might retrieve and use uninitialized values, potentially causing inaccurate calculations.</t>
  </si>
  <si>
    <t>KTH.java</t>
  </si>
  <si>
    <t xml:space="preserve">Code:package java_programs;_x000D_
import java.util.*;_x000D_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k);_x000D_
        } else {_x000D_
            return pivot;_x000D_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</si>
  <si>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a recursive function to find the k-th smallest element in an unsorted ArrayList of integers using a variation of the QuickSelect algorithm.",
  "Fault Localisation": [
    {
      "Buggy Code Line": 20,
      "Code": "return kth(above, k);",
      "Reason": "When recursively calling the `kth` function with the 'above' sub-array, the index 'k' needs to be adjusted to reflect the elements removed from the 'below' sub-array and the pivot. The correct adjustment should be `k - num_lessoreq`."
    },
    {
      "Buggy Code Line": 6,
      "Code": "int pivot = arr.get(0);",
      "Reason": "Choosing a fixed pivot (the first element) can lead to worst-case performance (O(n^2)) for certain input arrays, especially if the array is already sorted or nearly sorted.  A better approach is to use a random pivot selection to mitigate this risk."
    },
    {
      "Buggy Code Line": 11,
      "Code": "below = new ArrayList&lt;Integer&gt;(arr.size());",
      "Reason": "While not a bug, initializing `below` and `above` with `arr.size()` might be inefficient. The average case for QuickSelect would require smaller sub-arrays. It might be more memory-efficient to initialize them with a smaller capacity or use a different data structure that dynamically grows."
    }
  ]
}
```</t>
  </si>
  <si>
    <t>This code implements a recursive function to find the k-th smallest element in an unsorted ArrayList of integers using a variation of the QuickSelect algorithm.</t>
  </si>
  <si>
    <t>return kth(above, k);</t>
  </si>
  <si>
    <t>When recursively calling the `kth` function with the 'above' sub-array, the index 'k' needs to be adjusted to reflect the elements removed from the 'below' sub-array and the pivot. The correct adjustment should be `k - num_lessoreq`.</t>
  </si>
  <si>
    <t>int pivot = arr.get(0);</t>
  </si>
  <si>
    <t>Choosing a fixed pivot (the first element) can lead to worst-case performance (O(n^2)) for certain input arrays, especially if the array is already sorted or nearly sorted.  A better approach is to use a random pivot selection to mitigate this risk.</t>
  </si>
  <si>
    <t>below = new ArrayList&lt;Integer&gt;(arr.size());</t>
  </si>
  <si>
    <t>While not a bug, initializing `below` and `above` with `arr.size()` might be inefficient. The average case for QuickSelect would require smaller sub-arrays. It might be more memory-efficient to initialize them with a smaller capacity or use a different data structure that dynamically grows.</t>
  </si>
  <si>
    <t>LCS_LENGTH.java</t>
  </si>
  <si>
    <t xml:space="preserve">Code:package java_programs;_x000D_
import java.util.*;_x000D_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 {_x000D_
                        Map&lt;Integer, Integer&gt; internal_map = dp.get(i);_x000D_
                        int insert_value = dp.get(i-1).get(j)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</si>
  <si>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intends to compute the length of the longest common subsequence (LCS) of two input strings `s` and `t` using dynamic programming.",
  "Fault Localisation": [
    {
      "Buggy Code Line": 22,
      "Code": "if (dp.containsKey(i-1)) {",
      "Reason": "This line might cause an `IndexOutOfBoundsException` when `i` is 0 due to accessing `i-1` which would be -1, an invalid index for a map."
    },
    {
      "Buggy Code Line": 24,
      "Code": "int insert_value = dp.get(i-1).get(j) + 1;",
      "Reason": "Similar to the previous point, this line could also lead to an `IndexOutOfBoundsException` when `i` is 0 because of `dp.get(i-1)`."
    }
  ]
}
```</t>
  </si>
  <si>
    <t>The code intends to compute the length of the longest common subsequence (LCS) of two input strings `s` and `t` using dynamic programming.</t>
  </si>
  <si>
    <t>if (dp.containsKey(i-1)) {</t>
  </si>
  <si>
    <t>This line might cause an `IndexOutOfBoundsException` when `i` is 0 due to accessing `i-1` which would be -1, an invalid index for a map.</t>
  </si>
  <si>
    <t>int insert_value = dp.get(i-1).get(j) + 1;</t>
  </si>
  <si>
    <t>Similar to the previous point, this line could also lead to an `IndexOutOfBoundsException` when `i` is 0 because of `dp.get(i-1)`.</t>
  </si>
  <si>
    <t>LEVENSHTEIN.java</t>
  </si>
  <si>
    <t xml:space="preserve">Code:package 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1 + levenshtein(source.substring(1), target.substring(1));_x000D_
        } else {_x000D_
            return 1 + Math.min(Math.min(_x000D_
                    levenshtein(source,              target.substring(1)),_x000D_
                    levenshtein(source.substring(1), target.substring(1))),_x000D_
                    levenshtein(source.substring(1), target)_x000D_
        );_x000D_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</si>
  <si>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intends to calculate the Levenshtein distance between two input strings, indicating the minimum number of edits (insertions, deletions, or substitutions) required to transform one string into the other.",
"Fault Localisation": [
    {
    "Buggy Code Line": 9,
    "Code": "return 1 + levenshtein(source.substring(1), target.substring(1));",
    "Reason": "When the first characters of both strings match, the code should not add 1 to the recursive call. It should directly return the result of the Levenshtein distance between the remaining substrings."
    },
    {
    "Buggy Code Line": 6,
    "Code": "if (source.isEmpty() || target.isEmpty()) {",
    "Reason": "While this base case is technically correct, it might be more efficient to handle the case where both strings are empty separately. In the current implementation, it would still lead to further recursive calls with empty strings."
    }
]
}
```</t>
  </si>
  <si>
    <t>The code intends to calculate the Levenshtein distance between two input strings, indicating the minimum number of edits (insertions, deletions, or substitutions) required to transform one string into the other.</t>
  </si>
  <si>
    <t>return 1 + levenshtein(source.substring(1), target.substring(1));</t>
  </si>
  <si>
    <t>When the first characters of both strings match, the code should not add 1 to the recursive call. It should directly return the result of the Levenshtein distance between the remaining substrings.</t>
  </si>
  <si>
    <t>if (source.isEmpty() || target.isEmpty()) {</t>
  </si>
  <si>
    <t>While this base case is technically correct, it might be more efficient to handle the case where both strings are empty separately. In the current implementation, it would still lead to further recursive calls with empty strings.</t>
  </si>
  <si>
    <t>LIS.java</t>
  </si>
  <si>
    <t xml:space="preserve">Code:package 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length + 1;_x000D_
            }_x000D_
_x000D_
            i++;_x000D_
        }_x000D_
        return longest;_x000D_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</si>
  <si>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determines the length of the longest increasing subsequence (LIS) within an input array of integers. It employs dynamic programming concepts to achieve this.",
"Fault Localisation": [
    {
    "Buggy Code Line": 21,
    "Code": "if (length == longest || val &lt; arr[ends.get(length+1)]) {",
    "Reason": "This line attempts to access `arr[ends.get(length+1)]`, risking an 'IndexOutOfBoundsException'. If 'length' equals 'longest', then 'length+1' might exceed the valid indices of the 'ends' HashMap."
    },
    {
    "Buggy Code Line": 12,
    "Code": "for (int j=1; j &lt; longest+1; j++) {",
    "Reason": "The loop starts from 'j=1'. While not inherently a bug, it might be an off-by-one error depending on the intended indexing. If the goal is to iterate through all potential subsequence lengths, it should likely start from 'j=0'."
    }
]
}
```</t>
  </si>
  <si>
    <t>This code determines the length of the longest increasing subsequence (LIS) within an input array of integers. It employs dynamic programming concepts to achieve this.</t>
  </si>
  <si>
    <t>if (length == longest || val &lt; arr[ends.get(length+1)]) {</t>
  </si>
  <si>
    <t>This line attempts to access `arr[ends.get(length+1)]`, risking an 'IndexOutOfBoundsException'. If 'length' equals 'longest', then 'length+1' might exceed the valid indices of the 'ends' HashMap.</t>
  </si>
  <si>
    <t>for (int j=1; j &lt; longest+1; j++) {</t>
  </si>
  <si>
    <t>The loop starts from 'j=1'. While not inherently a bug, it might be an off-by-one error depending on the intended indexing. If the goal is to iterate through all potential subsequence lengths, it should likely start from 'j=0'.</t>
  </si>
  <si>
    <t>LONGEST_COMMON_SUBSEQUENCE.java</t>
  </si>
  <si>
    <t xml:space="preserve">Code:package 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b);_x000D_
        } else {_x000D_
            String fst = longest_common_subsequence(a, b.substring(1));_x000D_
            String snd = longest_common_subsequence(a.substring(1), b);_x000D_
            return fst.length() &gt;= snd.length() ? fst : snd;_x000D_
        }_x000D_
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</si>
  <si>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defines a function `longest_common_subsequence` that aims to find the longest common subsequence (LCS) of two input strings. The LCS is the longest sequence of characters that appear in the same relative order in both strings, but not necessarily contiguously.",
"Fault Localisation": [
    {
      "Buggy Code Line": "9",
      "Code": "return a.charAt(0) + longest_common_subsequence(a.substring(1), b);",
      "Reason": "This line forgets to also advance `b` by one character when a match is found. It should be `return a.charAt(0) + longest_common_subsequence(a.substring(1), b.substring(1));`"
    },
    {
      "Buggy Code Line": "12",
      "Code": "return fst.length() &gt;= snd.length() ? fst : snd;",
      "Reason": "While this line correctly chooses the longer subsequence, it might not always return the lexicographically first LCS if multiple LCS of the same length exist."
    }
  ]
}
```</t>
  </si>
  <si>
    <t>This code defines a function `longest_common_subsequence` that aims to find the longest common subsequence (LCS) of two input strings. The LCS is the longest sequence of characters that appear in the same relative order in both strings, but not necessarily contiguously.</t>
  </si>
  <si>
    <t>MAX_SUBLIST_SUM.java</t>
  </si>
  <si>
    <t xml:space="preserve">Code:package java_programs;_x000D_
import java.util.*;_x000D_
_x000D_
_x000D_
public class MAX_SUBLIST_SUM {_x000D_
    public static int max_sublist_sum(int[] arr) {_x000D_
        int max_ending_here = 0;_x000D_
        int max_so_far = 0;_x000D_
_x000D_
        for (int x : arr) {_x000D_
            max_ending_here = max_ending_here + x;_x000D_
            max_so_far = Math.max(max_so_far, max_ending_here);_x000D_
        }_x000D_
_x000D_
        return max_so_far;_x000D_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</si>
  <si>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intends to find the maximum sum of a contiguous sublist within an input array of integers.",
        "Fault Localisation": [
            {
            "Buggy Code Line": 9,
            "Code": "max_ending_here = max_ending_here + x;",
            "Reason": "This line doesn't handle the case where a negative `max_ending_here`  would be better reset to 0 to start a new sublist. It might lead to an incorrect result if the optimal sublist doesn't include the previous negative sum."
            },
            {
            "Buggy Code Line": 7,
            "Code": "int max_so_far = 0;",
            "Reason": "Initializing `max_so_far` to 0 assumes the array contains at least one non-negative number. If the input array contains only negative numbers, the maximum sublist sum should be the smallest negative number, not 0."
            }
        ]
}
```</t>
  </si>
  <si>
    <t>This code intends to find the maximum sum of a contiguous sublist within an input array of integers.</t>
  </si>
  <si>
    <t>max_ending_here = max_ending_here + x;</t>
  </si>
  <si>
    <t>This line doesn't handle the case where a negative `max_ending_here`  would be better reset to 0 to start a new sublist. It might lead to an incorrect result if the optimal sublist doesn't include the previous negative sum.</t>
  </si>
  <si>
    <t>int max_so_far = 0;</t>
  </si>
  <si>
    <t>Initializing `max_so_far` to 0 assumes the array contains at least one non-negative number. If the input array contains only negative numbers, the maximum sublist sum should be the smallest negative number, not 0.</t>
  </si>
  <si>
    <t>MERGESORT.java</t>
  </si>
  <si>
    <t xml:space="preserve">Code:package java_programs;_x000D_
import java.util.*;_x000D_
_x000D_
_x000D_
public class MERGESORT {_x000D_
    public static ArrayList&lt;Integer&gt; merge(ArrayList&lt;Integer&gt; left, ArrayList&lt;Integer&gt; right) {_x000D_
        ArrayList&lt;Integer&gt; result = new ArrayList&lt;Integer&gt;(100);_x000D_
        int i = 0;_x000D_
        int j = 0;_x000D_
_x000D_
        while (i &lt; left.size() &amp;&amp; j &lt; right.size()) {_x000D_
            if (left.get(i) &lt;= right.get(j)) {_x000D_
                result.add(left.get(i));_x000D_
                i++;_x000D_
            } else {_x000D_
                result.add(right.get(j));_x000D_
                j++;_x000D_
            }_x000D_
        }_x000D_
        result.addAll(left.subList(i,left.size()).isEmpty() ? right.subList(j, right.size()) : left.subList(i, left.size()));_x000D_
        return result;_x000D_
    }_x000D_
_x000D_
    public static ArrayList&lt;Integer&gt; mergesort(ArrayList&lt;Integer&gt; arr) {_x000D_
        if (arr.size() == 0) { // &lt;= 1 in correct version_x000D_
            return arr;_x000D_
        } else {_x000D_
            int middle = arr.size() / 2;_x000D_
            ArrayList&lt;Integer&gt; left = new ArrayList&lt;Integer&gt;(100);_x000D_
            left.addAll(arr.subList(0,middle));_x000D_
            left = mergesort(left);_x000D_
            ArrayList&lt;Integer&gt; right = new ArrayList&lt;Integer&gt;(100);_x000D_
            right.addAll(arr.subList(middle, arr.size()));_x000D_
            right = mergesort(right);_x000D_
_x000D_
            return merge(left, right);_x000D_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</si>
  <si>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the merge sort algorithm to sort an array of integers in ascending order.",
"Fault Localisation": [
    {
      "Buggy Code Line": 20,
      "Code": "if (arr.size() == 0) { // &lt;= 1 in correct version",
      "Reason": "The base case for recursion is incorrect. It should check for `arr.size() &lt;= 1` to handle both empty and single-element arrays. Currently, it doesn't handle the case of a single-element array properly, leading to potential index out-of-bounds errors in subsequent recursive calls."
    },
    {
      "Buggy Code Line": 6,
      "Code": "ArrayList&lt;Integer&gt; result = new ArrayList&lt;Integer&gt;(100);",
      "Reason": "While not a bug, initializing the 'result' ArrayList with an arbitrary capacity of 100 might be inefficient. If the input array is very small or very large, this could lead to wasted memory or unnecessary resizing operations. It's generally better to initialize it with the expected size if known or use the default constructor."
    },
    {
      "Buggy Code Line": 24,
      "Code": "ArrayList&lt;Integer&gt; left = new ArrayList&lt;Integer&gt;(100);",
      "Reason": "Similar to the 'result' ArrayList, initializing 'left' and 'right' ArrayLists with a fixed capacity of 100 might be inefficient for the same reasons mentioned above. It's generally better to use the default constructor or size them based on the input."
    }
  ]
}
```</t>
  </si>
  <si>
    <t>This code implements the merge sort algorithm to sort an array of integers in ascending order.</t>
  </si>
  <si>
    <t>if (arr.size() == 0) { // &lt;= 1 in correct version</t>
  </si>
  <si>
    <t>The base case for recursion is incorrect. It should check for `arr.size() &lt;= 1` to handle both empty and single-element arrays. Currently, it doesn't handle the case of a single-element array properly, leading to potential index out-of-bounds errors in subsequent recursive calls.</t>
  </si>
  <si>
    <t>ArrayList&lt;Integer&gt; result = new ArrayList&lt;Integer&gt;(100);</t>
  </si>
  <si>
    <t>While not a bug, initializing the 'result' ArrayList with an arbitrary capacity of 100 might be inefficient. If the input array is very small or very large, this could lead to wasted memory or unnecessary resizing operations. It's generally better to initialize it with the expected size if known or use the default constructor.</t>
  </si>
  <si>
    <t>ArrayList&lt;Integer&gt; left = new ArrayList&lt;Integer&gt;(100);</t>
  </si>
  <si>
    <t>Similar to the 'result' ArrayList, initializing 'left' and 'right' ArrayLists with a fixed capacity of 100 might be inefficient for the same reasons mentioned above. It's generally better to use the default constructor or size them based on the input.</t>
  </si>
  <si>
    <t>MINIMUM_SPANNING_TREE.java</t>
  </si>
  <si>
    <t xml:space="preserve">Code:package java_programs;_x000D_
import java.util.*;_x000D_
public class MINIMUM_SPANNING_TREE {_x000D_
    public static Set&lt;WeightedEdge&gt; minimum_spanning_tree(List&lt;WeightedEdge&gt; weightedEdges) {_x000D_
        Map&lt;Node,Set&lt;Node&gt;&gt; groupByNode = new HashMap&lt;&gt;();_x000D_
        Set&lt;WeightedEdge&gt; minSpanningTree = new HashSet&lt;&gt;();_x000D_
_x000D_
        Collections.sort(weightedEdges);_x000D_
_x000D_
        for (WeightedEdge edge : weightedEdges) {_x000D_
            Node vertex_u = edge.node1;_x000D_
            Node vertex_v = edge.node2;_x000D_
            if (!groupByNode.containsKey(vertex_u)){_x000D_
                groupByNode.put(vertex_u, new HashSet&lt;&gt;(Arrays.asList(vertex_u)));_x000D_
            }_x000D_
            if (!groupByNode.containsKey(vertex_v)){_x000D_
                groupByNode.put(vertex_v, new HashSet&lt;&gt;(Arrays.asList(vertex_v)));_x000D_
            }_x000D_
_x000D_
            if (groupByNode.get(vertex_u) != groupByNode.get(vertex_v)) {_x000D_
                minSpanningTree.add(edge);_x000D_
                groupByNode = update(groupByNode, vertex_u, vertex_v);_x000D_
                for (Node node : groupByNode.get(vertex_v)) {_x000D_
                    groupByNode = update(groupByNode, node, vertex_u);_x000D_
                }_x000D_
            }_x000D_
        }_x000D_
        return minSpanningTree;_x000D_
    }_x000D_
_x000D_
    public static Map&lt;Node,Set&lt;Node&gt;&gt; update(Map&lt;Node,Set&lt;Node&gt;&gt; groupByNode, Node vertex_u, Node vertex_v) {_x000D_
        Set&lt;Node&gt; vertex_u_span = groupByNode.get(vertex_u);_x000D_
        vertex_u_span.addAll(groupByNode.get(vertex_v));_x000D_
_x000D_
        return groupByNode;_x000D_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</si>
  <si>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Kruskal's algorithm to find the minimum spanning tree (MST) of a graph represented by a list of weighted edges.",
  "Fault Localisation": [
    {
      "Buggy Code Line": 40,
      "Code": "return groupByNode;",
      "Reason": "The `update` function modifies the `vertex_u_span` set in place, but it does not create a new `groupByNode` map. This means changes to `vertex_u_span` will directly affect the original `groupByNode` used in the `minimum_spanning_tree` function.  This can lead to unexpected behavior when merging groups of nodes."
    },
    {
      "Buggy Code Line": 38,
      "Code": "vertex_u_span.addAll(groupByNode.get(vertex_v));",
      "Reason": "While this line correctly merges the sets of connected nodes, it doesn't ensure that all nodes previously associated with `vertex_v` are now pointing to the updated group represented by `vertex_u`.  This might lead to inconsistencies in the `groupByNode` structure."
    }
  ]
}
```</t>
  </si>
  <si>
    <t>The code implements Kruskal's algorithm to find the minimum spanning tree (MST) of a graph represented by a list of weighted edges.</t>
  </si>
  <si>
    <t>return groupByNode;</t>
  </si>
  <si>
    <t>The `update` function modifies the `vertex_u_span` set in place, but it does not create a new `groupByNode` map. This means changes to `vertex_u_span` will directly affect the original `groupByNode` used in the `minimum_spanning_tree` function.  This can lead to unexpected behavior when merging groups of nodes.</t>
  </si>
  <si>
    <t>vertex_u_span.addAll(groupByNode.get(vertex_v));</t>
  </si>
  <si>
    <t>While this line correctly merges the sets of connected nodes, it doesn't ensure that all nodes previously associated with `vertex_v` are now pointing to the updated group represented by `vertex_u`.  This might lead to inconsistencies in the `groupByNode` structure.</t>
  </si>
  <si>
    <t>NEXT_PALINDROME.java</t>
  </si>
  <si>
    <t xml:space="preserve">Code:package java_programs;_x000D_
import java.util.*;_x000D_
import java.lang.Math.*;_x000D_
_x000D_
public class NEXT_PALINDROME {_x000D_
    public static String next_palindrome(int[] digit_list) {_x000D_
        int high_mid = Math.floorDiv(digit_list.length, 2);_x000D_
        int low_mid = Math.floorDiv(digit_list.length - 1, 2);_x000D_
_x000D_
        while (high_mid &lt; digit_list.length &amp;&amp; low_mid &gt;= 0) {_x000D_
            if (digit_list[high_mid] == 9) {_x000D_
                digit_list[high_mid] = 0;_x000D_
                digit_list[low_mid] = 0;_x000D_
                high_mid += 1;_x000D_
                low_mid -= 1;_x000D_
            } else {_x000D_
                digit_list[high_mid] += 1;_x000D_
                if (low_mid != high_mid) {_x000D_
                    digit_list[low_mid] += 1;_x000D_
                }_x000D_
                return Arrays.toString(digit_list);_x000D_
            }_x000D_
        }_x000D_
_x000D_
        ArrayList&lt;Integer&gt; otherwise = new ArrayList&lt;Integer&gt;();_x000D_
        otherwise.add(1);_x000D_
        otherwise.addAll(Collections.nCopies(digit_list.length, 0));_x000D_
        otherwise.add(1);_x000D_
_x000D_
        return String.valueOf(otherwise);_x000D_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</si>
  <si>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takes an integer array representing the digits of a number and aims to determine the next palindrome number. It handles cases where incrementing digits might cause a carry-over and even addresses situations where a new digit needs to be added to form the next palindrome.",
"Fault Localisation": [
    {
      "Buggy Code Line": 30,
      "Code": "return String.valueOf(otherwise);",
      "Reason": "The code aims to return the next palindrome as a string of digits. However, using `String.valueOf(otherwise)` on an ArrayList will not produce the desired output. Instead of concatenating the digits, it will create a string representation of the ArrayList object itself (e.g., \"[1, 0, 0, 1]\" instead of \"1001\")."
    },
    {
      "Buggy Code Line": 10,
      "Code": "if (digit_list[high_mid] == 9) {",
      "Reason": "While not necessarily a bug, the code assumes the input `digit_list` represents a valid integer. If the input array contains values other than digits 0-9, the code might not behave as expected, potentially leading to unexpected results or errors."
    }
]
}
```</t>
  </si>
  <si>
    <t>This code takes an integer array representing the digits of a number and aims to determine the next palindrome number. It handles cases where incrementing digits might cause a carry-over and even addresses situations where a new digit needs to be added to form the next palindrome.</t>
  </si>
  <si>
    <t>if (digit_list[high_mid] == 9) {</t>
  </si>
  <si>
    <t>While not necessarily a bug, the code assumes the input `digit_list` represents a valid integer. If the input array contains values other than digits 0-9, the code might not behave as expected, potentially leading to unexpected results or errors.</t>
  </si>
  <si>
    <t>NEXT_PERMUTATION.java</t>
  </si>
  <si>
    <t xml:space="preserve">Code:package 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&lt;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</si>
  <si>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aims to find the next lexicographically larger permutation of a given ArrayList of integers. If the given permutation is already the largest, it returns an empty ArrayList.",
  "Fault Localisation": [
    {
      "Buggy Code Line": 12,
      "Code": "if (perm.get(j) &lt; perm.get(i)) {",
      "Reason": "The condition should be `if (perm.get(j) &gt; perm.get(i)) {` to find the first element from the right that is larger than `perm.get(i)`."
    },
    {
      "Buggy Code Line": 20,
      "Code": "for (int k=next_perm.size()-1; k!=i; k--) {",
      "Reason": "The loop should iterate until `k &gt;= i + 1`, otherwise, the element at index `i + 1` won't be included in the reversed sublist."
    }
  ]
}
```</t>
  </si>
  <si>
    <t>The code aims to find the next lexicographically larger permutation of a given ArrayList of integers. If the given permutation is already the largest, it returns an empty ArrayList.</t>
  </si>
  <si>
    <t>if (perm.get(j) &lt; perm.get(i)) {</t>
  </si>
  <si>
    <t>The condition should be `if (perm.get(j) &gt; perm.get(i)) {` to find the first element from the right that is larger than `perm.get(i)`.</t>
  </si>
  <si>
    <t>for (int k=next_perm.size()-1; k!=i; k--) {</t>
  </si>
  <si>
    <t>The loop should iterate until `k &gt;= i + 1`, otherwise, the element at index `i + 1` won't be included in the reversed sublist.</t>
  </si>
  <si>
    <t>Node.java</t>
  </si>
  <si>
    <t xml:space="preserve">Code:package java_programs;_x000D_
import java.util.*;_x000D_
_x000D_
public class Node {_x000D_
_x000D_
    private String value;_x000D_
    private ArrayList&lt;Node&gt; successors;_x000D_
    private ArrayList&lt;Node&gt; predecessors;_x000D_
    private Node successor;_x000D_
_x000D_
    public Node() {_x000D_
        this.successor = null;_x000D_
        this.successors = new ArrayList&lt;Node&gt;();_x000D_
        this.predecessors = new ArrayList&lt;Node&gt;();_x000D_
        this.value = null;_x000D_
    }_x000D_
_x000D_
    public Node(String value) {_x000D_
        this.value = value;_x000D_
        this.successor = null;_x000D_
        this.successors = new ArrayList&lt;&gt;();_x000D_
        this.predecessors = new ArrayList&lt;&gt;();_x000D_
    }_x000D_
_x000D_
    public Node(String value, Node successor) {_x000D_
        this.value = value;_x000D_
        this.successor = successor;_x000D_
    }_x000D_
_x000D_
    public Node(String value, ArrayList&lt;Node&gt; successors) {_x000D_
        this.value = value;_x000D_
        this.successors = successors;_x000D_
    }_x000D_
_x000D_
    public Node(String value, ArrayList&lt;Node&gt; predecessors, ArrayList&lt;Node&gt; successors) {_x000D_
        this.value = value;_x000D_
        this.predecessors = predecessors;_x000D_
        this.successors = successors;_x000D_
    }_x000D_
_x000D_
    public String getValue() {_x000D_
        return value;_x000D_
    }_x000D_
_x000D_
    public void setSuccessor(Node successor) {_x000D_
        this.successor = successor;_x000D_
    }_x000D_
_x000D_
    public void setSuccessors(ArrayList&lt;Node&gt; successors) {_x000D_
        this.successors = successors;_x000D_
    }_x000D_
_x000D_
    public void setPredecessors(ArrayList&lt;Node&gt; predecessors) {_x000D_
        this.predecessors = predecessors;_x000D_
    }_x000D_
_x000D_
    public Node getSuccessor() {_x000D_
        return successor;_x000D_
    }_x000D_
_x000D_
    public ArrayList&lt;Node&gt; getSuccessors() {_x000D_
        return successors;_x000D_
    }_x000D_
    public ArrayList&lt;Node&gt; getPredecessors() {_x000D_
        return predecessors;_x000D_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</si>
  <si>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Java code defines a `Node` class, which appears to be designed for use in a graph or tree data structure. It allows nodes to have multiple successors and predecessors, enabling the representation of directed, potentially cyclic graphs. ",
"Fault Localisation": [
    {
      "Buggy Code Line": 33,
      "Code": "this.successor = successor;",
      "Reason": "The code inconsistently handles the `successor` field. While the intention seems to be managing multiple successors and predecessors using `successors` and `predecessors` (ArrayLists), the `successor` field (single Node) introduces ambiguity and potential inconsistency in the node relationships. It's unclear why a single 'successor' is needed when there's an 'ArrayList&lt;Node&gt; successors' to represent multiple successors."
    },
    {
      "Buggy Code Line": 20,
      "Code": "public Node(String value, Node successor) {",
      "Reason": "Similar to the previous point, this constructor uses the ambiguous `successor` field. If the intention is to maintain a list of successors, this constructor should likely be adding the given `successor` to the `successors` list instead of assigning it directly to the potentially conflicting `successor` field."
    }
  ]
}
```</t>
  </si>
  <si>
    <t xml:space="preserve">This Java code defines a `Node` class, which appears to be designed for use in a graph or tree data structure. It allows nodes to have multiple successors and predecessors, enabling the representation of directed, potentially cyclic graphs. </t>
  </si>
  <si>
    <t>this.successor = successor;</t>
  </si>
  <si>
    <t>The code inconsistently handles the `successor` field. While the intention seems to be managing multiple successors and predecessors using `successors` and `predecessors` (ArrayLists), the `successor` field (single Node) introduces ambiguity and potential inconsistency in the node relationships. It's unclear why a single 'successor' is needed when there's an 'ArrayList&lt;Node&gt; successors' to represent multiple successors.</t>
  </si>
  <si>
    <t>public Node(String value, Node successor) {</t>
  </si>
  <si>
    <t>Similar to the previous point, this constructor uses the ambiguous `successor` field. If the intention is to maintain a list of successors, this constructor should likely be adding the given `successor` to the `successors` list instead of assigning it directly to the potentially conflicting `successor` field.</t>
  </si>
  <si>
    <t>PASCAL.java</t>
  </si>
  <si>
    <t xml:space="preserve">Code:package 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</si>
  <si>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intends to generate a Pascal's Triangle up to a given number of rows (n) and return it as an ArrayList of ArrayLists of Integers.",
"Fault Localisation": [
    {
    "Buggy Code Line": 20,
    "Code": "rows.add(row);",
    "Reason": "The code currently misses adding the last element (1) to each row in Pascal's triangle. It adds elements only for 'c' in range [0, r), but it should include 'r' to add the final '1'."
    },
    {
    "Buggy Code Line": 15,
    "Code": "if (c &lt; r) {",
    "Reason": "While not a bug, the condition 'c &lt; r' is always true within the loop's context.  The loop iterates from 'c=0' to 'c&lt;r', so 'c' will never equal 'r' inside the loop. This condition can be simplified to just 'else {' for better readability."
    }
]
}
```</t>
  </si>
  <si>
    <t>The code intends to generate a Pascal's Triangle up to a given number of rows (n) and return it as an ArrayList of ArrayLists of Integers.</t>
  </si>
  <si>
    <t>rows.add(row);</t>
  </si>
  <si>
    <t>The code currently misses adding the last element (1) to each row in Pascal's triangle. It adds elements only for 'c' in range [0, r), but it should include 'r' to add the final '1'.</t>
  </si>
  <si>
    <t>if (c &lt; r) {</t>
  </si>
  <si>
    <t>While not a bug, the condition 'c &lt; r' is always true within the loop's context.  The loop iterates from 'c=0' to 'c&lt;r', so 'c' will never equal 'r' inside the loop. This condition can be simplified to just 'else {' for better readability.</t>
  </si>
  <si>
    <t>POSSIBLE_CHANGE.java</t>
  </si>
  <si>
    <t xml:space="preserve">Code:package java_programs;_x000D_
import java.util.*;_x000D_
_x000D_
public class POSSIBLE_CHANGE {_x000D_
    public static int possible_change(int[] coins, int total) {_x000D_
        if (total == 0) {_x000D_
            return 1;_x000D_
        }_x000D_
        if (total &lt; 0) {_x000D_
            return 0;_x000D_
        }_x000D_
_x000D_
        int first = coins[0];_x000D_
        int[] rest = Arrays.copyOfRange(coins, 1, coins.length);_x000D_
        return possible_change(coins, total-first) + possible_change(rest, total);_x000D_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</si>
  <si>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intends to calculate the number of possible ways to make change for a given total amount using a set of coin denominations.",
  "Fault Localisation": [
    {
      "Buggy Code Line": 11,
      "Code": "return possible_change(coins, total-first) + possible_change(rest, total);",
      "Reason": "This line makes two recursive calls. The first call correctly reduces the total amount by the value of the first coin. However, the second call should use the remaining coins `rest` but with the reduced total (`total-first`) instead of the original total.  This omission may lead to incorrect results as the code might count combinations with the first coin and combinations without it for the same total."
    }
  ]
}
```</t>
  </si>
  <si>
    <t>The code intends to calculate the number of possible ways to make change for a given total amount using a set of coin denominations.</t>
  </si>
  <si>
    <t>return possible_change(coins, total-first) + possible_change(rest, total);</t>
  </si>
  <si>
    <t>This line makes two recursive calls. The first call correctly reduces the total amount by the value of the first coin. However, the second call should use the remaining coins `rest` but with the reduced total (`total-first`) instead of the original total.  This omission may lead to incorrect results as the code might count combinations with the first coin and combinations without it for the same total.</t>
  </si>
  <si>
    <t>POWERSET.java</t>
  </si>
  <si>
    <t xml:space="preserve">Code:package java_programs;_x000D_
import java.util.*;_x000D_
_x000D_
_x000D_
public class POWERSET {_x000D_
    public static ArrayList&lt;ArrayList&gt; powerset(ArrayList arr) {_x000D_
        if (!arr.isEmpty()) {_x000D_
            Object first = arr.get(0);_x000D_
            arr.remove(0);_x000D_
            ArrayList rest = arr;_x000D_
            ArrayList&lt;ArrayList&gt; rest_subsets = powerset(rest);_x000D_
_x000D_
            ArrayList&lt;ArrayList&gt; output = new ArrayList&lt;ArrayList&gt;(100);_x000D_
            ArrayList to_add = new ArrayList(100);_x000D_
            to_add.add(first);_x000D_
            for (ArrayList subset : rest_subsets) {_x000D_
                to_add.addAll(subset);_x000D_
            }_x000D_
            output.add(to_add);_x000D_
_x000D_
            return output;_x000D_
        } else {_x000D_
            ArrayList empty_set = new ArrayList&lt;ArrayList&gt;();_x000D_
            empty_set.add(new ArrayList());_x000D_
            return empty_set;_x000D_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</si>
  <si>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"This code defines a function `powerset` that aims to generate and return the power set of an input ArrayList. The power set of a set is the set of all its subsets, including the empty set and the set itself.",
"Fault Localisation": [
    {
    "Buggy Code Line": 20,
    "Code": "return output;",
    "Reason": "The `output` ArrayList only contains the subsets that include the `first` element. It's missing all the subsets that are generated from the `rest_subsets` recursion. The fix involves adding all the `rest_subsets` to the `output` before returning it."
    },
    {
    "Buggy Code Line": 15,
    "Code": "output.add(to_add);",
    "Reason": "This line adds a new subset `to_add` to the `output`. However, this `to_add` subset is continuously modified within the loop, leading to all elements of `output` referencing the same list. The fix would involve creating a new `to_add` instance for each iteration of the loop."
    },
    {
    "Buggy Code Line": 8,
    "Code": "ArrayList rest = arr;",
    "Reason": "This line does not create a copy of `arr`.  Instead, both `rest` and `arr` will refer to the same ArrayList object. Therefore, changes made to `rest` will also modify the original `arr`.  The solution is to create a new ArrayList and copy elements from `arr`."
    }
]
}
```</t>
  </si>
  <si>
    <t>This code defines a function `powerset` that aims to generate and return the power set of an input ArrayList. The power set of a set is the set of all its subsets, including the empty set and the set itself.</t>
  </si>
  <si>
    <t>return output;</t>
  </si>
  <si>
    <t>The `output` ArrayList only contains the subsets that include the `first` element. It's missing all the subsets that are generated from the `rest_subsets` recursion. The fix involves adding all the `rest_subsets` to the `output` before returning it.</t>
  </si>
  <si>
    <t>output.add(to_add);</t>
  </si>
  <si>
    <t>This line adds a new subset `to_add` to the `output`. However, this `to_add` subset is continuously modified within the loop, leading to all elements of `output` referencing the same list. The fix would involve creating a new `to_add` instance for each iteration of the loop.</t>
  </si>
  <si>
    <t>ArrayList rest = arr;</t>
  </si>
  <si>
    <t>This line does not create a copy of `arr`.  Instead, both `rest` and `arr` will refer to the same ArrayList object. Therefore, changes made to `rest` will also modify the original `arr`.  The solution is to create a new ArrayList and copy elements from `arr`.</t>
  </si>
  <si>
    <t>QUICKSORT.java</t>
  </si>
  <si>
    <t xml:space="preserve">Code:package 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</si>
  <si>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the Quicksort algorithm to sort an ArrayList of integers in ascending order.",
  "Fault Localisation": [
    {
      "Buggy Code Line": "18",
      "Code": "middle.addAll(greater);",
      "Reason": "The code adds the sorted 'greater' list to the 'middle' list. However, it should add the elements equal to the pivot before the 'greater' elements to maintain the sorted order."
    },
    {
      "Buggy Code Line": "7",
      "Code": "if (arr.isEmpty()) {",
      "Reason": "While this base case works, it might be more efficient to start the recursion when the list size is less than or equal to 1 (arr.size() &lt;= 1). This is because a single-element list is already sorted."
    }
  ]
}
```</t>
  </si>
  <si>
    <t>This code implements the Quicksort algorithm to sort an ArrayList of integers in ascending order.</t>
  </si>
  <si>
    <t>REVERSE_LINKED_LIST.java</t>
  </si>
  <si>
    <t xml:space="preserve">Code:package java_programs;_x000D_
import java.util.*;_x000D_
_x000D_
_x000D_
public class REVERSE_LINKED_LIST {_x000D_
    public static Node reverse_linked_list(Node node) {_x000D_
        Node prevnode = null;_x000D_
        Node nextnode;_x000D_
        while (node != null) {_x000D_
            nextnode = node.getSuccessor();_x000D_
            node.setSuccessor(prevnode);_x000D_
            node = nextnode;_x000D_
        }_x000D_
        return prevnode;_x000D_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</si>
  <si>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snippet defines a function `reverse_linked_list` that aims to reverse a singly linked list.",
  "Fault Localisation": [
    {
      "Buggy Code Line": 9,
      "Code": "node = nextnode;",
      "Reason": "Inside the while loop, the code updates `node` to `nextnode` but fails to also update `prevnode`. This will lead to an infinite loop as `node` will keep getting assigned the next node without the `prevnode` advancing. To fix this,  `prevnode = node;` should be added before `node = nextnode;`."
    },
    {
      "Buggy Code Line": 7,
      "Code": "node.setSuccessor(prevnode);",
      "Reason": "While not technically a bug, this line assumes the existence of a `setSuccessor` method in the `Node` class.  If the `Node` class uses a different method name for setting the successor (e.g., `setNext`), this line will cause a compilation error."
    }
  ]
}
```</t>
  </si>
  <si>
    <t>This code snippet defines a function `reverse_linked_list` that aims to reverse a singly linked list.</t>
  </si>
  <si>
    <t>node = nextnode;</t>
  </si>
  <si>
    <t>Inside the while loop, the code updates `node` to `nextnode` but fails to also update `prevnode`. This will lead to an infinite loop as `node` will keep getting assigned the next node without the `prevnode` advancing. To fix this,  `prevnode = node;` should be added before `node = nextnode;`.</t>
  </si>
  <si>
    <t>node.setSuccessor(prevnode);</t>
  </si>
  <si>
    <t>While not technically a bug, this line assumes the existence of a `setSuccessor` method in the `Node` class.  If the `Node` class uses a different method name for setting the successor (e.g., `setNext`), this line will cause a compilation error.</t>
  </si>
  <si>
    <t>RPN_EVAL.java</t>
  </si>
  <si>
    <t xml:space="preserve">Code:package java_programs;_x000D_
import java.util.*;_x000D_
import java.util.function.BinaryOperator;_x000D_
_x000D_
_x000D_
public class RPN_EVAL {_x000D_
    public static Double rpn_eval(ArrayList tokens) {_x000D_
        Map&lt;String, BinaryOperator&lt;Double&gt;&gt; op = new HashMap&lt;String, BinaryOperator&lt;Double&gt;&gt;();_x000D_
        op.put("+", (a, b) -&gt; a + b);_x000D_
        op.put("-", (a, b) -&gt; a - b);_x000D_
        op.put("*", (a, b) -&gt; a * b);_x000D_
        op.put("/", (a, b) -&gt; a / b);_x000D_
_x000D_
_x000D_
        Stack stack = new Stack();_x000D_
_x000D_
        for (Object token : tokens) {_x000D_
            if (Double.class.isInstance(token)) {_x000D_
                stack.push((Double) token);_x000D_
            } else {_x000D_
                token = (String) token;_x000D_
                Double a = (Double) stack.pop();_x000D_
                Double b = (Double) stack.pop();_x000D_
                Double c = 0.0;_x000D_
                BinaryOperator&lt;Double&gt; bin_op = op.get(token);_x000D_
                c = bin_op.apply(a,b);_x000D_
                stack.push(c);_x000D_
            }_x000D_
        }_x000D_
_x000D_
        return (Double) stack.pop();_x000D_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</si>
  <si>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a Reverse Polish Notation (RPN) evaluator. It takes an ArrayList of tokens (numbers and operators) as input and returns the result of the expression as a Double.",
  "Fault Localisation": [
    {
      "Buggy Code Line": 21,
      "Code": "c = bin_op.apply(a,b);",
      "Reason": "The order of operands 'a' and 'b' is reversed for non-commutative operations like subtraction ('-') and division ('/'). This will result in incorrect calculations for expressions involving these operators."
    },
    {
      "Buggy Code Line": 19,
      "Code": "Double b = (Double) stack.pop();",
      "Reason": "This line, along with line 20, assumes there are always at least two elements on the stack before attempting to pop. If the input RPN expression is invalid (e.g., missing operands), this could lead to an EmptyStackException."
    }
  ]
}
```</t>
  </si>
  <si>
    <t>This code implements a Reverse Polish Notation (RPN) evaluator. It takes an ArrayList of tokens (numbers and operators) as input and returns the result of the expression as a Double.</t>
  </si>
  <si>
    <t>c = bin_op.apply(a,b);</t>
  </si>
  <si>
    <t>The order of operands 'a' and 'b' is reversed for non-commutative operations like subtraction ('-') and division ('/'). This will result in incorrect calculations for expressions involving these operators.</t>
  </si>
  <si>
    <t>Double b = (Double) stack.pop();</t>
  </si>
  <si>
    <t>This line, along with line 20, assumes there are always at least two elements on the stack before attempting to pop. If the input RPN expression is invalid (e.g., missing operands), this could lead to an EmptyStackException.</t>
  </si>
  <si>
    <t>SHORTEST_PATHS.java</t>
  </si>
  <si>
    <t xml:space="preserve">Code:package java_programs;_x000D_
import java.util.*;_x000D_
import java.lang.Math.*;_x000D_
_x000D_
public class SHORTEST_PATHS {_x000D_
_x000D_
    final static int INF = 99999;_x000D_
_x000D_
_x000D_
    public static Map&lt;String, Integer&gt; shortest_paths(String source, Map&lt;List&lt;String&gt;,Integer&gt; weight_by_edge) {_x000D_
        Map&lt;String,Integer&gt; weight_by_node = new HashMap&lt;String,Integer&gt;();_x000D_
        for (List&lt;String&gt; edge : weight_by_edge.keySet()) {_x000D_
                weight_by_node.put(edge.get(1), INF);_x000D_
                weight_by_node.put(edge.get(0), INF);_x000D_
        }_x000D_
_x000D_
        weight_by_node.put(source, 0);_x000D_
        for (int i = 0; i &lt; weight_by_node.size(); i++) {_x000D_
            for (List&lt;String&gt; edge : weight_by_edge.keySet()) {_x000D_
                int update_weight = Math.min(_x000D_
                        weight_by_node.get(edge.get(0))_x000D_
                                + weight_by_edge.get(edge),_x000D_
                        weight_by_node.get(edge.get(1)));_x000D_
                weight_by_edge.put(edge, update_weight);_x000D_
            }_x000D_
        }_x000D_
        return weight_by_node;_x000D_
    }_x000D_
_x000D_
_x000D_
_x000D_
    public static Map&lt;String, Integer&gt; shortest_paths(Node source, List&lt;WeightedEdge&gt; weight_by_edge) {_x000D_
        Map&lt;String,Integer&gt; weight_by_node = new HashMap&lt;String,Integer&gt;();_x000D_
        for (WeightedEdge edge : weight_by_edge) {_x000D_
                weight_by_node.put(edge.node1.toString(), INF);_x000D_
                weight_by_node.put(edge.node2.toString(), INF);_x000D_
        }_x000D_
_x000D_
        weight_by_node.put(source.getValue(), 0);_x000D_
        for (int i = 0; i &lt; weight_by_node.size(); i++) {_x000D_
            for (WeightedEdge edge : weight_by_edge) {_x000D_
                int update_weight = Math.min(_x000D_
                        weight_by_node.get(edge.node1.toString())_x000D_
                                + edge.weight,_x000D_
                        weight_by_node.get(edge.node2.toString()));_x000D_
                edge.weight = update_weight;_x000D_
            }_x000D_
        }_x000D_
        return weight_by_node;_x000D_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</si>
  <si>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intends to calculate the shortest paths from a source node to all other nodes in a graph, using a variation of the Bellman-Ford algorithm.  It includes two overloaded methods to accommodate different graph representations: one using strings and lists, another using a custom 'Node' class and 'WeightedEdge' class.",
"Fault Localisation": [
    {
    "Buggy Code Line": 24,
    "Code": "weight_by_edge.put(edge, update_weight);",
    "Reason": " This line inside the first 'shortest_paths' function updates the 'weight_by_edge' map with the calculated 'update_weight'. However, this is incorrect as the Bellman-Ford algorithm should update the distances to nodes ('weight_by_node') in each iteration, not the edge weights themselves. Overwriting edge weights might lead to inaccurate shortest path calculations."
    },
    {
    "Buggy Code Line": 45,
    "Code": "edge.weight = update_weight;",
    "Reason": "Similar to the first bug, this line in the second 'shortest_paths' function modifies the 'edge.weight' directly. This is not the correct approach for Bellman-Ford. Instead, the algorithm should focus on updating the distances associated with nodes ('weight_by_node') during each iteration."
    },
    {
    "Buggy Code Line": 20,
    "Code": "weight_by_node.put(edge.get(1), INF);",
    "Reason": "While not a bug in itself, this line, along with its counterpart (`weight_by_node.put(edge.get(0), INF);`), assumes that the input graph representation will always contain both directions of an edge (e.g., if edge "A" to "B" exists, then "B" to "A" also exists). If the input only provides edges in one direction, this assumption could lead to incorrect initialization of 'weight_by_node' for some nodes."
    }
]
}
```</t>
  </si>
  <si>
    <t>The code intends to calculate the shortest paths from a source node to all other nodes in a graph, using a variation of the Bellman-Ford algorithm.  It includes two overloaded methods to accommodate different graph representations: one using strings and lists, another using a custom 'Node' class and 'WeightedEdge' class.</t>
  </si>
  <si>
    <t>weight_by_edge.put(edge, update_weight);</t>
  </si>
  <si>
    <t xml:space="preserve"> This line inside the first 'shortest_paths' function updates the 'weight_by_edge' map with the calculated 'update_weight'. However, this is incorrect as the Bellman-Ford algorithm should update the distances to nodes ('weight_by_node') in each iteration, not the edge weights themselves. Overwriting edge weights might lead to inaccurate shortest path calculations.</t>
  </si>
  <si>
    <t>edge.weight = update_weight;</t>
  </si>
  <si>
    <t>Similar to the first bug, this line in the second 'shortest_paths' function modifies the 'edge.weight' directly. This is not the correct approach for Bellman-Ford. Instead, the algorithm should focus on updating the distances associated with nodes ('weight_by_node') during each iteration.</t>
  </si>
  <si>
    <t>SHORTEST_PATH_LENGTH.java</t>
  </si>
  <si>
    <t xml:space="preserve">Code:package java_programs;_x000D_
import java.util.*;_x000D_
_x000D_
_x000D_
public class SHORTEST_PATH_LENGTH {_x000D_
    public static int shortest_path_length(Map&lt;List&lt;Node&gt;, Integer&gt; length_by_edge, Node startnode, Node goalnode) {_x000D_
        int n = length_by_edge.size();_x000D_
        Map&lt;Node, Integer&gt; unvisitedNodes = new HashMap&lt;&gt;();_x000D_
        Set&lt;Node&gt; visitedNodes = new HashSet&lt;&gt;();_x000D_
_x000D_
        unvisitedNodes.put(startnode, 0);_x000D_
_x000D_
        while (!unvisitedNodes.isEmpty()) {_x000D_
            Node node = getNodeWithMinDistance(unvisitedNodes);_x000D_
            int distance = unvisitedNodes.get(node);_x000D_
            unvisitedNodes.remove(node);_x000D_
_x000D_
            if (node.getValue() == goalnode.getValue()) {_x000D_
                return distance;_x000D_
            }_x000D_
            visitedNodes.add(node);_x000D_
_x000D_
            for (Node nextnode : node.getSuccessors()) {_x000D_
                if (visitedNodes.contains(nextnode)) {_x000D_
                    continue;_x000D_
                }_x000D_
_x000D_
                if (unvisitedNodes.get(nextnode) == null) {_x000D_
                    unvisitedNodes.put(nextnode, Integer.MAX_VALUE);_x000D_
                }_x000D_
_x000D_
                unvisitedNodes.put(nextnode, Math.min(unvisitedNodes.get(nextnode),_x000D_
                        unvisitedNodes.get(nextnode) + length_by_edge.get(Arrays.asList(node, nextnode))));_x000D_
            }_x000D_
        }_x000D_
_x000D_
        return Integer.MAX_VALUE;_x000D_
    }_x000D_
_x000D_
    public static Node getNodeWithMinDistance(Map&lt;Node,Integer&gt; list) {_x000D_
        Node minNode = null;_x000D_
        int minDistance = Integer.MAX_VALUE;_x000D_
        for (Node node : list.keySet()) {_x000D_
            int distance = list.get(node);_x000D_
            if (distance &lt; minDistance) {_x000D_
                minDistance = distance;_x000D_
                minNode = node;_x000D_
            }_x000D_
        }_x000D_
        return minNode;_x000D_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</si>
  <si>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implements Dijkstra's algorithm to find the shortest path between two nodes ('startnode' and 'goalnode') in a graph represented by an adjacency list (`length_by_edge`).",
"Fault Localisation": [
    {
    "Buggy Code Line": 40,
    "Code": "unvisitedNodes.put(nextnode, Math.min(unvisitedNodes.get(nextnode),\nunvisitedNodes.get(nextnode) + length_by_edge.get(Arrays.asList(node, nextnode))));",
    "Reason": "This line aims to update the tentative distance to `nextnode`. However, it incorrectly uses `unvisitedNodes.get(nextnode)` twice when calculating the potential new minimum distance. It should use  `distance` (the current shortest distance to reach the current `node`) instead of the first `unvisitedNodes.get(nextnode)`."
    },
    {
    "Buggy Code Line": 10,
    "Code": "int n = length_by_edge.size();",
    "Reason": "The variable `n` is initialized but never used. While not a functional bug, it represents unnecessary code and could be removed for better code clarity."
    }
]
}
```</t>
  </si>
  <si>
    <t>This code implements Dijkstra's algorithm to find the shortest path between two nodes ('startnode' and 'goalnode') in a graph represented by an adjacency list (`length_by_edge`).</t>
  </si>
  <si>
    <t>unvisitedNodes.put(nextnode, Math.min(unvisitedNodes.get(nextnode),\nunvisitedNodes.get(nextnode) + length_by_edge.get(Arrays.asList(node, nextnode))));</t>
  </si>
  <si>
    <t>This line aims to update the tentative distance to `nextnode`. However, it incorrectly uses `unvisitedNodes.get(nextnode)` twice when calculating the potential new minimum distance. It should use  `distance` (the current shortest distance to reach the current `node`) instead of the first `unvisitedNodes.get(nextnode)`.</t>
  </si>
  <si>
    <t>int n = length_by_edge.size();</t>
  </si>
  <si>
    <t>The variable `n` is initialized but never used. While not a functional bug, it represents unnecessary code and could be removed for better code clarity.</t>
  </si>
  <si>
    <t>SHORTEST_PATH_LENGTHS.java</t>
  </si>
  <si>
    <t xml:space="preserve">Code:package java_programs;_x000D_
import java.util.*;_x000D_
import java.lang.Math.*;_x000D_
_x000D_
public class SHORTEST_PATH_LENGTHS {_x000D_
    final static int INF = 99999;_x000D_
    public static Map&lt;List&lt;Integer&gt;,Integer&gt; shortest_path_lengths(int numNodes, Map&lt;List&lt;Integer&gt;,Integer&gt; length_by_edge) {_x000D_
        Map&lt;List&lt;Integer&gt;,Integer&gt; length_by_path = new HashMap&lt;&gt;();_x000D_
        for (int i = 0; i &lt; numNodes; i++) {_x000D_
            for (int j =0; j &lt; numNodes; j++) {_x000D_
                List&lt;Integer&gt; edge = new ArrayList&lt;&gt;(Arrays.asList(i,j));_x000D_
                if (i == j) {_x000D_
                    length_by_path.put(edge, 0);_x000D_
                }_x000D_
                else if (length_by_edge.containsKey(edge) ) {_x000D_
                    length_by_path.put(edge, length_by_edge.get(edge));_x000D_
                } else {_x000D_
                    length_by_path.put(edge, INF);_x000D_
                }_x000D_
            }_x000D_
        }_x000D_
        for (int k = 0; k &lt; numNodes; k++) {_x000D_
            for (int i = 0; i &lt; numNodes; i++) {_x000D_
                for (int j = 0; j &lt; numNodes; j++) {_x000D_
                    int update_length = Math.min(length_by_path.get(Arrays.asList(i,j)),_x000D_
                                                 sumLengths(length_by_path.get(Arrays.asList(i,k)),_x000D_
                                                            length_by_path.get(Arrays.asList(j,k))));_x000D_
                    length_by_path.put(Arrays.asList(i,j), update_length);_x000D_
                }_x000D_
            }_x000D_
        }_x000D_
        return length_by_path;_x000D_
    }_x000D_
_x000D_
    static private int sumLengths(int a, int b) {_x000D_
        if(a == INF || b == INF) {_x000D_
            return INF;_x000D_
        }_x000D_
        return a + b;_x000D_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</si>
  <si>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implements the Floyd-Warshall algorithm to compute the shortest path lengths between all pairs of nodes in a weighted graph.",
"Fault Localisation": [
    {
    "Buggy Code Line": 31,
    "Code": "length_by_path.get(Arrays.asList(j,k)))",
    "Reason": "The code intends to retrieve the path length from 'j' to 'k', but it mistakenly uses 'j, k' instead of 'k, j' as the key for the 'length_by_path' map. This error may lead to incorrect shortest path calculations."
    },
    {
    "Buggy Code Line": 16,
    "Code": "else if (length_by_edge.containsKey(edge) )",
    "Reason": "While not technically a bug, this line might behave unexpectedly if the graph allows edges with weight 0. Currently, an edge with weight 0 would be treated the same as no edge (INF). Depending on the desired behavior, the code might need adjustment."
    }
]
}
```</t>
  </si>
  <si>
    <t>The code implements the Floyd-Warshall algorithm to compute the shortest path lengths between all pairs of nodes in a weighted graph.</t>
  </si>
  <si>
    <t>The code intends to retrieve the path length from 'j' to 'k', but it mistakenly uses 'j, k' instead of 'k, j' as the key for the 'length_by_path' map. This error may lead to incorrect shortest path calculations.</t>
  </si>
  <si>
    <t>else if (length_by_edge.containsKey(edge) )</t>
  </si>
  <si>
    <t>While not technically a bug, this line might behave unexpectedly if the graph allows edges with weight 0. Currently, an edge with weight 0 would be treated the same as no edge (INF). Depending on the desired behavior, the code might need adjustment.</t>
  </si>
  <si>
    <t>SHUNTING_YARD.java</t>
  </si>
  <si>
    <t xml:space="preserve">Code:package java_programs;_x000D_
import java.util.*;_x000D_
_x000D_
_x000D_
public class SHUNTING_YARD {_x000D_
    public static List shunting_yard(ArrayList tokens) {_x000D_
        Map&lt;String, Integer&gt; precedence = new HashMap&lt;String, Integer&gt;();_x000D_
        precedence.put("+",1);_x000D_
        precedence.put("-",1);_x000D_
        precedence.put("*",2);_x000D_
        precedence.put("/",2);_x000D_
_x000D_
        ArrayList rpntokens = new ArrayList(100);_x000D_
        ArrayDeque opstack = new ArrayDeque();_x000D_
_x000D_
        for (Object token: tokens) {_x000D_
            if (Integer.class.isInstance(token)) {_x000D_
                rpntokens.add((Integer) token);_x000D_
            } else {_x000D_
                String operator = (String) token;_x000D_
                while (!opstack.isEmpty() &amp;&amp; precedence.get(operator) &lt;= precedence.get(opstack.getLast())) {_x000D_
                    rpntokens.add(opstack.pop());_x000D_
                }_x000D_
            }_x000D_
        }_x000D_
_x000D_
        while (!opstack.isEmpty()) {_x000D_
            rpntokens.add(opstack.pop());_x000D_
        }_x000D_
_x000D_
        return rpntokens;_x000D_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</si>
  <si>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Shunting-yard algorithm, which converts mathematical expressions written in infix notation (operator between operands) to reverse Polish notation (RPN), also known as postfix notation (operator after operands).",
  "Fault Localisation": [
    {
      "Buggy Code Line": 20,
      "Code": "while (!opstack.isEmpty() &amp;&amp; precedence.get(operator) &lt;= precedence.get(opstack.getLast())) {",
      "Reason": "The code does not handle parentheses correctly. The Shunting-yard algorithm requires special handling for parentheses to ensure proper operator precedence. Parentheses should be pushed onto the operator stack and popped when a corresponding closing parenthesis is encountered. "
    },
    {
      "Buggy Code Line": 18,
      "Code": "else {",
      "Reason": "The code assumes that all tokens are either integers or operators. It does not handle other potential elements of a mathematical expression, such as floating-point numbers, variables, or functions."
    },
    {
      "Buggy Code Line": 27,
      "Code": "rpntokens.add(opstack.pop());",
      "Reason": " This line and line 32 could potentially throw an EmptyStackException if the opstack is empty. However, this is unlikely to occur given the current structure of the code and the fact that the loop in line 25 should clear the opstack."
    }
  ]
}
```</t>
  </si>
  <si>
    <t>The code implements the Shunting-yard algorithm, which converts mathematical expressions written in infix notation (operator between operands) to reverse Polish notation (RPN), also known as postfix notation (operator after operands).</t>
  </si>
  <si>
    <t>while (!opstack.isEmpty() &amp;&amp; precedence.get(operator) &lt;= precedence.get(opstack.getLast())) {</t>
  </si>
  <si>
    <t xml:space="preserve">The code does not handle parentheses correctly. The Shunting-yard algorithm requires special handling for parentheses to ensure proper operator precedence. Parentheses should be pushed onto the operator stack and popped when a corresponding closing parenthesis is encountered. </t>
  </si>
  <si>
    <t>The code assumes that all tokens are either integers or operators. It does not handle other potential elements of a mathematical expression, such as floating-point numbers, variables, or functions.</t>
  </si>
  <si>
    <t>rpntokens.add(opstack.pop());</t>
  </si>
  <si>
    <t xml:space="preserve"> This line and line 32 could potentially throw an EmptyStackException if the opstack is empty. However, this is unlikely to occur given the current structure of the code and the fact that the loop in line 25 should clear the opstack.</t>
  </si>
  <si>
    <t>SIEVE.java</t>
  </si>
  <si>
    <t xml:space="preserve">Code:package java_programs;_x000D_
import java.util.*;_x000D_
_x000D_
_x000D_
public class SIEVE {_x000D_
_x000D_
    public static boolean all(ArrayList&lt;Boolean&gt; arr) {_x000D_
        for (boolean value : arr) {_x000D_
            if (!value) { return false; }_x000D_
        }_x000D_
        return true;_x000D_
    }_x000D_
_x000D_
    public static boolean any(ArrayList&lt;Boolean&gt; arr) {_x000D_
        for (boolean value: arr) {_x000D_
            if (value) { return true; }_x000D_
        }_x000D_
        return false;_x000D_
    }_x000D_
_x000D_
    public static ArrayList&lt;Boolean&gt; list_comp(int n, ArrayList&lt;Integer&gt; primes) {_x000D_
        ArrayList&lt;Boolean&gt; built_comprehension = new ArrayList&lt;Boolean&gt;();_x000D_
        for (Integer p : primes) {_x000D_
            built_comprehension.add(n % p &gt; 0);_x000D_
        }_x000D_
        return built_comprehension;_x000D_
    }_x000D_
_x000D_
_x000D_
    public static ArrayList&lt;Integer&gt; sieve(Integer max) {_x000D_
        ArrayList&lt;Integer&gt; primes = new ArrayList&lt;Integer&gt;();_x000D_
        for (int n=2; n&lt;max+1; n++) {_x000D_
            if (any(list_comp(n, primes))) {_x000D_
                primes.add(n);_x000D_
            }_x000D_
        }_x000D_
        return primes;_x000D_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</si>
  <si>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implements the Sieve of Eratosthenes algorithm to find all prime numbers up to a given maximum value.",
  "Fault Localisation": [
    {
      "Buggy Code Line": 26,
      "Code": "for (int n=2; n&lt;max+1; n++) {",
      "Reason": "The loop should start from 2, not 3.  Change to  'for (int n = 2; n &lt; max + 1; n++) {' "
    }
  ]
}
```</t>
  </si>
  <si>
    <t>The code implements the Sieve of Eratosthenes algorithm to find all prime numbers up to a given maximum value.</t>
  </si>
  <si>
    <t>for (int n=2; n&lt;max+1; n++) {</t>
  </si>
  <si>
    <t xml:space="preserve">The loop should start from 2, not 3.  Change to  'for (int n = 2; n &lt; max + 1; n++) {' </t>
  </si>
  <si>
    <t>SQRT.java</t>
  </si>
  <si>
    <t xml:space="preserve">Code:package java_programs;_x000D_
import java.util.*;_x000D_
_x000D_
_x000D_
public class SQRT {_x000D_
    public static double sqrt(double x, double epsilon) {_x000D_
        double approx = x / 2d;_x000D_
        while (Math.abs(x-approx) &gt; epsilon) {_x000D_
            approx = 0.5d * (approx + x / approx);_x000D_
        }_x000D_
        return approx;_x000D_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</si>
  <si>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snippet calculates the square root of a given number 'x' using the Babylonian method, with a specified precision 'epsilon'.",
        "Fault Localisation": [
            {
            "Buggy Code Line": 7,
            "Code": "while (Math.abs(x-approx) &gt; epsilon) {",
            "Reason": "The code should ensure that it handles cases where 'x' is negative, as the square root of a negative number is undefined in the real number system. This can lead to an infinite loop as the condition in the while loop might never be met."
            }
        ]
        }
    ```</t>
  </si>
  <si>
    <t>This code snippet calculates the square root of a given number 'x' using the Babylonian method, with a specified precision 'epsilon'.</t>
  </si>
  <si>
    <t>while (Math.abs(x-approx) &gt; epsilon) {</t>
  </si>
  <si>
    <t>The code should ensure that it handles cases where 'x' is negative, as the square root of a negative number is undefined in the real number system. This can lead to an infinite loop as the condition in the while loop might never be met.</t>
  </si>
  <si>
    <t>SUBSEQUENCES.java</t>
  </si>
  <si>
    <t xml:space="preserve">Code:package java_programs;_x000D_
import java.util.*;_x000D_
_x000D_
_x000D_
public class SUBSEQUENCES {_x000D_
    public static ArrayList&lt;ArrayList&gt; subsequences(int a, int b, int k) {_x000D_
        if (k == 0) {_x000D_
            return new ArrayList();_x000D_
        }_x000D_
_x000D_
        ArrayList ret = new ArrayList(50);_x000D_
        for (int i=a; i&lt;b+1-k; i++) {_x000D_
            ArrayList base = new ArrayList(50);_x000D_
            for (ArrayList rest : subsequences(i+1, b, k-1)) {_x000D_
                rest.add(0,i);_x000D_
                base.add(rest);_x000D_
            }_x000D_
            ret.addAll(base);_x000D_
_x000D_
        }_x000D_
_x000D_
        return ret;_x000D_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</si>
  <si>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intends to generate all subsequences of integers within a given range [a, b] with a specific length 'k'.",
  "Fault Localisation": [
    {
      "Buggy Code Line": 6,
      "Code": "return new ArrayList();",
      "Reason": "This line returns an empty ArrayList, which is not the correct base case for generating subsequences. It should return an ArrayList containing an empty ArrayList to represent a valid subsequence of length 0."
    },
    {
      "Buggy Code Line": 9,
      "Code": "ArrayList ret = new ArrayList(50);",
      "Reason": "While not a bug, initializing the ArrayList with a fixed capacity (50) is inefficient for varying input sizes. Using `new ArrayList()` for dynamic resizing based on actual data is better."
    },
    {
      "Buggy Code Line": 12,
      "Code": "ArrayList base = new ArrayList(50);",
      "Reason": "Similar to the previous point, using a fixed capacity for `base` is not ideal and might lead to inefficient memory usage for certain inputs. Dynamic resizing with `new ArrayList()` is preferred."
    }
  ]
}
```</t>
  </si>
  <si>
    <t>The code intends to generate all subsequences of integers within a given range [a, b] with a specific length 'k'.</t>
  </si>
  <si>
    <t>return new ArrayList();</t>
  </si>
  <si>
    <t>This line returns an empty ArrayList, which is not the correct base case for generating subsequences. It should return an ArrayList containing an empty ArrayList to represent a valid subsequence of length 0.</t>
  </si>
  <si>
    <t>ArrayList ret = new ArrayList(50);</t>
  </si>
  <si>
    <t>While not a bug, initializing the ArrayList with a fixed capacity (50) is inefficient for varying input sizes. Using `new ArrayList()` for dynamic resizing based on actual data is better.</t>
  </si>
  <si>
    <t>ArrayList base = new ArrayList(50);</t>
  </si>
  <si>
    <t>Similar to the previous point, using a fixed capacity for `base` is not ideal and might lead to inefficient memory usage for certain inputs. Dynamic resizing with `new ArrayList()` is preferred.</t>
  </si>
  <si>
    <t>TOPOLOGICAL_ORDERING.java</t>
  </si>
  <si>
    <t xml:space="preserve">Code:package java_programs;_x000D_
import java.util.*;_x000D_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(orderedNodes.containsAll(nextNode.getSuccessors()) &amp;&amp; !orderedNodes.contains(nextNode)) {_x000D_
                    orderedNodes.add(nextNode);_x000D_
                    listSize++;_x000D_
                }_x000D_
            }_x000D_
        }_x000D_
        return orderedNodes;_x000D_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</si>
  <si>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
{
"Intention": "The code implements Khan's algorithm to determine a topological ordering of nodes in a directed acyclic graph (DAG). It aims to provide an order in which nodes can be visited while respecting their dependencies.",
"Fault Localisation": [
    {
    "Buggy Code Line": 14,
    "Code": "if (orderedNodes.containsAll(nextNode.getSuccessors()) &amp;&amp; !orderedNodes.contains(nextNode)) {",
    "Reason": "The condition to add a node to the ordered list is flawed. It should check if all *predecessors* of 'nextNode' are already in 'orderedNodes', not its successors. Using 'getSuccessors' here leads to an incorrect topological sort."
    },
    {
    "Buggy Code Line": 6,
    "Code": "if (node.getPredecessors().isEmpty()) {",
    "Reason": "While this line correctly identifies nodes with no incoming edges (source nodes) for the initial ordering, the code lacks a mechanism to handle potential cycles in the graph. If the input graph is not a DAG, this code might end up in an infinite loop or produce an incomplete ordering."
    },
    {
    "Buggy Code Line": 16,
    "Code": "listSize++;",
    "Reason": "The 'listSize' is incremented within the inner loop, which might not be necessary in all cases.  If a node has multiple successors that are ready to be added in the same iteration, 'listSize' would be incremented multiple times, potentially leading to an IndexOutOfBoundsException when accessing 'orderedNodes'."
    }
]
}
```</t>
  </si>
  <si>
    <t>The code implements Khan's algorithm to determine a topological ordering of nodes in a directed acyclic graph (DAG). It aims to provide an order in which nodes can be visited while respecting their dependencies.</t>
  </si>
  <si>
    <t>if (orderedNodes.containsAll(nextNode.getSuccessors()) &amp;&amp; !orderedNodes.contains(nextNode)) {</t>
  </si>
  <si>
    <t>The condition to add a node to the ordered list is flawed. It should check if all *predecessors* of 'nextNode' are already in 'orderedNodes', not its successors. Using 'getSuccessors' here leads to an incorrect topological sort.</t>
  </si>
  <si>
    <t>if (node.getPredecessors().isEmpty()) {</t>
  </si>
  <si>
    <t>While this line correctly identifies nodes with no incoming edges (source nodes) for the initial ordering, the code lacks a mechanism to handle potential cycles in the graph. If the input graph is not a DAG, this code might end up in an infinite loop or produce an incomplete ordering.</t>
  </si>
  <si>
    <t>listSize++;</t>
  </si>
  <si>
    <t>The 'listSize' is incremented within the inner loop, which might not be necessary in all cases.  If a node has multiple successors that are ready to be added in the same iteration, 'listSize' would be incremented multiple times, potentially leading to an IndexOutOfBoundsException when accessing 'orderedNodes'.</t>
  </si>
  <si>
    <t>TO_BASE.java</t>
  </si>
  <si>
    <t xml:space="preserve">Code:package 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result + String.valueOf(alphabet.charAt(i));_x000D_
        }_x000D_
_x000D_
        return result;_x000D_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</si>
  <si>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snippet defines a function `to_base` that converts a given decimal integer (`num`) to its equivalent representation in a different number system specified by the base (`b`). It supports bases up to 36, using digits 0-9 and uppercase letters A-Z.",
"Fault Localisation": [
    {
      "Buggy Code Line": 12,
      "Code": "result = result + String.valueOf(alphabet.charAt(i));",
      "Reason": "The code appends the new digit to the beginning of the `result` string. This will lead to the output being reversed. The digits should be appended to the end."
    }
  ]
}
```</t>
  </si>
  <si>
    <t>This code snippet defines a function `to_base` that converts a given decimal integer (`num`) to its equivalent representation in a different number system specified by the base (`b`). It supports bases up to 36, using digits 0-9 and uppercase letters A-Z.</t>
  </si>
  <si>
    <t>result = result + String.valueOf(alphabet.charAt(i));</t>
  </si>
  <si>
    <t>The code appends the new digit to the beginning of the `result` string. This will lead to the output being reversed. The digits should be appended to the end.</t>
  </si>
  <si>
    <t>WeightedEdge.java</t>
  </si>
  <si>
    <t xml:space="preserve">Code:package java_programs;_x000D_
import java.util.*;_x000D_
_x000D_
public class WeightedEdge implements Comparable&lt;WeightedEdge&gt;{_x000D_
    public Node node1;_x000D_
    public Node node2;_x000D_
    public int weight;_x000D_
_x000D_
    public WeightedEdge () {_x000D_
        node1 = null;_x000D_
        node2 = null;_x000D_
        weight = 0;_x000D_
    }_x000D_
    public WeightedEdge (Node node1, Node node2, int weight) {_x000D_
        this.node1 = node1;_x000D_
        this.node2 = node2;_x000D_
        this.weight = weight;_x000D_
    }_x000D_
    public int compareTo(WeightedEdge compareNode) {_x000D_
        int compareWeight= ((WeightedEdge) compareNode).weight;_x000D_
_x000D_
        return this.weight - compareWeight;_x000D_
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</si>
  <si>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"This code defines a class representing a weighted edge in a graph, likely to be used with graph algorithms like Kruskal's or Prim's. It implements `Comparable` to allow sorting edges by weight.",
    "Fault Localisation": [
        {
            "Buggy Code Line": 17,
            "Code": "return this.weight - compareWeight;",
            "Reason": "While this subtraction works for basic cases, it can lead to integer overflow if the difference between weights is very large. A safer approach is to use `Integer.compare(this.weight, compareWeight);`."
        }
    ]
}
```</t>
  </si>
  <si>
    <t>This code defines a class representing a weighted edge in a graph, likely to be used with graph algorithms like Kruskal's or Prim's. It implements `Comparable` to allow sorting edges by weight.</t>
  </si>
  <si>
    <t>return this.weight - compareWeight;</t>
  </si>
  <si>
    <t>While this subtraction works for basic cases, it can lead to integer overflow if the difference between weights is very large. A safer approach is to use `Integer.compare(this.weight, compareWeight);`.</t>
  </si>
  <si>
    <t>WRAP.java</t>
  </si>
  <si>
    <t xml:space="preserve">Code:package java_programs;_x000D_
import java.util.*;_x000D_
_x000D_
_x000D_
public class WRAP {_x000D_
    public static void main(String[] args) {_x000D_
        System.out.println("abc".lastIndexOf("c",30));_x000D_
    }_x000D_
_x000D_
    public static ArrayList&lt;String&gt; wrap(String text, int cols) {_x000D_
        ArrayList&lt;String&gt; lines = new ArrayList&lt;String&gt;();_x000D_
_x000D_
        String line;_x000D_
        while (text.length() &gt; cols) {_x000D_
            int end = text.lastIndexOf(" ", cols); // off by one?_x000D_
            if (end == -1) {_x000D_
                end = cols;_x000D_
            }_x000D_
            line = text.substring(0,end);_x000D_
            text = text.substring(end);_x000D_
            lines.add(line);_x000D_
        }_x000D_
_x000D_
        return lines;_x000D_
    }_x000D_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Be mindful of indentation:
    ```
        {
        "Intention": &lt;Brief description of the code's purpose&gt;,
        "Fault Localisation": [
            {
            "Buggy Code Line": &lt;Line number of buggy code&gt;,
            "Code": &lt;Actual buggy code&gt;,
            "Reason": &lt;Reason for the bug&gt;
            },
            ...
        ]
        }
    ```
</t>
  </si>
  <si>
    <t>```json
{
  "Intention": "The code intends to wrap a string of text to multiple lines, with each line having a maximum width specified by 'cols'. It iteratively finds the last space within the 'cols' limit to break the string into lines and store them in an ArrayList.",
  "Fault Localisation": [
    {
      "Buggy Code Line": 15,
      "Code": "text = text.substring(end);",
      "Reason": "If the last character in the line is a space (found by lastIndexOf), it will be included as the first character in the next line. The code should trim the space character to avoid leading spaces in wrapped lines."
    },
    {
      "Buggy Code Line": 19,
      "Code": "return lines;",
      "Reason": "The code does not add the last portion of the text to the 'lines' ArrayList. After the loop, any remaining text should be added as the final line."
    },
    {
      "Buggy Code Line": 12,
      "Code": "int end = text.lastIndexOf(\" \", cols); // off by one?",
      "Reason": " While not a bug, the comment \"// off by one?\" suggests the developer had doubts about the index used in 'lastIndexOf'.  The logic is correct: it aims to find the last space *within* the 'cols' limit, so it's not off by one."
    }
  ]
}
```</t>
  </si>
  <si>
    <t>The code intends to wrap a string of text to multiple lines, with each line having a maximum width specified by 'cols'. It iteratively finds the last space within the 'cols' limit to break the string into lines and store them in an ArrayList.</t>
  </si>
  <si>
    <t>text = text.substring(end);</t>
  </si>
  <si>
    <t>If the last character in the line is a space (found by lastIndexOf), it will be included as the first character in the next line. The code should trim the space character to avoid leading spaces in wrapped lines.</t>
  </si>
  <si>
    <t>return lines;</t>
  </si>
  <si>
    <t>The code does not add the last portion of the text to the 'lines' ArrayList. After the loop, any remaining text should be added as the final line.</t>
  </si>
  <si>
    <t>Mean</t>
  </si>
  <si>
    <t>Median</t>
  </si>
  <si>
    <t>Total</t>
  </si>
  <si>
    <t>Expected Line with Bug</t>
  </si>
  <si>
    <t>Check 1</t>
  </si>
  <si>
    <t>Check 2</t>
  </si>
  <si>
    <t>Check 3</t>
  </si>
  <si>
    <t>T1</t>
  </si>
  <si>
    <t>T2</t>
  </si>
  <si>
    <t>T3</t>
  </si>
  <si>
    <t>n = (n ^ (n - 1));</t>
  </si>
  <si>
    <r>
      <t xml:space="preserve">Omission - Within the else statement.
} else {
                        </t>
    </r>
    <r>
      <rPr>
        <sz val="11"/>
        <color rgb="FFFF0000"/>
        <rFont val="Aptos Narrow"/>
        <family val="2"/>
        <scheme val="minor"/>
      </rPr>
      <t>nodesvisited.add(node);</t>
    </r>
    <r>
      <rPr>
        <sz val="11"/>
        <color theme="1"/>
        <rFont val="Aptos Narrow"/>
        <family val="2"/>
        <scheme val="minor"/>
      </rPr>
      <t xml:space="preserve">
                    for (Node successornodes : node.getSuccessors()) {
                        if (search(successornodes)) { return true; }
                    }</t>
    </r>
  </si>
  <si>
    <t>if (hare.getSuccessor() == null)</t>
  </si>
  <si>
    <t>Two errors: 
result.add(flatten(x)); and
return flatten(arr);</t>
  </si>
  <si>
    <t>return gcd(a % b, b);</t>
  </si>
  <si>
    <t>else if (weight &lt; j) {</t>
  </si>
  <si>
    <t>longest = length + 1;</t>
  </si>
  <si>
    <t>return a.charAt(0) + longest_common_subsequence(a.substring(1), b);</t>
  </si>
  <si>
    <t>groupByNode = update(groupByNode, node, vertex_u);</t>
  </si>
  <si>
    <t>otherwise.addAll(Collections.nCopies(digit_list.length, 0));</t>
  </si>
  <si>
    <t>for (int c=0; c&lt;r; c++) {</t>
  </si>
  <si>
    <t>if (total &lt; 0) {</t>
  </si>
  <si>
    <r>
      <t xml:space="preserve">Addition: 
to_add.add(first);
Omission:
 for (ArrayList subset : rest_subsets) {
                </t>
    </r>
    <r>
      <rPr>
        <sz val="11"/>
        <color rgb="FFFF0000"/>
        <rFont val="Aptos Narrow"/>
        <family val="2"/>
        <scheme val="minor"/>
      </rPr>
      <t xml:space="preserve">ArrayList r = new ArrayList();
                r.add(first);
                r.addAll(subset);
                to_add.add(r);
</t>
    </r>
    <r>
      <rPr>
        <sz val="11"/>
        <color theme="1"/>
        <rFont val="Aptos Narrow"/>
        <family val="2"/>
        <scheme val="minor"/>
      </rPr>
      <t xml:space="preserve">            }</t>
    </r>
  </si>
  <si>
    <t>} else if (x &gt; pivot) {</t>
  </si>
  <si>
    <r>
      <t xml:space="preserve">Omission between the lines:  'node.setSuccessor(prevnode);' and 'node=nextnode;'
while (node != null) {
            nextnode = node.getSuccessor();
            node.setSuccessor(prevnode);
            </t>
    </r>
    <r>
      <rPr>
        <sz val="11"/>
        <color rgb="FFFF0000"/>
        <rFont val="Aptos Narrow"/>
        <family val="2"/>
        <scheme val="minor"/>
      </rPr>
      <t>prevnode = node;</t>
    </r>
    <r>
      <rPr>
        <sz val="11"/>
        <color theme="1"/>
        <rFont val="Aptos Narrow"/>
        <family val="2"/>
        <scheme val="minor"/>
      </rPr>
      <t xml:space="preserve">
            node = nextnode;
        }
        return prevnode;
    }
}                   </t>
    </r>
  </si>
  <si>
    <t>unvisitedNodes.get(nextnode) + length_by_edge.get(Arrays.asList(node, nextnode))));</t>
  </si>
  <si>
    <t>length_by_path.get(Arrays.asList(j,k))));</t>
  </si>
  <si>
    <r>
      <t xml:space="preserve">Omission
} else {
                String operator = (String) token;
                while (!opstack.isEmpty() &amp;&amp; precedence.get(operator) &lt;= precedence.get(opstack.getLast())) {
                    rpntokens.add(opstack.pop());
                }
                </t>
    </r>
    <r>
      <rPr>
        <sz val="11"/>
        <color rgb="FFFF0000"/>
        <rFont val="Aptos Narrow"/>
        <family val="2"/>
        <scheme val="minor"/>
      </rPr>
      <t>opstack.push(token);</t>
    </r>
    <r>
      <rPr>
        <sz val="11"/>
        <color theme="1"/>
        <rFont val="Aptos Narrow"/>
        <family val="2"/>
        <scheme val="minor"/>
      </rPr>
      <t xml:space="preserve">
            }
        }</t>
    </r>
  </si>
  <si>
    <t>if (any(list_comp(n, primes))) {</t>
  </si>
  <si>
    <t xml:space="preserve">if (k == 0) {
            return new ArrayList();
        }
</t>
  </si>
  <si>
    <r>
      <t xml:space="preserve">Omission - Before final return statement
        </t>
    </r>
    <r>
      <rPr>
        <sz val="11"/>
        <color rgb="FFFF0000"/>
        <rFont val="Aptos Narrow"/>
        <family val="2"/>
        <scheme val="minor"/>
      </rPr>
      <t>lines.add(text);</t>
    </r>
    <r>
      <rPr>
        <sz val="11"/>
        <color theme="1"/>
        <rFont val="Aptos Narrow"/>
        <family val="2"/>
        <scheme val="minor"/>
      </rPr>
      <t xml:space="preserve">
        return lines;</t>
    </r>
  </si>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</sst>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5" tint="0.79998168889431442"/>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92D050"/>
        <bgColor indexed="64"/>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center" vertical="top" wrapText="1"/>
    </xf>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xf numFmtId="0" fontId="0" fillId="37" borderId="0" xfId="0" applyFill="1" applyAlignment="1">
      <alignment vertical="top" wrapText="1"/>
    </xf>
    <xf numFmtId="0" fontId="0" fillId="38" borderId="0" xfId="0" applyFill="1" applyAlignment="1">
      <alignment vertical="top" wrapText="1"/>
    </xf>
    <xf numFmtId="0" fontId="0" fillId="39"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0CDD3-6E36-47EE-8AB9-5989CA1CB23E}">
  <dimension ref="A1:W46"/>
  <sheetViews>
    <sheetView tabSelected="1" topLeftCell="A42" workbookViewId="0">
      <selection activeCell="D44" sqref="D44:E46"/>
    </sheetView>
  </sheetViews>
  <sheetFormatPr defaultRowHeight="14.75" x14ac:dyDescent="0.75"/>
  <cols>
    <col min="1" max="1" width="8.7265625" style="2"/>
    <col min="2" max="2" width="8.7265625" style="2" customWidth="1"/>
    <col min="3" max="3" width="31.5" style="2" customWidth="1"/>
    <col min="4" max="6" width="8.7265625" style="2" customWidth="1"/>
    <col min="7" max="7" width="8.7265625" style="2"/>
    <col min="8" max="9" width="31.5" style="2" customWidth="1"/>
    <col min="10" max="10" width="8.7265625" style="2"/>
    <col min="11" max="12" width="31.5" style="2" customWidth="1"/>
    <col min="13" max="13" width="8.7265625" style="2"/>
    <col min="14" max="16" width="31.5" style="2" customWidth="1"/>
    <col min="17" max="23" width="6.6796875" style="2" customWidth="1"/>
  </cols>
  <sheetData>
    <row r="1" spans="1:23" ht="44.25" x14ac:dyDescent="0.7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328</v>
      </c>
      <c r="Q1" s="2" t="s">
        <v>329</v>
      </c>
      <c r="R1" s="2" t="s">
        <v>330</v>
      </c>
      <c r="S1" s="2" t="s">
        <v>331</v>
      </c>
      <c r="U1" s="2" t="s">
        <v>332</v>
      </c>
      <c r="V1" s="2" t="s">
        <v>333</v>
      </c>
      <c r="W1" s="2" t="s">
        <v>334</v>
      </c>
    </row>
    <row r="2" spans="1:23" ht="409.5" x14ac:dyDescent="0.75">
      <c r="A2" s="6" t="s">
        <v>15</v>
      </c>
      <c r="B2" s="6" t="s">
        <v>16</v>
      </c>
      <c r="C2" s="6" t="s">
        <v>17</v>
      </c>
      <c r="D2" s="6">
        <v>225</v>
      </c>
      <c r="E2" s="6">
        <v>50</v>
      </c>
      <c r="F2" s="6" t="s">
        <v>18</v>
      </c>
      <c r="G2" s="6"/>
      <c r="H2" s="6"/>
      <c r="I2" s="6"/>
      <c r="J2" s="6"/>
      <c r="K2" s="6"/>
      <c r="L2" s="6"/>
      <c r="M2" s="6"/>
      <c r="N2" s="6"/>
      <c r="O2" s="6"/>
      <c r="P2" s="6" t="s">
        <v>335</v>
      </c>
      <c r="Q2" s="6" t="b">
        <f>IF(H2=P2,TRUE,FALSE)</f>
        <v>0</v>
      </c>
      <c r="R2" s="6" t="b">
        <f>IF(K2=P2,TRUE,FALSE)</f>
        <v>0</v>
      </c>
      <c r="S2" s="6" t="b">
        <f>IF(N2=P2,TRUE,FALSE)</f>
        <v>0</v>
      </c>
      <c r="T2" s="6"/>
      <c r="U2" s="6" t="b">
        <f>Q2</f>
        <v>0</v>
      </c>
      <c r="V2" s="6" t="b">
        <f>IF(U2=TRUE,TRUE,IF(R2=TRUE,TRUE,FALSE))</f>
        <v>0</v>
      </c>
      <c r="W2" s="6" t="b">
        <f>IF(U2=TRUE,TRUE,IF(V2=TRUE,TRUE,IF(S2=TRUE,TRUE,FALSE)))</f>
        <v>0</v>
      </c>
    </row>
    <row r="3" spans="1:23" ht="409.5" x14ac:dyDescent="0.75">
      <c r="A3" s="2" t="s">
        <v>19</v>
      </c>
      <c r="B3" s="2" t="s">
        <v>20</v>
      </c>
      <c r="C3" s="2" t="s">
        <v>21</v>
      </c>
      <c r="D3" s="2">
        <v>369</v>
      </c>
      <c r="E3" s="2">
        <v>128</v>
      </c>
      <c r="F3" s="2" t="s">
        <v>22</v>
      </c>
      <c r="G3" s="2">
        <v>32</v>
      </c>
      <c r="H3" s="2" t="s">
        <v>23</v>
      </c>
      <c r="I3" s="2" t="s">
        <v>24</v>
      </c>
      <c r="P3" s="2" t="s">
        <v>23</v>
      </c>
      <c r="Q3" s="2" t="b">
        <f t="shared" ref="Q3:Q43" si="0">IF(H3=P3,TRUE,FALSE)</f>
        <v>1</v>
      </c>
      <c r="R3" s="2" t="b">
        <f t="shared" ref="R3:R43" si="1">IF(K3=P3,TRUE,FALSE)</f>
        <v>0</v>
      </c>
      <c r="S3" s="2" t="b">
        <f t="shared" ref="S3:S43" si="2">IF(N3=P3,TRUE,FALSE)</f>
        <v>0</v>
      </c>
      <c r="U3" s="2" t="b">
        <f t="shared" ref="U3:U43" si="3">Q3</f>
        <v>1</v>
      </c>
      <c r="V3" s="2" t="b">
        <f t="shared" ref="V3:V43" si="4">IF(U3=TRUE,TRUE,IF(R3=TRUE,TRUE,FALSE))</f>
        <v>1</v>
      </c>
      <c r="W3" s="2" t="b">
        <f t="shared" ref="W3:W43" si="5">IF(U3=TRUE,TRUE,IF(V3=TRUE,TRUE,IF(S3=TRUE,TRUE,FALSE)))</f>
        <v>1</v>
      </c>
    </row>
    <row r="4" spans="1:23" ht="409.5" x14ac:dyDescent="0.75">
      <c r="A4" s="2" t="s">
        <v>25</v>
      </c>
      <c r="B4" s="2" t="s">
        <v>26</v>
      </c>
      <c r="C4" s="2" t="s">
        <v>27</v>
      </c>
      <c r="D4" s="2">
        <v>331</v>
      </c>
      <c r="E4" s="2">
        <v>246</v>
      </c>
      <c r="F4" s="2" t="s">
        <v>28</v>
      </c>
      <c r="G4" s="2">
        <v>14</v>
      </c>
      <c r="H4" s="2" t="s">
        <v>29</v>
      </c>
      <c r="I4" s="2" t="s">
        <v>30</v>
      </c>
      <c r="J4" s="2">
        <v>9</v>
      </c>
      <c r="K4" s="2" t="s">
        <v>31</v>
      </c>
      <c r="L4" s="2" t="s">
        <v>32</v>
      </c>
      <c r="P4" s="2" t="s">
        <v>29</v>
      </c>
      <c r="Q4" s="2" t="b">
        <f t="shared" si="0"/>
        <v>1</v>
      </c>
      <c r="R4" s="2" t="b">
        <f t="shared" si="1"/>
        <v>0</v>
      </c>
      <c r="S4" s="2" t="b">
        <f t="shared" si="2"/>
        <v>0</v>
      </c>
      <c r="U4" s="2" t="b">
        <f t="shared" si="3"/>
        <v>1</v>
      </c>
      <c r="V4" s="2" t="b">
        <f t="shared" si="4"/>
        <v>1</v>
      </c>
      <c r="W4" s="2" t="b">
        <f t="shared" si="5"/>
        <v>1</v>
      </c>
    </row>
    <row r="5" spans="1:23" ht="409.5" x14ac:dyDescent="0.75">
      <c r="A5" s="2" t="s">
        <v>33</v>
      </c>
      <c r="B5" s="2" t="s">
        <v>34</v>
      </c>
      <c r="C5" s="2" t="s">
        <v>35</v>
      </c>
      <c r="D5" s="2">
        <v>334</v>
      </c>
      <c r="E5" s="2">
        <v>141</v>
      </c>
      <c r="F5" s="2" t="s">
        <v>36</v>
      </c>
      <c r="G5" s="2">
        <v>7</v>
      </c>
      <c r="H5" s="2" t="s">
        <v>37</v>
      </c>
      <c r="I5" s="7" t="s">
        <v>38</v>
      </c>
      <c r="P5" s="3" t="s">
        <v>336</v>
      </c>
      <c r="Q5" s="8" t="b">
        <v>1</v>
      </c>
      <c r="R5" s="2" t="b">
        <f t="shared" si="1"/>
        <v>0</v>
      </c>
      <c r="S5" s="2" t="b">
        <f t="shared" si="2"/>
        <v>0</v>
      </c>
      <c r="U5" s="2" t="b">
        <f t="shared" si="3"/>
        <v>1</v>
      </c>
      <c r="V5" s="2" t="b">
        <f t="shared" si="4"/>
        <v>1</v>
      </c>
      <c r="W5" s="2" t="b">
        <f t="shared" si="5"/>
        <v>1</v>
      </c>
    </row>
    <row r="6" spans="1:23" ht="409.5" x14ac:dyDescent="0.75">
      <c r="A6" s="2" t="s">
        <v>39</v>
      </c>
      <c r="B6" s="2" t="s">
        <v>40</v>
      </c>
      <c r="C6" s="2" t="s">
        <v>41</v>
      </c>
      <c r="D6" s="2">
        <v>276</v>
      </c>
      <c r="E6" s="2">
        <v>243</v>
      </c>
      <c r="F6" s="2" t="s">
        <v>42</v>
      </c>
      <c r="G6" s="2">
        <v>11</v>
      </c>
      <c r="H6" s="2" t="s">
        <v>43</v>
      </c>
      <c r="I6" s="2" t="s">
        <v>44</v>
      </c>
      <c r="J6" s="2">
        <v>6</v>
      </c>
      <c r="K6" s="2" t="s">
        <v>45</v>
      </c>
      <c r="L6" s="2" t="s">
        <v>46</v>
      </c>
      <c r="P6" s="2" t="s">
        <v>337</v>
      </c>
      <c r="Q6" s="2" t="b">
        <f t="shared" si="0"/>
        <v>0</v>
      </c>
      <c r="R6" s="2" t="b">
        <f t="shared" si="1"/>
        <v>0</v>
      </c>
      <c r="S6" s="2" t="b">
        <f t="shared" si="2"/>
        <v>0</v>
      </c>
      <c r="U6" s="2" t="b">
        <f t="shared" si="3"/>
        <v>0</v>
      </c>
      <c r="V6" s="2" t="b">
        <f t="shared" si="4"/>
        <v>0</v>
      </c>
      <c r="W6" s="2" t="b">
        <f t="shared" si="5"/>
        <v>0</v>
      </c>
    </row>
    <row r="7" spans="1:23" ht="409.5" x14ac:dyDescent="0.75">
      <c r="A7" s="2" t="s">
        <v>47</v>
      </c>
      <c r="B7" s="2" t="s">
        <v>48</v>
      </c>
      <c r="C7" s="2" t="s">
        <v>49</v>
      </c>
      <c r="D7" s="2">
        <v>339</v>
      </c>
      <c r="E7" s="2">
        <v>228</v>
      </c>
      <c r="F7" s="2" t="s">
        <v>50</v>
      </c>
      <c r="G7" s="2">
        <v>7</v>
      </c>
      <c r="H7" s="2" t="s">
        <v>51</v>
      </c>
      <c r="I7" s="2" t="s">
        <v>52</v>
      </c>
      <c r="J7" s="2">
        <v>8</v>
      </c>
      <c r="K7" s="2" t="s">
        <v>53</v>
      </c>
      <c r="L7" s="2" t="s">
        <v>54</v>
      </c>
      <c r="P7" s="2" t="s">
        <v>51</v>
      </c>
      <c r="Q7" s="2" t="b">
        <f t="shared" si="0"/>
        <v>1</v>
      </c>
      <c r="R7" s="2" t="b">
        <f t="shared" si="1"/>
        <v>0</v>
      </c>
      <c r="S7" s="2" t="b">
        <f t="shared" si="2"/>
        <v>0</v>
      </c>
      <c r="U7" s="2" t="b">
        <f t="shared" si="3"/>
        <v>1</v>
      </c>
      <c r="V7" s="2" t="b">
        <f t="shared" si="4"/>
        <v>1</v>
      </c>
      <c r="W7" s="2" t="b">
        <f t="shared" si="5"/>
        <v>1</v>
      </c>
    </row>
    <row r="8" spans="1:23" ht="409.5" x14ac:dyDescent="0.75">
      <c r="A8" s="2" t="s">
        <v>55</v>
      </c>
      <c r="B8" s="2" t="s">
        <v>56</v>
      </c>
      <c r="C8" s="2" t="s">
        <v>57</v>
      </c>
      <c r="D8" s="2">
        <v>343</v>
      </c>
      <c r="E8" s="2">
        <v>217</v>
      </c>
      <c r="F8" s="2" t="s">
        <v>58</v>
      </c>
      <c r="G8" s="2">
        <v>11</v>
      </c>
      <c r="H8" s="2" t="s">
        <v>59</v>
      </c>
      <c r="I8" s="2" t="s">
        <v>60</v>
      </c>
      <c r="J8" s="2">
        <v>6</v>
      </c>
      <c r="K8" s="2" t="s">
        <v>61</v>
      </c>
      <c r="L8" s="2" t="s">
        <v>62</v>
      </c>
      <c r="P8" s="2" t="s">
        <v>59</v>
      </c>
      <c r="Q8" s="2" t="b">
        <f t="shared" si="0"/>
        <v>1</v>
      </c>
      <c r="R8" s="2" t="b">
        <f t="shared" si="1"/>
        <v>0</v>
      </c>
      <c r="S8" s="2" t="b">
        <f t="shared" si="2"/>
        <v>0</v>
      </c>
      <c r="U8" s="2" t="b">
        <f t="shared" si="3"/>
        <v>1</v>
      </c>
      <c r="V8" s="2" t="b">
        <f t="shared" si="4"/>
        <v>1</v>
      </c>
      <c r="W8" s="2" t="b">
        <f t="shared" si="5"/>
        <v>1</v>
      </c>
    </row>
    <row r="9" spans="1:23" ht="409.5" x14ac:dyDescent="0.75">
      <c r="A9" s="2" t="s">
        <v>63</v>
      </c>
      <c r="B9" s="2" t="s">
        <v>64</v>
      </c>
      <c r="C9" s="2" t="s">
        <v>65</v>
      </c>
      <c r="D9" s="2">
        <v>289</v>
      </c>
      <c r="E9" s="2">
        <v>229</v>
      </c>
      <c r="F9" s="2" t="s">
        <v>66</v>
      </c>
      <c r="G9" s="2">
        <v>15</v>
      </c>
      <c r="H9" s="7" t="s">
        <v>67</v>
      </c>
      <c r="I9" s="2" t="s">
        <v>68</v>
      </c>
      <c r="J9" s="2">
        <v>6</v>
      </c>
      <c r="K9" s="2" t="s">
        <v>69</v>
      </c>
      <c r="L9" s="2" t="s">
        <v>70</v>
      </c>
      <c r="P9" s="4" t="s">
        <v>338</v>
      </c>
      <c r="Q9" s="8" t="b">
        <v>1</v>
      </c>
      <c r="R9" s="2" t="b">
        <f t="shared" si="1"/>
        <v>0</v>
      </c>
      <c r="S9" s="2" t="b">
        <f t="shared" si="2"/>
        <v>0</v>
      </c>
      <c r="U9" s="2" t="b">
        <f t="shared" si="3"/>
        <v>1</v>
      </c>
      <c r="V9" s="2" t="b">
        <f t="shared" si="4"/>
        <v>1</v>
      </c>
      <c r="W9" s="2" t="b">
        <f t="shared" si="5"/>
        <v>1</v>
      </c>
    </row>
    <row r="10" spans="1:23" ht="409.5" x14ac:dyDescent="0.75">
      <c r="A10" s="9" t="s">
        <v>71</v>
      </c>
      <c r="B10" s="9" t="s">
        <v>72</v>
      </c>
      <c r="C10" s="9" t="s">
        <v>73</v>
      </c>
      <c r="D10" s="9">
        <v>228</v>
      </c>
      <c r="E10" s="9">
        <v>115</v>
      </c>
      <c r="F10" s="9" t="s">
        <v>74</v>
      </c>
      <c r="G10" s="9"/>
      <c r="H10" s="9"/>
      <c r="I10" s="9"/>
      <c r="J10" s="9"/>
      <c r="K10" s="9"/>
      <c r="L10" s="9"/>
      <c r="M10" s="9"/>
      <c r="N10" s="9"/>
      <c r="O10" s="9"/>
      <c r="P10" s="9" t="s">
        <v>339</v>
      </c>
      <c r="Q10" s="9" t="b">
        <f t="shared" si="0"/>
        <v>0</v>
      </c>
      <c r="R10" s="9" t="b">
        <f t="shared" si="1"/>
        <v>0</v>
      </c>
      <c r="S10" s="9" t="b">
        <f t="shared" si="2"/>
        <v>0</v>
      </c>
      <c r="T10" s="9"/>
      <c r="U10" s="9" t="b">
        <f t="shared" si="3"/>
        <v>0</v>
      </c>
      <c r="V10" s="9" t="b">
        <f t="shared" si="4"/>
        <v>0</v>
      </c>
      <c r="W10" s="9" t="b">
        <f t="shared" si="5"/>
        <v>0</v>
      </c>
    </row>
    <row r="11" spans="1:23" ht="409.5" x14ac:dyDescent="0.75">
      <c r="A11" s="2" t="s">
        <v>75</v>
      </c>
      <c r="B11" s="2" t="s">
        <v>76</v>
      </c>
      <c r="C11" s="2" t="s">
        <v>77</v>
      </c>
      <c r="D11" s="2">
        <v>323</v>
      </c>
      <c r="E11" s="2">
        <v>241</v>
      </c>
      <c r="F11" s="2" t="s">
        <v>78</v>
      </c>
      <c r="G11" s="2">
        <v>14</v>
      </c>
      <c r="H11" s="2" t="s">
        <v>79</v>
      </c>
      <c r="I11" s="2" t="s">
        <v>80</v>
      </c>
      <c r="J11" s="2">
        <v>6</v>
      </c>
      <c r="K11" s="2" t="s">
        <v>81</v>
      </c>
      <c r="L11" s="2" t="s">
        <v>82</v>
      </c>
      <c r="P11" s="2" t="s">
        <v>79</v>
      </c>
      <c r="Q11" s="2" t="b">
        <f t="shared" si="0"/>
        <v>1</v>
      </c>
      <c r="R11" s="2" t="b">
        <f t="shared" si="1"/>
        <v>0</v>
      </c>
      <c r="S11" s="2" t="b">
        <f t="shared" si="2"/>
        <v>0</v>
      </c>
      <c r="U11" s="2" t="b">
        <f t="shared" si="3"/>
        <v>1</v>
      </c>
      <c r="V11" s="2" t="b">
        <f t="shared" si="4"/>
        <v>1</v>
      </c>
      <c r="W11" s="2" t="b">
        <f t="shared" si="5"/>
        <v>1</v>
      </c>
    </row>
    <row r="12" spans="1:23" ht="409.5" x14ac:dyDescent="0.75">
      <c r="A12" s="2" t="s">
        <v>83</v>
      </c>
      <c r="B12" s="2" t="s">
        <v>84</v>
      </c>
      <c r="C12" s="2" t="s">
        <v>85</v>
      </c>
      <c r="D12" s="2">
        <v>575</v>
      </c>
      <c r="E12" s="2">
        <v>164</v>
      </c>
      <c r="F12" s="2" t="s">
        <v>86</v>
      </c>
      <c r="G12" s="2">
        <v>13</v>
      </c>
      <c r="H12" s="2" t="s">
        <v>87</v>
      </c>
      <c r="I12" s="2" t="s">
        <v>88</v>
      </c>
      <c r="P12" s="2" t="s">
        <v>87</v>
      </c>
      <c r="Q12" s="2" t="b">
        <f t="shared" si="0"/>
        <v>1</v>
      </c>
      <c r="R12" s="2" t="b">
        <f t="shared" si="1"/>
        <v>0</v>
      </c>
      <c r="S12" s="2" t="b">
        <f t="shared" si="2"/>
        <v>0</v>
      </c>
      <c r="U12" s="2" t="b">
        <f t="shared" si="3"/>
        <v>1</v>
      </c>
      <c r="V12" s="2" t="b">
        <f t="shared" si="4"/>
        <v>1</v>
      </c>
      <c r="W12" s="2" t="b">
        <f t="shared" si="5"/>
        <v>1</v>
      </c>
    </row>
    <row r="13" spans="1:23" ht="409.5" x14ac:dyDescent="0.75">
      <c r="A13" s="2" t="s">
        <v>89</v>
      </c>
      <c r="B13" s="2" t="s">
        <v>90</v>
      </c>
      <c r="C13" s="2" t="s">
        <v>91</v>
      </c>
      <c r="D13" s="2">
        <v>289</v>
      </c>
      <c r="E13" s="2">
        <v>188</v>
      </c>
      <c r="F13" s="2" t="s">
        <v>92</v>
      </c>
      <c r="G13" s="2">
        <v>11</v>
      </c>
      <c r="H13" s="2" t="s">
        <v>93</v>
      </c>
      <c r="I13" s="2" t="s">
        <v>94</v>
      </c>
      <c r="J13" s="2">
        <v>7</v>
      </c>
      <c r="K13" s="2" t="s">
        <v>95</v>
      </c>
      <c r="L13" s="2" t="s">
        <v>96</v>
      </c>
      <c r="P13" s="2" t="s">
        <v>93</v>
      </c>
      <c r="Q13" s="2" t="b">
        <f t="shared" si="0"/>
        <v>1</v>
      </c>
      <c r="R13" s="2" t="b">
        <f t="shared" si="1"/>
        <v>0</v>
      </c>
      <c r="S13" s="2" t="b">
        <f t="shared" si="2"/>
        <v>0</v>
      </c>
      <c r="U13" s="2" t="b">
        <f t="shared" si="3"/>
        <v>1</v>
      </c>
      <c r="V13" s="2" t="b">
        <f t="shared" si="4"/>
        <v>1</v>
      </c>
      <c r="W13" s="2" t="b">
        <f t="shared" si="5"/>
        <v>1</v>
      </c>
    </row>
    <row r="14" spans="1:23" ht="409.5" x14ac:dyDescent="0.75">
      <c r="A14" s="2" t="s">
        <v>97</v>
      </c>
      <c r="B14" s="2" t="s">
        <v>98</v>
      </c>
      <c r="C14" s="2" t="s">
        <v>99</v>
      </c>
      <c r="D14" s="2">
        <v>330</v>
      </c>
      <c r="E14" s="2">
        <v>231</v>
      </c>
      <c r="F14" s="2" t="s">
        <v>100</v>
      </c>
      <c r="G14" s="2">
        <v>13</v>
      </c>
      <c r="H14" s="2" t="s">
        <v>101</v>
      </c>
      <c r="I14" s="2" t="s">
        <v>102</v>
      </c>
      <c r="J14" s="2">
        <v>6</v>
      </c>
      <c r="K14" s="2" t="s">
        <v>103</v>
      </c>
      <c r="L14" s="2" t="s">
        <v>104</v>
      </c>
      <c r="P14" s="2" t="s">
        <v>101</v>
      </c>
      <c r="Q14" s="2" t="b">
        <f t="shared" si="0"/>
        <v>1</v>
      </c>
      <c r="R14" s="2" t="b">
        <f t="shared" si="1"/>
        <v>0</v>
      </c>
      <c r="S14" s="2" t="b">
        <f t="shared" si="2"/>
        <v>0</v>
      </c>
      <c r="U14" s="2" t="b">
        <f t="shared" si="3"/>
        <v>1</v>
      </c>
      <c r="V14" s="2" t="b">
        <f t="shared" si="4"/>
        <v>1</v>
      </c>
      <c r="W14" s="2" t="b">
        <f t="shared" si="5"/>
        <v>1</v>
      </c>
    </row>
    <row r="15" spans="1:23" ht="409.5" x14ac:dyDescent="0.75">
      <c r="A15" s="2" t="s">
        <v>105</v>
      </c>
      <c r="B15" s="2" t="s">
        <v>106</v>
      </c>
      <c r="C15" s="2" t="s">
        <v>107</v>
      </c>
      <c r="D15" s="2">
        <v>443</v>
      </c>
      <c r="E15" s="2">
        <v>181</v>
      </c>
      <c r="F15" s="2" t="s">
        <v>108</v>
      </c>
      <c r="G15" s="2">
        <v>20</v>
      </c>
      <c r="H15" s="2" t="s">
        <v>109</v>
      </c>
      <c r="I15" s="2" t="s">
        <v>110</v>
      </c>
      <c r="P15" s="2" t="s">
        <v>340</v>
      </c>
      <c r="Q15" s="2" t="b">
        <f t="shared" si="0"/>
        <v>0</v>
      </c>
      <c r="R15" s="2" t="b">
        <f t="shared" si="1"/>
        <v>0</v>
      </c>
      <c r="S15" s="2" t="b">
        <f t="shared" si="2"/>
        <v>0</v>
      </c>
      <c r="U15" s="2" t="b">
        <f t="shared" si="3"/>
        <v>0</v>
      </c>
      <c r="V15" s="2" t="b">
        <f t="shared" si="4"/>
        <v>0</v>
      </c>
      <c r="W15" s="2" t="b">
        <f t="shared" si="5"/>
        <v>0</v>
      </c>
    </row>
    <row r="16" spans="1:23" ht="409.5" x14ac:dyDescent="0.75">
      <c r="A16" s="2" t="s">
        <v>111</v>
      </c>
      <c r="B16" s="2" t="s">
        <v>112</v>
      </c>
      <c r="C16" s="2" t="s">
        <v>113</v>
      </c>
      <c r="D16" s="2">
        <v>381</v>
      </c>
      <c r="E16" s="2">
        <v>350</v>
      </c>
      <c r="F16" s="2" t="s">
        <v>114</v>
      </c>
      <c r="G16" s="2">
        <v>20</v>
      </c>
      <c r="H16" s="2" t="s">
        <v>115</v>
      </c>
      <c r="I16" s="2" t="s">
        <v>116</v>
      </c>
      <c r="J16" s="2">
        <v>6</v>
      </c>
      <c r="K16" s="2" t="s">
        <v>117</v>
      </c>
      <c r="L16" s="2" t="s">
        <v>118</v>
      </c>
      <c r="M16" s="2">
        <v>11</v>
      </c>
      <c r="N16" s="2" t="s">
        <v>119</v>
      </c>
      <c r="O16" s="2" t="s">
        <v>120</v>
      </c>
      <c r="P16" s="2" t="s">
        <v>115</v>
      </c>
      <c r="Q16" s="2" t="b">
        <f t="shared" si="0"/>
        <v>1</v>
      </c>
      <c r="R16" s="2" t="b">
        <f t="shared" si="1"/>
        <v>0</v>
      </c>
      <c r="S16" s="2" t="b">
        <f t="shared" si="2"/>
        <v>0</v>
      </c>
      <c r="U16" s="2" t="b">
        <f t="shared" si="3"/>
        <v>1</v>
      </c>
      <c r="V16" s="2" t="b">
        <f t="shared" si="4"/>
        <v>1</v>
      </c>
      <c r="W16" s="2" t="b">
        <f t="shared" si="5"/>
        <v>1</v>
      </c>
    </row>
    <row r="17" spans="1:23" ht="409.5" x14ac:dyDescent="0.75">
      <c r="A17" s="2" t="s">
        <v>121</v>
      </c>
      <c r="B17" s="2" t="s">
        <v>122</v>
      </c>
      <c r="C17" s="2" t="s">
        <v>123</v>
      </c>
      <c r="D17" s="2">
        <v>637</v>
      </c>
      <c r="E17" s="2">
        <v>222</v>
      </c>
      <c r="F17" s="2" t="s">
        <v>124</v>
      </c>
      <c r="G17" s="2">
        <v>22</v>
      </c>
      <c r="H17" s="2" t="s">
        <v>125</v>
      </c>
      <c r="I17" s="2" t="s">
        <v>126</v>
      </c>
      <c r="J17" s="2">
        <v>24</v>
      </c>
      <c r="K17" s="2" t="s">
        <v>127</v>
      </c>
      <c r="L17" s="2" t="s">
        <v>128</v>
      </c>
      <c r="P17" s="2" t="s">
        <v>125</v>
      </c>
      <c r="Q17" s="2" t="b">
        <f t="shared" si="0"/>
        <v>1</v>
      </c>
      <c r="R17" s="2" t="b">
        <f t="shared" si="1"/>
        <v>0</v>
      </c>
      <c r="S17" s="2" t="b">
        <f t="shared" si="2"/>
        <v>0</v>
      </c>
      <c r="U17" s="2" t="b">
        <f t="shared" si="3"/>
        <v>1</v>
      </c>
      <c r="V17" s="2" t="b">
        <f t="shared" si="4"/>
        <v>1</v>
      </c>
      <c r="W17" s="2" t="b">
        <f t="shared" si="5"/>
        <v>1</v>
      </c>
    </row>
    <row r="18" spans="1:23" ht="409.5" x14ac:dyDescent="0.75">
      <c r="A18" s="2" t="s">
        <v>129</v>
      </c>
      <c r="B18" s="2" t="s">
        <v>130</v>
      </c>
      <c r="C18" s="2" t="s">
        <v>131</v>
      </c>
      <c r="D18" s="2">
        <v>341</v>
      </c>
      <c r="E18" s="2">
        <v>233</v>
      </c>
      <c r="F18" s="2" t="s">
        <v>132</v>
      </c>
      <c r="G18" s="2">
        <v>9</v>
      </c>
      <c r="H18" s="2" t="s">
        <v>133</v>
      </c>
      <c r="I18" s="2" t="s">
        <v>134</v>
      </c>
      <c r="J18" s="2">
        <v>6</v>
      </c>
      <c r="K18" s="2" t="s">
        <v>135</v>
      </c>
      <c r="L18" s="2" t="s">
        <v>136</v>
      </c>
      <c r="P18" s="2" t="s">
        <v>133</v>
      </c>
      <c r="Q18" s="2" t="b">
        <f t="shared" si="0"/>
        <v>1</v>
      </c>
      <c r="R18" s="2" t="b">
        <f t="shared" si="1"/>
        <v>0</v>
      </c>
      <c r="S18" s="2" t="b">
        <f t="shared" si="2"/>
        <v>0</v>
      </c>
      <c r="U18" s="2" t="b">
        <f t="shared" si="3"/>
        <v>1</v>
      </c>
      <c r="V18" s="2" t="b">
        <f t="shared" si="4"/>
        <v>1</v>
      </c>
      <c r="W18" s="2" t="b">
        <f t="shared" si="5"/>
        <v>1</v>
      </c>
    </row>
    <row r="19" spans="1:23" ht="409.5" x14ac:dyDescent="0.75">
      <c r="A19" s="2" t="s">
        <v>137</v>
      </c>
      <c r="B19" s="2" t="s">
        <v>138</v>
      </c>
      <c r="C19" s="2" t="s">
        <v>139</v>
      </c>
      <c r="D19" s="2">
        <v>395</v>
      </c>
      <c r="E19" s="2">
        <v>250</v>
      </c>
      <c r="F19" s="2" t="s">
        <v>140</v>
      </c>
      <c r="G19" s="2">
        <v>21</v>
      </c>
      <c r="H19" s="2" t="s">
        <v>141</v>
      </c>
      <c r="I19" s="7" t="s">
        <v>142</v>
      </c>
      <c r="J19" s="2">
        <v>12</v>
      </c>
      <c r="K19" s="2" t="s">
        <v>143</v>
      </c>
      <c r="L19" s="2" t="s">
        <v>144</v>
      </c>
      <c r="P19" s="2" t="s">
        <v>341</v>
      </c>
      <c r="Q19" s="8" t="b">
        <v>1</v>
      </c>
      <c r="R19" s="2" t="b">
        <f t="shared" si="1"/>
        <v>0</v>
      </c>
      <c r="S19" s="2" t="b">
        <f t="shared" si="2"/>
        <v>0</v>
      </c>
      <c r="U19" s="2" t="b">
        <f t="shared" si="3"/>
        <v>1</v>
      </c>
      <c r="V19" s="2" t="b">
        <f t="shared" si="4"/>
        <v>1</v>
      </c>
      <c r="W19" s="2" t="b">
        <f t="shared" si="5"/>
        <v>1</v>
      </c>
    </row>
    <row r="20" spans="1:23" ht="409.5" x14ac:dyDescent="0.75">
      <c r="A20" s="2" t="s">
        <v>145</v>
      </c>
      <c r="B20" s="2" t="s">
        <v>146</v>
      </c>
      <c r="C20" s="7" t="s">
        <v>147</v>
      </c>
      <c r="D20" s="2">
        <v>334</v>
      </c>
      <c r="E20" s="2">
        <v>255</v>
      </c>
      <c r="F20" s="2" t="s">
        <v>148</v>
      </c>
      <c r="H20" s="7" t="s">
        <v>342</v>
      </c>
      <c r="P20" s="2" t="s">
        <v>342</v>
      </c>
      <c r="Q20" s="2" t="b">
        <f t="shared" si="0"/>
        <v>1</v>
      </c>
      <c r="R20" s="2" t="b">
        <f t="shared" si="1"/>
        <v>0</v>
      </c>
      <c r="S20" s="2" t="b">
        <f t="shared" si="2"/>
        <v>0</v>
      </c>
      <c r="U20" s="2" t="b">
        <f t="shared" si="3"/>
        <v>1</v>
      </c>
      <c r="V20" s="2" t="b">
        <f t="shared" si="4"/>
        <v>1</v>
      </c>
      <c r="W20" s="2" t="b">
        <f t="shared" si="5"/>
        <v>1</v>
      </c>
    </row>
    <row r="21" spans="1:23" ht="409.5" x14ac:dyDescent="0.75">
      <c r="A21" s="2" t="s">
        <v>149</v>
      </c>
      <c r="B21" s="2" t="s">
        <v>150</v>
      </c>
      <c r="C21" s="2" t="s">
        <v>151</v>
      </c>
      <c r="D21" s="2">
        <v>289</v>
      </c>
      <c r="E21" s="2">
        <v>230</v>
      </c>
      <c r="F21" s="2" t="s">
        <v>152</v>
      </c>
      <c r="G21" s="2">
        <v>9</v>
      </c>
      <c r="H21" s="2" t="s">
        <v>153</v>
      </c>
      <c r="I21" s="2" t="s">
        <v>154</v>
      </c>
      <c r="J21" s="2">
        <v>7</v>
      </c>
      <c r="K21" s="2" t="s">
        <v>155</v>
      </c>
      <c r="L21" s="2" t="s">
        <v>156</v>
      </c>
      <c r="P21" s="2" t="s">
        <v>153</v>
      </c>
      <c r="Q21" s="2" t="b">
        <f t="shared" si="0"/>
        <v>1</v>
      </c>
      <c r="R21" s="2" t="b">
        <f t="shared" si="1"/>
        <v>0</v>
      </c>
      <c r="S21" s="2" t="b">
        <f t="shared" si="2"/>
        <v>0</v>
      </c>
      <c r="U21" s="2" t="b">
        <f t="shared" si="3"/>
        <v>1</v>
      </c>
      <c r="V21" s="2" t="b">
        <f t="shared" si="4"/>
        <v>1</v>
      </c>
      <c r="W21" s="2" t="b">
        <f t="shared" si="5"/>
        <v>1</v>
      </c>
    </row>
    <row r="22" spans="1:23" ht="409.5" x14ac:dyDescent="0.75">
      <c r="A22" s="2" t="s">
        <v>157</v>
      </c>
      <c r="B22" s="2" t="s">
        <v>158</v>
      </c>
      <c r="C22" s="2" t="s">
        <v>159</v>
      </c>
      <c r="D22" s="2">
        <v>529</v>
      </c>
      <c r="E22" s="2">
        <v>365</v>
      </c>
      <c r="F22" s="2" t="s">
        <v>160</v>
      </c>
      <c r="G22" s="2">
        <v>20</v>
      </c>
      <c r="H22" s="2" t="s">
        <v>161</v>
      </c>
      <c r="I22" s="2" t="s">
        <v>162</v>
      </c>
      <c r="J22" s="2">
        <v>6</v>
      </c>
      <c r="K22" s="2" t="s">
        <v>163</v>
      </c>
      <c r="L22" s="2" t="s">
        <v>164</v>
      </c>
      <c r="M22" s="2">
        <v>24</v>
      </c>
      <c r="N22" s="2" t="s">
        <v>165</v>
      </c>
      <c r="O22" s="2" t="s">
        <v>166</v>
      </c>
      <c r="P22" s="2" t="s">
        <v>161</v>
      </c>
      <c r="Q22" s="2" t="b">
        <f t="shared" si="0"/>
        <v>1</v>
      </c>
      <c r="R22" s="2" t="b">
        <f t="shared" si="1"/>
        <v>0</v>
      </c>
      <c r="S22" s="2" t="b">
        <f t="shared" si="2"/>
        <v>0</v>
      </c>
      <c r="U22" s="2" t="b">
        <f t="shared" si="3"/>
        <v>1</v>
      </c>
      <c r="V22" s="2" t="b">
        <f t="shared" si="4"/>
        <v>1</v>
      </c>
      <c r="W22" s="2" t="b">
        <f t="shared" si="5"/>
        <v>1</v>
      </c>
    </row>
    <row r="23" spans="1:23" ht="409.5" x14ac:dyDescent="0.75">
      <c r="A23" s="2" t="s">
        <v>167</v>
      </c>
      <c r="B23" s="2" t="s">
        <v>168</v>
      </c>
      <c r="C23" s="2" t="s">
        <v>169</v>
      </c>
      <c r="D23" s="2">
        <v>558</v>
      </c>
      <c r="E23" s="2">
        <v>268</v>
      </c>
      <c r="F23" s="2" t="s">
        <v>170</v>
      </c>
      <c r="G23" s="2">
        <v>40</v>
      </c>
      <c r="H23" s="2" t="s">
        <v>171</v>
      </c>
      <c r="I23" s="2" t="s">
        <v>172</v>
      </c>
      <c r="J23" s="2">
        <v>38</v>
      </c>
      <c r="K23" s="2" t="s">
        <v>173</v>
      </c>
      <c r="L23" s="2" t="s">
        <v>174</v>
      </c>
      <c r="P23" s="2" t="s">
        <v>343</v>
      </c>
      <c r="Q23" s="2" t="b">
        <f t="shared" si="0"/>
        <v>0</v>
      </c>
      <c r="R23" s="2" t="b">
        <f t="shared" si="1"/>
        <v>0</v>
      </c>
      <c r="S23" s="2" t="b">
        <f t="shared" si="2"/>
        <v>0</v>
      </c>
      <c r="U23" s="2" t="b">
        <f t="shared" si="3"/>
        <v>0</v>
      </c>
      <c r="V23" s="2" t="b">
        <f t="shared" si="4"/>
        <v>0</v>
      </c>
      <c r="W23" s="2" t="b">
        <f t="shared" si="5"/>
        <v>0</v>
      </c>
    </row>
    <row r="24" spans="1:23" ht="409.5" x14ac:dyDescent="0.75">
      <c r="A24" s="2" t="s">
        <v>175</v>
      </c>
      <c r="B24" s="2" t="s">
        <v>176</v>
      </c>
      <c r="C24" s="2" t="s">
        <v>177</v>
      </c>
      <c r="D24" s="2">
        <v>463</v>
      </c>
      <c r="E24" s="2">
        <v>290</v>
      </c>
      <c r="F24" s="2" t="s">
        <v>178</v>
      </c>
      <c r="G24" s="2">
        <v>10</v>
      </c>
      <c r="H24" s="2" t="s">
        <v>179</v>
      </c>
      <c r="I24" s="2" t="s">
        <v>180</v>
      </c>
      <c r="P24" s="2" t="s">
        <v>344</v>
      </c>
      <c r="Q24" s="2" t="b">
        <f t="shared" si="0"/>
        <v>0</v>
      </c>
      <c r="R24" s="2" t="b">
        <f t="shared" si="1"/>
        <v>0</v>
      </c>
      <c r="S24" s="2" t="b">
        <f t="shared" si="2"/>
        <v>0</v>
      </c>
      <c r="U24" s="2" t="b">
        <f t="shared" si="3"/>
        <v>0</v>
      </c>
      <c r="V24" s="2" t="b">
        <f t="shared" si="4"/>
        <v>0</v>
      </c>
      <c r="W24" s="2" t="b">
        <f t="shared" si="5"/>
        <v>0</v>
      </c>
    </row>
    <row r="25" spans="1:23" ht="409.5" x14ac:dyDescent="0.75">
      <c r="A25" s="2" t="s">
        <v>181</v>
      </c>
      <c r="B25" s="2" t="s">
        <v>182</v>
      </c>
      <c r="C25" s="2" t="s">
        <v>183</v>
      </c>
      <c r="D25" s="2">
        <v>474</v>
      </c>
      <c r="E25" s="2">
        <v>235</v>
      </c>
      <c r="F25" s="2" t="s">
        <v>184</v>
      </c>
      <c r="G25" s="2">
        <v>12</v>
      </c>
      <c r="H25" s="2" t="s">
        <v>185</v>
      </c>
      <c r="I25" s="2" t="s">
        <v>186</v>
      </c>
      <c r="J25" s="2">
        <v>20</v>
      </c>
      <c r="K25" s="2" t="s">
        <v>187</v>
      </c>
      <c r="L25" s="2" t="s">
        <v>188</v>
      </c>
      <c r="P25" s="2" t="s">
        <v>185</v>
      </c>
      <c r="Q25" s="2" t="b">
        <f t="shared" si="0"/>
        <v>1</v>
      </c>
      <c r="R25" s="2" t="b">
        <f t="shared" si="1"/>
        <v>0</v>
      </c>
      <c r="S25" s="2" t="b">
        <f t="shared" si="2"/>
        <v>0</v>
      </c>
      <c r="U25" s="2" t="b">
        <f t="shared" si="3"/>
        <v>1</v>
      </c>
      <c r="V25" s="2" t="b">
        <f t="shared" si="4"/>
        <v>1</v>
      </c>
      <c r="W25" s="2" t="b">
        <f t="shared" si="5"/>
        <v>1</v>
      </c>
    </row>
    <row r="26" spans="1:23" ht="409.5" x14ac:dyDescent="0.75">
      <c r="A26" s="5" t="s">
        <v>189</v>
      </c>
      <c r="B26" s="5" t="s">
        <v>190</v>
      </c>
      <c r="C26" s="5" t="s">
        <v>191</v>
      </c>
      <c r="D26" s="5">
        <v>594</v>
      </c>
      <c r="E26" s="5">
        <v>291</v>
      </c>
      <c r="F26" s="5" t="s">
        <v>192</v>
      </c>
      <c r="G26" s="5">
        <v>33</v>
      </c>
      <c r="H26" s="5" t="s">
        <v>193</v>
      </c>
      <c r="I26" s="5" t="s">
        <v>194</v>
      </c>
      <c r="J26" s="5">
        <v>20</v>
      </c>
      <c r="K26" s="5" t="s">
        <v>195</v>
      </c>
      <c r="L26" s="5" t="s">
        <v>196</v>
      </c>
      <c r="M26" s="5"/>
      <c r="N26" s="5"/>
      <c r="O26" s="5"/>
      <c r="P26" s="5"/>
      <c r="Q26" s="5"/>
      <c r="R26" s="5"/>
      <c r="S26" s="5"/>
      <c r="T26" s="5"/>
      <c r="U26" s="5"/>
      <c r="V26" s="5"/>
      <c r="W26" s="5"/>
    </row>
    <row r="27" spans="1:23" ht="409.5" x14ac:dyDescent="0.75">
      <c r="A27" s="2" t="s">
        <v>197</v>
      </c>
      <c r="B27" s="2" t="s">
        <v>198</v>
      </c>
      <c r="C27" s="2" t="s">
        <v>199</v>
      </c>
      <c r="D27" s="2">
        <v>416</v>
      </c>
      <c r="E27" s="2">
        <v>247</v>
      </c>
      <c r="F27" s="2" t="s">
        <v>200</v>
      </c>
      <c r="G27" s="2">
        <v>20</v>
      </c>
      <c r="H27" s="2" t="s">
        <v>201</v>
      </c>
      <c r="I27" s="2" t="s">
        <v>202</v>
      </c>
      <c r="J27" s="2">
        <v>15</v>
      </c>
      <c r="K27" s="2" t="s">
        <v>203</v>
      </c>
      <c r="L27" s="7" t="s">
        <v>204</v>
      </c>
      <c r="P27" s="2" t="s">
        <v>345</v>
      </c>
      <c r="Q27" s="2" t="b">
        <f>IF(H27=P27,TRUE,FALSE)</f>
        <v>0</v>
      </c>
      <c r="R27" s="8" t="b">
        <v>1</v>
      </c>
      <c r="S27" s="2" t="b">
        <f t="shared" si="2"/>
        <v>0</v>
      </c>
      <c r="U27" s="2" t="b">
        <f t="shared" si="3"/>
        <v>0</v>
      </c>
      <c r="V27" s="2" t="b">
        <f t="shared" si="4"/>
        <v>1</v>
      </c>
      <c r="W27" s="2" t="b">
        <f t="shared" si="5"/>
        <v>1</v>
      </c>
    </row>
    <row r="28" spans="1:23" ht="409.5" x14ac:dyDescent="0.75">
      <c r="A28" s="2" t="s">
        <v>205</v>
      </c>
      <c r="B28" s="2" t="s">
        <v>206</v>
      </c>
      <c r="C28" s="2" t="s">
        <v>207</v>
      </c>
      <c r="D28" s="2">
        <v>285</v>
      </c>
      <c r="E28" s="2">
        <v>181</v>
      </c>
      <c r="F28" s="2" t="s">
        <v>208</v>
      </c>
      <c r="G28" s="2">
        <v>11</v>
      </c>
      <c r="H28" s="2" t="s">
        <v>209</v>
      </c>
      <c r="I28" s="2" t="s">
        <v>210</v>
      </c>
      <c r="P28" s="2" t="s">
        <v>346</v>
      </c>
      <c r="Q28" s="2" t="b">
        <f>IF(H28=P28,TRUE,FALSE)</f>
        <v>0</v>
      </c>
      <c r="R28" s="2" t="b">
        <f t="shared" si="1"/>
        <v>0</v>
      </c>
      <c r="S28" s="2" t="b">
        <f t="shared" si="2"/>
        <v>0</v>
      </c>
      <c r="U28" s="2" t="b">
        <f t="shared" si="3"/>
        <v>0</v>
      </c>
      <c r="V28" s="2" t="b">
        <f t="shared" si="4"/>
        <v>0</v>
      </c>
      <c r="W28" s="2" t="b">
        <f t="shared" si="5"/>
        <v>0</v>
      </c>
    </row>
    <row r="29" spans="1:23" ht="409.5" x14ac:dyDescent="0.75">
      <c r="A29" s="2" t="s">
        <v>211</v>
      </c>
      <c r="B29" s="2" t="s">
        <v>212</v>
      </c>
      <c r="C29" s="2" t="s">
        <v>213</v>
      </c>
      <c r="D29" s="2">
        <v>366</v>
      </c>
      <c r="E29" s="2">
        <v>358</v>
      </c>
      <c r="F29" s="2" t="s">
        <v>214</v>
      </c>
      <c r="G29" s="2">
        <v>20</v>
      </c>
      <c r="H29" s="2" t="s">
        <v>215</v>
      </c>
      <c r="I29" s="7" t="s">
        <v>216</v>
      </c>
      <c r="J29" s="2">
        <v>15</v>
      </c>
      <c r="K29" s="2" t="s">
        <v>217</v>
      </c>
      <c r="L29" s="2" t="s">
        <v>218</v>
      </c>
      <c r="M29" s="2">
        <v>8</v>
      </c>
      <c r="N29" s="2" t="s">
        <v>219</v>
      </c>
      <c r="O29" s="2" t="s">
        <v>220</v>
      </c>
      <c r="P29" s="4" t="s">
        <v>347</v>
      </c>
      <c r="Q29" s="8" t="b">
        <v>1</v>
      </c>
      <c r="R29" s="2" t="b">
        <f t="shared" si="1"/>
        <v>0</v>
      </c>
      <c r="S29" s="2" t="b">
        <f t="shared" si="2"/>
        <v>0</v>
      </c>
      <c r="U29" s="2" t="b">
        <f t="shared" si="3"/>
        <v>1</v>
      </c>
      <c r="V29" s="2" t="b">
        <f t="shared" si="4"/>
        <v>1</v>
      </c>
      <c r="W29" s="2" t="b">
        <f t="shared" si="5"/>
        <v>1</v>
      </c>
    </row>
    <row r="30" spans="1:23" ht="409.5" x14ac:dyDescent="0.75">
      <c r="A30" s="2" t="s">
        <v>221</v>
      </c>
      <c r="B30" s="2" t="s">
        <v>222</v>
      </c>
      <c r="C30" s="2" t="s">
        <v>223</v>
      </c>
      <c r="D30" s="2">
        <v>385</v>
      </c>
      <c r="E30" s="2">
        <v>204</v>
      </c>
      <c r="F30" s="2" t="s">
        <v>224</v>
      </c>
      <c r="P30" s="2" t="s">
        <v>348</v>
      </c>
      <c r="Q30" s="2" t="b">
        <f t="shared" si="0"/>
        <v>0</v>
      </c>
      <c r="R30" s="2" t="b">
        <f t="shared" si="1"/>
        <v>0</v>
      </c>
      <c r="S30" s="2" t="b">
        <f t="shared" si="2"/>
        <v>0</v>
      </c>
      <c r="U30" s="2" t="b">
        <f t="shared" si="3"/>
        <v>0</v>
      </c>
      <c r="V30" s="2" t="b">
        <f t="shared" si="4"/>
        <v>0</v>
      </c>
      <c r="W30" s="2" t="b">
        <f t="shared" si="5"/>
        <v>0</v>
      </c>
    </row>
    <row r="31" spans="1:23" ht="409.5" x14ac:dyDescent="0.75">
      <c r="A31" s="2" t="s">
        <v>225</v>
      </c>
      <c r="B31" s="2" t="s">
        <v>226</v>
      </c>
      <c r="C31" s="2" t="s">
        <v>227</v>
      </c>
      <c r="D31" s="2">
        <v>258</v>
      </c>
      <c r="E31" s="2">
        <v>252</v>
      </c>
      <c r="F31" s="2" t="s">
        <v>228</v>
      </c>
      <c r="G31" s="2">
        <v>9</v>
      </c>
      <c r="H31" s="2" t="s">
        <v>229</v>
      </c>
      <c r="I31" s="7" t="s">
        <v>230</v>
      </c>
      <c r="J31" s="2">
        <v>7</v>
      </c>
      <c r="K31" s="2" t="s">
        <v>231</v>
      </c>
      <c r="L31" s="2" t="s">
        <v>232</v>
      </c>
      <c r="P31" s="3" t="s">
        <v>349</v>
      </c>
      <c r="Q31" s="8" t="b">
        <v>1</v>
      </c>
      <c r="R31" s="2" t="b">
        <f t="shared" si="1"/>
        <v>0</v>
      </c>
      <c r="S31" s="2" t="b">
        <f t="shared" si="2"/>
        <v>0</v>
      </c>
      <c r="U31" s="2" t="b">
        <f t="shared" si="3"/>
        <v>1</v>
      </c>
      <c r="V31" s="2" t="b">
        <f t="shared" si="4"/>
        <v>1</v>
      </c>
      <c r="W31" s="2" t="b">
        <f t="shared" si="5"/>
        <v>1</v>
      </c>
    </row>
    <row r="32" spans="1:23" ht="409.5" x14ac:dyDescent="0.75">
      <c r="A32" s="2" t="s">
        <v>233</v>
      </c>
      <c r="B32" s="2" t="s">
        <v>234</v>
      </c>
      <c r="C32" s="2" t="s">
        <v>235</v>
      </c>
      <c r="D32" s="2">
        <v>448</v>
      </c>
      <c r="E32" s="2">
        <v>238</v>
      </c>
      <c r="F32" s="2" t="s">
        <v>236</v>
      </c>
      <c r="G32" s="2">
        <v>21</v>
      </c>
      <c r="H32" s="2" t="s">
        <v>237</v>
      </c>
      <c r="I32" s="2" t="s">
        <v>238</v>
      </c>
      <c r="J32" s="2">
        <v>19</v>
      </c>
      <c r="K32" s="2" t="s">
        <v>239</v>
      </c>
      <c r="L32" s="2" t="s">
        <v>240</v>
      </c>
      <c r="P32" s="2" t="s">
        <v>237</v>
      </c>
      <c r="Q32" s="2" t="b">
        <f t="shared" si="0"/>
        <v>1</v>
      </c>
      <c r="R32" s="2" t="b">
        <f t="shared" si="1"/>
        <v>0</v>
      </c>
      <c r="S32" s="2" t="b">
        <f t="shared" si="2"/>
        <v>0</v>
      </c>
      <c r="U32" s="2" t="b">
        <f t="shared" si="3"/>
        <v>1</v>
      </c>
      <c r="V32" s="2" t="b">
        <f t="shared" si="4"/>
        <v>1</v>
      </c>
      <c r="W32" s="2" t="b">
        <f t="shared" si="5"/>
        <v>1</v>
      </c>
    </row>
    <row r="33" spans="1:23" ht="409.5" x14ac:dyDescent="0.75">
      <c r="A33" s="2" t="s">
        <v>241</v>
      </c>
      <c r="B33" s="2" t="s">
        <v>242</v>
      </c>
      <c r="C33" s="2" t="s">
        <v>243</v>
      </c>
      <c r="D33" s="2">
        <v>713</v>
      </c>
      <c r="E33" s="2">
        <v>456</v>
      </c>
      <c r="F33" s="2" t="s">
        <v>244</v>
      </c>
      <c r="G33" s="2">
        <v>24</v>
      </c>
      <c r="H33" s="2" t="s">
        <v>245</v>
      </c>
      <c r="I33" s="2" t="s">
        <v>246</v>
      </c>
      <c r="J33" s="2">
        <v>45</v>
      </c>
      <c r="K33" s="2" t="s">
        <v>247</v>
      </c>
      <c r="L33" s="2" t="s">
        <v>248</v>
      </c>
      <c r="P33" s="2" t="s">
        <v>245</v>
      </c>
      <c r="Q33" s="2" t="b">
        <f t="shared" si="0"/>
        <v>1</v>
      </c>
      <c r="R33" s="2" t="b">
        <f t="shared" si="1"/>
        <v>0</v>
      </c>
      <c r="S33" s="2" t="b">
        <f t="shared" si="2"/>
        <v>0</v>
      </c>
      <c r="U33" s="2" t="b">
        <f t="shared" si="3"/>
        <v>1</v>
      </c>
      <c r="V33" s="2" t="b">
        <f t="shared" si="4"/>
        <v>1</v>
      </c>
      <c r="W33" s="2" t="b">
        <f t="shared" si="5"/>
        <v>1</v>
      </c>
    </row>
    <row r="34" spans="1:23" ht="409.5" x14ac:dyDescent="0.75">
      <c r="A34" s="2" t="s">
        <v>249</v>
      </c>
      <c r="B34" s="2" t="s">
        <v>250</v>
      </c>
      <c r="C34" s="2" t="s">
        <v>251</v>
      </c>
      <c r="D34" s="2">
        <v>608</v>
      </c>
      <c r="E34" s="2">
        <v>286</v>
      </c>
      <c r="F34" s="2" t="s">
        <v>252</v>
      </c>
      <c r="G34" s="2">
        <v>40</v>
      </c>
      <c r="H34" s="7" t="s">
        <v>253</v>
      </c>
      <c r="I34" s="2" t="s">
        <v>254</v>
      </c>
      <c r="J34" s="2">
        <v>10</v>
      </c>
      <c r="K34" s="2" t="s">
        <v>255</v>
      </c>
      <c r="L34" s="2" t="s">
        <v>256</v>
      </c>
      <c r="P34" s="7" t="s">
        <v>350</v>
      </c>
      <c r="Q34" s="8" t="b">
        <v>1</v>
      </c>
      <c r="R34" s="2" t="b">
        <f t="shared" si="1"/>
        <v>0</v>
      </c>
      <c r="S34" s="2" t="b">
        <f t="shared" si="2"/>
        <v>0</v>
      </c>
      <c r="U34" s="2" t="b">
        <f t="shared" si="3"/>
        <v>1</v>
      </c>
      <c r="V34" s="2" t="b">
        <f t="shared" si="4"/>
        <v>1</v>
      </c>
      <c r="W34" s="2" t="b">
        <f t="shared" si="5"/>
        <v>1</v>
      </c>
    </row>
    <row r="35" spans="1:23" ht="409.5" x14ac:dyDescent="0.75">
      <c r="A35" s="2" t="s">
        <v>257</v>
      </c>
      <c r="B35" s="2" t="s">
        <v>258</v>
      </c>
      <c r="C35" s="2" t="s">
        <v>259</v>
      </c>
      <c r="D35" s="2">
        <v>620</v>
      </c>
      <c r="E35" s="2">
        <v>248</v>
      </c>
      <c r="F35" s="2" t="s">
        <v>260</v>
      </c>
      <c r="G35" s="2">
        <v>31</v>
      </c>
      <c r="H35" s="7" t="s">
        <v>351</v>
      </c>
      <c r="I35" s="2" t="s">
        <v>261</v>
      </c>
      <c r="J35" s="2">
        <v>16</v>
      </c>
      <c r="K35" s="2" t="s">
        <v>262</v>
      </c>
      <c r="L35" s="2" t="s">
        <v>263</v>
      </c>
      <c r="P35" s="2" t="s">
        <v>351</v>
      </c>
      <c r="Q35" s="2" t="b">
        <f t="shared" si="0"/>
        <v>1</v>
      </c>
      <c r="R35" s="2" t="b">
        <f t="shared" si="1"/>
        <v>0</v>
      </c>
      <c r="S35" s="2" t="b">
        <f t="shared" si="2"/>
        <v>0</v>
      </c>
      <c r="U35" s="2" t="b">
        <f t="shared" si="3"/>
        <v>1</v>
      </c>
      <c r="V35" s="2" t="b">
        <f t="shared" si="4"/>
        <v>1</v>
      </c>
      <c r="W35" s="2" t="b">
        <f t="shared" si="5"/>
        <v>1</v>
      </c>
    </row>
    <row r="36" spans="1:23" ht="409.5" x14ac:dyDescent="0.75">
      <c r="A36" s="2" t="s">
        <v>264</v>
      </c>
      <c r="B36" s="2" t="s">
        <v>265</v>
      </c>
      <c r="C36" s="2" t="s">
        <v>266</v>
      </c>
      <c r="D36" s="2">
        <v>423</v>
      </c>
      <c r="E36" s="2">
        <v>334</v>
      </c>
      <c r="F36" s="2" t="s">
        <v>267</v>
      </c>
      <c r="G36" s="2">
        <v>20</v>
      </c>
      <c r="H36" s="2" t="s">
        <v>268</v>
      </c>
      <c r="I36" s="7" t="s">
        <v>269</v>
      </c>
      <c r="J36" s="2">
        <v>18</v>
      </c>
      <c r="K36" s="2" t="s">
        <v>95</v>
      </c>
      <c r="L36" s="2" t="s">
        <v>270</v>
      </c>
      <c r="M36" s="2">
        <v>27</v>
      </c>
      <c r="N36" s="2" t="s">
        <v>271</v>
      </c>
      <c r="O36" s="2" t="s">
        <v>272</v>
      </c>
      <c r="P36" s="3" t="s">
        <v>352</v>
      </c>
      <c r="Q36" s="8" t="b">
        <v>1</v>
      </c>
      <c r="R36" s="2" t="b">
        <f t="shared" si="1"/>
        <v>0</v>
      </c>
      <c r="S36" s="2" t="b">
        <f t="shared" si="2"/>
        <v>0</v>
      </c>
      <c r="U36" s="2" t="b">
        <f t="shared" si="3"/>
        <v>1</v>
      </c>
      <c r="V36" s="2" t="b">
        <f t="shared" si="4"/>
        <v>1</v>
      </c>
      <c r="W36" s="2" t="b">
        <f t="shared" si="5"/>
        <v>1</v>
      </c>
    </row>
    <row r="37" spans="1:23" ht="409.5" x14ac:dyDescent="0.75">
      <c r="A37" s="2" t="s">
        <v>273</v>
      </c>
      <c r="B37" s="2" t="s">
        <v>274</v>
      </c>
      <c r="C37" s="2" t="s">
        <v>275</v>
      </c>
      <c r="D37" s="2">
        <v>437</v>
      </c>
      <c r="E37" s="2">
        <v>132</v>
      </c>
      <c r="F37" s="2" t="s">
        <v>276</v>
      </c>
      <c r="G37" s="2">
        <v>26</v>
      </c>
      <c r="H37" s="2" t="s">
        <v>277</v>
      </c>
      <c r="I37" s="2" t="s">
        <v>278</v>
      </c>
      <c r="P37" s="2" t="s">
        <v>353</v>
      </c>
      <c r="Q37" s="2" t="b">
        <f t="shared" si="0"/>
        <v>0</v>
      </c>
      <c r="R37" s="2" t="b">
        <f t="shared" si="1"/>
        <v>0</v>
      </c>
      <c r="S37" s="2" t="b">
        <f t="shared" si="2"/>
        <v>0</v>
      </c>
      <c r="U37" s="2" t="b">
        <f t="shared" si="3"/>
        <v>0</v>
      </c>
      <c r="V37" s="2" t="b">
        <f t="shared" si="4"/>
        <v>0</v>
      </c>
      <c r="W37" s="2" t="b">
        <f t="shared" si="5"/>
        <v>0</v>
      </c>
    </row>
    <row r="38" spans="1:23" ht="409.5" x14ac:dyDescent="0.75">
      <c r="A38" s="2" t="s">
        <v>279</v>
      </c>
      <c r="B38" s="2" t="s">
        <v>280</v>
      </c>
      <c r="C38" s="2" t="s">
        <v>281</v>
      </c>
      <c r="D38" s="2">
        <v>244</v>
      </c>
      <c r="E38" s="2">
        <v>150</v>
      </c>
      <c r="F38" s="2" t="s">
        <v>282</v>
      </c>
      <c r="G38" s="2">
        <v>7</v>
      </c>
      <c r="H38" s="2" t="s">
        <v>283</v>
      </c>
      <c r="I38" s="2" t="s">
        <v>284</v>
      </c>
      <c r="P38" s="2" t="s">
        <v>283</v>
      </c>
      <c r="Q38" s="2" t="b">
        <f t="shared" si="0"/>
        <v>1</v>
      </c>
      <c r="R38" s="2" t="b">
        <f t="shared" si="1"/>
        <v>0</v>
      </c>
      <c r="S38" s="2" t="b">
        <f t="shared" si="2"/>
        <v>0</v>
      </c>
      <c r="U38" s="2" t="b">
        <f t="shared" si="3"/>
        <v>1</v>
      </c>
      <c r="V38" s="2" t="b">
        <f t="shared" si="4"/>
        <v>1</v>
      </c>
      <c r="W38" s="2" t="b">
        <f t="shared" si="5"/>
        <v>1</v>
      </c>
    </row>
    <row r="39" spans="1:23" ht="409.5" x14ac:dyDescent="0.75">
      <c r="A39" s="2" t="s">
        <v>285</v>
      </c>
      <c r="B39" s="2" t="s">
        <v>286</v>
      </c>
      <c r="C39" s="2" t="s">
        <v>287</v>
      </c>
      <c r="D39" s="2">
        <v>326</v>
      </c>
      <c r="E39" s="2">
        <v>280</v>
      </c>
      <c r="F39" s="2" t="s">
        <v>288</v>
      </c>
      <c r="G39" s="2">
        <v>6</v>
      </c>
      <c r="H39" s="7" t="s">
        <v>289</v>
      </c>
      <c r="I39" s="2" t="s">
        <v>290</v>
      </c>
      <c r="J39" s="2">
        <v>9</v>
      </c>
      <c r="K39" s="2" t="s">
        <v>291</v>
      </c>
      <c r="L39" s="2" t="s">
        <v>292</v>
      </c>
      <c r="M39" s="2">
        <v>12</v>
      </c>
      <c r="N39" s="2" t="s">
        <v>293</v>
      </c>
      <c r="O39" s="2" t="s">
        <v>294</v>
      </c>
      <c r="P39" s="7" t="s">
        <v>354</v>
      </c>
      <c r="Q39" s="8" t="b">
        <v>1</v>
      </c>
      <c r="R39" s="2" t="b">
        <f t="shared" si="1"/>
        <v>0</v>
      </c>
      <c r="S39" s="2" t="b">
        <f t="shared" si="2"/>
        <v>0</v>
      </c>
      <c r="U39" s="2" t="b">
        <f t="shared" si="3"/>
        <v>1</v>
      </c>
      <c r="V39" s="2" t="b">
        <f t="shared" si="4"/>
        <v>1</v>
      </c>
      <c r="W39" s="2" t="b">
        <f t="shared" si="5"/>
        <v>1</v>
      </c>
    </row>
    <row r="40" spans="1:23" ht="409.5" x14ac:dyDescent="0.75">
      <c r="A40" s="2" t="s">
        <v>295</v>
      </c>
      <c r="B40" s="2" t="s">
        <v>296</v>
      </c>
      <c r="C40" s="2" t="s">
        <v>297</v>
      </c>
      <c r="D40" s="2">
        <v>366</v>
      </c>
      <c r="E40" s="2">
        <v>365</v>
      </c>
      <c r="F40" s="2" t="s">
        <v>298</v>
      </c>
      <c r="G40" s="2">
        <v>14</v>
      </c>
      <c r="H40" s="2" t="s">
        <v>299</v>
      </c>
      <c r="I40" s="2" t="s">
        <v>300</v>
      </c>
      <c r="J40" s="2">
        <v>6</v>
      </c>
      <c r="K40" s="2" t="s">
        <v>301</v>
      </c>
      <c r="L40" s="2" t="s">
        <v>302</v>
      </c>
      <c r="M40" s="2">
        <v>16</v>
      </c>
      <c r="N40" s="2" t="s">
        <v>303</v>
      </c>
      <c r="O40" s="2" t="s">
        <v>304</v>
      </c>
      <c r="P40" s="2" t="s">
        <v>299</v>
      </c>
      <c r="Q40" s="2" t="b">
        <f t="shared" si="0"/>
        <v>1</v>
      </c>
      <c r="R40" s="2" t="b">
        <f t="shared" si="1"/>
        <v>0</v>
      </c>
      <c r="S40" s="2" t="b">
        <f t="shared" si="2"/>
        <v>0</v>
      </c>
      <c r="U40" s="2" t="b">
        <f t="shared" si="3"/>
        <v>1</v>
      </c>
      <c r="V40" s="2" t="b">
        <f t="shared" si="4"/>
        <v>1</v>
      </c>
      <c r="W40" s="2" t="b">
        <f t="shared" si="5"/>
        <v>1</v>
      </c>
    </row>
    <row r="41" spans="1:23" ht="409.5" x14ac:dyDescent="0.75">
      <c r="A41" s="2" t="s">
        <v>305</v>
      </c>
      <c r="B41" s="2" t="s">
        <v>306</v>
      </c>
      <c r="C41" s="2" t="s">
        <v>307</v>
      </c>
      <c r="D41" s="2">
        <v>283</v>
      </c>
      <c r="E41" s="2">
        <v>162</v>
      </c>
      <c r="F41" s="2" t="s">
        <v>308</v>
      </c>
      <c r="G41" s="2">
        <v>12</v>
      </c>
      <c r="H41" s="2" t="s">
        <v>309</v>
      </c>
      <c r="I41" s="2" t="s">
        <v>310</v>
      </c>
      <c r="P41" s="2" t="s">
        <v>309</v>
      </c>
      <c r="Q41" s="2" t="b">
        <f t="shared" si="0"/>
        <v>1</v>
      </c>
      <c r="R41" s="2" t="b">
        <f t="shared" si="1"/>
        <v>0</v>
      </c>
      <c r="S41" s="2" t="b">
        <f t="shared" si="2"/>
        <v>0</v>
      </c>
      <c r="U41" s="2" t="b">
        <f t="shared" si="3"/>
        <v>1</v>
      </c>
      <c r="V41" s="2" t="b">
        <f t="shared" si="4"/>
        <v>1</v>
      </c>
      <c r="W41" s="2" t="b">
        <f t="shared" si="5"/>
        <v>1</v>
      </c>
    </row>
    <row r="42" spans="1:23" ht="409.5" x14ac:dyDescent="0.75">
      <c r="A42" s="5" t="s">
        <v>311</v>
      </c>
      <c r="B42" s="5" t="s">
        <v>312</v>
      </c>
      <c r="C42" s="5" t="s">
        <v>313</v>
      </c>
      <c r="D42" s="5">
        <v>325</v>
      </c>
      <c r="E42" s="5">
        <v>149</v>
      </c>
      <c r="F42" s="5" t="s">
        <v>314</v>
      </c>
      <c r="G42" s="5">
        <v>17</v>
      </c>
      <c r="H42" s="5" t="s">
        <v>315</v>
      </c>
      <c r="I42" s="5" t="s">
        <v>316</v>
      </c>
      <c r="J42" s="5"/>
      <c r="K42" s="5"/>
      <c r="L42" s="5"/>
      <c r="M42" s="5"/>
      <c r="N42" s="5"/>
      <c r="O42" s="5"/>
      <c r="P42" s="5"/>
      <c r="Q42" s="5"/>
      <c r="R42" s="5"/>
      <c r="S42" s="5"/>
      <c r="T42" s="5"/>
      <c r="U42" s="5"/>
      <c r="V42" s="5"/>
      <c r="W42" s="5"/>
    </row>
    <row r="43" spans="1:23" ht="409.5" x14ac:dyDescent="0.75">
      <c r="A43" s="2" t="s">
        <v>317</v>
      </c>
      <c r="B43" s="2" t="s">
        <v>318</v>
      </c>
      <c r="C43" s="2" t="s">
        <v>319</v>
      </c>
      <c r="D43" s="2">
        <v>336</v>
      </c>
      <c r="E43" s="2">
        <v>330</v>
      </c>
      <c r="F43" s="2" t="s">
        <v>320</v>
      </c>
      <c r="G43" s="2">
        <v>15</v>
      </c>
      <c r="H43" s="2" t="s">
        <v>321</v>
      </c>
      <c r="I43" s="2" t="s">
        <v>322</v>
      </c>
      <c r="J43" s="2">
        <v>19</v>
      </c>
      <c r="K43" s="7" t="s">
        <v>323</v>
      </c>
      <c r="L43" s="7" t="s">
        <v>324</v>
      </c>
      <c r="P43" s="3" t="s">
        <v>355</v>
      </c>
      <c r="Q43" s="2" t="b">
        <f t="shared" si="0"/>
        <v>0</v>
      </c>
      <c r="R43" s="8" t="b">
        <v>1</v>
      </c>
      <c r="S43" s="2" t="b">
        <f t="shared" si="2"/>
        <v>0</v>
      </c>
      <c r="U43" s="2" t="b">
        <f t="shared" si="3"/>
        <v>0</v>
      </c>
      <c r="V43" s="2" t="b">
        <f t="shared" si="4"/>
        <v>1</v>
      </c>
      <c r="W43" s="2" t="b">
        <f t="shared" si="5"/>
        <v>1</v>
      </c>
    </row>
    <row r="44" spans="1:23" x14ac:dyDescent="0.75">
      <c r="C44" s="1" t="s">
        <v>325</v>
      </c>
      <c r="D44" s="1">
        <f>AVERAGE(D2:D43)</f>
        <v>393.52380952380952</v>
      </c>
      <c r="E44" s="1">
        <f>AVERAGE(E2:E43)</f>
        <v>237.21428571428572</v>
      </c>
      <c r="P44" s="2" t="b">
        <v>1</v>
      </c>
      <c r="Q44" s="2">
        <f>COUNTIF(Q2:Q43,TRUE)</f>
        <v>29</v>
      </c>
      <c r="R44" s="2">
        <f t="shared" ref="R44:W44" si="6">COUNTIF(R2:R43,TRUE)</f>
        <v>2</v>
      </c>
      <c r="S44" s="2">
        <f t="shared" si="6"/>
        <v>0</v>
      </c>
      <c r="U44" s="2">
        <f t="shared" si="6"/>
        <v>29</v>
      </c>
      <c r="V44" s="2">
        <f t="shared" si="6"/>
        <v>31</v>
      </c>
      <c r="W44" s="2">
        <f t="shared" si="6"/>
        <v>31</v>
      </c>
    </row>
    <row r="45" spans="1:23" x14ac:dyDescent="0.75">
      <c r="C45" s="1" t="s">
        <v>326</v>
      </c>
      <c r="D45" s="1">
        <f>MEDIAN(D2:D43)</f>
        <v>354.5</v>
      </c>
      <c r="E45" s="1">
        <f>MEDIAN(E2:E43)</f>
        <v>236.5</v>
      </c>
      <c r="P45" s="2" t="b">
        <v>0</v>
      </c>
      <c r="Q45" s="2">
        <f>COUNTIF(Q2:Q43,FALSE)</f>
        <v>11</v>
      </c>
      <c r="R45" s="2">
        <f t="shared" ref="R45:W45" si="7">COUNTIF(R2:R43,FALSE)</f>
        <v>38</v>
      </c>
      <c r="S45" s="2">
        <f t="shared" si="7"/>
        <v>40</v>
      </c>
      <c r="U45" s="2">
        <f t="shared" si="7"/>
        <v>11</v>
      </c>
      <c r="V45" s="2">
        <f t="shared" si="7"/>
        <v>9</v>
      </c>
      <c r="W45" s="2">
        <f t="shared" si="7"/>
        <v>9</v>
      </c>
    </row>
    <row r="46" spans="1:23" x14ac:dyDescent="0.75">
      <c r="C46" s="1" t="s">
        <v>327</v>
      </c>
      <c r="D46" s="1">
        <f>SUM(D2:D43)</f>
        <v>16528</v>
      </c>
      <c r="E46" s="1">
        <f>SUM(E2:E43)</f>
        <v>9963</v>
      </c>
      <c r="P46" s="1" t="s">
        <v>356</v>
      </c>
      <c r="Q46" s="2">
        <f>Q44/(Q44+Q45)*100</f>
        <v>72.5</v>
      </c>
      <c r="R46" s="2">
        <f t="shared" ref="R46:W46" si="8">R44/(R44+R45)*100</f>
        <v>5</v>
      </c>
      <c r="S46" s="2">
        <f t="shared" si="8"/>
        <v>0</v>
      </c>
      <c r="U46" s="2">
        <f t="shared" si="8"/>
        <v>72.5</v>
      </c>
      <c r="V46" s="2">
        <f t="shared" si="8"/>
        <v>77.5</v>
      </c>
      <c r="W46" s="2">
        <f t="shared" si="8"/>
        <v>77.5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zero_shot_Gemini_1.5_Pro_Java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2024-09-11T18:59:17Z</dcterms:created>
  <dcterms:modified xsi:type="dcterms:W3CDTF">2024-09-11T18:59:17Z</dcterms:modified>
</cp:coreProperties>
</file>