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FL\"/>
    </mc:Choice>
  </mc:AlternateContent>
  <xr:revisionPtr revIDLastSave="0" documentId="13_ncr:9_{43D4AC1F-F057-40EC-80FA-DC31253F7DEE}" xr6:coauthVersionLast="47" xr6:coauthVersionMax="47" xr10:uidLastSave="{00000000-0000-0000-0000-000000000000}"/>
  <bookViews>
    <workbookView xWindow="9480" yWindow="-21720" windowWidth="38640" windowHeight="21120" xr2:uid="{650BD5C3-C5DF-4E02-9CFF-BBA1B297F531}"/>
  </bookViews>
  <sheets>
    <sheet name="zero_shot_Gemini_1.5_Pro_Python" sheetId="1" r:id="rId1"/>
  </sheets>
  <calcPr calcId="0"/>
</workbook>
</file>

<file path=xl/calcChain.xml><?xml version="1.0" encoding="utf-8"?>
<calcChain xmlns="http://schemas.openxmlformats.org/spreadsheetml/2006/main">
  <c r="E45" i="1" l="1"/>
  <c r="D45" i="1"/>
  <c r="E44" i="1"/>
  <c r="D44" i="1"/>
  <c r="E43" i="1"/>
  <c r="D43" i="1"/>
  <c r="S42" i="1"/>
  <c r="Q42" i="1"/>
  <c r="U42" i="1" s="1"/>
  <c r="S41" i="1"/>
  <c r="R41" i="1"/>
  <c r="Q41" i="1"/>
  <c r="U41" i="1" s="1"/>
  <c r="S40" i="1"/>
  <c r="R40" i="1"/>
  <c r="Q40" i="1"/>
  <c r="U40" i="1" s="1"/>
  <c r="S39" i="1"/>
  <c r="R39" i="1"/>
  <c r="Q39" i="1"/>
  <c r="U39" i="1" s="1"/>
  <c r="S38" i="1"/>
  <c r="R38" i="1"/>
  <c r="Q38" i="1"/>
  <c r="U38" i="1" s="1"/>
  <c r="S37" i="1"/>
  <c r="R37" i="1"/>
  <c r="Q37" i="1"/>
  <c r="U37" i="1" s="1"/>
  <c r="S36" i="1"/>
  <c r="R36" i="1"/>
  <c r="Q36" i="1"/>
  <c r="U36" i="1" s="1"/>
  <c r="S35" i="1"/>
  <c r="R35" i="1"/>
  <c r="U35" i="1"/>
  <c r="S34" i="1"/>
  <c r="R34" i="1"/>
  <c r="Q34" i="1"/>
  <c r="U34" i="1" s="1"/>
  <c r="S33" i="1"/>
  <c r="R33" i="1"/>
  <c r="U33" i="1"/>
  <c r="S32" i="1"/>
  <c r="R32" i="1"/>
  <c r="Q32" i="1"/>
  <c r="U32" i="1" s="1"/>
  <c r="W31" i="1"/>
  <c r="V31" i="1"/>
  <c r="U31" i="1"/>
  <c r="S31" i="1"/>
  <c r="R31" i="1"/>
  <c r="U30" i="1"/>
  <c r="S30" i="1"/>
  <c r="R30" i="1"/>
  <c r="Q30" i="1"/>
  <c r="W29" i="1"/>
  <c r="U29" i="1"/>
  <c r="V29" i="1" s="1"/>
  <c r="S29" i="1"/>
  <c r="R29" i="1"/>
  <c r="Q29" i="1"/>
  <c r="U28" i="1"/>
  <c r="S28" i="1"/>
  <c r="R28" i="1"/>
  <c r="Q28" i="1"/>
  <c r="U27" i="1"/>
  <c r="V27" i="1" s="1"/>
  <c r="W27" i="1" s="1"/>
  <c r="S27" i="1"/>
  <c r="R27" i="1"/>
  <c r="U25" i="1"/>
  <c r="S25" i="1"/>
  <c r="R25" i="1"/>
  <c r="Q25" i="1"/>
  <c r="U24" i="1"/>
  <c r="V24" i="1" s="1"/>
  <c r="W24" i="1" s="1"/>
  <c r="S24" i="1"/>
  <c r="R24" i="1"/>
  <c r="Q24" i="1"/>
  <c r="U23" i="1"/>
  <c r="S23" i="1"/>
  <c r="R23" i="1"/>
  <c r="Q23" i="1"/>
  <c r="U22" i="1"/>
  <c r="S22" i="1"/>
  <c r="R22" i="1"/>
  <c r="V22" i="1" s="1"/>
  <c r="W22" i="1" s="1"/>
  <c r="Q22" i="1"/>
  <c r="U21" i="1"/>
  <c r="S21" i="1"/>
  <c r="R21" i="1"/>
  <c r="Q21" i="1"/>
  <c r="W20" i="1"/>
  <c r="U20" i="1"/>
  <c r="V20" i="1" s="1"/>
  <c r="S20" i="1"/>
  <c r="R20" i="1"/>
  <c r="Q20" i="1"/>
  <c r="U19" i="1"/>
  <c r="S19" i="1"/>
  <c r="R19" i="1"/>
  <c r="W18" i="1"/>
  <c r="V18" i="1"/>
  <c r="U18" i="1"/>
  <c r="S18" i="1"/>
  <c r="R18" i="1"/>
  <c r="Q18" i="1"/>
  <c r="U17" i="1"/>
  <c r="W17" i="1" s="1"/>
  <c r="S17" i="1"/>
  <c r="R17" i="1"/>
  <c r="Q17" i="1"/>
  <c r="W16" i="1"/>
  <c r="U16" i="1"/>
  <c r="V16" i="1" s="1"/>
  <c r="S16" i="1"/>
  <c r="R16" i="1"/>
  <c r="Q16" i="1"/>
  <c r="U15" i="1"/>
  <c r="W15" i="1" s="1"/>
  <c r="S15" i="1"/>
  <c r="R15" i="1"/>
  <c r="Q15" i="1"/>
  <c r="S14" i="1"/>
  <c r="R14" i="1"/>
  <c r="Q14" i="1"/>
  <c r="U14" i="1" s="1"/>
  <c r="U13" i="1"/>
  <c r="W13" i="1" s="1"/>
  <c r="S13" i="1"/>
  <c r="R13" i="1"/>
  <c r="Q13" i="1"/>
  <c r="U12" i="1"/>
  <c r="V12" i="1" s="1"/>
  <c r="W12" i="1" s="1"/>
  <c r="S12" i="1"/>
  <c r="R12" i="1"/>
  <c r="Q12" i="1"/>
  <c r="U11" i="1"/>
  <c r="W11" i="1" s="1"/>
  <c r="S11" i="1"/>
  <c r="R11" i="1"/>
  <c r="Q11" i="1"/>
  <c r="S10" i="1"/>
  <c r="R10" i="1"/>
  <c r="Q10" i="1"/>
  <c r="U10" i="1" s="1"/>
  <c r="U9" i="1"/>
  <c r="W9" i="1" s="1"/>
  <c r="S9" i="1"/>
  <c r="R9" i="1"/>
  <c r="Q9" i="1"/>
  <c r="W8" i="1"/>
  <c r="U8" i="1"/>
  <c r="V8" i="1" s="1"/>
  <c r="S8" i="1"/>
  <c r="R8" i="1"/>
  <c r="Q8" i="1"/>
  <c r="U7" i="1"/>
  <c r="W7" i="1" s="1"/>
  <c r="S7" i="1"/>
  <c r="R7" i="1"/>
  <c r="Q7" i="1"/>
  <c r="S6" i="1"/>
  <c r="R6" i="1"/>
  <c r="Q6" i="1"/>
  <c r="U6" i="1" s="1"/>
  <c r="U5" i="1"/>
  <c r="W5" i="1" s="1"/>
  <c r="S5" i="1"/>
  <c r="R5" i="1"/>
  <c r="S4" i="1"/>
  <c r="R4" i="1"/>
  <c r="Q4" i="1"/>
  <c r="U4" i="1" s="1"/>
  <c r="S3" i="1"/>
  <c r="S43" i="1" s="1"/>
  <c r="S45" i="1" s="1"/>
  <c r="R3" i="1"/>
  <c r="Q3" i="1"/>
  <c r="U3" i="1" s="1"/>
  <c r="S2" i="1"/>
  <c r="S44" i="1" s="1"/>
  <c r="R2" i="1"/>
  <c r="R43" i="1" s="1"/>
  <c r="Q2" i="1"/>
  <c r="Q44" i="1" s="1"/>
  <c r="V35" i="1" l="1"/>
  <c r="W35" i="1" s="1"/>
  <c r="V4" i="1"/>
  <c r="W4" i="1"/>
  <c r="W38" i="1"/>
  <c r="V38" i="1"/>
  <c r="V41" i="1"/>
  <c r="W41" i="1" s="1"/>
  <c r="V36" i="1"/>
  <c r="W36" i="1" s="1"/>
  <c r="V39" i="1"/>
  <c r="W39" i="1" s="1"/>
  <c r="V34" i="1"/>
  <c r="W34" i="1"/>
  <c r="V42" i="1"/>
  <c r="W42" i="1" s="1"/>
  <c r="V3" i="1"/>
  <c r="W3" i="1" s="1"/>
  <c r="W14" i="1"/>
  <c r="V14" i="1"/>
  <c r="V37" i="1"/>
  <c r="W37" i="1" s="1"/>
  <c r="V33" i="1"/>
  <c r="W33" i="1" s="1"/>
  <c r="V6" i="1"/>
  <c r="W6" i="1" s="1"/>
  <c r="W10" i="1"/>
  <c r="V10" i="1"/>
  <c r="V32" i="1"/>
  <c r="W32" i="1"/>
  <c r="W40" i="1"/>
  <c r="V40" i="1"/>
  <c r="V7" i="1"/>
  <c r="V11" i="1"/>
  <c r="V15" i="1"/>
  <c r="V19" i="1"/>
  <c r="W19" i="1" s="1"/>
  <c r="V23" i="1"/>
  <c r="W23" i="1" s="1"/>
  <c r="V28" i="1"/>
  <c r="W28" i="1" s="1"/>
  <c r="U2" i="1"/>
  <c r="V5" i="1"/>
  <c r="V9" i="1"/>
  <c r="V13" i="1"/>
  <c r="V17" i="1"/>
  <c r="V21" i="1"/>
  <c r="W21" i="1" s="1"/>
  <c r="V25" i="1"/>
  <c r="W25" i="1" s="1"/>
  <c r="V30" i="1"/>
  <c r="W30" i="1" s="1"/>
  <c r="R44" i="1"/>
  <c r="R45" i="1" s="1"/>
  <c r="Q43" i="1"/>
  <c r="Q45" i="1" s="1"/>
  <c r="U44" i="1" l="1"/>
  <c r="V2" i="1"/>
  <c r="W2" i="1" s="1"/>
  <c r="U43" i="1"/>
  <c r="U45" i="1" l="1"/>
  <c r="W43" i="1"/>
  <c r="W44" i="1"/>
  <c r="V43" i="1"/>
  <c r="V44" i="1"/>
  <c r="V45" i="1" l="1"/>
  <c r="W45" i="1"/>
</calcChain>
</file>

<file path=xl/sharedStrings.xml><?xml version="1.0" encoding="utf-8"?>
<sst xmlns="http://schemas.openxmlformats.org/spreadsheetml/2006/main" count="372" uniqueCount="350">
  <si>
    <t>File Name</t>
  </si>
  <si>
    <t>Prompt</t>
  </si>
  <si>
    <t>Full Response</t>
  </si>
  <si>
    <t>Input Tokens Used</t>
  </si>
  <si>
    <t>Output Tokens Used</t>
  </si>
  <si>
    <t>Code Intent</t>
  </si>
  <si>
    <t>Buggy Code Line 1</t>
  </si>
  <si>
    <t>Code 1</t>
  </si>
  <si>
    <t>Reason 1</t>
  </si>
  <si>
    <t>Buggy Code Line 2</t>
  </si>
  <si>
    <t>Code 2</t>
  </si>
  <si>
    <t>Reason 2</t>
  </si>
  <si>
    <t>Buggy Code Line 3</t>
  </si>
  <si>
    <t>Code 3</t>
  </si>
  <si>
    <t>Reason 3</t>
  </si>
  <si>
    <t>bitcount.py</t>
  </si>
  <si>
    <t xml:space="preserve">Code:_x000D_
def bitcount(n):_x000D_
    count = 0_x000D_
    while n:_x000D_
        n ^= n - 1_x000D_
        count += 1_x000D_
    return count_x000D_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</si>
  <si>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snippet aims to calculate the number of set bits (bits with value 1) in the binary representation of a non-negative integer.",
"Fault Localisation": [
    {
    "Buggy Code Line": "None",
    "Code": "N/A",
    "Reason": "The provided code snippet does not contain any bugs and correctly calculates the number of set bits using bitwise operations. The logic is based on the property that `n ^= n - 1` removes the rightmost set bit from `n`."
    }
]
}
```</t>
  </si>
  <si>
    <t>The code snippet aims to calculate the number of set bits (bits with value 1) in the binary representation of a non-negative integer.</t>
  </si>
  <si>
    <t>breadth_first_search.py</t>
  </si>
  <si>
    <t xml:space="preserve">Code:_x000D_
from collections import deque as Queue_x000D_
_x000D_
def breadth_first_search(startnode, goalnode):_x000D_
    queue = Queue()_x000D_
    queue.append(startnode)_x000D_
_x000D_
    nodesseen = set()_x000D_
    nodesseen.add(startnode)_x000D_
_x000D_
    while True:_x000D_
        node = queue.popleft()_x000D_
_x000D_
        if node is goalnode:_x000D_
            return True_x000D_
        else:_x000D_
            queue.extend(node for node in node.successors if node not in nodesseen)_x000D_
            nodesseen.update(node.successors)_x000D_
_x000D_
    return False_x000D_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</si>
  <si>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implements a breadth-first search algorithm to determine if a path exists between a `startnode` and a `goalnode` in a graph data structure.",
"Fault Localisation": [
    {
    "Buggy Code Line": 13,
    "Code": "queue.extend(node for node in node.successors if node not in nodesseen)",
    "Reason": "This line directly adds all unseen successors to the queue. This can lead to issues if a node is added to the queue before being added to `nodesseen`, potentially processing the same node multiple times, leading to inefficiency or infinite loops if cycles exist in the graph."
    },
    {
    "Buggy Code Line": 14,
    "Code": "nodesseen.update(node.successors)",
    "Reason": "This line updates `nodesseen` after adding nodes to the queue. Ideally, a node should be marked as seen (added to `nodesseen`) immediately when added to the queue to prevent the issues described for line 13."
    }
]
}
```</t>
  </si>
  <si>
    <t>This code implements a breadth-first search algorithm to determine if a path exists between a `startnode` and a `goalnode` in a graph data structure.</t>
  </si>
  <si>
    <t>queue.extend(node for node in node.successors if node not in nodesseen)</t>
  </si>
  <si>
    <t>This line directly adds all unseen successors to the queue. This can lead to issues if a node is added to the queue before being added to `nodesseen`, potentially processing the same node multiple times, leading to inefficiency or infinite loops if cycles exist in the graph.</t>
  </si>
  <si>
    <t>nodesseen.update(node.successors)</t>
  </si>
  <si>
    <t>This line updates `nodesseen` after adding nodes to the queue. Ideally, a node should be marked as seen (added to `nodesseen`) immediately when added to the queue to prevent the issues described for line 13.</t>
  </si>
  <si>
    <t>bucketsort.py</t>
  </si>
  <si>
    <t xml:space="preserve">Code:def bucketsort(arr, k):_x000D_
    counts = [0] * k_x000D_
    for x in arr:_x000D_
        counts[x] += 1_x000D_
_x000D_
    sorted_arr = []_x000D_
    for i, count in enumerate(arr):_x000D_
        sorted_arr.extend([i] * count)_x000D_
_x000D_
    return sorted_arr_x000D_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</si>
  <si>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snippet implements the bucket sort algorithm to sort an array (list) of integers. It leverages the frequency of elements within a known range.",
"Fault Localisation": [
    {
    "Buggy Code Line": 9,
    "Code": "for i, count in enumerate(arr):",
    "Reason": "The loop iterates over the original array 'arr' instead of the 'counts' array. This would lead to incorrect sorting as the count is not associated with the correct index."
    },
    {
    "Buggy Code Line": 4,
    "Code": "counts[x] += 1",
    "Reason": "This line could potentially raise an 'IndexError' if the input array 'arr' contains elements (x) that are greater than or equal to 'k' (the size of the 'counts' array). This indicates an assumption that input values are strictly less than 'k'."
    }
]
}
```</t>
  </si>
  <si>
    <t>This code snippet implements the bucket sort algorithm to sort an array (list) of integers. It leverages the frequency of elements within a known range.</t>
  </si>
  <si>
    <t>for i, count in enumerate(arr):</t>
  </si>
  <si>
    <t>The loop iterates over the original array 'arr' instead of the 'counts' array. This would lead to incorrect sorting as the count is not associated with the correct index.</t>
  </si>
  <si>
    <t>counts[x] += 1</t>
  </si>
  <si>
    <t>This line could potentially raise an 'IndexError' if the input array 'arr' contains elements (x) that are greater than or equal to 'k' (the size of the 'counts' array). This indicates an assumption that input values are strictly less than 'k'.</t>
  </si>
  <si>
    <t>depth_first_search.py</t>
  </si>
  <si>
    <t xml:space="preserve">Code:def depth_first_search(startnode, goalnode):_x000D_
    nodesvisited = set()_x000D_
_x000D_
    def search_from(node):_x000D_
        if node in nodesvisited:_x000D_
            return False_x000D_
        elif node is goalnode:_x000D_
            return True_x000D_
        else:_x000D_
            return any(_x000D_
                search_from(nextnode) for nextnode in node.successors_x000D_
            )_x000D_
_x000D_
    return search_from(startnode)_x000D_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</si>
  <si>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the Depth First Search (DFS) algorithm to find a path from a 'startnode' to a 'goalnode' in a graph-like data structure.",
"Fault Localisation": [
    {
        "Buggy Code Line": 7,
        "Code": "        if node in nodesvisited:",
        "Reason": "This line should be executed after adding the node to 'nodesvisited'. Otherwise, the algorithm might fall into an infinite loop if there are cycles in the graph, revisiting already visited nodes."
    },
    {
        "Buggy Code Line": 8,
        "Code": "            return False",
        "Reason": "While technically not incorrect, simply returning 'False' when encountering a visited node might prematurely terminate the search. A better approach would be to continue searching other branches."
    }
]
}
```</t>
  </si>
  <si>
    <t>This code implements the Depth First Search (DFS) algorithm to find a path from a 'startnode' to a 'goalnode' in a graph-like data structure.</t>
  </si>
  <si>
    <t xml:space="preserve">        if node in nodesvisited:</t>
  </si>
  <si>
    <t>This line should be executed after adding the node to 'nodesvisited'. Otherwise, the algorithm might fall into an infinite loop if there are cycles in the graph, revisiting already visited nodes.</t>
  </si>
  <si>
    <t xml:space="preserve">            return False</t>
  </si>
  <si>
    <t>While technically not incorrect, simply returning 'False' when encountering a visited node might prematurely terminate the search. A better approach would be to continue searching other branches.</t>
  </si>
  <si>
    <t>detect_cycle.py</t>
  </si>
  <si>
    <t xml:space="preserve">Code:def detect_cycle(node):_x000D_
    hare = tortoise = node_x000D_
_x000D_
    while True:_x000D_
        if hare.successor is None:_x000D_
            return False_x000D_
_x000D_
        tortoise = tortoise.successor_x000D_
        hare = hare.successor.successor_x000D_
_x000D_
        if hare is tortoise:_x000D_
            return True_x000D_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</si>
  <si>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implements the fast and slow pointer approach (also known as the tortoise and hare algorithm) to detect cycles in a linked list.",
"Fault Localisation": [
    {
    "Buggy Code Line": 7,
    "Code": "hare = hare.successor.successor",
    "Reason": "This line assumes that `hare.successor` is not None before accessing `hare.successor.successor`. If `hare.successor` is None, this line would raise an `AttributeError`."
    }
]
}
```</t>
  </si>
  <si>
    <t>This code implements the fast and slow pointer approach (also known as the tortoise and hare algorithm) to detect cycles in a linked list.</t>
  </si>
  <si>
    <t>hare = hare.successor.successor</t>
  </si>
  <si>
    <t>This line assumes that `hare.successor` is not None before accessing `hare.successor.successor`. If `hare.successor` is None, this line would raise an `AttributeError`.</t>
  </si>
  <si>
    <t>find_first_in_sorted.py</t>
  </si>
  <si>
    <t xml:space="preserve">Code:def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</si>
  <si>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index of the first occurrence of a given value 'x' in a sorted array 'arr'. If 'x' is not present in the array, it should return -1.",
"Fault Localisation": [
    {
    "Buggy Code Line": 6,
    "Code": "while lo &lt;= hi:",
    "Reason": "The condition 'lo &lt;= hi' should be 'lo &lt; hi' to avoid an infinite loop. When 'lo' equals 'hi', 'mid' will always be the same, and the loop will never terminate if 'x' is not found."
    },
    {
    "Buggy Code Line": 10,
    "Code": "hi = mid",
    "Reason": "It should be 'hi = mid - 1'. If 'x' is smaller than 'arr[mid]', the search should continue in the left half, excluding 'mid' itself."
    },
    {
    "Buggy Code Line": 2,
    "Code": "hi = len(arr)",
    "Reason": "While not technically a bug, it's more efficient to set 'hi = len(arr) - 1'. This is because 'len(arr)' points to an index beyond the valid range of the array."
    }
]
}
```</t>
  </si>
  <si>
    <t>The code aims to find the index of the first occurrence of a given value 'x' in a sorted array 'arr'. If 'x' is not present in the array, it should return -1.</t>
  </si>
  <si>
    <t>while lo &lt;= hi:</t>
  </si>
  <si>
    <t>The condition 'lo &lt;= hi' should be 'lo &lt; hi' to avoid an infinite loop. When 'lo' equals 'hi', 'mid' will always be the same, and the loop will never terminate if 'x' is not found.</t>
  </si>
  <si>
    <t>hi = mid</t>
  </si>
  <si>
    <t>It should be 'hi = mid - 1'. If 'x' is smaller than 'arr[mid]', the search should continue in the left half, excluding 'mid' itself.</t>
  </si>
  <si>
    <t>hi = len(arr)</t>
  </si>
  <si>
    <t>While not technically a bug, it's more efficient to set 'hi = len(arr) - 1'. This is because 'len(arr)' points to an index beyond the valid range of the array.</t>
  </si>
  <si>
    <t>find_in_sorted.py</t>
  </si>
  <si>
    <t xml:space="preserve">Code:def find_in_sorted(arr, x):_x000D_
    def binsearch(start, end):_x000D_
        if start == end:_x000D_
            return -1_x000D_
        mid = start + (end - start) // 2_x000D_
        if x &lt; arr[mid]:_x000D_
            return binsearch(start, mid)_x000D_
        elif x &gt; arr[mid]:_x000D_
            return binsearch(mid, end)_x000D_
        else:_x000D_
            return mid_x000D_
_x000D_
    return binsearch(0, len(arr))_x000D_
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</si>
  <si>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binary search algorithm to find the index of a given value `x` within a sorted array `arr`.",
    "Fault Localisation": [
        {
            "Buggy Code Line": 7,
            "Code": "return binsearch(mid, end)",
            "Reason": "When x &gt; arr[mid], the search should continue in the right half. However, the `mid` index is included in the new search range, which is incorrect. It should be `mid + 1` to correctly exclude the already checked `mid` element."
        },
        {
            "Buggy Code Line": 4,
            "Code": "if start == end:",
            "Reason": "While this line is logically sound, it might lead to an off-by-one error in edge cases. For example, if the target element is at the last index, the code might return -1 indicating the element is not found."
        }
    ]
}
```</t>
  </si>
  <si>
    <t>The code implements a binary search algorithm to find the index of a given value `x` within a sorted array `arr`.</t>
  </si>
  <si>
    <t>return binsearch(mid, end)</t>
  </si>
  <si>
    <t>When x &gt; arr[mid], the search should continue in the right half. However, the `mid` index is included in the new search range, which is incorrect. It should be `mid + 1` to correctly exclude the already checked `mid` element.</t>
  </si>
  <si>
    <t>if start == end:</t>
  </si>
  <si>
    <t>While this line is logically sound, it might lead to an off-by-one error in edge cases. For example, if the target element is at the last index, the code might return -1 indicating the element is not found.</t>
  </si>
  <si>
    <t>flatten.py</t>
  </si>
  <si>
    <t xml:space="preserve">Code:def flatten(arr):_x000D_
    for x in arr:_x000D_
        if isinstance(x, list):_x000D_
            for y in flatten(x):_x000D_
                yield y_x000D_
        else:_x000D_
            yield flatten(x)_x000D_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</si>
  <si>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defines a generator function `flatten(arr)` intended to flatten a potentially nested list of lists into a single, linear sequence of elements. It uses recursion to handle nested lists.",
  "Fault Localisation": [
    {
      "Buggy Code Line": 8,
      "Code": "yield flatten(x)",
      "Reason": "This line attempts to call `flatten` on a non-list element `x` (since it's already determined not to be a list in the `else` block). This will lead to a `TypeError` as `flatten` expects a list as input. Instead, it should directly yield `x`."
    }
  ]
}
```</t>
  </si>
  <si>
    <t>The code defines a generator function `flatten(arr)` intended to flatten a potentially nested list of lists into a single, linear sequence of elements. It uses recursion to handle nested lists.</t>
  </si>
  <si>
    <t>yield flatten(x)</t>
  </si>
  <si>
    <t>This line attempts to call `flatten` on a non-list element `x` (since it's already determined not to be a list in the `else` block). This will lead to a `TypeError` as `flatten` expects a list as input. Instead, it should directly yield `x`.</t>
  </si>
  <si>
    <t>gcd.py</t>
  </si>
  <si>
    <t xml:space="preserve">Code:def gcd(a, b):_x000D_
    if b == 0:_x000D_
        return a_x000D_
    else:_x000D_
        return gcd(a % b, b)_x000D_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</si>
  <si>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defines a function called `gcd` that calculates the greatest common divisor (GCD) of two integers using Euclid's algorithm.",
"Fault Localisation": [
    {
    "Buggy Code Line": 5,
    "Code": "return gcd(a % b, b)",
    "Reason": "The arguments in the recursive call are flipped. It should be `gcd(b, a % b)` to align with Euclid's algorithm. Where the first argument is always the larger of the two."
    }
]
}
```</t>
  </si>
  <si>
    <t>This code defines a function called `gcd` that calculates the greatest common divisor (GCD) of two integers using Euclid's algorithm.</t>
  </si>
  <si>
    <t>return gcd(a % b, b)</t>
  </si>
  <si>
    <t>The arguments in the recursive call are flipped. It should be `gcd(b, a % b)` to align with Euclid's algorithm. Where the first argument is always the larger of the two.</t>
  </si>
  <si>
    <t>get_factors.py</t>
  </si>
  <si>
    <t xml:space="preserve">Code:_x000D_
def get_factors(n):_x000D_
    if n == 1:_x000D_
        return []_x000D_
_x000D_
    for i in range(2, int(n ** 0.5) + 1):_x000D_
        if n % i == 0:_x000D_
            return [i] + get_factors(n // i)_x000D_
_x000D_
    return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</si>
  <si>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prime factors of a given integer 'n' using recursion.",
  "Fault Localisation": [
    {
      "Buggy Code Line": 7,
      "Code": "return []",
      "Reason": "The code fails to include the input 'n' itself as a prime factor when no other factors are found in the loop. This is incorrect, especially when 'n' is prime."
    }
  ]
}
```</t>
  </si>
  <si>
    <t>The code aims to find the prime factors of a given integer 'n' using recursion.</t>
  </si>
  <si>
    <t>return []</t>
  </si>
  <si>
    <t>The code fails to include the input 'n' itself as a prime factor when no other factors are found in the loop. This is incorrect, especially when 'n' is prime.</t>
  </si>
  <si>
    <t>hanoi.py</t>
  </si>
  <si>
    <t xml:space="preserve">Code:def hanoi(height, start=1, end=3):_x000D_
    steps = []_x000D_
    if height &gt; 0:_x000D_
        helper = ({1, 2, 3} - {start} - {end}).pop()_x000D_
        steps.extend(hanoi(height - 1, start, helper))_x000D_
        steps.append((start, helper))_x000D_
        steps.extend(hanoi(height - 1, helper, end))_x000D_
_x000D_
    return steps_x000D_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</si>
  <si>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the recursive solution for the Tower of Hanoi puzzle. It aims to generate a sequence of moves to transfer a stack of disks of a given 'height' from a 'start' peg to an 'end' peg, using a 'helper' peg, following the puzzle's rules.",
"Fault Localisation": [
    {
      "Buggy Code Line": 4,
      "Code": "helper = ({1, 2, 3} - {start} - {end}).pop()",
      "Reason": "While this line generally works for the Tower of Hanoi with 3 pegs, it lacks clarity. Using set operations to find the 'helper' peg might be less intuitive than a conditional statement or a simple arithmetic operation, especially for understanding the algorithm. It also implicitly assumes there are always three pegs, which might not be the case in a more general implementation of the puzzle."
    }
  ]
}
```</t>
  </si>
  <si>
    <t>This code implements the recursive solution for the Tower of Hanoi puzzle. It aims to generate a sequence of moves to transfer a stack of disks of a given 'height' from a 'start' peg to an 'end' peg, using a 'helper' peg, following the puzzle's rules.</t>
  </si>
  <si>
    <t>helper = ({1, 2, 3} - {start} - {end}).pop()</t>
  </si>
  <si>
    <t>While this line generally works for the Tower of Hanoi with 3 pegs, it lacks clarity. Using set operations to find the 'helper' peg might be less intuitive than a conditional statement or a simple arithmetic operation, especially for understanding the algorithm. It also implicitly assumes there are always three pegs, which might not be the case in a more general implementation of the puzzle.</t>
  </si>
  <si>
    <t>is_valid_parenthesization.py</t>
  </si>
  <si>
    <t xml:space="preserve">Code:_x000D_
def is_valid_parenthesization(parens):_x000D_
    depth = 0_x000D_
    for paren in parens:_x000D_
        if paren == '(':_x000D_
            depth += 1_x000D_
        else:_x000D_
            depth -= 1_x000D_
            if depth &lt; 0:_x000D_
                return False_x000D_
_x000D_
    return True_x000D_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</si>
  <si>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aims to determine if a given string of parentheses ('(' and ')') is properly balanced, meaning each opening parenthesis has a corresponding closing parenthesis in the correct order.",
"Fault Localisation": [
    {
    "Buggy Code Line": 10,
    "Code": "return True",
    "Reason": "The code only checks if the depth doesn't go negative, but it doesn't ensure that the depth is back to 0 at the end. This means a string like '(((' would be considered valid, even though it has unmatched opening parentheses."
    }
]
}
```</t>
  </si>
  <si>
    <t>The code aims to determine if a given string of parentheses ('(' and ')') is properly balanced, meaning each opening parenthesis has a corresponding closing parenthesis in the correct order.</t>
  </si>
  <si>
    <t>return True</t>
  </si>
  <si>
    <t>The code only checks if the depth doesn't go negative, but it doesn't ensure that the depth is back to 0 at the end. This means a string like '(((' would be considered valid, even though it has unmatched opening parentheses.</t>
  </si>
  <si>
    <t>kheapsort.py</t>
  </si>
  <si>
    <t xml:space="preserve">Code:def kheapsort(arr, k):_x000D_
    import heapq_x000D_
_x000D_
    heap = arr[:k]_x000D_
    heapq.heapify(heap)_x000D_
_x000D_
    for x in arr:_x000D_
        yield heapq.heappushpop(heap, x)_x000D_
_x000D_
    while heap:_x000D_
        yield heapq.heappop(heap)_x000D_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</si>
  <si>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snippet implements a K-way heapsort algorithm using the `heapq` module. It aims to sort an input list by iteratively yielding the smallest element from a min-heap of size 'k'.",
"Fault Localisation": [
    {
    "Buggy Code Line": 6,
    "Code": "for x in arr:",
    "Reason": "This line iterates through the entire input array `arr`, including the elements already present in the heap. This can lead to duplicate elements being pushed onto the heap, causing unexpected behavior in the sorting process. Instead, the iteration should start from the (k+1)-th element."
    }
]
}
```</t>
  </si>
  <si>
    <t>This code snippet implements a K-way heapsort algorithm using the `heapq` module. It aims to sort an input list by iteratively yielding the smallest element from a min-heap of size 'k'.</t>
  </si>
  <si>
    <t>for x in arr:</t>
  </si>
  <si>
    <t>This line iterates through the entire input array `arr`, including the elements already present in the heap. This can lead to duplicate elements being pushed onto the heap, causing unexpected behavior in the sorting process. Instead, the iteration should start from the (k+1)-th element.</t>
  </si>
  <si>
    <t>knapsack.py</t>
  </si>
  <si>
    <t xml:space="preserve">Code:_x000D_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</si>
  <si>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dynamic programming solution to the classic 0/1 Knapsack Problem. It aims to determine the maximum value achievable by filling a knapsack with a given capacity from a set of items, each having a weight and a value.",
"Fault Localisation": [
    {
      "Buggy Code Line": 10,
      "Code": "if weight &lt; j:",
      "Reason": "The condition should be 'weight &lt;= j' instead of 'weight &lt; j'.  Currently, if an item's weight is equal to the remaining capacity, it's incorrectly skipped. It should be considered for inclusion."
    },
    {
      "Buggy Code Line": 7,
      "Code": "for j in range(1, capacity + 1):",
      "Reason": "While not technically a bug, using 'range(capacity + 1)' might be slightly misleading. It iterates from 1 to 'capacity' inclusive, effectively treating index 1 as the starting point for capacity. A clearer approach might be 'for j in range(capacity + 1)' and adjust all internal calculations accordingly. However, this is a matter of style and doesn't cause incorrect results."
    }
  ]
}
```</t>
  </si>
  <si>
    <t>The code implements a dynamic programming solution to the classic 0/1 Knapsack Problem. It aims to determine the maximum value achievable by filling a knapsack with a given capacity from a set of items, each having a weight and a value.</t>
  </si>
  <si>
    <t>if weight &lt; j:</t>
  </si>
  <si>
    <t>The condition should be 'weight &lt;= j' instead of 'weight &lt; j'.  Currently, if an item's weight is equal to the remaining capacity, it's incorrectly skipped. It should be considered for inclusion.</t>
  </si>
  <si>
    <t>for j in range(1, capacity + 1):</t>
  </si>
  <si>
    <t>While not technically a bug, using 'range(capacity + 1)' might be slightly misleading. It iterates from 1 to 'capacity' inclusive, effectively treating index 1 as the starting point for capacity. A clearer approach might be 'for j in range(capacity + 1)' and adjust all internal calculations accordingly. However, this is a matter of style and doesn't cause incorrect results.</t>
  </si>
  <si>
    <t>kth.py</t>
  </si>
  <si>
    <t xml:space="preserve">Code:def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k)_x000D_
    else:_x000D_
        return pivot_x000D_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</si>
  <si>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implements the kth smallest element algorithm (also known as QuickSelect) to find the kth smallest element in an unsorted array.",
"Fault Localisation": [
    {
    "Buggy Code Line": 7,
    "Code": "return kth(above, k)",
    "Reason": "When recursively calling the function on the 'above' sub-array, the k value should be adjusted to reflect the elements removed from the 'below' and pivot.  The correct adjustment is k - num_less - 1 (to account for the pivot)."
    },
    {
    "Buggy Code Line": 2,
    "Code": "pivot = arr[0]",
    "Reason": "While not a bug, choosing the first element as the pivot can lead to worst-case performance (O(n^2)) for certain input arrays (e.g., already sorted). A more robust approach would be to select the pivot randomly or using a median-of-three strategy."
    },
    {
    "Buggy Code Line": 3,
    "Code": "below = [x for x in arr if x &lt; pivot]",
    "Reason": "This line, along with line 4, doesn't handle duplicate elements properly. If there are duplicate values equal to the pivot, they'll all be placed in either 'below' or 'above', potentially leading to incorrect results."
    }
]
}
```</t>
  </si>
  <si>
    <t>The code implements the kth smallest element algorithm (also known as QuickSelect) to find the kth smallest element in an unsorted array.</t>
  </si>
  <si>
    <t>return kth(above, k)</t>
  </si>
  <si>
    <t>When recursively calling the function on the 'above' sub-array, the k value should be adjusted to reflect the elements removed from the 'below' and pivot.  The correct adjustment is k - num_less - 1 (to account for the pivot).</t>
  </si>
  <si>
    <t>pivot = arr[0]</t>
  </si>
  <si>
    <t>While not a bug, choosing the first element as the pivot can lead to worst-case performance (O(n^2)) for certain input arrays (e.g., already sorted). A more robust approach would be to select the pivot randomly or using a median-of-three strategy.</t>
  </si>
  <si>
    <t>below = [x for x in arr if x &lt; pivot]</t>
  </si>
  <si>
    <t>This line, along with line 4, doesn't handle duplicate elements properly. If there are duplicate values equal to the pivot, they'll all be placed in either 'below' or 'above', potentially leading to incorrect results.</t>
  </si>
  <si>
    <t>lcs_length.py</t>
  </si>
  <si>
    <t xml:space="preserve">Code:def lcs_length(s, t):_x000D_
    from collections import Counter_x000D_
_x000D_
    dp = Counter()_x000D_
_x000D_
    for i in range(len(s)):_x000D_
        for j in range(len(t)):_x000D_
            if s[i] == t[j]:_x000D_
                dp[i, j] = dp[i - 1, j] + 1_x000D_
_x000D_
    return max(dp.values()) if dp else 0_x000D_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</si>
  <si>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intends to find the length of the longest common subsequence (LCS) of two input strings `s` and `t` using dynamic programming.",
"Fault Localisation": [
    {
    "Buggy Code Line": 8,
    "Code": "dp[i, j] = dp[i - 1, j] + 1",
    "Reason": "This line incorrectly calculates the LCS length. It should consider the value at `dp[i - 1, j - 1]` (the LCS length up to the previous characters in both strings) and add 1 if there's a match.  It currently only considers the length from the previous character in `s`."
    },
    {
    "Buggy Code Line": 8,
    "Code": "dp[i, j] = dp[i - 1, j] + 1",
    "Reason": "When `i` is 0, `i-1` will be -1 which is a valid index in Python but doesn't align with the logic of the algorithm. It should ideally start checking from the beginning of the strings."
    }
]
}
```</t>
  </si>
  <si>
    <t>The code intends to find the length of the longest common subsequence (LCS) of two input strings `s` and `t` using dynamic programming.</t>
  </si>
  <si>
    <t>dp[i, j] = dp[i - 1, j] + 1</t>
  </si>
  <si>
    <t>This line incorrectly calculates the LCS length. It should consider the value at `dp[i - 1, j - 1]` (the LCS length up to the previous characters in both strings) and add 1 if there's a match.  It currently only considers the length from the previous character in `s`.</t>
  </si>
  <si>
    <t>When `i` is 0, `i-1` will be -1 which is a valid index in Python but doesn't align with the logic of the algorithm. It should ideally start checking from the beginning of the strings.</t>
  </si>
  <si>
    <t>levenshtein.py</t>
  </si>
  <si>
    <t xml:space="preserve">Code:def levenshtein(source, target):_x000D_
    if source == '' or target == '':_x000D_
        return len(source) or len(target)_x000D_
_x000D_
    elif source[0] == target[0]:_x000D_
        return 1 + levenshtein(source[1:], target[1:])_x000D_
_x000D_
    else:_x000D_
        return 1 + min(_x000D_
            levenshtein(source,     target[1:]),_x000D_
            levenshtein(source[1:], target[1:]),_x000D_
            levenshtein(source[1:], target)_x000D_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</si>
  <si>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the Levenshtein distance algorithm using recursion. This algorithm calculates the minimum number of edits (insertions, deletions, or substitutions) needed to transform one string into another.",
"Fault Localisation": [
    {
    "Buggy Code Line": 7,
    "Code": "return 1 + levenshtein(source[1:], target[1:])",
    "Reason": "When the first characters of both strings match, the code should not add 1 before making the recursive call. It should directly return the result of the recursive call. This is because a matching character doesn't contribute to the edit distance."
    },
    {
    "Buggy Code Line": 1,
    "Code": "if source == '' or target == '':",
    "Reason": "While this condition correctly handles empty strings, it might be more efficient and clear to handle them separately at the beginning using an if-elif-else structure for better readability."
    }
]
}
```</t>
  </si>
  <si>
    <t>This code implements the Levenshtein distance algorithm using recursion. This algorithm calculates the minimum number of edits (insertions, deletions, or substitutions) needed to transform one string into another.</t>
  </si>
  <si>
    <t>return 1 + levenshtein(source[1:], target[1:])</t>
  </si>
  <si>
    <t>When the first characters of both strings match, the code should not add 1 before making the recursive call. It should directly return the result of the recursive call. This is because a matching character doesn't contribute to the edit distance.</t>
  </si>
  <si>
    <t>if source == '' or target == '':</t>
  </si>
  <si>
    <t>While this condition correctly handles empty strings, it might be more efficient and clear to handle them separately at the beginning using an if-elif-else structure for better readability.</t>
  </si>
  <si>
    <t>lis.py</t>
  </si>
  <si>
    <t xml:space="preserve">Code:_x000D_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length + 1_x000D_
_x000D_
    return longest_x000D_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</si>
  <si>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Python code snippet you provided implements a dynamic programming approach to find the length of the longest increasing subsequence (LIS) of a given array.",
"Fault Localisation": [
    {
      "Buggy Code Line": 9,
      "Code": "if length == longest or val &lt; arr[ends[length + 1]]:",
      "Reason": "This line might cause an 'IndexError: dictionary key out of range' error. If 'length + 1' is not a key in the 'ends' dictionary (e.g., when 'length' is already equal to 'longest'), accessing 'ends[length + 1]' will raise an error. The code should ensure the key exists before accessing it."
    },
    {
      "Buggy Code Line": 7,
      "Code": "length = max(prefix_lengths) if prefix_lengths else 0",
      "Reason": "While this line is not inherently buggy, it could be potentially improved for clarity. Instead of relying on an implicit truthiness check for 'prefix_lengths', it might be clearer to explicitly check if it's not empty: 'length = max(prefix_lengths) if len(prefix_lengths) &gt; 0 else 0'."
    }
]
}
```</t>
  </si>
  <si>
    <t>The Python code snippet you provided implements a dynamic programming approach to find the length of the longest increasing subsequence (LIS) of a given array.</t>
  </si>
  <si>
    <t>if length == longest or val &lt; arr[ends[length + 1]]:</t>
  </si>
  <si>
    <t>This line might cause an 'IndexError: dictionary key out of range' error. If 'length + 1' is not a key in the 'ends' dictionary (e.g., when 'length' is already equal to 'longest'), accessing 'ends[length + 1]' will raise an error. The code should ensure the key exists before accessing it.</t>
  </si>
  <si>
    <t>length = max(prefix_lengths) if prefix_lengths else 0</t>
  </si>
  <si>
    <t>While this line is not inherently buggy, it could be potentially improved for clarity. Instead of relying on an implicit truthiness check for 'prefix_lengths', it might be clearer to explicitly check if it's not empty: 'length = max(prefix_lengths) if len(prefix_lengths) &gt; 0 else 0'.</t>
  </si>
  <si>
    <t>longest_common_subsequence.py</t>
  </si>
  <si>
    <t xml:space="preserve">Code:def longest_common_subsequence(a, b):_x000D_
    if not a or not b:_x000D_
        return ''_x000D_
_x000D_
    elif a[0] == b[0]:_x000D_
        return a[0] + longest_common_subsequence(a[1:], b)_x000D_
_x000D_
    else:_x000D_
        return max(_x000D_
            longest_common_subsequence(a, b[1:]),_x000D_
            longest_common_subsequence(a[1:], b),_x000D_
            key=len_x000D_
        )_x000D_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</si>
  <si>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defines a function `longest_common_subsequence(a, b)` that aims to find the longest common subsequence of two input strings `a` and `b` using recursion.",
"Fault Localisation": [
    {
    "Buggy Code Line": 7,
    "Code": "return a[0] + longest_common_subsequence(a[1:], b)",
    "Reason": "The code should proceed with both `a[1:]` and `b[1:]` when `a[0] == b[0]`, ensuring that both input strings progress to find the subsequence."
    },
    {
    "Buggy Code Line": 9,
    "Code": "return max(longest_common_subsequence(a, b[1:]), longest_common_subsequence(a[1:], b), key=len)",
    "Reason": "While this line effectively finds the longer subsequence between the two recursive calls, it might not always return the accurate longest common subsequence.  Consider the case 'abc' and 'acb'. This implementation might return 'ab' or 'ac' rather than just 'a'."
    }
]
}
```</t>
  </si>
  <si>
    <t>This code defines a function `longest_common_subsequence(a, b)` that aims to find the longest common subsequence of two input strings `a` and `b` using recursion.</t>
  </si>
  <si>
    <t>return a[0] + longest_common_subsequence(a[1:], b)</t>
  </si>
  <si>
    <t>The code should proceed with both `a[1:]` and `b[1:]` when `a[0] == b[0]`, ensuring that both input strings progress to find the subsequence.</t>
  </si>
  <si>
    <t>return max(longest_common_subsequence(a, b[1:]), longest_common_subsequence(a[1:], b), key=len)</t>
  </si>
  <si>
    <t>While this line effectively finds the longer subsequence between the two recursive calls, it might not always return the accurate longest common subsequence.  Consider the case 'abc' and 'acb'. This implementation might return 'ab' or 'ac' rather than just 'a'.</t>
  </si>
  <si>
    <t>max_sublist_sum.py</t>
  </si>
  <si>
    <t xml:space="preserve">Code:_x000D_
def max_sublist_sum(arr):_x000D_
    max_ending_here = 0_x000D_
    max_so_far = 0_x000D_
_x000D_
    for x in arr:_x000D_
        max_ending_here = max_ending_here + x_x000D_
        max_so_far = max(max_so_far, max_ending_here)_x000D_
_x000D_
    return max_so_far_x000D_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</si>
  <si>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intends to find the maximum sum of a contiguous subarray within a given array.",
"Fault Localisation": [
    {
    "Buggy Code Line": 7,
    "Code": "max_so_far = max(max_so_far, max_ending_here)",
    "Reason": "While this line correctly updates 'max_so_far', it doesn't handle the case where all elements in the array are negative. In such cases, the maximum subarray sum should be the largest negative number in the array, but this code would return 0."
    },
    {
    "Buggy Code Line": 6,
    "Code": "max_ending_here = max_ending_here + x",
    "Reason": "This line could potentially be improved for clarity. Though not technically a bug, it might be clearer to use `max_ending_here += x` for conciseness."
    }
]
}
```</t>
  </si>
  <si>
    <t>The code intends to find the maximum sum of a contiguous subarray within a given array.</t>
  </si>
  <si>
    <t>max_so_far = max(max_so_far, max_ending_here)</t>
  </si>
  <si>
    <t>While this line correctly updates 'max_so_far', it doesn't handle the case where all elements in the array are negative. In such cases, the maximum subarray sum should be the largest negative number in the array, but this code would return 0.</t>
  </si>
  <si>
    <t>max_ending_here = max_ending_here + x</t>
  </si>
  <si>
    <t>This line could potentially be improved for clarity. Though not technically a bug, it might be clearer to use `max_ending_here += x` for conciseness.</t>
  </si>
  <si>
    <t>mergesort.py</t>
  </si>
  <si>
    <t xml:space="preserve">Code:_x000D_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 0:_x000D_
        return arr_x000D_
    else:_x000D_
        middle = len(arr) // 2_x000D_
        left = mergesort(arr[:middle])_x000D_
        right = mergesort(arr[middle:])_x000D_
        return merge(left, right)_x000D_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</si>
  <si>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the merge sort algorithm to sort a list of numbers in ascending order.",
"Fault Localisation": [
    {
    "Buggy Code Line": 6,
    "Code": "while i &lt; len(left) and j &lt; len(right):",
    "Reason": "While unlikely, it's best practice to avoid potential index out of bounds errors.  The loop should continue as long as there are elements in either 'left' OR 'right', not just while both have elements."
    }
]
}
```</t>
  </si>
  <si>
    <t>This code implements the merge sort algorithm to sort a list of numbers in ascending order.</t>
  </si>
  <si>
    <t>while i &lt; len(left) and j &lt; len(right):</t>
  </si>
  <si>
    <t>While unlikely, it's best practice to avoid potential index out of bounds errors.  The loop should continue as long as there are elements in either 'left' OR 'right', not just while both have elements.</t>
  </si>
  <si>
    <t>minimum_spanning_tree.py</t>
  </si>
  <si>
    <t xml:space="preserve">Code:_x000D_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group_by_node[node].update(group_by_node[u])_x000D_
_x000D_
    return mst_edges_x000D_
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</si>
  <si>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implements Kruskal's algorithm to find the Minimum Spanning Tree (MST) of a graph represented by edge weights.",
"Fault Localisation": [
    {
    "Buggy Code Line": 9,
    "Code": "group_by_node[u].update(group_by_node[v])",
    "Reason": "Updating the group of nodes 'u' within the loop that iterates through nodes in group 'v' can lead to incorrect grouping and potentially an infinite loop if cycles exist in the graph."
    },
    {
    "Buggy Code Line": 6,
    "Code": "for edge in sorted(weight_by_edge, key=weight_by_edge.__getitem__):",
    "Reason": "While this sorts edges correctly, if the graph is not fully connected, the code might produce an MST for a disconnected component and not the entire graph."
    }
]
}
```</t>
  </si>
  <si>
    <t>This code implements Kruskal's algorithm to find the Minimum Spanning Tree (MST) of a graph represented by edge weights.</t>
  </si>
  <si>
    <t>group_by_node[u].update(group_by_node[v])</t>
  </si>
  <si>
    <t>Updating the group of nodes 'u' within the loop that iterates through nodes in group 'v' can lead to incorrect grouping and potentially an infinite loop if cycles exist in the graph.</t>
  </si>
  <si>
    <t>for edge in sorted(weight_by_edge, key=weight_by_edge.__getitem__):</t>
  </si>
  <si>
    <t>While this sorts edges correctly, if the graph is not fully connected, the code might produce an MST for a disconnected component and not the entire graph.</t>
  </si>
  <si>
    <t>next_palindrome.py</t>
  </si>
  <si>
    <t xml:space="preserve">Code:def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[0] + [1]_x000D_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</si>
  <si>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takes a list of digits representing a number and aims to find the smallest palindrome number larger than the input number. It handles cases where the input forms the first half of a palindrome and cases where carrying over digits is required.",
"Fault Localisation": [
    {
    "Buggy Code Line": 10,
    "Code": "return digit_list",
    "Reason": "The function might return the input without modification if the input is already a palindrome (e.g., [1, 2, 2, 1]). It should continue to the next iteration to find a larger palindrome."
    },
    {
    "Buggy Code Line": 14,
    "Code": "return [1] + (len(digit_list)) * [0] + [1]",
    "Reason": "While logically sound, this line might not be necessary. The case of all nines should be handled by the carry-over mechanism within the loop. Removing this line might improve efficiency."
    }
]
}
```</t>
  </si>
  <si>
    <t>This code takes a list of digits representing a number and aims to find the smallest palindrome number larger than the input number. It handles cases where the input forms the first half of a palindrome and cases where carrying over digits is required.</t>
  </si>
  <si>
    <t>return digit_list</t>
  </si>
  <si>
    <t>The function might return the input without modification if the input is already a palindrome (e.g., [1, 2, 2, 1]). It should continue to the next iteration to find a larger palindrome.</t>
  </si>
  <si>
    <t>return [1] + (len(digit_list)) * [0] + [1]</t>
  </si>
  <si>
    <t>While logically sound, this line might not be necessary. The case of all nines should be handled by the carry-over mechanism within the loop. Removing this line might improve efficiency.</t>
  </si>
  <si>
    <t>next_permutation.py</t>
  </si>
  <si>
    <t xml:space="preserve">Code:_x000D_
def next_permutation(perm):_x000D_
    for i in range(len(perm) - 2, -1, -1):_x000D_
        if perm[i] &lt; perm[i + 1]:_x000D_
            for j in range(len(perm) - 1, i, -1):_x000D_
                if perm[j] &lt; perm[i]:_x000D_
                    next_perm = list(perm)_x000D_
                    next_perm[i], next_perm[j] = perm[j], perm[i]_x000D_
                    next_perm[i + 1:] = reversed(next_perm[i + 1:])_x000D_
                    return next_perm_x000D_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</si>
  <si>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"Generates and returns the lexicographically next permutation of a given permutation sequence. If the input is already the last possible permutation, it returns None.",
"Fault Localisation": [
    {
    "Buggy Code Line": 11,
    "Code": "return next_perm",
    "Reason": "The code does not handle the case when the input permutation is already the last lexicographically possible permutation. In this case, it should return None, but it doesn't explicitly handle this and may return an unexpected value."
    }
]
}
```</t>
  </si>
  <si>
    <t>Generates and returns the lexicographically next permutation of a given permutation sequence. If the input is already the last possible permutation, it returns None.</t>
  </si>
  <si>
    <t>return next_perm</t>
  </si>
  <si>
    <t>The code does not handle the case when the input permutation is already the last lexicographically possible permutation. In this case, it should return None, but it doesn't explicitly handle this and may return an unexpected value.</t>
  </si>
  <si>
    <t>node.py</t>
  </si>
  <si>
    <t xml:space="preserve">Code:class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</si>
  <si>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defines a class 'Node' which seems to be designed for a graph or tree data structure. It aims to store a value and keep track of successor, successors (plural), predecessor, predecessors (plural), incoming nodes, and outgoing nodes.",
"Fault Localisation": [
    {
      "Buggy Code Line": 10,
      "Code": "def successor(self):",
      "Reason": "This line defines a method 'successor' which overlaps with the 'successor' attribute initialized in the constructor. This redundancy might lead to confusion and potential errors when accessing the intended 'successor'."
    },
    {
      "Buggy Code Line": 13,
      "Code": "def successors(self):",
      "Reason": "Similar to the 'successor' method, this 'successors' method overlaps with the 'successors' attribute. This redundancy poses similar risks of confusion and potential errors in accessing the intended 'successors'."
    },
    {
      "Buggy Code Line": 16,
      "Code": "def predecessors(self):",
      "Reason": "While less problematic than the 'successor' and 'successors' methods, this 'predecessors' method overlaps with the 'predecessors' attribute. Although it might not directly cause errors, it's generally good practice to avoid such redundancy for clarity and maintainability."
    }
  ]
}
```</t>
  </si>
  <si>
    <t>The code defines a class 'Node' which seems to be designed for a graph or tree data structure. It aims to store a value and keep track of successor, successors (plural), predecessor, predecessors (plural), incoming nodes, and outgoing nodes.</t>
  </si>
  <si>
    <t>def successor(self):</t>
  </si>
  <si>
    <t>This line defines a method 'successor' which overlaps with the 'successor' attribute initialized in the constructor. This redundancy might lead to confusion and potential errors when accessing the intended 'successor'.</t>
  </si>
  <si>
    <t>def successors(self):</t>
  </si>
  <si>
    <t>Similar to the 'successor' method, this 'successors' method overlaps with the 'successors' attribute. This redundancy poses similar risks of confusion and potential errors in accessing the intended 'successors'.</t>
  </si>
  <si>
    <t>def predecessors(self):</t>
  </si>
  <si>
    <t>While less problematic than the 'successor' and 'successors' methods, this 'predecessors' method overlaps with the 'predecessors' attribute. Although it might not directly cause errors, it's generally good practice to avoid such redundancy for clarity and maintainability.</t>
  </si>
  <si>
    <t>pascal.py</t>
  </si>
  <si>
    <t xml:space="preserve">Code:_x000D_
def pascal(n):_x000D_
    rows = [[1]]_x000D_
    for r in range(1, n):_x000D_
        row = []_x000D_
        for c in range(0, r):_x000D_
            upleft = rows[r - 1][c - 1] if c &gt; 0 else 0_x000D_
            upright = rows[r - 1][c] if c &lt; r else 0_x000D_
            row.append(upleft + upright)_x000D_
        rows.append(row)_x000D_
_x000D_
    return rows_x000D_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</si>
  <si>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aims to generate Pascal's Triangle up to a specified number of rows (n). It leverages the property where each number is the sum of the two numbers directly above it.",
        "Fault Localisation": [
            {
            "Buggy Code Line": 7,
            "Code": "upright = rows[r - 1][c] if c &lt; r else 0",
            "Reason": "The condition 'c &lt; r' is always true within the loop's scope. This might lead to index errors when accessing 'rows[r - 1][c]' as 'c' can potentially equal 'r', exceeding the list's bounds."
            },
            {
            "Buggy Code Line": 6,
            "Code": "upleft = rows[r - 1][c - 1] if c &gt; 0 else 0",
            "Reason": "While logically sound, this line might benefit from a check if 'c - 1' is within the bounds of the previous row to prevent potential index errors, although less likely than line 7."
            }
        ]
    }
```</t>
  </si>
  <si>
    <t>The code aims to generate Pascal's Triangle up to a specified number of rows (n). It leverages the property where each number is the sum of the two numbers directly above it.</t>
  </si>
  <si>
    <t>upright = rows[r - 1][c] if c &lt; r else 0</t>
  </si>
  <si>
    <t>The condition 'c &lt; r' is always true within the loop's scope. This might lead to index errors when accessing 'rows[r - 1][c]' as 'c' can potentially equal 'r', exceeding the list's bounds.</t>
  </si>
  <si>
    <t>upleft = rows[r - 1][c - 1] if c &gt; 0 else 0</t>
  </si>
  <si>
    <t>While logically sound, this line might benefit from a check if 'c - 1' is within the bounds of the previous row to prevent potential index errors, although less likely than line 7.</t>
  </si>
  <si>
    <t>possible_change.py</t>
  </si>
  <si>
    <t xml:space="preserve">Code:# Python 3_x000D_
def possible_change(coins, total):_x000D_
    if total == 0:_x000D_
        return 1_x000D_
    if total &lt; 0:_x000D_
        return 0_x000D_
_x000D_
    first, *rest = coins_x000D_
    return possible_change(coins, total - first) + possible_change(rest, total)_x000D_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</si>
  <si>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calculate the number of ways to make change for a given 'total' using a list of 'coins'. It uses a recursive approach to explore different coin combinations.",
"Fault Localisation": [
    {
      "Buggy Code Line": 7,
      "Code": "return possible_change(coins, total - first) + possible_change(rest, total)",
      "Reason": "The code might get trapped in infinite recursion. If 'first' is never deducted from 'total' in a recursive branch, it can lead to endless calls with the same total."
    },
    {
      "Buggy Code Line": 6,
      "Code": "first, *rest = coins",
      "Reason": "This line assumes 'coins' will always have at least one element. It will raise a ValueError if 'coins' is empty, which might happen in some recursive calls."
    }
  ]
}
```</t>
  </si>
  <si>
    <t>The code aims to calculate the number of ways to make change for a given 'total' using a list of 'coins'. It uses a recursive approach to explore different coin combinations.</t>
  </si>
  <si>
    <t>return possible_change(coins, total - first) + possible_change(rest, total)</t>
  </si>
  <si>
    <t>The code might get trapped in infinite recursion. If 'first' is never deducted from 'total' in a recursive branch, it can lead to endless calls with the same total.</t>
  </si>
  <si>
    <t>first, *rest = coins</t>
  </si>
  <si>
    <t>This line assumes 'coins' will always have at least one element. It will raise a ValueError if 'coins' is empty, which might happen in some recursive calls.</t>
  </si>
  <si>
    <t>powerset.py</t>
  </si>
  <si>
    <t xml:space="preserve">Code:_x000D_
def powerset(arr):_x000D_
    if arr:_x000D_
        first, *rest = arr #python3 just like car and cdr (in this case anyway..)_x000D_
        rest_subsets = powerset(rest)_x000D_
        return [[first] + subset for subset in rest_subsets]_x000D_
    else:_x000D_
        return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</si>
  <si>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defines a function `powerset` that takes a list `arr` as input and aims to return the power set of the input list. The power set of a set is the set of all its subsets, including the empty set and the set itself.",
        "Fault Localisation": [
            {
            "Buggy Code Line": 7,
            "Code": "return [[first] + subset for subset in rest_subsets]",
            "Reason": "The code only returns subsets that include the `first` element. It's missing the subsets from the recursive call (`rest_subsets`) that don't include the `first` element. To fix this, the line should be modified to `return rest_subsets + [[first] + subset for subset in rest_subsets]`."
            }
        ]
}
```</t>
  </si>
  <si>
    <t>This code defines a function `powerset` that takes a list `arr` as input and aims to return the power set of the input list. The power set of a set is the set of all its subsets, including the empty set and the set itself.</t>
  </si>
  <si>
    <t>return [[first] + subset for subset in rest_subsets]</t>
  </si>
  <si>
    <t>The code only returns subsets that include the `first` element. It's missing the subsets from the recursive call (`rest_subsets`) that don't include the `first` element. To fix this, the line should be modified to `return rest_subsets + [[first] + subset for subset in rest_subsets]`.</t>
  </si>
  <si>
    <t>quicksort.py</t>
  </si>
  <si>
    <t xml:space="preserve">Code:def quicksort(arr):_x000D_
    if not arr:_x000D_
        return []_x000D_
_x000D_
    pivot = arr[0]_x000D_
    lesser = quicksort([x for x in arr[1:] if x &lt; pivot])_x000D_
    greater = quicksort([x for x in arr[1:] if x &gt; pivot])_x000D_
    return lesser + [pivot] + greater_x000D_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</si>
  <si>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snippet implements the quicksort algorithm to sort a given array (list) in ascending order.",
"Fault Localisation": [
    {
    "Buggy Code Line": 7,
    "Code": "return lesser + [pivot] + greater",
    "Reason": "The code does not handle elements equal to the pivot. It only considers elements strictly less than or greater than the pivot. This can lead to incorrect sorting if duplicates are present in the input array."
    },
    {
    "Buggy Code Line": 4,
    "Code": "pivot = arr[0]",
    "Reason": "While not a bug, choosing the first element as the pivot can lead to worst-case time complexity (O(n^2)) for already sorted or nearly sorted input arrays."
    }
]
}
```</t>
  </si>
  <si>
    <t>This code snippet implements the quicksort algorithm to sort a given array (list) in ascending order.</t>
  </si>
  <si>
    <t>return lesser + [pivot] + greater</t>
  </si>
  <si>
    <t>The code does not handle elements equal to the pivot. It only considers elements strictly less than or greater than the pivot. This can lead to incorrect sorting if duplicates are present in the input array.</t>
  </si>
  <si>
    <t>While not a bug, choosing the first element as the pivot can lead to worst-case time complexity (O(n^2)) for already sorted or nearly sorted input arrays.</t>
  </si>
  <si>
    <t>reverse_linked_list.py</t>
  </si>
  <si>
    <t xml:space="preserve">Code:def reverse_linked_list(node):_x000D_
    prevnode = None_x000D_
    while node:_x000D_
        nextnode = node.successor_x000D_
        node.successor = prevnode_x000D_
        node = nextnode_x000D_
    return prevnode_x000D_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</si>
  <si>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snippet implements the iterative approach to reversing a singly linked list. It iterates through the list, changing the 'successor' pointer of each node to point to the previous node.",
"Fault Localisation": [
    {
    "Buggy Code Line": 7,
    "Code": "node = nextnode",
    "Reason": "Potential `AttributeError: 'NoneType' object has no attribute 'successor'` if the input linked list is empty or the `successor` attribute is not properly defined on the nodes."
    }
]
}
```</t>
  </si>
  <si>
    <t>This code snippet implements the iterative approach to reversing a singly linked list. It iterates through the list, changing the 'successor' pointer of each node to point to the previous node.</t>
  </si>
  <si>
    <t>node = nextnode</t>
  </si>
  <si>
    <t>Potential `AttributeError: 'NoneType' object has no attribute 'successor'` if the input linked list is empty or the `successor` attribute is not properly defined on the nodes.</t>
  </si>
  <si>
    <t>rpn_eval.py</t>
  </si>
  <si>
    <t xml:space="preserve">Code:_x000D_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a, b)_x000D_
            )_x000D_
_x000D_
    return stack.pop()_x000D_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</si>
  <si>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evaluate mathematical expressions written in Reverse Polish Notation (RPN) and return the result.",
"Fault Localisation": [
    {
    "Buggy Code Line": 12,
    "Code": "/: lambda a, b: a / b",
    "Reason": "This line does not handle the edge case of division by zero, potentially leading to a ZeroDivisionError. It should include a check for zero before performing the division."
    },
    {
    "Buggy Code Line": 15,
    "Code": "if isinstance(token, float):",
    "Reason": "The code assumes that all numeric tokens are floats. It might fail to handle integer inputs properly, potentially leading to unexpected type errors or incorrect results if type coercion rules are not well-defined in the 'op' function."
    },
    {
    "Buggy Code Line": 8,
    "Code": "stack = []",
    "Reason": "While not a bug in itself, this line indicates that the function doesn't handle invalid RPN expressions that might lead to popping from an empty stack, resulting in an IndexError.  Error handling for malformed RPN input should be considered."
    }
]
}
```</t>
  </si>
  <si>
    <t>The code aims to evaluate mathematical expressions written in Reverse Polish Notation (RPN) and return the result.</t>
  </si>
  <si>
    <t>/: lambda a, b: a / b</t>
  </si>
  <si>
    <t>This line does not handle the edge case of division by zero, potentially leading to a ZeroDivisionError. It should include a check for zero before performing the division.</t>
  </si>
  <si>
    <t>if isinstance(token, float):</t>
  </si>
  <si>
    <t>The code assumes that all numeric tokens are floats. It might fail to handle integer inputs properly, potentially leading to unexpected type errors or incorrect results if type coercion rules are not well-defined in the 'op' function.</t>
  </si>
  <si>
    <t>stack = []</t>
  </si>
  <si>
    <t>While not a bug in itself, this line indicates that the function doesn't handle invalid RPN expressions that might lead to popping from an empty stack, resulting in an IndexError.  Error handling for malformed RPN input should be considered.</t>
  </si>
  <si>
    <t>shortest_paths.py</t>
  </si>
  <si>
    <t xml:space="preserve">Code:_x000D_
def shortest_paths(source, weight_by_edge):_x000D_
    weight_by_node = {_x000D_
        v: float('inf') for u, v in weight_by_edge_x000D_
    }_x000D_
    weight_by_node[source] = 0_x000D_
_x000D_
    for i in range(len(weight_by_node) - 1):_x000D_
        for (u, v), weight in weight_by_edge.items():_x000D_
            weight_by_edge[u, v] = min(_x000D_
                weight_by_node[u] + weight,_x000D_
                weight_by_node[v]_x000D_
            )_x000D_
_x000D_
    return weight_by_node_x000D_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</si>
  <si>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snippet implements a shortest path algorithm, likely the Bellman-Ford algorithm, to find the shortest paths from a given source node to all other nodes in a weighted graph.",
"Fault Localisation": [
    {
      "Buggy Code Line": 10,
      "Code": "weight_by_edge[u, v] = min(\n                weight_by_node[u] + weight,\n                weight_by_node[v]\n            )",
      "Reason": "Instead of updating the `weight_by_node` dictionary with the calculated shortest path weight, the code updates the `weight_by_edge` dictionary. This is incorrect as `weight_by_edge` should store the original edge weights."
    },
    {
      "Buggy Code Line": 6,
      "Code": "for i in range(len(weight_by_node) - 1):",
      "Reason": "While not necessarily a bug, this line assumes the graph's nodes are consecutively numbered from 0 to len(weight_by_node) - 1. If the nodes are represented differently, this loop might not iterate the correct number of times."
    }
  ]
}
```</t>
  </si>
  <si>
    <t>This code snippet implements a shortest path algorithm, likely the Bellman-Ford algorithm, to find the shortest paths from a given source node to all other nodes in a weighted graph.</t>
  </si>
  <si>
    <t>weight_by_edge[u, v] = min(\n                weight_by_node[u] + weight,\n                weight_by_node[v]\n            )</t>
  </si>
  <si>
    <t>Instead of updating the `weight_by_node` dictionary with the calculated shortest path weight, the code updates the `weight_by_edge` dictionary. This is incorrect as `weight_by_edge` should store the original edge weights.</t>
  </si>
  <si>
    <t>for i in range(len(weight_by_node) - 1):</t>
  </si>
  <si>
    <t>While not necessarily a bug, this line assumes the graph's nodes are consecutively numbered from 0 to len(weight_by_node) - 1. If the nodes are represented differently, this loop might not iterate the correct number of times.</t>
  </si>
  <si>
    <t>shortest_path_length.py</t>
  </si>
  <si>
    <t xml:space="preserve">Code:from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get(unvisited_nodes, nextnode)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</si>
  <si>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Dijkstra's shortest path algorithm to find the shortest distance between a `startnode` and a `goalnode` in a graph represented by an adjacency list (`length_by_edge`).",
  "Fault Localisation": [
    {
      "Buggy Code Line": 61,
      "Code": "return 0",
      "Reason": "The `get` function should return `float('inf')` if the `wanted_node` is not found in the `node_heap`. Returning 0 will be incorrectly interpreted as a very short path and could lead to incorrect shortest path calculations."
    },
    {
      "Buggy Code Line": 72,
      "Code": "node_heap[i] = dist_node #heapq retains sorted property",
      "Reason": "While replacing a tuple in the `node_heap` might maintain the order temporarily, it doesn't guarantee the heap property. You should use `heapq.heapreplace` or remove the old entry and insert the new one to maintain the heap invariant."
    }
  ]
}
```</t>
  </si>
  <si>
    <t>This code implements Dijkstra's shortest path algorithm to find the shortest distance between a `startnode` and a `goalnode` in a graph represented by an adjacency list (`length_by_edge`).</t>
  </si>
  <si>
    <t>return 0</t>
  </si>
  <si>
    <t>The `get` function should return `float('inf')` if the `wanted_node` is not found in the `node_heap`. Returning 0 will be incorrectly interpreted as a very short path and could lead to incorrect shortest path calculations.</t>
  </si>
  <si>
    <t>node_heap[i] = dist_node #heapq retains sorted property</t>
  </si>
  <si>
    <t>While replacing a tuple in the `node_heap` might maintain the order temporarily, it doesn't guarantee the heap property. You should use `heapq.heapreplace` or remove the old entry and insert the new one to maintain the heap invariant.</t>
  </si>
  <si>
    <t>shortest_path_lengths.py</t>
  </si>
  <si>
    <t xml:space="preserve">Code:from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length_by_path[j, k]_x000D_
                )_x000D_
_x000D_
    return length_by_path_x000D_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</si>
  <si>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calculates the shortest path lengths between all pairs of nodes in a weighted graph using the Floyd-Warshall algorithm.",
"Fault Localisation": [
    {
      "Buggy Code Line": 14,
      "Code": "length_by_path[i, k] + length_by_path[j, k]",
      "Reason": "The code should be using `length_by_path[i, k] + length_by_path[k, j]` to correctly consider paths passing through node `k`. Currently, it's adding the distances from `i` to `k` and `j` to `k`, which doesn't represent a valid path."
    },
    {
      "Buggy Code Line": 6,
      "Code": "length_by_path.update(length_by_edge)",
      "Reason": "While not a bug in itself, this line could potentially overwrite pre-defined distances of 0 for paths from each node to itself if `length_by_edge` mistakenly contains entries like `(i, i): value` where `value != 0`."
    }
  ]
}
```</t>
  </si>
  <si>
    <t>This code calculates the shortest path lengths between all pairs of nodes in a weighted graph using the Floyd-Warshall algorithm.</t>
  </si>
  <si>
    <t>length_by_path[i, k] + length_by_path[j, k]</t>
  </si>
  <si>
    <t>The code should be using `length_by_path[i, k] + length_by_path[k, j]` to correctly consider paths passing through node `k`. Currently, it's adding the distances from `i` to `k` and `j` to `k`, which doesn't represent a valid path.</t>
  </si>
  <si>
    <t>length_by_path.update(length_by_edge)</t>
  </si>
  <si>
    <t>While not a bug in itself, this line could potentially overwrite pre-defined distances of 0 for paths from each node to itself if `length_by_edge` mistakenly contains entries like `(i, i): value` where `value != 0`.</t>
  </si>
  <si>
    <t>shunting_yard.py</t>
  </si>
  <si>
    <t xml:space="preserve">Code:_x000D_
def shunting_yard(tokens):_x000D_
    precedence = {_x000D_
        '+': 1,_x000D_
        '-': 1,_x000D_
        '*': 2,_x000D_
        '/': 2_x000D_
    }_x000D_
_x000D_
    rpntokens = []_x000D_
    opstack = []_x000D_
    for token in tokens:_x000D_
        if isinstance(token, int):_x000D_
            rpntokens.append(token)_x000D_
        else:_x000D_
            while opstack and precedence[token] &lt;= precedence[opstack[-1]]:_x000D_
                rpntokens.append(opstack.pop())_x000D_
_x000D_
    while opstack:_x000D_
        rpntokens.append(opstack.pop())_x000D_
_x000D_
    return rpntokens_x000D_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</si>
  <si>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Shunting-yard algorithm to convert mathematical expressions from infix notation to reverse Polish notation (RPN).",
"Fault Localisation": [
    {
      "Buggy Code Line": 12,
      "Code": "while opstack and precedence[token] &lt;= precedence[opstack[-1]]:",
      "Reason": "This line does not handle the associativity of operators. It assumes all operators are left-associative. Right-associative operators, like exponentiation (^), would be evaluated incorrectly."
    },
    {
      "Buggy Code Line": 9,
      "Code": "else:",
      "Reason": "The code lacks handling for parentheses, which are crucial for controlling the order of operations in infix notation. The absence of parenthesis handling can lead to incorrect RPN conversion."
    },
    {
      "Buggy Code Line": 7,
      "Code": "if isinstance(token, int):",
      "Reason": "The code assumes that numbers in the input are always integers. It might not work correctly for expressions containing floating-point numbers."
    }
  ]
}
```</t>
  </si>
  <si>
    <t>The code implements the Shunting-yard algorithm to convert mathematical expressions from infix notation to reverse Polish notation (RPN).</t>
  </si>
  <si>
    <t>while opstack and precedence[token] &lt;= precedence[opstack[-1]]:</t>
  </si>
  <si>
    <t>This line does not handle the associativity of operators. It assumes all operators are left-associative. Right-associative operators, like exponentiation (^), would be evaluated incorrectly.</t>
  </si>
  <si>
    <t>else:</t>
  </si>
  <si>
    <t>The code lacks handling for parentheses, which are crucial for controlling the order of operations in infix notation. The absence of parenthesis handling can lead to incorrect RPN conversion.</t>
  </si>
  <si>
    <t>if isinstance(token, int):</t>
  </si>
  <si>
    <t>The code assumes that numbers in the input are always integers. It might not work correctly for expressions containing floating-point numbers.</t>
  </si>
  <si>
    <t>sieve.py</t>
  </si>
  <si>
    <t xml:space="preserve">Code:def sieve(max):_x000D_
    primes = []_x000D_
    for n in range(2, max + 1):_x000D_
        if any(n % p &gt; 0 for p in primes):_x000D_
            primes.append(n)_x000D_
    return primes_x000D_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</si>
  <si>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Sieve of Eratosthenes algorithm to find all prime numbers up to a given maximum value (max).",
"Fault Localisation": [
    {
    "Buggy Code Line": 4,
    "Code": "        if any(n % p &gt; 0 for p in primes):",
    "Reason": "The condition should be `n % p == 0` to correctly identify multiples of existing primes. The current code adds a number to the 'primes' list if it's not divisible by *any* of the previously found primes, which is the opposite of the Sieve of Eratosthenes logic."
    }
]
}
```</t>
  </si>
  <si>
    <t>The code implements the Sieve of Eratosthenes algorithm to find all prime numbers up to a given maximum value (max).</t>
  </si>
  <si>
    <t>The condition should be `n % p == 0` to correctly identify multiples of existing primes. The current code adds a number to the 'primes' list if it's not divisible by *any* of the previously found primes, which is the opposite of the Sieve of Eratosthenes logic.</t>
  </si>
  <si>
    <t>sqrt.py</t>
  </si>
  <si>
    <t xml:space="preserve">Code:_x000D_
def sqrt(x, epsilon):_x000D_
    approx = x / 2_x000D_
    while abs(x - approx) &gt; epsilon:_x000D_
        approx = 0.5 * (approx + x / approx)_x000D_
    return approx_x000D_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</si>
  <si>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the Babylonian method to approximate the square root of a given number `x` with a specified tolerance `epsilon`.",
"Fault Localisation": [
    {
    "Buggy Code Line": 4,
    "Code": "while abs(x - approx) &gt; epsilon:",
    "Reason": "The code should ensure `x` is non-negative before proceeding.  Failing to do so could lead to incorrect results for negative inputs as the square root of a negative number is undefined in the real number system."
    },
    {
    "Buggy Code Line": 2,
    "Code": "approx = x / 2",
    "Reason": "While this initial approximation works, it might be inefficient for very large values of `x`. A better initial guess could potentially lead to faster convergence."
    }
]
}
```</t>
  </si>
  <si>
    <t>This code implements the Babylonian method to approximate the square root of a given number `x` with a specified tolerance `epsilon`.</t>
  </si>
  <si>
    <t>while abs(x - approx) &gt; epsilon:</t>
  </si>
  <si>
    <t>The code should ensure `x` is non-negative before proceeding.  Failing to do so could lead to incorrect results for negative inputs as the square root of a negative number is undefined in the real number system.</t>
  </si>
  <si>
    <t>approx = x / 2</t>
  </si>
  <si>
    <t>While this initial approximation works, it might be inefficient for very large values of `x`. A better initial guess could potentially lead to faster convergence.</t>
  </si>
  <si>
    <t>subsequences.py</t>
  </si>
  <si>
    <t xml:space="preserve">Code:def subsequences(a, b, k):_x000D_
    if k == 0:_x000D_
        return []_x000D_
_x000D_
    ret = []_x000D_
    for i in range(a, b + 1 - k):_x000D_
        ret.extend(_x000D_
            [i] + rest for rest in subsequences(i + 1, b, k - 1)_x000D_
        )_x000D_
_x000D_
    return ret_x000D_
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</si>
  <si>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generate all subsequences (in increasing order) of length 'k' from a given range of integers [a, b].",
        "Fault Localisation": [
            {
            "Buggy Code Line": 7,
            "Code": "ret.extend([i] + rest for rest in subsequences(i + 1, b, k - 1))",
            "Reason": "The code uses list concatenation '+' inside a list comprehension which is intended to extend the list 'ret'. This might not be a bug in terms of functionality but could be considered inefficient. A more efficient approach would be to use the 'extend' method within the loop."
            }
        ]
        }
    ```</t>
  </si>
  <si>
    <t>The code aims to generate all subsequences (in increasing order) of length 'k' from a given range of integers [a, b].</t>
  </si>
  <si>
    <t>ret.extend([i] + rest for rest in subsequences(i + 1, b, k - 1))</t>
  </si>
  <si>
    <t>The code uses list concatenation '+' inside a list comprehension which is intended to extend the list 'ret'. This might not be a bug in terms of functionality but could be considered inefficient. A more efficient approach would be to use the 'extend' method within the loop.</t>
  </si>
  <si>
    <t>topological_ordering.py</t>
  </si>
  <si>
    <t xml:space="preserve">Code:def topological_ordering(nodes):_x000D_
    ordered_nodes = [node for node in nodes if not node.incoming_nodes]_x000D_
_x000D_
    for node in ordered_nodes:_x000D_
        for nextnode in node.outgoing_nodes:_x000D_
            if set(ordered_nodes).issuperset(nextnode.outgoing_nodes) and nextnode not in ordered_nodes:_x000D_
                ordered_nodes.append(nextnode)_x000D_
_x000D_
    return ordered_nodes_x000D_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</si>
  <si>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implement Kahn's algorithm for topological sorting, which determines a linear ordering of nodes in a directed acyclic graph (DAG) such that for every directed edge (u, v), node u comes before node v in the ordering.",
"Fault Localisation": [
    {
    "Buggy Code Line": 7,
    "Code": "if set(ordered_nodes).issuperset(nextnode.outgoing_nodes) and nextnode not in ordered_nodes:",
    "Reason": "This condition incorrectly checks if all of `nextnode`'s outgoing nodes are in `ordered_nodes`. Instead, it should check if all of `nextnode`'s *incoming* nodes are in `ordered_nodes` to ensure all dependencies are met before adding `nextnode`."
    },
    {
    "Buggy Code Line": 4,
    "Code": "for node in ordered_nodes:",
    "Reason": "The code iterates directly through the `ordered_nodes` list, which can lead to elements being missed if the list is modified during iteration. Using a copy of the list or a `while` loop with a separate index would address this potential issue."
    }
]
}
```</t>
  </si>
  <si>
    <t>The code aims to implement Kahn's algorithm for topological sorting, which determines a linear ordering of nodes in a directed acyclic graph (DAG) such that for every directed edge (u, v), node u comes before node v in the ordering.</t>
  </si>
  <si>
    <t>if set(ordered_nodes).issuperset(nextnode.outgoing_nodes) and nextnode not in ordered_nodes:</t>
  </si>
  <si>
    <t>This condition incorrectly checks if all of `nextnode`'s outgoing nodes are in `ordered_nodes`. Instead, it should check if all of `nextnode`'s *incoming* nodes are in `ordered_nodes` to ensure all dependencies are met before adding `nextnode`.</t>
  </si>
  <si>
    <t>for node in ordered_nodes:</t>
  </si>
  <si>
    <t>The code iterates directly through the `ordered_nodes` list, which can lead to elements being missed if the list is modified during iteration. Using a copy of the list or a `while` loop with a separate index would address this potential issue.</t>
  </si>
  <si>
    <t>to_base.py</t>
  </si>
  <si>
    <t xml:space="preserve">Code:_x000D_
import string_x000D_
def to_base(num, b):_x000D_
    result = ''_x000D_
    alphabet = string.digits + string.ascii_uppercase_x000D_
    while num &gt; 0:_x000D_
        i = num % b_x000D_
        num = num // b_x000D_
        result = result + alphabet[i]_x000D_
    return result_x000D_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</si>
  <si>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defines a function `to_base` that converts a decimal (base-10) number to its representation in a given base `b` (up to base-36). It utilizes an alphabet of digits and uppercase letters to represent digits in the new base.",
"Fault Localisation": [
    {
    "Buggy Code Line": 10,
    "Code": "return result",
    "Reason": "The result is not returned in the correct order. It should be reversed before being returned, as the digits are appended from the least significant to the most significant."
    }
]
}
```</t>
  </si>
  <si>
    <t>This code defines a function `to_base` that converts a decimal (base-10) number to its representation in a given base `b` (up to base-36). It utilizes an alphabet of digits and uppercase letters to represent digits in the new base.</t>
  </si>
  <si>
    <t>return result</t>
  </si>
  <si>
    <t>The result is not returned in the correct order. It should be reversed before being returned, as the digits are appended from the least significant to the most significant.</t>
  </si>
  <si>
    <t>wrap.py</t>
  </si>
  <si>
    <t xml:space="preserve">Code:def wrap(text, cols):_x000D_
    lines = []_x000D_
    while len(text) &gt; cols:_x000D_
        end = text.rfind(' ', 0, cols + 1)_x000D_
        if end == -1:_x000D_
            end = cols_x000D_
        line, text = text[:end], text[end:]_x000D_
        lines.append(line)_x000D_
_x000D_
    return lines_x000D_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</si>
  <si>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snippet aims to wrap a given text into multiple lines, ensuring each line doesn't exceed a specified number of characters (cols) and breaks at word boundaries whenever possible.",
"Fault Localisation": [
    {
      "Buggy Code Line": 7,
      "Code": "line, text = text[:end], text[end:]",
      "Reason": "If the text contains consecutive spaces and a line break occurs at a space, the subsequent line will begin with a space due to  'text[end:]' not trimming leading spaces."
    },
    {
      "Buggy Code Line": 9,
      "Code": "return lines",
      "Reason": "The code doesn't handle the remaining part of the text after the loop. The last line of the text might not be added to the 'lines' list if it's shorter than 'cols'."
    }
]
}
```</t>
  </si>
  <si>
    <t>This code snippet aims to wrap a given text into multiple lines, ensuring each line doesn't exceed a specified number of characters (cols) and breaks at word boundaries whenever possible.</t>
  </si>
  <si>
    <t>line, text = text[:end], text[end:]</t>
  </si>
  <si>
    <t>If the text contains consecutive spaces and a line break occurs at a space, the subsequent line will begin with a space due to  'text[end:]' not trimming leading spaces.</t>
  </si>
  <si>
    <t>return lines</t>
  </si>
  <si>
    <t>The code doesn't handle the remaining part of the text after the loop. The last line of the text might not be added to the 'lines' list if it's shorter than 'cols'.</t>
  </si>
  <si>
    <t>Expected Line with Bug</t>
  </si>
  <si>
    <t>Check 1</t>
  </si>
  <si>
    <t>Check 2</t>
  </si>
  <si>
    <t>Check 3</t>
  </si>
  <si>
    <t>T1</t>
  </si>
  <si>
    <t>T2</t>
  </si>
  <si>
    <t>T3</t>
  </si>
  <si>
    <t>n ^= n - 1</t>
  </si>
  <si>
    <t>while True:</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</si>
  <si>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</si>
  <si>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t>if hare.successor is None:</t>
  </si>
  <si>
    <t>steps.append((start, helper))</t>
  </si>
  <si>
    <t>longest = length + 1</t>
  </si>
  <si>
    <t>if len(arr) == 0:</t>
  </si>
  <si>
    <t>group_by_node[node].update(group_by_node[u])</t>
  </si>
  <si>
    <t>if perm[j] &lt; perm[i]:</t>
  </si>
  <si>
    <t>for c in range(0, r):</t>
  </si>
  <si>
    <t>if total &lt; 0:</t>
  </si>
  <si>
    <t>greater = quicksort([x for x in arr[1:] if x &gt; pivot])</t>
  </si>
  <si>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</si>
  <si>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op(token, a, b)</t>
  </si>
  <si>
    <t>weight_by_edge[u, v] = min(weight_by_node[u] + weight, weight_by_node[v])</t>
  </si>
  <si>
    <t>get(unvisited_nodes, nextnode) + length_by_edge[node, nextnode]</t>
  </si>
  <si>
    <t>length_by_path[i, j] = min(length_by_path[i, j], length_by_path[i, k] + length_by_path[j,k])</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</si>
  <si>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</si>
  <si>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t>if any(n % p &gt; 0 for p in primes):</t>
  </si>
  <si>
    <t>result = result + alphabet[i]</t>
  </si>
  <si>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</si>
  <si>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 xml:space="preserve">Percentage </t>
  </si>
  <si>
    <t>Mean</t>
  </si>
  <si>
    <t>Median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</si>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</sst>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rgb="FF92D05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0" borderId="0" xfId="0" applyAlignment="1">
      <alignment horizontal="center" vertical="top" wrapText="1"/>
    </xf>
    <xf numFmtId="0" fontId="0" fillId="37"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BCB1B-6621-43F4-B561-4D528F8DE40A}">
  <dimension ref="A1:W45"/>
  <sheetViews>
    <sheetView tabSelected="1" topLeftCell="A41" workbookViewId="0">
      <selection activeCell="I45" sqref="I45"/>
    </sheetView>
  </sheetViews>
  <sheetFormatPr defaultRowHeight="14.75" x14ac:dyDescent="0.75"/>
  <cols>
    <col min="1" max="1" width="8.7265625" style="1"/>
    <col min="2" max="2" width="8.7265625" style="1" customWidth="1"/>
    <col min="3" max="3" width="29.31640625" style="1" customWidth="1"/>
    <col min="4" max="6" width="8.7265625" style="1" customWidth="1"/>
    <col min="7" max="7" width="8.7265625" style="1"/>
    <col min="8" max="9" width="29.31640625" style="1" customWidth="1"/>
    <col min="10" max="10" width="8.7265625" style="1"/>
    <col min="11" max="12" width="29.31640625" style="1" customWidth="1"/>
    <col min="13" max="13" width="8.7265625" style="1"/>
    <col min="14" max="14" width="29.31640625" style="1" customWidth="1"/>
    <col min="15" max="15" width="22.5" style="1" customWidth="1"/>
    <col min="16" max="16" width="23.86328125" style="1" customWidth="1"/>
    <col min="17" max="23" width="9.6796875" style="1" customWidth="1"/>
    <col min="25" max="25" width="0" hidden="1" customWidth="1"/>
  </cols>
  <sheetData>
    <row r="1" spans="1:23" ht="44.25" x14ac:dyDescent="0.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318</v>
      </c>
      <c r="Q1" s="1" t="s">
        <v>319</v>
      </c>
      <c r="R1" s="1" t="s">
        <v>320</v>
      </c>
      <c r="S1" s="1" t="s">
        <v>321</v>
      </c>
      <c r="U1" s="1" t="s">
        <v>322</v>
      </c>
      <c r="V1" s="1" t="s">
        <v>323</v>
      </c>
      <c r="W1" s="1" t="s">
        <v>324</v>
      </c>
    </row>
    <row r="2" spans="1:23" ht="409.5" x14ac:dyDescent="0.75">
      <c r="A2" s="7" t="s">
        <v>15</v>
      </c>
      <c r="B2" s="7" t="s">
        <v>16</v>
      </c>
      <c r="C2" s="7" t="s">
        <v>17</v>
      </c>
      <c r="D2" s="7">
        <v>194</v>
      </c>
      <c r="E2" s="7">
        <v>134</v>
      </c>
      <c r="F2" s="7" t="s">
        <v>18</v>
      </c>
      <c r="G2" s="7"/>
      <c r="H2" s="7"/>
      <c r="I2" s="7"/>
      <c r="J2" s="7"/>
      <c r="K2" s="7"/>
      <c r="L2" s="7"/>
      <c r="M2" s="7"/>
      <c r="N2" s="7"/>
      <c r="O2" s="7"/>
      <c r="P2" s="7" t="s">
        <v>325</v>
      </c>
      <c r="Q2" s="7" t="b">
        <f>IF(H2=P2,TRUE,FALSE)</f>
        <v>0</v>
      </c>
      <c r="R2" s="7" t="b">
        <f>IF(K2=P2,TRUE,FALSE)</f>
        <v>0</v>
      </c>
      <c r="S2" s="7" t="b">
        <f>IF(N2=P2,TRUE,FALSE)</f>
        <v>0</v>
      </c>
      <c r="T2" s="7"/>
      <c r="U2" s="7" t="b">
        <f>Q2</f>
        <v>0</v>
      </c>
      <c r="V2" s="7" t="b">
        <f>IF(U2=TRUE,TRUE,IF(R2=TRUE,TRUE,FALSE))</f>
        <v>0</v>
      </c>
      <c r="W2" s="7" t="b">
        <f>IF(U2=TRUE,TRUE,IF(V2=TRUE,TRUE,IF(S2=TRUE,TRUE,FALSE)))</f>
        <v>0</v>
      </c>
    </row>
    <row r="3" spans="1:23" ht="409.5" x14ac:dyDescent="0.75">
      <c r="A3" s="1" t="s">
        <v>19</v>
      </c>
      <c r="B3" s="1" t="s">
        <v>20</v>
      </c>
      <c r="C3" s="1" t="s">
        <v>21</v>
      </c>
      <c r="D3" s="1">
        <v>289</v>
      </c>
      <c r="E3" s="1">
        <v>244</v>
      </c>
      <c r="F3" s="1" t="s">
        <v>22</v>
      </c>
      <c r="G3" s="1">
        <v>13</v>
      </c>
      <c r="H3" s="1" t="s">
        <v>23</v>
      </c>
      <c r="I3" s="1" t="s">
        <v>24</v>
      </c>
      <c r="J3" s="1">
        <v>14</v>
      </c>
      <c r="K3" s="1" t="s">
        <v>25</v>
      </c>
      <c r="L3" s="1" t="s">
        <v>26</v>
      </c>
      <c r="P3" s="1" t="s">
        <v>326</v>
      </c>
      <c r="Q3" s="1" t="b">
        <f t="shared" ref="Q3:Q42" si="0">IF(H3=P3,TRUE,FALSE)</f>
        <v>0</v>
      </c>
      <c r="R3" s="1" t="b">
        <f t="shared" ref="R3:R42" si="1">IF(K3=P3,TRUE,FALSE)</f>
        <v>0</v>
      </c>
      <c r="S3" s="1" t="b">
        <f t="shared" ref="S3:S42" si="2">IF(N3=P3,TRUE,FALSE)</f>
        <v>0</v>
      </c>
      <c r="U3" s="1" t="b">
        <f t="shared" ref="U3:U42" si="3">Q3</f>
        <v>0</v>
      </c>
      <c r="V3" s="1" t="b">
        <f t="shared" ref="V3:V42" si="4">IF(U3=TRUE,TRUE,IF(R3=TRUE,TRUE,FALSE))</f>
        <v>0</v>
      </c>
      <c r="W3" s="1" t="b">
        <f t="shared" ref="W3:W42" si="5">IF(U3=TRUE,TRUE,IF(V3=TRUE,TRUE,IF(S3=TRUE,TRUE,FALSE)))</f>
        <v>0</v>
      </c>
    </row>
    <row r="4" spans="1:23" ht="409.5" x14ac:dyDescent="0.75">
      <c r="A4" s="1" t="s">
        <v>27</v>
      </c>
      <c r="B4" s="1" t="s">
        <v>28</v>
      </c>
      <c r="C4" s="1" t="s">
        <v>29</v>
      </c>
      <c r="D4" s="1">
        <v>233</v>
      </c>
      <c r="E4" s="1">
        <v>221</v>
      </c>
      <c r="F4" s="1" t="s">
        <v>30</v>
      </c>
      <c r="G4" s="1">
        <v>9</v>
      </c>
      <c r="H4" s="1" t="s">
        <v>31</v>
      </c>
      <c r="I4" s="1" t="s">
        <v>32</v>
      </c>
      <c r="J4" s="1">
        <v>4</v>
      </c>
      <c r="K4" s="1" t="s">
        <v>33</v>
      </c>
      <c r="L4" s="1" t="s">
        <v>34</v>
      </c>
      <c r="P4" s="1" t="s">
        <v>31</v>
      </c>
      <c r="Q4" s="1" t="b">
        <f t="shared" si="0"/>
        <v>1</v>
      </c>
      <c r="R4" s="1" t="b">
        <f t="shared" si="1"/>
        <v>0</v>
      </c>
      <c r="S4" s="1" t="b">
        <f t="shared" si="2"/>
        <v>0</v>
      </c>
      <c r="U4" s="1" t="b">
        <f t="shared" si="3"/>
        <v>1</v>
      </c>
      <c r="V4" s="1" t="b">
        <f t="shared" si="4"/>
        <v>1</v>
      </c>
      <c r="W4" s="1" t="b">
        <f t="shared" si="5"/>
        <v>1</v>
      </c>
    </row>
    <row r="5" spans="1:23" ht="409.5" x14ac:dyDescent="0.75">
      <c r="A5" s="1" t="s">
        <v>35</v>
      </c>
      <c r="B5" s="1" t="s">
        <v>36</v>
      </c>
      <c r="C5" s="1" t="s">
        <v>37</v>
      </c>
      <c r="D5" s="1">
        <v>255</v>
      </c>
      <c r="E5" s="1">
        <v>197</v>
      </c>
      <c r="F5" s="1" t="s">
        <v>38</v>
      </c>
      <c r="G5" s="1">
        <v>7</v>
      </c>
      <c r="H5" s="1" t="s">
        <v>39</v>
      </c>
      <c r="I5" s="1" t="s">
        <v>40</v>
      </c>
      <c r="J5" s="1">
        <v>8</v>
      </c>
      <c r="K5" s="1" t="s">
        <v>41</v>
      </c>
      <c r="L5" s="1" t="s">
        <v>42</v>
      </c>
      <c r="P5" s="2" t="s">
        <v>327</v>
      </c>
      <c r="Q5" s="3" t="b">
        <v>1</v>
      </c>
      <c r="R5" s="1" t="b">
        <f t="shared" si="1"/>
        <v>0</v>
      </c>
      <c r="S5" s="1" t="b">
        <f t="shared" si="2"/>
        <v>0</v>
      </c>
      <c r="U5" s="1" t="b">
        <f t="shared" si="3"/>
        <v>1</v>
      </c>
      <c r="V5" s="1" t="b">
        <f t="shared" si="4"/>
        <v>1</v>
      </c>
      <c r="W5" s="1" t="b">
        <f t="shared" si="5"/>
        <v>1</v>
      </c>
    </row>
    <row r="6" spans="1:23" ht="409.5" x14ac:dyDescent="0.75">
      <c r="A6" s="1" t="s">
        <v>43</v>
      </c>
      <c r="B6" s="1" t="s">
        <v>44</v>
      </c>
      <c r="C6" s="1" t="s">
        <v>45</v>
      </c>
      <c r="D6" s="1">
        <v>227</v>
      </c>
      <c r="E6" s="1">
        <v>126</v>
      </c>
      <c r="F6" s="1" t="s">
        <v>46</v>
      </c>
      <c r="G6" s="1">
        <v>7</v>
      </c>
      <c r="H6" s="1" t="s">
        <v>47</v>
      </c>
      <c r="I6" s="1" t="s">
        <v>48</v>
      </c>
      <c r="P6" s="1" t="s">
        <v>328</v>
      </c>
      <c r="Q6" s="1" t="b">
        <f t="shared" si="0"/>
        <v>0</v>
      </c>
      <c r="R6" s="1" t="b">
        <f t="shared" si="1"/>
        <v>0</v>
      </c>
      <c r="S6" s="1" t="b">
        <f t="shared" si="2"/>
        <v>0</v>
      </c>
      <c r="U6" s="1" t="b">
        <f t="shared" si="3"/>
        <v>0</v>
      </c>
      <c r="V6" s="1" t="b">
        <f t="shared" si="4"/>
        <v>0</v>
      </c>
      <c r="W6" s="1" t="b">
        <f t="shared" si="5"/>
        <v>0</v>
      </c>
    </row>
    <row r="7" spans="1:23" ht="409.5" x14ac:dyDescent="0.75">
      <c r="A7" s="1" t="s">
        <v>49</v>
      </c>
      <c r="B7" s="1" t="s">
        <v>50</v>
      </c>
      <c r="C7" s="1" t="s">
        <v>51</v>
      </c>
      <c r="D7" s="1">
        <v>277</v>
      </c>
      <c r="E7" s="1">
        <v>301</v>
      </c>
      <c r="F7" s="1" t="s">
        <v>52</v>
      </c>
      <c r="G7" s="1">
        <v>6</v>
      </c>
      <c r="H7" s="1" t="s">
        <v>53</v>
      </c>
      <c r="I7" s="1" t="s">
        <v>54</v>
      </c>
      <c r="J7" s="1">
        <v>10</v>
      </c>
      <c r="K7" s="1" t="s">
        <v>55</v>
      </c>
      <c r="L7" s="1" t="s">
        <v>56</v>
      </c>
      <c r="M7" s="1">
        <v>2</v>
      </c>
      <c r="N7" s="1" t="s">
        <v>57</v>
      </c>
      <c r="O7" s="1" t="s">
        <v>58</v>
      </c>
      <c r="P7" s="1" t="s">
        <v>53</v>
      </c>
      <c r="Q7" s="1" t="b">
        <f t="shared" si="0"/>
        <v>1</v>
      </c>
      <c r="R7" s="1" t="b">
        <f t="shared" si="1"/>
        <v>0</v>
      </c>
      <c r="S7" s="1" t="b">
        <f t="shared" si="2"/>
        <v>0</v>
      </c>
      <c r="U7" s="1" t="b">
        <f t="shared" si="3"/>
        <v>1</v>
      </c>
      <c r="V7" s="1" t="b">
        <f t="shared" si="4"/>
        <v>1</v>
      </c>
      <c r="W7" s="1" t="b">
        <f t="shared" si="5"/>
        <v>1</v>
      </c>
    </row>
    <row r="8" spans="1:23" ht="409.5" x14ac:dyDescent="0.75">
      <c r="A8" s="1" t="s">
        <v>59</v>
      </c>
      <c r="B8" s="1" t="s">
        <v>60</v>
      </c>
      <c r="C8" s="1" t="s">
        <v>61</v>
      </c>
      <c r="D8" s="1">
        <v>268</v>
      </c>
      <c r="E8" s="1">
        <v>226</v>
      </c>
      <c r="F8" s="1" t="s">
        <v>62</v>
      </c>
      <c r="G8" s="1">
        <v>7</v>
      </c>
      <c r="H8" s="1" t="s">
        <v>63</v>
      </c>
      <c r="I8" s="1" t="s">
        <v>64</v>
      </c>
      <c r="J8" s="1">
        <v>4</v>
      </c>
      <c r="K8" s="1" t="s">
        <v>65</v>
      </c>
      <c r="L8" s="1" t="s">
        <v>66</v>
      </c>
      <c r="P8" s="1" t="s">
        <v>63</v>
      </c>
      <c r="Q8" s="1" t="b">
        <f t="shared" si="0"/>
        <v>1</v>
      </c>
      <c r="R8" s="1" t="b">
        <f t="shared" si="1"/>
        <v>0</v>
      </c>
      <c r="S8" s="1" t="b">
        <f t="shared" si="2"/>
        <v>0</v>
      </c>
      <c r="U8" s="1" t="b">
        <f t="shared" si="3"/>
        <v>1</v>
      </c>
      <c r="V8" s="1" t="b">
        <f t="shared" si="4"/>
        <v>1</v>
      </c>
      <c r="W8" s="1" t="b">
        <f t="shared" si="5"/>
        <v>1</v>
      </c>
    </row>
    <row r="9" spans="1:23" ht="409.5" x14ac:dyDescent="0.75">
      <c r="A9" s="1" t="s">
        <v>67</v>
      </c>
      <c r="B9" s="1" t="s">
        <v>68</v>
      </c>
      <c r="C9" s="1" t="s">
        <v>69</v>
      </c>
      <c r="D9" s="1">
        <v>202</v>
      </c>
      <c r="E9" s="1">
        <v>161</v>
      </c>
      <c r="F9" s="1" t="s">
        <v>70</v>
      </c>
      <c r="G9" s="1">
        <v>8</v>
      </c>
      <c r="H9" s="1" t="s">
        <v>71</v>
      </c>
      <c r="I9" s="1" t="s">
        <v>72</v>
      </c>
      <c r="P9" s="1" t="s">
        <v>71</v>
      </c>
      <c r="Q9" s="1" t="b">
        <f t="shared" si="0"/>
        <v>1</v>
      </c>
      <c r="R9" s="1" t="b">
        <f t="shared" si="1"/>
        <v>0</v>
      </c>
      <c r="S9" s="1" t="b">
        <f t="shared" si="2"/>
        <v>0</v>
      </c>
      <c r="U9" s="1" t="b">
        <f t="shared" si="3"/>
        <v>1</v>
      </c>
      <c r="V9" s="1" t="b">
        <f t="shared" si="4"/>
        <v>1</v>
      </c>
      <c r="W9" s="1" t="b">
        <f t="shared" si="5"/>
        <v>1</v>
      </c>
    </row>
    <row r="10" spans="1:23" ht="409.5" x14ac:dyDescent="0.75">
      <c r="A10" s="1" t="s">
        <v>73</v>
      </c>
      <c r="B10" s="1" t="s">
        <v>74</v>
      </c>
      <c r="C10" s="1" t="s">
        <v>75</v>
      </c>
      <c r="D10" s="1">
        <v>189</v>
      </c>
      <c r="E10" s="1">
        <v>129</v>
      </c>
      <c r="F10" s="1" t="s">
        <v>76</v>
      </c>
      <c r="G10" s="1">
        <v>5</v>
      </c>
      <c r="H10" s="1" t="s">
        <v>77</v>
      </c>
      <c r="I10" s="1" t="s">
        <v>78</v>
      </c>
      <c r="P10" s="1" t="s">
        <v>77</v>
      </c>
      <c r="Q10" s="1" t="b">
        <f t="shared" si="0"/>
        <v>1</v>
      </c>
      <c r="R10" s="1" t="b">
        <f t="shared" si="1"/>
        <v>0</v>
      </c>
      <c r="S10" s="1" t="b">
        <f t="shared" si="2"/>
        <v>0</v>
      </c>
      <c r="U10" s="1" t="b">
        <f t="shared" si="3"/>
        <v>1</v>
      </c>
      <c r="V10" s="1" t="b">
        <f t="shared" si="4"/>
        <v>1</v>
      </c>
      <c r="W10" s="1" t="b">
        <f t="shared" si="5"/>
        <v>1</v>
      </c>
    </row>
    <row r="11" spans="1:23" ht="409.5" x14ac:dyDescent="0.75">
      <c r="A11" s="1" t="s">
        <v>79</v>
      </c>
      <c r="B11" s="1" t="s">
        <v>80</v>
      </c>
      <c r="C11" s="1" t="s">
        <v>81</v>
      </c>
      <c r="D11" s="1">
        <v>229</v>
      </c>
      <c r="E11" s="1">
        <v>113</v>
      </c>
      <c r="F11" s="1" t="s">
        <v>82</v>
      </c>
      <c r="G11" s="1">
        <v>7</v>
      </c>
      <c r="H11" s="1" t="s">
        <v>83</v>
      </c>
      <c r="I11" s="1" t="s">
        <v>84</v>
      </c>
      <c r="P11" s="1" t="s">
        <v>83</v>
      </c>
      <c r="Q11" s="1" t="b">
        <f t="shared" si="0"/>
        <v>1</v>
      </c>
      <c r="R11" s="1" t="b">
        <f t="shared" si="1"/>
        <v>0</v>
      </c>
      <c r="S11" s="1" t="b">
        <f t="shared" si="2"/>
        <v>0</v>
      </c>
      <c r="U11" s="1" t="b">
        <f t="shared" si="3"/>
        <v>1</v>
      </c>
      <c r="V11" s="1" t="b">
        <f t="shared" si="4"/>
        <v>1</v>
      </c>
      <c r="W11" s="1" t="b">
        <f t="shared" si="5"/>
        <v>1</v>
      </c>
    </row>
    <row r="12" spans="1:23" ht="409.5" x14ac:dyDescent="0.75">
      <c r="A12" s="1" t="s">
        <v>85</v>
      </c>
      <c r="B12" s="1" t="s">
        <v>86</v>
      </c>
      <c r="C12" s="1" t="s">
        <v>87</v>
      </c>
      <c r="D12" s="1">
        <v>257</v>
      </c>
      <c r="E12" s="1">
        <v>208</v>
      </c>
      <c r="F12" s="1" t="s">
        <v>88</v>
      </c>
      <c r="G12" s="1">
        <v>4</v>
      </c>
      <c r="H12" s="1" t="s">
        <v>89</v>
      </c>
      <c r="I12" s="1" t="s">
        <v>90</v>
      </c>
      <c r="P12" s="1" t="s">
        <v>329</v>
      </c>
      <c r="Q12" s="1" t="b">
        <f t="shared" si="0"/>
        <v>0</v>
      </c>
      <c r="R12" s="1" t="b">
        <f t="shared" si="1"/>
        <v>0</v>
      </c>
      <c r="S12" s="1" t="b">
        <f t="shared" si="2"/>
        <v>0</v>
      </c>
      <c r="U12" s="1" t="b">
        <f t="shared" si="3"/>
        <v>0</v>
      </c>
      <c r="V12" s="1" t="b">
        <f t="shared" si="4"/>
        <v>0</v>
      </c>
      <c r="W12" s="1" t="b">
        <f t="shared" si="5"/>
        <v>0</v>
      </c>
    </row>
    <row r="13" spans="1:23" ht="409.5" x14ac:dyDescent="0.75">
      <c r="A13" s="1" t="s">
        <v>91</v>
      </c>
      <c r="B13" s="1" t="s">
        <v>92</v>
      </c>
      <c r="C13" s="1" t="s">
        <v>93</v>
      </c>
      <c r="D13" s="1">
        <v>228</v>
      </c>
      <c r="E13" s="1">
        <v>141</v>
      </c>
      <c r="F13" s="1" t="s">
        <v>94</v>
      </c>
      <c r="G13" s="1">
        <v>10</v>
      </c>
      <c r="H13" s="1" t="s">
        <v>95</v>
      </c>
      <c r="I13" s="1" t="s">
        <v>96</v>
      </c>
      <c r="P13" s="1" t="s">
        <v>95</v>
      </c>
      <c r="Q13" s="1" t="b">
        <f t="shared" si="0"/>
        <v>1</v>
      </c>
      <c r="R13" s="1" t="b">
        <f t="shared" si="1"/>
        <v>0</v>
      </c>
      <c r="S13" s="1" t="b">
        <f t="shared" si="2"/>
        <v>0</v>
      </c>
      <c r="U13" s="1" t="b">
        <f t="shared" si="3"/>
        <v>1</v>
      </c>
      <c r="V13" s="1" t="b">
        <f t="shared" si="4"/>
        <v>1</v>
      </c>
      <c r="W13" s="1" t="b">
        <f t="shared" si="5"/>
        <v>1</v>
      </c>
    </row>
    <row r="14" spans="1:23" ht="409.5" x14ac:dyDescent="0.75">
      <c r="A14" s="1" t="s">
        <v>97</v>
      </c>
      <c r="B14" s="1" t="s">
        <v>98</v>
      </c>
      <c r="C14" s="1" t="s">
        <v>99</v>
      </c>
      <c r="D14" s="1">
        <v>228</v>
      </c>
      <c r="E14" s="1">
        <v>158</v>
      </c>
      <c r="F14" s="1" t="s">
        <v>100</v>
      </c>
      <c r="G14" s="1">
        <v>6</v>
      </c>
      <c r="H14" s="1" t="s">
        <v>101</v>
      </c>
      <c r="I14" s="1" t="s">
        <v>102</v>
      </c>
      <c r="P14" s="1" t="s">
        <v>101</v>
      </c>
      <c r="Q14" s="1" t="b">
        <f t="shared" si="0"/>
        <v>1</v>
      </c>
      <c r="R14" s="1" t="b">
        <f t="shared" si="1"/>
        <v>0</v>
      </c>
      <c r="S14" s="1" t="b">
        <f t="shared" si="2"/>
        <v>0</v>
      </c>
      <c r="U14" s="1" t="b">
        <f t="shared" si="3"/>
        <v>1</v>
      </c>
      <c r="V14" s="1" t="b">
        <f t="shared" si="4"/>
        <v>1</v>
      </c>
      <c r="W14" s="1" t="b">
        <f t="shared" si="5"/>
        <v>1</v>
      </c>
    </row>
    <row r="15" spans="1:23" ht="409.5" x14ac:dyDescent="0.75">
      <c r="A15" s="1" t="s">
        <v>103</v>
      </c>
      <c r="B15" s="1" t="s">
        <v>104</v>
      </c>
      <c r="C15" s="1" t="s">
        <v>105</v>
      </c>
      <c r="D15" s="1">
        <v>301</v>
      </c>
      <c r="E15" s="1">
        <v>278</v>
      </c>
      <c r="F15" s="1" t="s">
        <v>106</v>
      </c>
      <c r="G15" s="1">
        <v>10</v>
      </c>
      <c r="H15" s="1" t="s">
        <v>107</v>
      </c>
      <c r="I15" s="1" t="s">
        <v>108</v>
      </c>
      <c r="J15" s="1">
        <v>7</v>
      </c>
      <c r="K15" s="1" t="s">
        <v>109</v>
      </c>
      <c r="L15" s="1" t="s">
        <v>110</v>
      </c>
      <c r="P15" s="1" t="s">
        <v>107</v>
      </c>
      <c r="Q15" s="1" t="b">
        <f t="shared" si="0"/>
        <v>1</v>
      </c>
      <c r="R15" s="1" t="b">
        <f t="shared" si="1"/>
        <v>0</v>
      </c>
      <c r="S15" s="1" t="b">
        <f t="shared" si="2"/>
        <v>0</v>
      </c>
      <c r="U15" s="1" t="b">
        <f t="shared" si="3"/>
        <v>1</v>
      </c>
      <c r="V15" s="1" t="b">
        <f t="shared" si="4"/>
        <v>1</v>
      </c>
      <c r="W15" s="1" t="b">
        <f t="shared" si="5"/>
        <v>1</v>
      </c>
    </row>
    <row r="16" spans="1:23" ht="409.5" x14ac:dyDescent="0.75">
      <c r="A16" s="1" t="s">
        <v>111</v>
      </c>
      <c r="B16" s="1" t="s">
        <v>112</v>
      </c>
      <c r="C16" s="1" t="s">
        <v>113</v>
      </c>
      <c r="D16" s="1">
        <v>282</v>
      </c>
      <c r="E16" s="1">
        <v>325</v>
      </c>
      <c r="F16" s="1" t="s">
        <v>114</v>
      </c>
      <c r="G16" s="1">
        <v>7</v>
      </c>
      <c r="H16" s="1" t="s">
        <v>115</v>
      </c>
      <c r="I16" s="1" t="s">
        <v>116</v>
      </c>
      <c r="J16" s="1">
        <v>2</v>
      </c>
      <c r="K16" s="1" t="s">
        <v>117</v>
      </c>
      <c r="L16" s="1" t="s">
        <v>118</v>
      </c>
      <c r="M16" s="1">
        <v>3</v>
      </c>
      <c r="N16" s="1" t="s">
        <v>119</v>
      </c>
      <c r="O16" s="1" t="s">
        <v>120</v>
      </c>
      <c r="P16" s="1" t="s">
        <v>115</v>
      </c>
      <c r="Q16" s="1" t="b">
        <f t="shared" si="0"/>
        <v>1</v>
      </c>
      <c r="R16" s="1" t="b">
        <f t="shared" si="1"/>
        <v>0</v>
      </c>
      <c r="S16" s="1" t="b">
        <f t="shared" si="2"/>
        <v>0</v>
      </c>
      <c r="U16" s="1" t="b">
        <f t="shared" si="3"/>
        <v>1</v>
      </c>
      <c r="V16" s="1" t="b">
        <f t="shared" si="4"/>
        <v>1</v>
      </c>
      <c r="W16" s="1" t="b">
        <f t="shared" si="5"/>
        <v>1</v>
      </c>
    </row>
    <row r="17" spans="1:23" ht="409.5" x14ac:dyDescent="0.75">
      <c r="A17" s="1" t="s">
        <v>121</v>
      </c>
      <c r="B17" s="1" t="s">
        <v>122</v>
      </c>
      <c r="C17" s="1" t="s">
        <v>123</v>
      </c>
      <c r="D17" s="1">
        <v>256</v>
      </c>
      <c r="E17" s="1">
        <v>265</v>
      </c>
      <c r="F17" s="1" t="s">
        <v>124</v>
      </c>
      <c r="G17" s="1">
        <v>8</v>
      </c>
      <c r="H17" s="1" t="s">
        <v>125</v>
      </c>
      <c r="I17" s="1" t="s">
        <v>126</v>
      </c>
      <c r="J17" s="1">
        <v>8</v>
      </c>
      <c r="K17" s="1" t="s">
        <v>125</v>
      </c>
      <c r="L17" s="1" t="s">
        <v>127</v>
      </c>
      <c r="P17" s="1" t="s">
        <v>125</v>
      </c>
      <c r="Q17" s="1" t="b">
        <f t="shared" si="0"/>
        <v>1</v>
      </c>
      <c r="R17" s="1" t="b">
        <f t="shared" si="1"/>
        <v>1</v>
      </c>
      <c r="S17" s="1" t="b">
        <f t="shared" si="2"/>
        <v>0</v>
      </c>
      <c r="U17" s="1" t="b">
        <f t="shared" si="3"/>
        <v>1</v>
      </c>
      <c r="V17" s="1" t="b">
        <f t="shared" si="4"/>
        <v>1</v>
      </c>
      <c r="W17" s="1" t="b">
        <f t="shared" si="5"/>
        <v>1</v>
      </c>
    </row>
    <row r="18" spans="1:23" ht="409.5" x14ac:dyDescent="0.75">
      <c r="A18" s="1" t="s">
        <v>128</v>
      </c>
      <c r="B18" s="1" t="s">
        <v>129</v>
      </c>
      <c r="C18" s="1" t="s">
        <v>130</v>
      </c>
      <c r="D18" s="1">
        <v>275</v>
      </c>
      <c r="E18" s="1">
        <v>226</v>
      </c>
      <c r="F18" s="1" t="s">
        <v>131</v>
      </c>
      <c r="G18" s="1">
        <v>7</v>
      </c>
      <c r="H18" s="1" t="s">
        <v>132</v>
      </c>
      <c r="I18" s="1" t="s">
        <v>133</v>
      </c>
      <c r="J18" s="1">
        <v>1</v>
      </c>
      <c r="K18" s="1" t="s">
        <v>134</v>
      </c>
      <c r="L18" s="1" t="s">
        <v>135</v>
      </c>
      <c r="P18" s="1" t="s">
        <v>132</v>
      </c>
      <c r="Q18" s="1" t="b">
        <f t="shared" si="0"/>
        <v>1</v>
      </c>
      <c r="R18" s="1" t="b">
        <f t="shared" si="1"/>
        <v>0</v>
      </c>
      <c r="S18" s="1" t="b">
        <f t="shared" si="2"/>
        <v>0</v>
      </c>
      <c r="U18" s="1" t="b">
        <f t="shared" si="3"/>
        <v>1</v>
      </c>
      <c r="V18" s="1" t="b">
        <f t="shared" si="4"/>
        <v>1</v>
      </c>
      <c r="W18" s="1" t="b">
        <f t="shared" si="5"/>
        <v>1</v>
      </c>
    </row>
    <row r="19" spans="1:23" ht="409.5" x14ac:dyDescent="0.75">
      <c r="A19" s="1" t="s">
        <v>136</v>
      </c>
      <c r="B19" s="1" t="s">
        <v>137</v>
      </c>
      <c r="C19" s="1" t="s">
        <v>138</v>
      </c>
      <c r="D19" s="1">
        <v>288</v>
      </c>
      <c r="E19" s="1">
        <v>285</v>
      </c>
      <c r="F19" s="1" t="s">
        <v>139</v>
      </c>
      <c r="G19" s="1">
        <v>9</v>
      </c>
      <c r="H19" s="1" t="s">
        <v>140</v>
      </c>
      <c r="I19" s="5" t="s">
        <v>141</v>
      </c>
      <c r="J19" s="1">
        <v>7</v>
      </c>
      <c r="K19" s="1" t="s">
        <v>142</v>
      </c>
      <c r="L19" s="1" t="s">
        <v>143</v>
      </c>
      <c r="P19" s="5" t="s">
        <v>330</v>
      </c>
      <c r="Q19" s="3" t="b">
        <v>1</v>
      </c>
      <c r="R19" s="1" t="b">
        <f t="shared" si="1"/>
        <v>0</v>
      </c>
      <c r="S19" s="1" t="b">
        <f t="shared" si="2"/>
        <v>0</v>
      </c>
      <c r="U19" s="1" t="b">
        <f t="shared" si="3"/>
        <v>1</v>
      </c>
      <c r="V19" s="1" t="b">
        <f t="shared" si="4"/>
        <v>1</v>
      </c>
      <c r="W19" s="1" t="b">
        <f t="shared" si="5"/>
        <v>1</v>
      </c>
    </row>
    <row r="20" spans="1:23" ht="409.5" x14ac:dyDescent="0.75">
      <c r="A20" s="1" t="s">
        <v>144</v>
      </c>
      <c r="B20" s="1" t="s">
        <v>145</v>
      </c>
      <c r="C20" s="1" t="s">
        <v>146</v>
      </c>
      <c r="D20" s="1">
        <v>267</v>
      </c>
      <c r="E20" s="1">
        <v>267</v>
      </c>
      <c r="F20" s="1" t="s">
        <v>147</v>
      </c>
      <c r="G20" s="1">
        <v>7</v>
      </c>
      <c r="H20" s="1" t="s">
        <v>148</v>
      </c>
      <c r="I20" s="1" t="s">
        <v>149</v>
      </c>
      <c r="J20" s="1">
        <v>9</v>
      </c>
      <c r="K20" s="1" t="s">
        <v>150</v>
      </c>
      <c r="L20" s="1" t="s">
        <v>151</v>
      </c>
      <c r="P20" s="1" t="s">
        <v>148</v>
      </c>
      <c r="Q20" s="1" t="b">
        <f t="shared" si="0"/>
        <v>1</v>
      </c>
      <c r="R20" s="1" t="b">
        <f t="shared" si="1"/>
        <v>0</v>
      </c>
      <c r="S20" s="1" t="b">
        <f t="shared" si="2"/>
        <v>0</v>
      </c>
      <c r="U20" s="1" t="b">
        <f t="shared" si="3"/>
        <v>1</v>
      </c>
      <c r="V20" s="1" t="b">
        <f t="shared" si="4"/>
        <v>1</v>
      </c>
      <c r="W20" s="1" t="b">
        <f t="shared" si="5"/>
        <v>1</v>
      </c>
    </row>
    <row r="21" spans="1:23" ht="409.5" x14ac:dyDescent="0.75">
      <c r="A21" s="1" t="s">
        <v>152</v>
      </c>
      <c r="B21" s="1" t="s">
        <v>153</v>
      </c>
      <c r="C21" s="1" t="s">
        <v>154</v>
      </c>
      <c r="D21" s="1">
        <v>245</v>
      </c>
      <c r="E21" s="1">
        <v>222</v>
      </c>
      <c r="F21" s="1" t="s">
        <v>155</v>
      </c>
      <c r="G21" s="1">
        <v>7</v>
      </c>
      <c r="H21" s="1" t="s">
        <v>156</v>
      </c>
      <c r="I21" s="1" t="s">
        <v>157</v>
      </c>
      <c r="J21" s="1">
        <v>6</v>
      </c>
      <c r="K21" s="1" t="s">
        <v>158</v>
      </c>
      <c r="L21" s="1" t="s">
        <v>159</v>
      </c>
      <c r="P21" s="1" t="s">
        <v>158</v>
      </c>
      <c r="Q21" s="1" t="b">
        <f t="shared" si="0"/>
        <v>0</v>
      </c>
      <c r="R21" s="1" t="b">
        <f t="shared" si="1"/>
        <v>1</v>
      </c>
      <c r="S21" s="1" t="b">
        <f t="shared" si="2"/>
        <v>0</v>
      </c>
      <c r="U21" s="1" t="b">
        <f t="shared" si="3"/>
        <v>0</v>
      </c>
      <c r="V21" s="1" t="b">
        <f t="shared" si="4"/>
        <v>1</v>
      </c>
      <c r="W21" s="1" t="b">
        <f t="shared" si="5"/>
        <v>1</v>
      </c>
    </row>
    <row r="22" spans="1:23" ht="409.5" x14ac:dyDescent="0.75">
      <c r="A22" s="1" t="s">
        <v>160</v>
      </c>
      <c r="B22" s="1" t="s">
        <v>161</v>
      </c>
      <c r="C22" s="1" t="s">
        <v>162</v>
      </c>
      <c r="D22" s="1">
        <v>344</v>
      </c>
      <c r="E22" s="1">
        <v>128</v>
      </c>
      <c r="F22" s="1" t="s">
        <v>163</v>
      </c>
      <c r="G22" s="1">
        <v>6</v>
      </c>
      <c r="H22" s="1" t="s">
        <v>164</v>
      </c>
      <c r="I22" s="1" t="s">
        <v>165</v>
      </c>
      <c r="P22" s="1" t="s">
        <v>331</v>
      </c>
      <c r="Q22" s="1" t="b">
        <f t="shared" si="0"/>
        <v>0</v>
      </c>
      <c r="R22" s="1" t="b">
        <f t="shared" si="1"/>
        <v>0</v>
      </c>
      <c r="S22" s="1" t="b">
        <f t="shared" si="2"/>
        <v>0</v>
      </c>
      <c r="U22" s="1" t="b">
        <f t="shared" si="3"/>
        <v>0</v>
      </c>
      <c r="V22" s="1" t="b">
        <f t="shared" si="4"/>
        <v>0</v>
      </c>
      <c r="W22" s="1" t="b">
        <f t="shared" si="5"/>
        <v>0</v>
      </c>
    </row>
    <row r="23" spans="1:23" ht="409.5" x14ac:dyDescent="0.75">
      <c r="A23" s="1" t="s">
        <v>166</v>
      </c>
      <c r="B23" s="1" t="s">
        <v>167</v>
      </c>
      <c r="C23" s="1" t="s">
        <v>168</v>
      </c>
      <c r="D23" s="1">
        <v>326</v>
      </c>
      <c r="E23" s="1">
        <v>216</v>
      </c>
      <c r="F23" s="1" t="s">
        <v>169</v>
      </c>
      <c r="G23" s="1">
        <v>9</v>
      </c>
      <c r="H23" s="1" t="s">
        <v>170</v>
      </c>
      <c r="I23" s="1" t="s">
        <v>171</v>
      </c>
      <c r="J23" s="1">
        <v>6</v>
      </c>
      <c r="K23" s="1" t="s">
        <v>172</v>
      </c>
      <c r="L23" s="1" t="s">
        <v>173</v>
      </c>
      <c r="P23" s="1" t="s">
        <v>332</v>
      </c>
      <c r="Q23" s="1" t="b">
        <f t="shared" si="0"/>
        <v>0</v>
      </c>
      <c r="R23" s="1" t="b">
        <f t="shared" si="1"/>
        <v>0</v>
      </c>
      <c r="S23" s="1" t="b">
        <f t="shared" si="2"/>
        <v>0</v>
      </c>
      <c r="U23" s="1" t="b">
        <f t="shared" si="3"/>
        <v>0</v>
      </c>
      <c r="V23" s="1" t="b">
        <f t="shared" si="4"/>
        <v>0</v>
      </c>
      <c r="W23" s="1" t="b">
        <f t="shared" si="5"/>
        <v>0</v>
      </c>
    </row>
    <row r="24" spans="1:23" ht="409.5" x14ac:dyDescent="0.75">
      <c r="A24" s="1" t="s">
        <v>174</v>
      </c>
      <c r="B24" s="1" t="s">
        <v>175</v>
      </c>
      <c r="C24" s="1" t="s">
        <v>176</v>
      </c>
      <c r="D24" s="1">
        <v>352</v>
      </c>
      <c r="E24" s="1">
        <v>236</v>
      </c>
      <c r="F24" s="1" t="s">
        <v>177</v>
      </c>
      <c r="G24" s="1">
        <v>10</v>
      </c>
      <c r="H24" s="1" t="s">
        <v>178</v>
      </c>
      <c r="I24" s="1" t="s">
        <v>179</v>
      </c>
      <c r="J24" s="1">
        <v>14</v>
      </c>
      <c r="K24" s="1" t="s">
        <v>180</v>
      </c>
      <c r="L24" s="1" t="s">
        <v>181</v>
      </c>
      <c r="P24" s="1" t="s">
        <v>180</v>
      </c>
      <c r="Q24" s="1" t="b">
        <f t="shared" si="0"/>
        <v>0</v>
      </c>
      <c r="R24" s="1" t="b">
        <f t="shared" si="1"/>
        <v>1</v>
      </c>
      <c r="S24" s="1" t="b">
        <f t="shared" si="2"/>
        <v>0</v>
      </c>
      <c r="U24" s="1" t="b">
        <f t="shared" si="3"/>
        <v>0</v>
      </c>
      <c r="V24" s="1" t="b">
        <f t="shared" si="4"/>
        <v>1</v>
      </c>
      <c r="W24" s="1" t="b">
        <f t="shared" si="5"/>
        <v>1</v>
      </c>
    </row>
    <row r="25" spans="1:23" ht="409.5" x14ac:dyDescent="0.75">
      <c r="A25" s="1" t="s">
        <v>182</v>
      </c>
      <c r="B25" s="1" t="s">
        <v>183</v>
      </c>
      <c r="C25" s="1" t="s">
        <v>184</v>
      </c>
      <c r="D25" s="1">
        <v>296</v>
      </c>
      <c r="E25" s="1">
        <v>131</v>
      </c>
      <c r="F25" s="1" t="s">
        <v>185</v>
      </c>
      <c r="G25" s="1">
        <v>11</v>
      </c>
      <c r="H25" s="1" t="s">
        <v>186</v>
      </c>
      <c r="I25" s="1" t="s">
        <v>187</v>
      </c>
      <c r="P25" s="1" t="s">
        <v>333</v>
      </c>
      <c r="Q25" s="1" t="b">
        <f t="shared" si="0"/>
        <v>0</v>
      </c>
      <c r="R25" s="1" t="b">
        <f t="shared" si="1"/>
        <v>0</v>
      </c>
      <c r="S25" s="1" t="b">
        <f t="shared" si="2"/>
        <v>0</v>
      </c>
      <c r="U25" s="1" t="b">
        <f t="shared" si="3"/>
        <v>0</v>
      </c>
      <c r="V25" s="1" t="b">
        <f t="shared" si="4"/>
        <v>0</v>
      </c>
      <c r="W25" s="1" t="b">
        <f t="shared" si="5"/>
        <v>0</v>
      </c>
    </row>
    <row r="26" spans="1:23" ht="409.5" x14ac:dyDescent="0.75">
      <c r="A26" s="4" t="s">
        <v>188</v>
      </c>
      <c r="B26" s="4" t="s">
        <v>189</v>
      </c>
      <c r="C26" s="4" t="s">
        <v>190</v>
      </c>
      <c r="D26" s="4">
        <v>294</v>
      </c>
      <c r="E26" s="4">
        <v>316</v>
      </c>
      <c r="F26" s="4" t="s">
        <v>191</v>
      </c>
      <c r="G26" s="4">
        <v>10</v>
      </c>
      <c r="H26" s="4" t="s">
        <v>192</v>
      </c>
      <c r="I26" s="4" t="s">
        <v>193</v>
      </c>
      <c r="J26" s="4">
        <v>13</v>
      </c>
      <c r="K26" s="4" t="s">
        <v>194</v>
      </c>
      <c r="L26" s="4" t="s">
        <v>195</v>
      </c>
      <c r="M26" s="4">
        <v>16</v>
      </c>
      <c r="N26" s="4" t="s">
        <v>196</v>
      </c>
      <c r="O26" s="4" t="s">
        <v>197</v>
      </c>
      <c r="P26" s="4"/>
      <c r="Q26" s="4"/>
      <c r="R26" s="4"/>
      <c r="S26" s="4"/>
      <c r="T26" s="4"/>
      <c r="U26" s="4"/>
      <c r="V26" s="4"/>
      <c r="W26" s="4"/>
    </row>
    <row r="27" spans="1:23" ht="409.5" x14ac:dyDescent="0.75">
      <c r="A27" s="1" t="s">
        <v>198</v>
      </c>
      <c r="B27" s="1" t="s">
        <v>199</v>
      </c>
      <c r="C27" s="1" t="s">
        <v>200</v>
      </c>
      <c r="D27" s="1">
        <v>268</v>
      </c>
      <c r="E27" s="1">
        <v>259</v>
      </c>
      <c r="F27" s="1" t="s">
        <v>201</v>
      </c>
      <c r="G27" s="1">
        <v>7</v>
      </c>
      <c r="H27" s="5" t="s">
        <v>202</v>
      </c>
      <c r="I27" s="5" t="s">
        <v>203</v>
      </c>
      <c r="J27" s="1">
        <v>6</v>
      </c>
      <c r="K27" s="1" t="s">
        <v>204</v>
      </c>
      <c r="L27" s="1" t="s">
        <v>205</v>
      </c>
      <c r="P27" s="5" t="s">
        <v>334</v>
      </c>
      <c r="Q27" s="3" t="b">
        <v>1</v>
      </c>
      <c r="R27" s="1" t="b">
        <f t="shared" si="1"/>
        <v>0</v>
      </c>
      <c r="S27" s="1" t="b">
        <f t="shared" si="2"/>
        <v>0</v>
      </c>
      <c r="U27" s="1" t="b">
        <f t="shared" si="3"/>
        <v>1</v>
      </c>
      <c r="V27" s="1" t="b">
        <f t="shared" si="4"/>
        <v>1</v>
      </c>
      <c r="W27" s="1" t="b">
        <f t="shared" si="5"/>
        <v>1</v>
      </c>
    </row>
    <row r="28" spans="1:23" ht="409.5" x14ac:dyDescent="0.75">
      <c r="A28" s="1" t="s">
        <v>206</v>
      </c>
      <c r="B28" s="1" t="s">
        <v>207</v>
      </c>
      <c r="C28" s="1" t="s">
        <v>208</v>
      </c>
      <c r="D28" s="1">
        <v>231</v>
      </c>
      <c r="E28" s="1">
        <v>215</v>
      </c>
      <c r="F28" s="1" t="s">
        <v>209</v>
      </c>
      <c r="G28" s="1">
        <v>7</v>
      </c>
      <c r="H28" s="1" t="s">
        <v>210</v>
      </c>
      <c r="I28" s="1" t="s">
        <v>211</v>
      </c>
      <c r="J28" s="1">
        <v>6</v>
      </c>
      <c r="K28" s="1" t="s">
        <v>212</v>
      </c>
      <c r="L28" s="1" t="s">
        <v>213</v>
      </c>
      <c r="P28" s="1" t="s">
        <v>335</v>
      </c>
      <c r="Q28" s="1" t="b">
        <f t="shared" si="0"/>
        <v>0</v>
      </c>
      <c r="R28" s="1" t="b">
        <f t="shared" si="1"/>
        <v>0</v>
      </c>
      <c r="S28" s="1" t="b">
        <f t="shared" si="2"/>
        <v>0</v>
      </c>
      <c r="U28" s="1" t="b">
        <f t="shared" si="3"/>
        <v>0</v>
      </c>
      <c r="V28" s="1" t="b">
        <f t="shared" si="4"/>
        <v>0</v>
      </c>
      <c r="W28" s="1" t="b">
        <f t="shared" si="5"/>
        <v>0</v>
      </c>
    </row>
    <row r="29" spans="1:23" ht="409.5" x14ac:dyDescent="0.75">
      <c r="A29" s="1" t="s">
        <v>214</v>
      </c>
      <c r="B29" s="1" t="s">
        <v>215</v>
      </c>
      <c r="C29" s="1" t="s">
        <v>216</v>
      </c>
      <c r="D29" s="1">
        <v>225</v>
      </c>
      <c r="E29" s="1">
        <v>189</v>
      </c>
      <c r="F29" s="1" t="s">
        <v>217</v>
      </c>
      <c r="G29" s="1">
        <v>7</v>
      </c>
      <c r="H29" s="1" t="s">
        <v>218</v>
      </c>
      <c r="I29" s="1" t="s">
        <v>219</v>
      </c>
      <c r="P29" s="1" t="s">
        <v>218</v>
      </c>
      <c r="Q29" s="1" t="b">
        <f t="shared" si="0"/>
        <v>1</v>
      </c>
      <c r="R29" s="1" t="b">
        <f t="shared" si="1"/>
        <v>0</v>
      </c>
      <c r="S29" s="1" t="b">
        <f t="shared" si="2"/>
        <v>0</v>
      </c>
      <c r="U29" s="1" t="b">
        <f t="shared" si="3"/>
        <v>1</v>
      </c>
      <c r="V29" s="1" t="b">
        <f t="shared" si="4"/>
        <v>1</v>
      </c>
      <c r="W29" s="1" t="b">
        <f t="shared" si="5"/>
        <v>1</v>
      </c>
    </row>
    <row r="30" spans="1:23" ht="409.5" x14ac:dyDescent="0.75">
      <c r="A30" s="1" t="s">
        <v>220</v>
      </c>
      <c r="B30" s="1" t="s">
        <v>221</v>
      </c>
      <c r="C30" s="1" t="s">
        <v>222</v>
      </c>
      <c r="D30" s="1">
        <v>230</v>
      </c>
      <c r="E30" s="1">
        <v>190</v>
      </c>
      <c r="F30" s="1" t="s">
        <v>223</v>
      </c>
      <c r="G30" s="1">
        <v>7</v>
      </c>
      <c r="H30" s="1" t="s">
        <v>224</v>
      </c>
      <c r="I30" s="1" t="s">
        <v>225</v>
      </c>
      <c r="J30" s="1">
        <v>4</v>
      </c>
      <c r="K30" s="1" t="s">
        <v>117</v>
      </c>
      <c r="L30" s="1" t="s">
        <v>226</v>
      </c>
      <c r="P30" s="1" t="s">
        <v>336</v>
      </c>
      <c r="Q30" s="1" t="b">
        <f t="shared" si="0"/>
        <v>0</v>
      </c>
      <c r="R30" s="1" t="b">
        <f t="shared" si="1"/>
        <v>0</v>
      </c>
      <c r="S30" s="1" t="b">
        <f t="shared" si="2"/>
        <v>0</v>
      </c>
      <c r="U30" s="1" t="b">
        <f t="shared" si="3"/>
        <v>0</v>
      </c>
      <c r="V30" s="1" t="b">
        <f t="shared" si="4"/>
        <v>0</v>
      </c>
      <c r="W30" s="1" t="b">
        <f t="shared" si="5"/>
        <v>0</v>
      </c>
    </row>
    <row r="31" spans="1:23" ht="409.5" x14ac:dyDescent="0.75">
      <c r="A31" s="1" t="s">
        <v>227</v>
      </c>
      <c r="B31" s="1" t="s">
        <v>228</v>
      </c>
      <c r="C31" s="1" t="s">
        <v>229</v>
      </c>
      <c r="D31" s="1">
        <v>206</v>
      </c>
      <c r="E31" s="1">
        <v>130</v>
      </c>
      <c r="F31" s="1" t="s">
        <v>230</v>
      </c>
      <c r="G31" s="1">
        <v>7</v>
      </c>
      <c r="H31" s="1" t="s">
        <v>231</v>
      </c>
      <c r="I31" s="1" t="s">
        <v>232</v>
      </c>
      <c r="P31" s="2" t="s">
        <v>337</v>
      </c>
      <c r="Q31" s="3" t="b">
        <v>1</v>
      </c>
      <c r="R31" s="1" t="b">
        <f t="shared" si="1"/>
        <v>0</v>
      </c>
      <c r="S31" s="1" t="b">
        <f t="shared" si="2"/>
        <v>0</v>
      </c>
      <c r="U31" s="1" t="b">
        <f t="shared" si="3"/>
        <v>1</v>
      </c>
      <c r="V31" s="1" t="b">
        <f t="shared" si="4"/>
        <v>1</v>
      </c>
      <c r="W31" s="1" t="b">
        <f t="shared" si="5"/>
        <v>1</v>
      </c>
    </row>
    <row r="32" spans="1:23" ht="409.5" x14ac:dyDescent="0.75">
      <c r="A32" s="1" t="s">
        <v>233</v>
      </c>
      <c r="B32" s="1" t="s">
        <v>234</v>
      </c>
      <c r="C32" s="1" t="s">
        <v>235</v>
      </c>
      <c r="D32" s="1">
        <v>322</v>
      </c>
      <c r="E32" s="1">
        <v>281</v>
      </c>
      <c r="F32" s="1" t="s">
        <v>236</v>
      </c>
      <c r="G32" s="1">
        <v>12</v>
      </c>
      <c r="H32" s="1" t="s">
        <v>237</v>
      </c>
      <c r="I32" s="1" t="s">
        <v>238</v>
      </c>
      <c r="J32" s="1">
        <v>15</v>
      </c>
      <c r="K32" s="1" t="s">
        <v>239</v>
      </c>
      <c r="L32" s="1" t="s">
        <v>240</v>
      </c>
      <c r="M32" s="1">
        <v>8</v>
      </c>
      <c r="N32" s="1" t="s">
        <v>241</v>
      </c>
      <c r="O32" s="1" t="s">
        <v>242</v>
      </c>
      <c r="P32" s="1" t="s">
        <v>338</v>
      </c>
      <c r="Q32" s="1" t="b">
        <f t="shared" si="0"/>
        <v>0</v>
      </c>
      <c r="R32" s="1" t="b">
        <f t="shared" si="1"/>
        <v>0</v>
      </c>
      <c r="S32" s="1" t="b">
        <f t="shared" si="2"/>
        <v>0</v>
      </c>
      <c r="U32" s="1" t="b">
        <f t="shared" si="3"/>
        <v>0</v>
      </c>
      <c r="V32" s="1" t="b">
        <f t="shared" si="4"/>
        <v>0</v>
      </c>
      <c r="W32" s="1" t="b">
        <f t="shared" si="5"/>
        <v>0</v>
      </c>
    </row>
    <row r="33" spans="1:23" ht="409.5" x14ac:dyDescent="0.75">
      <c r="A33" s="1" t="s">
        <v>243</v>
      </c>
      <c r="B33" s="1" t="s">
        <v>244</v>
      </c>
      <c r="C33" s="1" t="s">
        <v>245</v>
      </c>
      <c r="D33" s="1">
        <v>304</v>
      </c>
      <c r="E33" s="1">
        <v>277</v>
      </c>
      <c r="F33" s="1" t="s">
        <v>246</v>
      </c>
      <c r="G33" s="1">
        <v>10</v>
      </c>
      <c r="H33" s="5" t="s">
        <v>247</v>
      </c>
      <c r="I33" s="1" t="s">
        <v>248</v>
      </c>
      <c r="J33" s="1">
        <v>6</v>
      </c>
      <c r="K33" s="1" t="s">
        <v>249</v>
      </c>
      <c r="L33" s="1" t="s">
        <v>250</v>
      </c>
      <c r="P33" s="5" t="s">
        <v>339</v>
      </c>
      <c r="Q33" s="3" t="b">
        <v>1</v>
      </c>
      <c r="R33" s="1" t="b">
        <f t="shared" si="1"/>
        <v>0</v>
      </c>
      <c r="S33" s="1" t="b">
        <f t="shared" si="2"/>
        <v>0</v>
      </c>
      <c r="U33" s="1" t="b">
        <f t="shared" si="3"/>
        <v>1</v>
      </c>
      <c r="V33" s="1" t="b">
        <f t="shared" si="4"/>
        <v>1</v>
      </c>
      <c r="W33" s="1" t="b">
        <f t="shared" si="5"/>
        <v>1</v>
      </c>
    </row>
    <row r="34" spans="1:23" ht="409.5" x14ac:dyDescent="0.75">
      <c r="A34" s="1" t="s">
        <v>251</v>
      </c>
      <c r="B34" s="1" t="s">
        <v>252</v>
      </c>
      <c r="C34" s="1" t="s">
        <v>253</v>
      </c>
      <c r="D34" s="1">
        <v>533</v>
      </c>
      <c r="E34" s="1">
        <v>252</v>
      </c>
      <c r="F34" s="1" t="s">
        <v>254</v>
      </c>
      <c r="G34" s="1">
        <v>61</v>
      </c>
      <c r="H34" s="1" t="s">
        <v>255</v>
      </c>
      <c r="I34" s="1" t="s">
        <v>256</v>
      </c>
      <c r="J34" s="1">
        <v>72</v>
      </c>
      <c r="K34" s="1" t="s">
        <v>257</v>
      </c>
      <c r="L34" s="1" t="s">
        <v>258</v>
      </c>
      <c r="P34" s="1" t="s">
        <v>340</v>
      </c>
      <c r="Q34" s="1" t="b">
        <f t="shared" si="0"/>
        <v>0</v>
      </c>
      <c r="R34" s="1" t="b">
        <f t="shared" si="1"/>
        <v>0</v>
      </c>
      <c r="S34" s="1" t="b">
        <f t="shared" si="2"/>
        <v>0</v>
      </c>
      <c r="U34" s="1" t="b">
        <f t="shared" si="3"/>
        <v>0</v>
      </c>
      <c r="V34" s="1" t="b">
        <f t="shared" si="4"/>
        <v>0</v>
      </c>
      <c r="W34" s="1" t="b">
        <f t="shared" si="5"/>
        <v>0</v>
      </c>
    </row>
    <row r="35" spans="1:23" ht="409.5" x14ac:dyDescent="0.75">
      <c r="A35" s="1" t="s">
        <v>259</v>
      </c>
      <c r="B35" s="1" t="s">
        <v>260</v>
      </c>
      <c r="C35" s="1" t="s">
        <v>261</v>
      </c>
      <c r="D35" s="1">
        <v>327</v>
      </c>
      <c r="E35" s="1">
        <v>267</v>
      </c>
      <c r="F35" s="1" t="s">
        <v>262</v>
      </c>
      <c r="G35" s="1">
        <v>14</v>
      </c>
      <c r="H35" s="5" t="s">
        <v>263</v>
      </c>
      <c r="I35" s="1" t="s">
        <v>264</v>
      </c>
      <c r="J35" s="1">
        <v>6</v>
      </c>
      <c r="K35" s="1" t="s">
        <v>265</v>
      </c>
      <c r="L35" s="1" t="s">
        <v>266</v>
      </c>
      <c r="P35" s="5" t="s">
        <v>341</v>
      </c>
      <c r="Q35" s="3" t="b">
        <v>1</v>
      </c>
      <c r="R35" s="1" t="b">
        <f t="shared" si="1"/>
        <v>0</v>
      </c>
      <c r="S35" s="1" t="b">
        <f t="shared" si="2"/>
        <v>0</v>
      </c>
      <c r="U35" s="1" t="b">
        <f t="shared" si="3"/>
        <v>1</v>
      </c>
      <c r="V35" s="1" t="b">
        <f t="shared" si="4"/>
        <v>1</v>
      </c>
      <c r="W35" s="1" t="b">
        <f t="shared" si="5"/>
        <v>1</v>
      </c>
    </row>
    <row r="36" spans="1:23" ht="409.5" x14ac:dyDescent="0.75">
      <c r="A36" s="1" t="s">
        <v>267</v>
      </c>
      <c r="B36" s="1" t="s">
        <v>268</v>
      </c>
      <c r="C36" s="1" t="s">
        <v>269</v>
      </c>
      <c r="D36" s="1">
        <v>312</v>
      </c>
      <c r="E36" s="1">
        <v>261</v>
      </c>
      <c r="F36" s="1" t="s">
        <v>270</v>
      </c>
      <c r="G36" s="1">
        <v>12</v>
      </c>
      <c r="H36" s="1" t="s">
        <v>271</v>
      </c>
      <c r="I36" s="1" t="s">
        <v>272</v>
      </c>
      <c r="J36" s="1">
        <v>9</v>
      </c>
      <c r="K36" s="1" t="s">
        <v>273</v>
      </c>
      <c r="L36" s="1" t="s">
        <v>274</v>
      </c>
      <c r="M36" s="1">
        <v>7</v>
      </c>
      <c r="N36" s="1" t="s">
        <v>275</v>
      </c>
      <c r="O36" s="1" t="s">
        <v>276</v>
      </c>
      <c r="P36" s="2" t="s">
        <v>342</v>
      </c>
      <c r="Q36" s="1" t="b">
        <f t="shared" si="0"/>
        <v>0</v>
      </c>
      <c r="R36" s="1" t="b">
        <f t="shared" si="1"/>
        <v>0</v>
      </c>
      <c r="S36" s="1" t="b">
        <f t="shared" si="2"/>
        <v>0</v>
      </c>
      <c r="U36" s="1" t="b">
        <f t="shared" si="3"/>
        <v>0</v>
      </c>
      <c r="V36" s="1" t="b">
        <f t="shared" si="4"/>
        <v>0</v>
      </c>
      <c r="W36" s="1" t="b">
        <f t="shared" si="5"/>
        <v>0</v>
      </c>
    </row>
    <row r="37" spans="1:23" ht="409.5" x14ac:dyDescent="0.75">
      <c r="A37" s="1" t="s">
        <v>277</v>
      </c>
      <c r="B37" s="1" t="s">
        <v>278</v>
      </c>
      <c r="C37" s="1" t="s">
        <v>279</v>
      </c>
      <c r="D37" s="1">
        <v>205</v>
      </c>
      <c r="E37" s="1">
        <v>156</v>
      </c>
      <c r="F37" s="1" t="s">
        <v>280</v>
      </c>
      <c r="G37" s="1">
        <v>4</v>
      </c>
      <c r="H37" s="1" t="s">
        <v>343</v>
      </c>
      <c r="I37" s="1" t="s">
        <v>281</v>
      </c>
      <c r="P37" s="1" t="s">
        <v>343</v>
      </c>
      <c r="Q37" s="1" t="b">
        <f t="shared" si="0"/>
        <v>1</v>
      </c>
      <c r="R37" s="1" t="b">
        <f t="shared" si="1"/>
        <v>0</v>
      </c>
      <c r="S37" s="1" t="b">
        <f t="shared" si="2"/>
        <v>0</v>
      </c>
      <c r="U37" s="1" t="b">
        <f t="shared" si="3"/>
        <v>1</v>
      </c>
      <c r="V37" s="1" t="b">
        <f t="shared" si="4"/>
        <v>1</v>
      </c>
      <c r="W37" s="1" t="b">
        <f t="shared" si="5"/>
        <v>1</v>
      </c>
    </row>
    <row r="38" spans="1:23" ht="409.5" x14ac:dyDescent="0.75">
      <c r="A38" s="1" t="s">
        <v>282</v>
      </c>
      <c r="B38" s="1" t="s">
        <v>283</v>
      </c>
      <c r="C38" s="1" t="s">
        <v>284</v>
      </c>
      <c r="D38" s="1">
        <v>202</v>
      </c>
      <c r="E38" s="1">
        <v>196</v>
      </c>
      <c r="F38" s="1" t="s">
        <v>285</v>
      </c>
      <c r="G38" s="1">
        <v>4</v>
      </c>
      <c r="H38" s="1" t="s">
        <v>286</v>
      </c>
      <c r="I38" s="1" t="s">
        <v>287</v>
      </c>
      <c r="J38" s="1">
        <v>2</v>
      </c>
      <c r="K38" s="1" t="s">
        <v>288</v>
      </c>
      <c r="L38" s="1" t="s">
        <v>289</v>
      </c>
      <c r="P38" s="1" t="s">
        <v>286</v>
      </c>
      <c r="Q38" s="1" t="b">
        <f t="shared" si="0"/>
        <v>1</v>
      </c>
      <c r="R38" s="1" t="b">
        <f t="shared" si="1"/>
        <v>0</v>
      </c>
      <c r="S38" s="1" t="b">
        <f t="shared" si="2"/>
        <v>0</v>
      </c>
      <c r="U38" s="1" t="b">
        <f t="shared" si="3"/>
        <v>1</v>
      </c>
      <c r="V38" s="1" t="b">
        <f t="shared" si="4"/>
        <v>1</v>
      </c>
      <c r="W38" s="1" t="b">
        <f t="shared" si="5"/>
        <v>1</v>
      </c>
    </row>
    <row r="39" spans="1:23" ht="409.5" x14ac:dyDescent="0.75">
      <c r="A39" s="1" t="s">
        <v>290</v>
      </c>
      <c r="B39" s="1" t="s">
        <v>291</v>
      </c>
      <c r="C39" s="1" t="s">
        <v>292</v>
      </c>
      <c r="D39" s="1">
        <v>244</v>
      </c>
      <c r="E39" s="1">
        <v>168</v>
      </c>
      <c r="F39" s="1" t="s">
        <v>293</v>
      </c>
      <c r="G39" s="1">
        <v>7</v>
      </c>
      <c r="H39" s="1" t="s">
        <v>294</v>
      </c>
      <c r="I39" s="1" t="s">
        <v>295</v>
      </c>
      <c r="P39" s="1" t="s">
        <v>83</v>
      </c>
      <c r="Q39" s="1" t="b">
        <f t="shared" si="0"/>
        <v>0</v>
      </c>
      <c r="R39" s="1" t="b">
        <f t="shared" si="1"/>
        <v>0</v>
      </c>
      <c r="S39" s="1" t="b">
        <f t="shared" si="2"/>
        <v>0</v>
      </c>
      <c r="U39" s="1" t="b">
        <f t="shared" si="3"/>
        <v>0</v>
      </c>
      <c r="V39" s="1" t="b">
        <f t="shared" si="4"/>
        <v>0</v>
      </c>
      <c r="W39" s="1" t="b">
        <f t="shared" si="5"/>
        <v>0</v>
      </c>
    </row>
    <row r="40" spans="1:23" ht="409.5" x14ac:dyDescent="0.75">
      <c r="A40" s="1" t="s">
        <v>296</v>
      </c>
      <c r="B40" s="1" t="s">
        <v>297</v>
      </c>
      <c r="C40" s="1" t="s">
        <v>298</v>
      </c>
      <c r="D40" s="1">
        <v>251</v>
      </c>
      <c r="E40" s="1">
        <v>276</v>
      </c>
      <c r="F40" s="1" t="s">
        <v>299</v>
      </c>
      <c r="G40" s="1">
        <v>7</v>
      </c>
      <c r="H40" s="1" t="s">
        <v>300</v>
      </c>
      <c r="I40" s="1" t="s">
        <v>301</v>
      </c>
      <c r="J40" s="1">
        <v>4</v>
      </c>
      <c r="K40" s="1" t="s">
        <v>302</v>
      </c>
      <c r="L40" s="1" t="s">
        <v>303</v>
      </c>
      <c r="P40" s="1" t="s">
        <v>300</v>
      </c>
      <c r="Q40" s="1" t="b">
        <f t="shared" si="0"/>
        <v>1</v>
      </c>
      <c r="R40" s="1" t="b">
        <f t="shared" si="1"/>
        <v>0</v>
      </c>
      <c r="S40" s="1" t="b">
        <f t="shared" si="2"/>
        <v>0</v>
      </c>
      <c r="U40" s="1" t="b">
        <f t="shared" si="3"/>
        <v>1</v>
      </c>
      <c r="V40" s="1" t="b">
        <f t="shared" si="4"/>
        <v>1</v>
      </c>
      <c r="W40" s="1" t="b">
        <f t="shared" si="5"/>
        <v>1</v>
      </c>
    </row>
    <row r="41" spans="1:23" ht="409.5" x14ac:dyDescent="0.75">
      <c r="A41" s="1" t="s">
        <v>304</v>
      </c>
      <c r="B41" s="1" t="s">
        <v>305</v>
      </c>
      <c r="C41" s="1" t="s">
        <v>306</v>
      </c>
      <c r="D41" s="1">
        <v>228</v>
      </c>
      <c r="E41" s="1">
        <v>143</v>
      </c>
      <c r="F41" s="1" t="s">
        <v>307</v>
      </c>
      <c r="G41" s="1">
        <v>10</v>
      </c>
      <c r="H41" s="1" t="s">
        <v>308</v>
      </c>
      <c r="I41" s="1" t="s">
        <v>309</v>
      </c>
      <c r="P41" s="1" t="s">
        <v>344</v>
      </c>
      <c r="Q41" s="1" t="b">
        <f t="shared" si="0"/>
        <v>0</v>
      </c>
      <c r="R41" s="1" t="b">
        <f t="shared" si="1"/>
        <v>0</v>
      </c>
      <c r="S41" s="1" t="b">
        <f t="shared" si="2"/>
        <v>0</v>
      </c>
      <c r="U41" s="1" t="b">
        <f t="shared" si="3"/>
        <v>0</v>
      </c>
      <c r="V41" s="1" t="b">
        <f t="shared" si="4"/>
        <v>0</v>
      </c>
      <c r="W41" s="1" t="b">
        <f t="shared" si="5"/>
        <v>0</v>
      </c>
    </row>
    <row r="42" spans="1:23" ht="409.5" x14ac:dyDescent="0.75">
      <c r="A42" s="1" t="s">
        <v>310</v>
      </c>
      <c r="B42" s="1" t="s">
        <v>311</v>
      </c>
      <c r="C42" s="1" t="s">
        <v>312</v>
      </c>
      <c r="D42" s="1">
        <v>236</v>
      </c>
      <c r="E42" s="1">
        <v>211</v>
      </c>
      <c r="F42" s="1" t="s">
        <v>313</v>
      </c>
      <c r="G42" s="1">
        <v>7</v>
      </c>
      <c r="H42" s="1" t="s">
        <v>314</v>
      </c>
      <c r="I42" s="1" t="s">
        <v>315</v>
      </c>
      <c r="J42" s="1">
        <v>9</v>
      </c>
      <c r="K42" s="5" t="s">
        <v>316</v>
      </c>
      <c r="L42" s="1" t="s">
        <v>317</v>
      </c>
      <c r="P42" s="2" t="s">
        <v>345</v>
      </c>
      <c r="Q42" s="1" t="b">
        <f t="shared" si="0"/>
        <v>0</v>
      </c>
      <c r="R42" s="3" t="b">
        <v>1</v>
      </c>
      <c r="S42" s="1" t="b">
        <f t="shared" si="2"/>
        <v>0</v>
      </c>
      <c r="U42" s="1" t="b">
        <f t="shared" si="3"/>
        <v>0</v>
      </c>
      <c r="V42" s="1" t="b">
        <f t="shared" si="4"/>
        <v>1</v>
      </c>
      <c r="W42" s="1" t="b">
        <f t="shared" si="5"/>
        <v>1</v>
      </c>
    </row>
    <row r="43" spans="1:23" x14ac:dyDescent="0.75">
      <c r="C43" s="6" t="s">
        <v>347</v>
      </c>
      <c r="D43" s="6">
        <f>AVERAGE(D2:D42)</f>
        <v>266.48780487804879</v>
      </c>
      <c r="E43" s="6">
        <f>AVERAGE(E2:E42)</f>
        <v>212.80487804878049</v>
      </c>
      <c r="P43" s="6" t="b">
        <v>1</v>
      </c>
      <c r="Q43" s="1">
        <f>COUNTIF(Q2:Q42,TRUE)</f>
        <v>23</v>
      </c>
      <c r="R43" s="1">
        <f t="shared" ref="R43:W43" si="6">COUNTIF(R2:R42,TRUE)</f>
        <v>4</v>
      </c>
      <c r="S43" s="1">
        <f t="shared" si="6"/>
        <v>0</v>
      </c>
      <c r="U43" s="1">
        <f t="shared" si="6"/>
        <v>23</v>
      </c>
      <c r="V43" s="1">
        <f t="shared" si="6"/>
        <v>26</v>
      </c>
      <c r="W43" s="1">
        <f t="shared" si="6"/>
        <v>26</v>
      </c>
    </row>
    <row r="44" spans="1:23" x14ac:dyDescent="0.75">
      <c r="C44" s="6" t="s">
        <v>348</v>
      </c>
      <c r="D44" s="6">
        <f>MEDIAN(D2:D42)</f>
        <v>256</v>
      </c>
      <c r="E44" s="6">
        <f>MEDIAN(E2:E42)</f>
        <v>216</v>
      </c>
      <c r="P44" s="6" t="b">
        <v>0</v>
      </c>
      <c r="Q44" s="1">
        <f>COUNTIF(Q2:Q42,FALSE)</f>
        <v>17</v>
      </c>
      <c r="R44" s="1">
        <f t="shared" ref="R44:W44" si="7">COUNTIF(R2:R42,FALSE)</f>
        <v>36</v>
      </c>
      <c r="S44" s="1">
        <f t="shared" si="7"/>
        <v>40</v>
      </c>
      <c r="U44" s="1">
        <f t="shared" si="7"/>
        <v>17</v>
      </c>
      <c r="V44" s="1">
        <f t="shared" si="7"/>
        <v>14</v>
      </c>
      <c r="W44" s="1">
        <f t="shared" si="7"/>
        <v>14</v>
      </c>
    </row>
    <row r="45" spans="1:23" x14ac:dyDescent="0.75">
      <c r="C45" s="6" t="s">
        <v>349</v>
      </c>
      <c r="D45" s="6">
        <f>SUM(D2:D42)</f>
        <v>10926</v>
      </c>
      <c r="E45" s="6">
        <f>SUM(E2:E42)</f>
        <v>8725</v>
      </c>
      <c r="P45" s="6" t="s">
        <v>346</v>
      </c>
      <c r="Q45" s="1">
        <f t="shared" ref="Q45:S45" si="8">Q43/(Q43+Q44)*100</f>
        <v>57.499999999999993</v>
      </c>
      <c r="R45" s="1">
        <f t="shared" si="8"/>
        <v>10</v>
      </c>
      <c r="S45" s="1">
        <f t="shared" si="8"/>
        <v>0</v>
      </c>
      <c r="U45" s="1">
        <f>U43/(U43+U44)*100</f>
        <v>57.499999999999993</v>
      </c>
      <c r="V45" s="1">
        <f t="shared" ref="V45:W45" si="9">V43/(V43+V44)*100</f>
        <v>65</v>
      </c>
      <c r="W45" s="1">
        <f t="shared" si="9"/>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zero_shot_Gemini_1.5_Pro_Python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2024-09-11T12:24:47Z</dcterms:created>
  <dcterms:modified xsi:type="dcterms:W3CDTF">2024-09-11T12:24:48Z</dcterms:modified>
</cp:coreProperties>
</file>