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79d837ac46cd9e5/Documents/"/>
    </mc:Choice>
  </mc:AlternateContent>
  <xr:revisionPtr revIDLastSave="2" documentId="11_E513F289AE3E94ED9DD95C4C5B4F623021376E3D" xr6:coauthVersionLast="47" xr6:coauthVersionMax="47" xr10:uidLastSave="{0340666B-CFC3-41C6-9A8E-80F7A794A22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13" i="1"/>
  <c r="P13" i="1" s="1"/>
  <c r="J12" i="1"/>
  <c r="P12" i="1" s="1"/>
  <c r="J11" i="1"/>
  <c r="J10" i="1"/>
  <c r="P10" i="1" s="1"/>
  <c r="I13" i="1"/>
  <c r="O13" i="1" s="1"/>
  <c r="I12" i="1"/>
  <c r="O12" i="1" s="1"/>
  <c r="I11" i="1"/>
  <c r="O11" i="1" s="1"/>
  <c r="I10" i="1"/>
  <c r="O10" i="1" s="1"/>
  <c r="H13" i="1"/>
  <c r="N13" i="1" s="1"/>
  <c r="H12" i="1"/>
  <c r="N12" i="1" s="1"/>
  <c r="H11" i="1"/>
  <c r="N11" i="1" s="1"/>
  <c r="H10" i="1"/>
  <c r="J14" i="1" l="1"/>
  <c r="K10" i="1"/>
  <c r="P11" i="1"/>
  <c r="P14" i="1"/>
  <c r="O14" i="1"/>
  <c r="K12" i="1"/>
  <c r="K11" i="1"/>
  <c r="I14" i="1"/>
  <c r="H14" i="1"/>
  <c r="N10" i="1"/>
  <c r="N14" i="1" s="1"/>
  <c r="Q14" i="1" s="1"/>
  <c r="I17" i="1" s="1"/>
  <c r="K13" i="1"/>
  <c r="K14" i="1" l="1"/>
</calcChain>
</file>

<file path=xl/sharedStrings.xml><?xml version="1.0" encoding="utf-8"?>
<sst xmlns="http://schemas.openxmlformats.org/spreadsheetml/2006/main" count="30" uniqueCount="25">
  <si>
    <t xml:space="preserve">Usia </t>
  </si>
  <si>
    <t xml:space="preserve">MEDIA SOSIAL </t>
  </si>
  <si>
    <t>Tiktok</t>
  </si>
  <si>
    <t>Fecebook</t>
  </si>
  <si>
    <t>Instagram</t>
  </si>
  <si>
    <t xml:space="preserve">Jumlah </t>
  </si>
  <si>
    <t xml:space="preserve">17 - 25 </t>
  </si>
  <si>
    <t>26 - 34</t>
  </si>
  <si>
    <t>35 - 43</t>
  </si>
  <si>
    <t>&gt;=44</t>
  </si>
  <si>
    <t>jumlah</t>
  </si>
  <si>
    <t xml:space="preserve">Tiktok </t>
  </si>
  <si>
    <t xml:space="preserve">Fecebook </t>
  </si>
  <si>
    <t xml:space="preserve">jumlah </t>
  </si>
  <si>
    <t>17 - 25</t>
  </si>
  <si>
    <t>CC</t>
  </si>
  <si>
    <t>Df</t>
  </si>
  <si>
    <t>alpa</t>
  </si>
  <si>
    <t>Xtabel</t>
  </si>
  <si>
    <t xml:space="preserve">Pada CC 0,60 Terdapat Hubungan sedang/cukup antara umur pengguna dengan media sosial </t>
  </si>
  <si>
    <r>
      <rPr>
        <sz val="11"/>
        <color theme="1"/>
        <rFont val="Times New Roman"/>
        <family val="1"/>
      </rPr>
      <t>Penjelasan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sz val="11"/>
        <color theme="1"/>
        <rFont val="Wingdings 3"/>
        <family val="1"/>
        <charset val="2"/>
      </rPr>
      <t>"</t>
    </r>
  </si>
  <si>
    <t>Nama: M.Rifqi Athallah</t>
  </si>
  <si>
    <t>Nim: 202031234</t>
  </si>
  <si>
    <t>Kelas: Informatika G</t>
  </si>
  <si>
    <t>UAS STATISTIKA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</si>
</sst>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Wingdings 3"/>
      <family val="1"/>
      <charset val="2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1"/>
      <charset val="1"/>
      <scheme val="minor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textRotation="255"/>
    </xf>
    <xf numFmtId="0" fontId="0" fillId="0" borderId="1" xfId="0" applyBorder="1" applyAlignment="1">
      <alignment horizontal="center" vertical="center" textRotation="135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T24"/>
  <sheetViews>
    <sheetView tabSelected="1" topLeftCell="E1" workbookViewId="0">
      <selection activeCell="V13" sqref="V13"/>
    </sheetView>
  </sheetViews>
  <sheetFormatPr defaultRowHeight="14.4" x14ac:dyDescent="0.3"/>
  <cols>
    <col min="12" max="12" width="10.21875" customWidth="1"/>
    <col min="13" max="13" width="11.21875" customWidth="1"/>
  </cols>
  <sheetData>
    <row r="1" spans="6:17" x14ac:dyDescent="0.3">
      <c r="G1" s="6" t="s">
        <v>0</v>
      </c>
      <c r="H1" s="7" t="s">
        <v>1</v>
      </c>
      <c r="I1" s="7"/>
      <c r="J1" s="7"/>
      <c r="K1" s="8" t="s">
        <v>5</v>
      </c>
    </row>
    <row r="2" spans="6:17" x14ac:dyDescent="0.3">
      <c r="G2" s="6"/>
      <c r="H2" s="4" t="s">
        <v>2</v>
      </c>
      <c r="I2" s="4" t="s">
        <v>3</v>
      </c>
      <c r="J2" s="4" t="s">
        <v>4</v>
      </c>
      <c r="K2" s="8"/>
    </row>
    <row r="3" spans="6:17" ht="21" x14ac:dyDescent="0.4">
      <c r="G3" s="4" t="s">
        <v>6</v>
      </c>
      <c r="H3" s="4">
        <v>100</v>
      </c>
      <c r="I3" s="4"/>
      <c r="J3" s="4">
        <v>50</v>
      </c>
      <c r="K3" s="13">
        <v>150</v>
      </c>
      <c r="N3" s="16" t="s">
        <v>24</v>
      </c>
      <c r="O3" s="16"/>
      <c r="P3" s="16"/>
      <c r="Q3" s="16"/>
    </row>
    <row r="4" spans="6:17" x14ac:dyDescent="0.3">
      <c r="G4" s="4" t="s">
        <v>7</v>
      </c>
      <c r="H4" s="4">
        <v>75</v>
      </c>
      <c r="I4" s="4">
        <v>20</v>
      </c>
      <c r="J4" s="4">
        <v>100</v>
      </c>
      <c r="K4" s="13">
        <v>195</v>
      </c>
    </row>
    <row r="5" spans="6:17" x14ac:dyDescent="0.3">
      <c r="G5" s="4" t="s">
        <v>8</v>
      </c>
      <c r="H5" s="4">
        <v>50</v>
      </c>
      <c r="I5" s="4">
        <v>90</v>
      </c>
      <c r="J5" s="4">
        <v>80</v>
      </c>
      <c r="K5" s="13">
        <v>220</v>
      </c>
    </row>
    <row r="6" spans="6:17" x14ac:dyDescent="0.3">
      <c r="G6" s="4" t="s">
        <v>9</v>
      </c>
      <c r="H6" s="4"/>
      <c r="I6" s="4">
        <v>120</v>
      </c>
      <c r="J6" s="4"/>
      <c r="K6" s="13">
        <v>120</v>
      </c>
    </row>
    <row r="7" spans="6:17" x14ac:dyDescent="0.3">
      <c r="G7" s="13" t="s">
        <v>10</v>
      </c>
      <c r="H7" s="13">
        <v>225</v>
      </c>
      <c r="I7" s="13">
        <v>230</v>
      </c>
      <c r="J7" s="13">
        <v>230</v>
      </c>
      <c r="K7" s="14">
        <v>685</v>
      </c>
    </row>
    <row r="9" spans="6:17" ht="14.55" customHeight="1" x14ac:dyDescent="0.3">
      <c r="F9" s="5"/>
      <c r="G9" s="4"/>
      <c r="H9" s="4" t="s">
        <v>11</v>
      </c>
      <c r="I9" s="4" t="s">
        <v>12</v>
      </c>
      <c r="J9" s="4" t="s">
        <v>4</v>
      </c>
      <c r="K9" s="4"/>
    </row>
    <row r="10" spans="6:17" x14ac:dyDescent="0.3">
      <c r="F10" s="5"/>
      <c r="G10" s="4" t="s">
        <v>14</v>
      </c>
      <c r="H10" s="4">
        <f>(H7*K3)/K7</f>
        <v>49.270072992700733</v>
      </c>
      <c r="I10" s="4">
        <f>(I7*K3)/K7</f>
        <v>50.364963503649633</v>
      </c>
      <c r="J10" s="4">
        <f>(J7*K3)/K7</f>
        <v>50.364963503649633</v>
      </c>
      <c r="K10" s="13">
        <f>SUM(H10:J10)</f>
        <v>150</v>
      </c>
      <c r="N10" s="4">
        <f>(H3-H10)^2/H10</f>
        <v>52.233035955663681</v>
      </c>
      <c r="O10" s="4">
        <f>(I3-I10)^2/I10</f>
        <v>50.364963503649633</v>
      </c>
      <c r="P10" s="4">
        <f>(J3-J10)^2/J10</f>
        <v>2.6446630699248695E-3</v>
      </c>
      <c r="Q10" s="1"/>
    </row>
    <row r="11" spans="6:17" x14ac:dyDescent="0.3">
      <c r="F11" s="5"/>
      <c r="G11" s="4" t="s">
        <v>7</v>
      </c>
      <c r="H11" s="4">
        <f>(H7*K4)/K7</f>
        <v>64.051094890510953</v>
      </c>
      <c r="I11" s="4">
        <f>(I7*K4)/K7</f>
        <v>65.474452554744531</v>
      </c>
      <c r="J11" s="4">
        <f>(J7*K4)/K7</f>
        <v>65.474452554744531</v>
      </c>
      <c r="K11" s="13">
        <f>SUM(H11:J11)</f>
        <v>195</v>
      </c>
      <c r="N11" s="4">
        <f>(H4-H11)^2/H11</f>
        <v>1.8716077110237679</v>
      </c>
      <c r="O11" s="4">
        <f>(I4-I11)^2/I11</f>
        <v>31.583705620519336</v>
      </c>
      <c r="P11" s="4">
        <f>(J4-J11)^2/J11</f>
        <v>18.205779199114641</v>
      </c>
      <c r="Q11" s="1"/>
    </row>
    <row r="12" spans="6:17" x14ac:dyDescent="0.3">
      <c r="F12" s="5"/>
      <c r="G12" s="4" t="s">
        <v>8</v>
      </c>
      <c r="H12" s="4">
        <f>(H7*K5)/K7</f>
        <v>72.262773722627742</v>
      </c>
      <c r="I12" s="4">
        <f>(I7*K5)/K7</f>
        <v>73.868613138686129</v>
      </c>
      <c r="J12" s="4">
        <f>(J7*K5)/K7</f>
        <v>73.868613138686129</v>
      </c>
      <c r="K12" s="13">
        <f>SUM(H12:J12)</f>
        <v>220</v>
      </c>
      <c r="N12" s="4">
        <f>(H5-H12)^2/H12</f>
        <v>6.8587333185873351</v>
      </c>
      <c r="O12" s="4">
        <f>(I5-I12)^2/I12</f>
        <v>3.5227633363145912</v>
      </c>
      <c r="P12" s="4">
        <f>(J5-J12)^2/J12</f>
        <v>0.50892934421972857</v>
      </c>
      <c r="Q12" s="1"/>
    </row>
    <row r="13" spans="6:17" x14ac:dyDescent="0.3">
      <c r="F13" s="5"/>
      <c r="G13" s="4" t="s">
        <v>9</v>
      </c>
      <c r="H13" s="4">
        <f>(H7*K6)/K7</f>
        <v>39.416058394160586</v>
      </c>
      <c r="I13" s="4">
        <f>(I7*K6)/K7</f>
        <v>40.291970802919707</v>
      </c>
      <c r="J13" s="4">
        <f>(J7*K6)/K7</f>
        <v>40.291970802919707</v>
      </c>
      <c r="K13" s="13">
        <f>SUM(H13:J13)</f>
        <v>120</v>
      </c>
      <c r="N13" s="4">
        <f>(H6-H13)^2/H13</f>
        <v>39.416058394160586</v>
      </c>
      <c r="O13" s="4">
        <f>(I6-I13)^2/I13</f>
        <v>157.6832751507458</v>
      </c>
      <c r="P13" s="4">
        <f>(J6-J13)^2/J13</f>
        <v>40.291970802919707</v>
      </c>
      <c r="Q13" s="1"/>
    </row>
    <row r="14" spans="6:17" x14ac:dyDescent="0.3">
      <c r="F14" s="5"/>
      <c r="G14" s="13" t="s">
        <v>13</v>
      </c>
      <c r="H14" s="13">
        <f>SUM(H10:H13)</f>
        <v>225</v>
      </c>
      <c r="I14" s="13">
        <f>SUM(I10:I13)</f>
        <v>230</v>
      </c>
      <c r="J14" s="13">
        <f>SUM(J10:J13)</f>
        <v>230</v>
      </c>
      <c r="K14" s="14">
        <f>SUM(K10:K13)</f>
        <v>685</v>
      </c>
      <c r="M14" s="13" t="s">
        <v>13</v>
      </c>
      <c r="N14" s="13">
        <f>SUM(N10:N13)</f>
        <v>100.37943537943536</v>
      </c>
      <c r="O14" s="13">
        <f>SUM(O10:O13)</f>
        <v>243.15470761122936</v>
      </c>
      <c r="P14" s="13">
        <f>SUM(P10:P13)</f>
        <v>59.009324009324004</v>
      </c>
      <c r="Q14" s="14">
        <f>SUM(N14:P14)</f>
        <v>402.54346699998871</v>
      </c>
    </row>
    <row r="15" spans="6:17" x14ac:dyDescent="0.3">
      <c r="F15" s="5"/>
    </row>
    <row r="16" spans="6:17" x14ac:dyDescent="0.3">
      <c r="F16" s="5"/>
      <c r="K16" s="2"/>
      <c r="L16" s="2"/>
    </row>
    <row r="17" spans="6:20" x14ac:dyDescent="0.3">
      <c r="F17" s="5"/>
      <c r="H17" s="4" t="s">
        <v>15</v>
      </c>
      <c r="I17" s="4">
        <f>SQRT((Q14/(Q14+K7)))</f>
        <v>0.60839141825886001</v>
      </c>
      <c r="J17" s="12" t="s">
        <v>20</v>
      </c>
      <c r="K17" s="9"/>
      <c r="L17" s="11" t="s">
        <v>19</v>
      </c>
      <c r="M17" s="10"/>
      <c r="N17" s="10"/>
      <c r="O17" s="10"/>
      <c r="P17" s="10"/>
      <c r="Q17" s="10"/>
      <c r="R17" s="10"/>
      <c r="S17" s="10"/>
      <c r="T17" s="10"/>
    </row>
    <row r="18" spans="6:20" x14ac:dyDescent="0.3">
      <c r="F18" s="5"/>
      <c r="H18" s="4" t="s">
        <v>16</v>
      </c>
      <c r="I18" s="4">
        <v>6</v>
      </c>
      <c r="K18" s="3"/>
      <c r="L18" s="3"/>
      <c r="M18" s="3"/>
      <c r="N18" s="3"/>
      <c r="O18" s="3"/>
      <c r="P18" s="3"/>
    </row>
    <row r="19" spans="6:20" x14ac:dyDescent="0.3">
      <c r="H19" s="4" t="s">
        <v>17</v>
      </c>
      <c r="I19" s="4">
        <v>0.05</v>
      </c>
    </row>
    <row r="20" spans="6:20" x14ac:dyDescent="0.3">
      <c r="H20" s="4" t="s">
        <v>18</v>
      </c>
      <c r="I20" s="4">
        <f>CHIINV(I19,I18)</f>
        <v>12.591587243743978</v>
      </c>
    </row>
    <row r="22" spans="6:20" ht="21" x14ac:dyDescent="0.4">
      <c r="M22" s="15" t="s">
        <v>21</v>
      </c>
      <c r="N22" s="15"/>
      <c r="O22" s="15"/>
      <c r="P22" s="15"/>
      <c r="Q22" s="15"/>
    </row>
    <row r="23" spans="6:20" ht="21" x14ac:dyDescent="0.4">
      <c r="M23" s="15" t="s">
        <v>22</v>
      </c>
      <c r="N23" s="15"/>
      <c r="O23" s="15"/>
      <c r="P23" s="15"/>
      <c r="Q23" s="15"/>
    </row>
    <row r="24" spans="6:20" ht="21" x14ac:dyDescent="0.4">
      <c r="M24" s="15" t="s">
        <v>23</v>
      </c>
      <c r="N24" s="15"/>
      <c r="O24" s="15"/>
      <c r="P24" s="15"/>
      <c r="Q24" s="15"/>
    </row>
  </sheetData>
  <mergeCells count="9">
    <mergeCell ref="M22:Q22"/>
    <mergeCell ref="M23:Q23"/>
    <mergeCell ref="M24:Q24"/>
    <mergeCell ref="N3:Q3"/>
    <mergeCell ref="G1:G2"/>
    <mergeCell ref="H1:J1"/>
    <mergeCell ref="K1:K2"/>
    <mergeCell ref="J17:K17"/>
    <mergeCell ref="L17:T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asus</dc:creator>
  <cp:lastModifiedBy>notebook asus</cp:lastModifiedBy>
  <dcterms:created xsi:type="dcterms:W3CDTF">2021-07-22T11:59:04Z</dcterms:created>
  <dcterms:modified xsi:type="dcterms:W3CDTF">2021-07-22T15:04:41Z</dcterms:modified>
</cp:coreProperties>
</file>