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.robalinho\Google Drive\Projeto Aco 3\08.Projetos ML\Analise Credito Clientes\Testes em Jupyter\"/>
    </mc:Choice>
  </mc:AlternateContent>
  <bookViews>
    <workbookView xWindow="0" yWindow="0" windowWidth="17844" windowHeight="715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I6" i="1"/>
  <c r="H6" i="1"/>
  <c r="G6" i="1"/>
  <c r="F6" i="1"/>
  <c r="E6" i="1"/>
  <c r="D6" i="1"/>
  <c r="C6" i="1"/>
  <c r="C5" i="1"/>
  <c r="C4" i="1"/>
  <c r="J5" i="1" l="1"/>
</calcChain>
</file>

<file path=xl/sharedStrings.xml><?xml version="1.0" encoding="utf-8"?>
<sst xmlns="http://schemas.openxmlformats.org/spreadsheetml/2006/main" count="16" uniqueCount="16">
  <si>
    <t xml:space="preserve">   </t>
  </si>
  <si>
    <t>Score Calculation</t>
  </si>
  <si>
    <t>Probability of non-payment</t>
  </si>
  <si>
    <t>% Probability of non-payment</t>
  </si>
  <si>
    <t>Indicator</t>
  </si>
  <si>
    <t>Amount</t>
  </si>
  <si>
    <t>Column</t>
  </si>
  <si>
    <t>Overdue Accounts Receivable</t>
  </si>
  <si>
    <t>Average Days - Delay - historical</t>
  </si>
  <si>
    <t>Average Billing Value (last 48 months)</t>
  </si>
  <si>
    <t>&gt; 30000</t>
  </si>
  <si>
    <t>&gt; 60000</t>
  </si>
  <si>
    <t>&gt; 90000</t>
  </si>
  <si>
    <t>&gt; 120000</t>
  </si>
  <si>
    <t>&gt; 5000000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</si>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</sst>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3" borderId="0" xfId="0" applyFont="1" applyFill="1"/>
    <xf numFmtId="2" fontId="0" fillId="0" borderId="0" xfId="1" applyNumberFormat="1" applyFont="1"/>
    <xf numFmtId="0" fontId="2" fillId="3" borderId="0" xfId="0" applyFont="1" applyFill="1" applyAlignment="1">
      <alignment wrapText="1"/>
    </xf>
    <xf numFmtId="0" fontId="2" fillId="3" borderId="0" xfId="0" quotePrefix="1" applyFont="1" applyFill="1"/>
    <xf numFmtId="0" fontId="2" fillId="3" borderId="0" xfId="0" applyFont="1" applyFill="1" applyAlignment="1">
      <alignment horizontal="center"/>
    </xf>
    <xf numFmtId="43" fontId="0" fillId="2" borderId="0" xfId="2" applyFont="1" applyFill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workbookViewId="0">
      <selection activeCell="E9" sqref="E9"/>
    </sheetView>
  </sheetViews>
  <sheetFormatPr defaultRowHeight="14.4" x14ac:dyDescent="0.3"/>
  <cols>
    <col min="1" max="1" width="31.77734375" bestFit="1" customWidth="1"/>
    <col min="2" max="2" width="12.88671875" bestFit="1" customWidth="1"/>
    <col min="10" max="10" width="10.88671875" customWidth="1"/>
    <col min="11" max="11" width="17.33203125" bestFit="1" customWidth="1"/>
    <col min="12" max="12" width="15.44140625" bestFit="1" customWidth="1"/>
  </cols>
  <sheetData>
    <row r="3" spans="1:12" ht="28.8" x14ac:dyDescent="0.3">
      <c r="A3" s="3" t="s">
        <v>6</v>
      </c>
      <c r="B3" s="3" t="s">
        <v>5</v>
      </c>
      <c r="C3" s="3" t="s">
        <v>4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7" t="s">
        <v>15</v>
      </c>
      <c r="J3" s="5" t="s">
        <v>1</v>
      </c>
      <c r="K3" s="5" t="s">
        <v>2</v>
      </c>
      <c r="L3" s="5" t="s">
        <v>3</v>
      </c>
    </row>
    <row r="4" spans="1:12" x14ac:dyDescent="0.3">
      <c r="A4" t="s">
        <v>7</v>
      </c>
      <c r="B4" s="8">
        <v>43000</v>
      </c>
      <c r="C4">
        <f>IF(B4 &gt; 0,1,0)</f>
        <v>1</v>
      </c>
    </row>
    <row r="5" spans="1:12" x14ac:dyDescent="0.3">
      <c r="A5" t="s">
        <v>8</v>
      </c>
      <c r="B5" s="8">
        <v>36</v>
      </c>
      <c r="C5">
        <f>B5</f>
        <v>36</v>
      </c>
      <c r="J5" s="1">
        <f>C4*(C5+C6)</f>
        <v>236</v>
      </c>
      <c r="K5" s="4">
        <f>$C$5+I6</f>
        <v>56</v>
      </c>
      <c r="L5">
        <f>IF(K5&gt;100,100,K5)</f>
        <v>56</v>
      </c>
    </row>
    <row r="6" spans="1:12" x14ac:dyDescent="0.3">
      <c r="A6" t="s">
        <v>9</v>
      </c>
      <c r="B6" s="8">
        <v>2000000</v>
      </c>
      <c r="C6">
        <f>B6/10000</f>
        <v>200</v>
      </c>
      <c r="D6">
        <f>IF($B$6&gt;30000,1,0)</f>
        <v>1</v>
      </c>
      <c r="E6">
        <f>IF($B$6&gt;60000,2,0)</f>
        <v>2</v>
      </c>
      <c r="F6">
        <f>IF($B$6&gt;90000,3,0)</f>
        <v>3</v>
      </c>
      <c r="G6">
        <f>IF($B$6&gt;1200000,4,0)</f>
        <v>4</v>
      </c>
      <c r="H6">
        <f>IF($B$6&gt;500000,10,0)</f>
        <v>10</v>
      </c>
      <c r="I6">
        <f>SUM(D6:H6)</f>
        <v>20</v>
      </c>
    </row>
    <row r="7" spans="1:12" x14ac:dyDescent="0.3">
      <c r="A7" t="s">
        <v>0</v>
      </c>
      <c r="B7" s="2"/>
    </row>
    <row r="8" spans="1:12" x14ac:dyDescent="0.3">
      <c r="B8" s="2"/>
    </row>
    <row r="9" spans="1:12" x14ac:dyDescent="0.3">
      <c r="B9" s="2"/>
    </row>
    <row r="10" spans="1:12" x14ac:dyDescent="0.3">
      <c r="B10" s="2"/>
    </row>
    <row r="11" spans="1:12" x14ac:dyDescent="0.3">
      <c r="B11" s="2"/>
    </row>
    <row r="12" spans="1:12" x14ac:dyDescent="0.3">
      <c r="B1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Joaquim da Silva Robalinho</dc:creator>
  <cp:lastModifiedBy>Manuel Joaquim da Silva Robalinho</cp:lastModifiedBy>
  <dcterms:created xsi:type="dcterms:W3CDTF">2020-02-01T19:55:20Z</dcterms:created>
  <dcterms:modified xsi:type="dcterms:W3CDTF">2020-03-01T17:24:38Z</dcterms:modified>
</cp:coreProperties>
</file>