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robalinho\Google Drive\UCoimbra\UC_Sistemas Roboticos Cooperativos\Trabalho\20201121\"/>
    </mc:Choice>
  </mc:AlternateContent>
  <bookViews>
    <workbookView xWindow="0" yWindow="0" windowWidth="16284" windowHeight="5832" firstSheet="2" activeTab="5"/>
  </bookViews>
  <sheets>
    <sheet name="Exemplo1" sheetId="1" r:id="rId1"/>
    <sheet name="Exemplo(2)" sheetId="2" r:id="rId2"/>
    <sheet name="Exemplo(3)" sheetId="4" r:id="rId3"/>
    <sheet name="Exemplo(4)" sheetId="5" r:id="rId4"/>
    <sheet name="Exemplo(5)" sheetId="6" r:id="rId5"/>
    <sheet name="Exemplo(6)" sheetId="7" r:id="rId6"/>
    <sheet name="Documentação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7" l="1"/>
  <c r="M3" i="7"/>
  <c r="D10" i="7" s="1"/>
  <c r="M4" i="7"/>
  <c r="M5" i="7"/>
  <c r="L3" i="7"/>
  <c r="L4" i="7"/>
  <c r="L5" i="7"/>
  <c r="H3" i="7"/>
  <c r="G3" i="7"/>
  <c r="F3" i="7"/>
  <c r="K3" i="7" s="1"/>
  <c r="B10" i="7" s="1"/>
  <c r="F4" i="7"/>
  <c r="K4" i="7" s="1"/>
  <c r="B11" i="7" s="1"/>
  <c r="G4" i="7"/>
  <c r="H4" i="7"/>
  <c r="H12" i="7"/>
  <c r="G12" i="7"/>
  <c r="F12" i="7"/>
  <c r="H11" i="7"/>
  <c r="G11" i="7"/>
  <c r="F11" i="7"/>
  <c r="H10" i="7"/>
  <c r="G10" i="7"/>
  <c r="F10" i="7"/>
  <c r="K5" i="7"/>
  <c r="B12" i="7" s="1"/>
  <c r="H5" i="7"/>
  <c r="G5" i="7"/>
  <c r="F5" i="7"/>
  <c r="C11" i="7"/>
  <c r="H5" i="6"/>
  <c r="G5" i="6"/>
  <c r="L5" i="6" s="1"/>
  <c r="C12" i="6" s="1"/>
  <c r="F5" i="6"/>
  <c r="K5" i="6" s="1"/>
  <c r="B12" i="6" s="1"/>
  <c r="F4" i="6"/>
  <c r="H4" i="6"/>
  <c r="G4" i="6"/>
  <c r="H3" i="6"/>
  <c r="F3" i="6"/>
  <c r="G3" i="6"/>
  <c r="H12" i="6"/>
  <c r="G12" i="6"/>
  <c r="F12" i="6"/>
  <c r="H11" i="6"/>
  <c r="G11" i="6"/>
  <c r="F11" i="6"/>
  <c r="H10" i="6"/>
  <c r="G10" i="6"/>
  <c r="F10" i="6"/>
  <c r="M5" i="5"/>
  <c r="D12" i="5" s="1"/>
  <c r="M4" i="5"/>
  <c r="M3" i="5"/>
  <c r="L5" i="5"/>
  <c r="L3" i="5"/>
  <c r="L4" i="5"/>
  <c r="F4" i="5"/>
  <c r="G4" i="5"/>
  <c r="H4" i="5"/>
  <c r="H12" i="5"/>
  <c r="G12" i="5"/>
  <c r="F12" i="5"/>
  <c r="H11" i="5"/>
  <c r="G11" i="5"/>
  <c r="F11" i="5"/>
  <c r="H10" i="5"/>
  <c r="G10" i="5"/>
  <c r="F10" i="5"/>
  <c r="H5" i="5"/>
  <c r="G5" i="5"/>
  <c r="C12" i="5" s="1"/>
  <c r="F5" i="5"/>
  <c r="K5" i="5" s="1"/>
  <c r="B12" i="5" s="1"/>
  <c r="K4" i="5"/>
  <c r="B11" i="5" s="1"/>
  <c r="D10" i="5"/>
  <c r="H3" i="5"/>
  <c r="G3" i="5"/>
  <c r="F3" i="5"/>
  <c r="K3" i="5" s="1"/>
  <c r="B10" i="5" s="1"/>
  <c r="I15" i="4"/>
  <c r="M5" i="4"/>
  <c r="M4" i="4"/>
  <c r="M3" i="4"/>
  <c r="L3" i="4"/>
  <c r="L4" i="4"/>
  <c r="L5" i="4"/>
  <c r="K3" i="4"/>
  <c r="B10" i="4" s="1"/>
  <c r="K4" i="4"/>
  <c r="K5" i="4"/>
  <c r="G5" i="4"/>
  <c r="F5" i="4"/>
  <c r="H5" i="4"/>
  <c r="H4" i="4"/>
  <c r="F4" i="4"/>
  <c r="B11" i="4" s="1"/>
  <c r="G4" i="4"/>
  <c r="F3" i="4"/>
  <c r="G3" i="4"/>
  <c r="H3" i="4"/>
  <c r="H12" i="4"/>
  <c r="G12" i="4"/>
  <c r="F12" i="4"/>
  <c r="H11" i="4"/>
  <c r="G11" i="4"/>
  <c r="F11" i="4"/>
  <c r="H10" i="4"/>
  <c r="G10" i="4"/>
  <c r="F10" i="4"/>
  <c r="I15" i="2"/>
  <c r="H12" i="2"/>
  <c r="G12" i="2"/>
  <c r="F12" i="2"/>
  <c r="H11" i="2"/>
  <c r="G11" i="2"/>
  <c r="F11" i="2"/>
  <c r="H10" i="2"/>
  <c r="G10" i="2"/>
  <c r="F10" i="2"/>
  <c r="D18" i="2"/>
  <c r="D17" i="2"/>
  <c r="C18" i="2"/>
  <c r="C17" i="2"/>
  <c r="B18" i="2"/>
  <c r="B17" i="2"/>
  <c r="D16" i="2"/>
  <c r="C16" i="2"/>
  <c r="B16" i="2"/>
  <c r="M18" i="2"/>
  <c r="M17" i="2"/>
  <c r="M16" i="2"/>
  <c r="L18" i="2"/>
  <c r="L17" i="2"/>
  <c r="L16" i="2"/>
  <c r="K17" i="2"/>
  <c r="K18" i="2"/>
  <c r="K16" i="2"/>
  <c r="M11" i="2"/>
  <c r="M10" i="2"/>
  <c r="L11" i="2"/>
  <c r="L10" i="2"/>
  <c r="K11" i="2"/>
  <c r="K10" i="2"/>
  <c r="K5" i="1"/>
  <c r="K3" i="1"/>
  <c r="B10" i="1" s="1"/>
  <c r="K4" i="1"/>
  <c r="B11" i="1" s="1"/>
  <c r="M5" i="1"/>
  <c r="D12" i="1" s="1"/>
  <c r="M4" i="1"/>
  <c r="M3" i="1"/>
  <c r="D10" i="1" s="1"/>
  <c r="M3" i="2"/>
  <c r="D10" i="2" s="1"/>
  <c r="M4" i="2"/>
  <c r="D11" i="2" s="1"/>
  <c r="L3" i="2"/>
  <c r="C10" i="2" s="1"/>
  <c r="L4" i="2"/>
  <c r="L5" i="2"/>
  <c r="C12" i="2" s="1"/>
  <c r="H4" i="2"/>
  <c r="G4" i="2"/>
  <c r="F4" i="2"/>
  <c r="D12" i="2"/>
  <c r="B12" i="2"/>
  <c r="B10" i="2"/>
  <c r="C12" i="1"/>
  <c r="B12" i="1"/>
  <c r="D11" i="1"/>
  <c r="C11" i="1"/>
  <c r="C10" i="1"/>
  <c r="H12" i="1"/>
  <c r="G12" i="1"/>
  <c r="F12" i="1"/>
  <c r="H11" i="1"/>
  <c r="G11" i="1"/>
  <c r="F11" i="1"/>
  <c r="H10" i="1"/>
  <c r="G10" i="1"/>
  <c r="F10" i="1"/>
  <c r="K5" i="2"/>
  <c r="H5" i="2"/>
  <c r="M5" i="2" s="1"/>
  <c r="G5" i="2"/>
  <c r="F5" i="2"/>
  <c r="K4" i="2"/>
  <c r="B11" i="2" s="1"/>
  <c r="H3" i="2"/>
  <c r="G3" i="2"/>
  <c r="F3" i="2"/>
  <c r="K3" i="2" s="1"/>
  <c r="L5" i="1"/>
  <c r="L4" i="1"/>
  <c r="L3" i="1"/>
  <c r="H5" i="1"/>
  <c r="G5" i="1"/>
  <c r="F5" i="1"/>
  <c r="H4" i="1"/>
  <c r="G4" i="1"/>
  <c r="F4" i="1"/>
  <c r="H3" i="1"/>
  <c r="G3" i="1"/>
  <c r="F3" i="1"/>
  <c r="D12" i="7" l="1"/>
  <c r="D11" i="7"/>
  <c r="C12" i="7"/>
  <c r="C10" i="7"/>
  <c r="M5" i="6"/>
  <c r="D12" i="6" s="1"/>
  <c r="K3" i="6"/>
  <c r="B10" i="6" s="1"/>
  <c r="L3" i="6"/>
  <c r="C10" i="6" s="1"/>
  <c r="L4" i="6"/>
  <c r="C11" i="6" s="1"/>
  <c r="M4" i="6"/>
  <c r="D11" i="6" s="1"/>
  <c r="M3" i="6"/>
  <c r="D10" i="6" s="1"/>
  <c r="I15" i="6"/>
  <c r="K4" i="6"/>
  <c r="B11" i="6" s="1"/>
  <c r="D11" i="5"/>
  <c r="C10" i="5"/>
  <c r="I15" i="5"/>
  <c r="C11" i="5"/>
  <c r="D11" i="4"/>
  <c r="B12" i="4"/>
  <c r="C11" i="4"/>
  <c r="D12" i="4"/>
  <c r="D10" i="4"/>
  <c r="C12" i="4"/>
  <c r="C10" i="4"/>
  <c r="I15" i="1"/>
  <c r="C11" i="2"/>
</calcChain>
</file>

<file path=xl/sharedStrings.xml><?xml version="1.0" encoding="utf-8"?>
<sst xmlns="http://schemas.openxmlformats.org/spreadsheetml/2006/main" count="182" uniqueCount="30">
  <si>
    <t>A</t>
  </si>
  <si>
    <t>C</t>
  </si>
  <si>
    <t>B</t>
  </si>
  <si>
    <t>City 1</t>
  </si>
  <si>
    <t>City 2</t>
  </si>
  <si>
    <t>City 3</t>
  </si>
  <si>
    <t>Initial</t>
  </si>
  <si>
    <t>Subtract minimum of every row.</t>
  </si>
  <si>
    <r>
      <t>Step 2:</t>
    </r>
    <r>
      <rPr>
        <sz val="9"/>
        <color theme="1"/>
        <rFont val="Consolas"/>
        <family val="3"/>
      </rPr>
      <t xml:space="preserve"> Subtract minimum of every column.</t>
    </r>
  </si>
  <si>
    <r>
      <t>Step 1:</t>
    </r>
    <r>
      <rPr>
        <sz val="9"/>
        <color theme="1"/>
        <rFont val="Consolas"/>
        <family val="3"/>
      </rPr>
      <t xml:space="preserve"> Subtract minimum of every row.</t>
    </r>
  </si>
  <si>
    <r>
      <t xml:space="preserve">Step 3: </t>
    </r>
    <r>
      <rPr>
        <sz val="9"/>
        <color theme="1"/>
        <rFont val="Consolas"/>
        <family val="3"/>
      </rPr>
      <t xml:space="preserve">Cover all zeroes with minimum number of </t>
    </r>
  </si>
  <si>
    <t>horizontal and vertical lines.</t>
  </si>
  <si>
    <r>
      <t xml:space="preserve">Step 4: </t>
    </r>
    <r>
      <rPr>
        <sz val="9"/>
        <color theme="1"/>
        <rFont val="Consolas"/>
        <family val="3"/>
      </rPr>
      <t xml:space="preserve"> Since we need 3 lines to cover all zeroes,</t>
    </r>
  </si>
  <si>
    <t>we have found the optimal assignment.</t>
  </si>
  <si>
    <t>Otimo( F12+G10+H11)</t>
  </si>
  <si>
    <r>
      <t xml:space="preserve">Step 4: </t>
    </r>
    <r>
      <rPr>
        <sz val="9"/>
        <color theme="1"/>
        <rFont val="Consolas"/>
        <family val="3"/>
      </rPr>
      <t xml:space="preserve"> Since we only need 2 lines to cover all zeroes,</t>
    </r>
  </si>
  <si>
    <t xml:space="preserve">we have NOT found the optimal assignment. </t>
  </si>
  <si>
    <r>
      <t xml:space="preserve">Step 5: </t>
    </r>
    <r>
      <rPr>
        <sz val="9"/>
        <color theme="1"/>
        <rFont val="Consolas"/>
        <family val="3"/>
      </rPr>
      <t xml:space="preserve"> We subtract the smallest uncovered entry </t>
    </r>
  </si>
  <si>
    <t>from all uncovered rows. Smallest entry is 500.</t>
  </si>
  <si>
    <r>
      <t xml:space="preserve">Now we return to </t>
    </r>
    <r>
      <rPr>
        <b/>
        <sz val="9"/>
        <color theme="1"/>
        <rFont val="Consolas"/>
        <family val="3"/>
      </rPr>
      <t>Step 3:</t>
    </r>
    <r>
      <rPr>
        <sz val="9"/>
        <color theme="1"/>
        <rFont val="Consolas"/>
        <family val="3"/>
      </rPr>
      <t>. Here we cover again using</t>
    </r>
  </si>
  <si>
    <r>
      <t xml:space="preserve">lines. and go to </t>
    </r>
    <r>
      <rPr>
        <b/>
        <sz val="9"/>
        <color theme="1"/>
        <rFont val="Consolas"/>
        <family val="3"/>
      </rPr>
      <t>Step 4:</t>
    </r>
    <r>
      <rPr>
        <sz val="9"/>
        <color theme="1"/>
        <rFont val="Consolas"/>
        <family val="3"/>
      </rPr>
      <t xml:space="preserve">. Since we need 3 lines to </t>
    </r>
  </si>
  <si>
    <t>cover, we found the optimal solution.</t>
  </si>
  <si>
    <t>Step 6:  Then we add the smallest entry to all covered columns, we get</t>
  </si>
  <si>
    <r>
      <t xml:space="preserve">Step 3(2): </t>
    </r>
    <r>
      <rPr>
        <sz val="9"/>
        <color theme="1"/>
        <rFont val="Consolas"/>
        <family val="3"/>
      </rPr>
      <t xml:space="preserve">Cover all zeroes with minimum number of </t>
    </r>
  </si>
  <si>
    <t>Otimo( F11+G10+H12)</t>
  </si>
  <si>
    <t>https://www.geeksforgeeks.org/hungarian-algorithm-assignment-problem-set-1-introduction/</t>
  </si>
  <si>
    <t>https://en.wikipedia.org/wiki/Hungarian_algorithm</t>
  </si>
  <si>
    <t>https://docs.scipy.org/doc/scipy-0.18.1/reference/generated/scipy.optimize.linear_sum_assignment.html</t>
  </si>
  <si>
    <t>Otimo</t>
  </si>
  <si>
    <t>http://software.clapper.org/munkres/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</si>
</sst>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76200</xdr:rowOff>
    </xdr:from>
    <xdr:to>
      <xdr:col>3</xdr:col>
      <xdr:colOff>617220</xdr:colOff>
      <xdr:row>9</xdr:row>
      <xdr:rowOff>106680</xdr:rowOff>
    </xdr:to>
    <xdr:cxnSp macro="">
      <xdr:nvCxnSpPr>
        <xdr:cNvPr id="3" name="Conector reto 2"/>
        <xdr:cNvCxnSpPr/>
      </xdr:nvCxnSpPr>
      <xdr:spPr>
        <a:xfrm>
          <a:off x="883920" y="1722120"/>
          <a:ext cx="156210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4" name="Conector reto 3"/>
        <xdr:cNvCxnSpPr/>
      </xdr:nvCxnSpPr>
      <xdr:spPr>
        <a:xfrm>
          <a:off x="914400" y="2095500"/>
          <a:ext cx="156210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8</xdr:row>
      <xdr:rowOff>114300</xdr:rowOff>
    </xdr:from>
    <xdr:to>
      <xdr:col>3</xdr:col>
      <xdr:colOff>518160</xdr:colOff>
      <xdr:row>12</xdr:row>
      <xdr:rowOff>129540</xdr:rowOff>
    </xdr:to>
    <xdr:cxnSp macro="">
      <xdr:nvCxnSpPr>
        <xdr:cNvPr id="5" name="Conector reto 4"/>
        <xdr:cNvCxnSpPr/>
      </xdr:nvCxnSpPr>
      <xdr:spPr>
        <a:xfrm flipH="1">
          <a:off x="2438400" y="1577340"/>
          <a:ext cx="7620" cy="7467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3" name="Conector reto 2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6" name="Conector reto 5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8</xdr:row>
      <xdr:rowOff>121920</xdr:rowOff>
    </xdr:from>
    <xdr:to>
      <xdr:col>1</xdr:col>
      <xdr:colOff>335280</xdr:colOff>
      <xdr:row>12</xdr:row>
      <xdr:rowOff>137160</xdr:rowOff>
    </xdr:to>
    <xdr:cxnSp macro="">
      <xdr:nvCxnSpPr>
        <xdr:cNvPr id="7" name="Conector reto 6"/>
        <xdr:cNvCxnSpPr/>
      </xdr:nvCxnSpPr>
      <xdr:spPr>
        <a:xfrm flipH="1">
          <a:off x="937260" y="1584960"/>
          <a:ext cx="7620" cy="7467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17</xdr:row>
      <xdr:rowOff>83820</xdr:rowOff>
    </xdr:from>
    <xdr:to>
      <xdr:col>3</xdr:col>
      <xdr:colOff>647700</xdr:colOff>
      <xdr:row>17</xdr:row>
      <xdr:rowOff>114300</xdr:rowOff>
    </xdr:to>
    <xdr:cxnSp macro="">
      <xdr:nvCxnSpPr>
        <xdr:cNvPr id="8" name="Conector reto 7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17</xdr:row>
      <xdr:rowOff>83820</xdr:rowOff>
    </xdr:from>
    <xdr:to>
      <xdr:col>3</xdr:col>
      <xdr:colOff>647700</xdr:colOff>
      <xdr:row>17</xdr:row>
      <xdr:rowOff>114300</xdr:rowOff>
    </xdr:to>
    <xdr:cxnSp macro="">
      <xdr:nvCxnSpPr>
        <xdr:cNvPr id="9" name="Conector reto 8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14</xdr:row>
      <xdr:rowOff>121920</xdr:rowOff>
    </xdr:from>
    <xdr:to>
      <xdr:col>1</xdr:col>
      <xdr:colOff>335280</xdr:colOff>
      <xdr:row>18</xdr:row>
      <xdr:rowOff>137160</xdr:rowOff>
    </xdr:to>
    <xdr:cxnSp macro="">
      <xdr:nvCxnSpPr>
        <xdr:cNvPr id="10" name="Conector reto 9"/>
        <xdr:cNvCxnSpPr/>
      </xdr:nvCxnSpPr>
      <xdr:spPr>
        <a:xfrm flipH="1">
          <a:off x="937260" y="1584960"/>
          <a:ext cx="7620" cy="7467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15</xdr:row>
      <xdr:rowOff>83820</xdr:rowOff>
    </xdr:from>
    <xdr:to>
      <xdr:col>3</xdr:col>
      <xdr:colOff>579120</xdr:colOff>
      <xdr:row>15</xdr:row>
      <xdr:rowOff>114300</xdr:rowOff>
    </xdr:to>
    <xdr:cxnSp macro="">
      <xdr:nvCxnSpPr>
        <xdr:cNvPr id="11" name="Conector reto 10"/>
        <xdr:cNvCxnSpPr/>
      </xdr:nvCxnSpPr>
      <xdr:spPr>
        <a:xfrm>
          <a:off x="845820" y="282702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76200</xdr:rowOff>
    </xdr:from>
    <xdr:to>
      <xdr:col>3</xdr:col>
      <xdr:colOff>617220</xdr:colOff>
      <xdr:row>9</xdr:row>
      <xdr:rowOff>106680</xdr:rowOff>
    </xdr:to>
    <xdr:cxnSp macro="">
      <xdr:nvCxnSpPr>
        <xdr:cNvPr id="2" name="Conector reto 1"/>
        <xdr:cNvCxnSpPr/>
      </xdr:nvCxnSpPr>
      <xdr:spPr>
        <a:xfrm>
          <a:off x="883920" y="172212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3" name="Conector reto 2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8</xdr:row>
      <xdr:rowOff>106680</xdr:rowOff>
    </xdr:from>
    <xdr:to>
      <xdr:col>2</xdr:col>
      <xdr:colOff>373380</xdr:colOff>
      <xdr:row>12</xdr:row>
      <xdr:rowOff>121920</xdr:rowOff>
    </xdr:to>
    <xdr:cxnSp macro="">
      <xdr:nvCxnSpPr>
        <xdr:cNvPr id="4" name="Conector reto 3"/>
        <xdr:cNvCxnSpPr/>
      </xdr:nvCxnSpPr>
      <xdr:spPr>
        <a:xfrm flipH="1">
          <a:off x="1584960" y="1569720"/>
          <a:ext cx="7620" cy="7467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106680</xdr:colOff>
      <xdr:row>5</xdr:row>
      <xdr:rowOff>132066</xdr:rowOff>
    </xdr:from>
    <xdr:to>
      <xdr:col>17</xdr:col>
      <xdr:colOff>18209</xdr:colOff>
      <xdr:row>19</xdr:row>
      <xdr:rowOff>28081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046466"/>
          <a:ext cx="4178729" cy="24563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76200</xdr:rowOff>
    </xdr:from>
    <xdr:to>
      <xdr:col>3</xdr:col>
      <xdr:colOff>617220</xdr:colOff>
      <xdr:row>9</xdr:row>
      <xdr:rowOff>106680</xdr:rowOff>
    </xdr:to>
    <xdr:cxnSp macro="">
      <xdr:nvCxnSpPr>
        <xdr:cNvPr id="2" name="Conector reto 1"/>
        <xdr:cNvCxnSpPr/>
      </xdr:nvCxnSpPr>
      <xdr:spPr>
        <a:xfrm>
          <a:off x="883920" y="172212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3" name="Conector reto 2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10</xdr:row>
      <xdr:rowOff>99060</xdr:rowOff>
    </xdr:from>
    <xdr:to>
      <xdr:col>3</xdr:col>
      <xdr:colOff>678180</xdr:colOff>
      <xdr:row>10</xdr:row>
      <xdr:rowOff>106680</xdr:rowOff>
    </xdr:to>
    <xdr:cxnSp macro="">
      <xdr:nvCxnSpPr>
        <xdr:cNvPr id="4" name="Conector reto 3"/>
        <xdr:cNvCxnSpPr/>
      </xdr:nvCxnSpPr>
      <xdr:spPr>
        <a:xfrm flipH="1" flipV="1">
          <a:off x="1447800" y="1927860"/>
          <a:ext cx="1158240" cy="76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76200</xdr:rowOff>
    </xdr:from>
    <xdr:to>
      <xdr:col>3</xdr:col>
      <xdr:colOff>617220</xdr:colOff>
      <xdr:row>9</xdr:row>
      <xdr:rowOff>106680</xdr:rowOff>
    </xdr:to>
    <xdr:cxnSp macro="">
      <xdr:nvCxnSpPr>
        <xdr:cNvPr id="2" name="Conector reto 1"/>
        <xdr:cNvCxnSpPr/>
      </xdr:nvCxnSpPr>
      <xdr:spPr>
        <a:xfrm>
          <a:off x="883920" y="172212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3" name="Conector reto 2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10</xdr:row>
      <xdr:rowOff>99060</xdr:rowOff>
    </xdr:from>
    <xdr:to>
      <xdr:col>3</xdr:col>
      <xdr:colOff>678180</xdr:colOff>
      <xdr:row>10</xdr:row>
      <xdr:rowOff>106680</xdr:rowOff>
    </xdr:to>
    <xdr:cxnSp macro="">
      <xdr:nvCxnSpPr>
        <xdr:cNvPr id="4" name="Conector reto 3"/>
        <xdr:cNvCxnSpPr/>
      </xdr:nvCxnSpPr>
      <xdr:spPr>
        <a:xfrm flipH="1" flipV="1">
          <a:off x="1447800" y="1927860"/>
          <a:ext cx="1158240" cy="76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7620</xdr:colOff>
      <xdr:row>6</xdr:row>
      <xdr:rowOff>164572</xdr:rowOff>
    </xdr:from>
    <xdr:to>
      <xdr:col>16</xdr:col>
      <xdr:colOff>599348</xdr:colOff>
      <xdr:row>19</xdr:row>
      <xdr:rowOff>89141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6940" y="1261852"/>
          <a:ext cx="4249328" cy="230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76200</xdr:rowOff>
    </xdr:from>
    <xdr:to>
      <xdr:col>3</xdr:col>
      <xdr:colOff>617220</xdr:colOff>
      <xdr:row>9</xdr:row>
      <xdr:rowOff>106680</xdr:rowOff>
    </xdr:to>
    <xdr:cxnSp macro="">
      <xdr:nvCxnSpPr>
        <xdr:cNvPr id="2" name="Conector reto 1"/>
        <xdr:cNvCxnSpPr/>
      </xdr:nvCxnSpPr>
      <xdr:spPr>
        <a:xfrm>
          <a:off x="883920" y="172212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83820</xdr:rowOff>
    </xdr:from>
    <xdr:to>
      <xdr:col>3</xdr:col>
      <xdr:colOff>647700</xdr:colOff>
      <xdr:row>11</xdr:row>
      <xdr:rowOff>114300</xdr:rowOff>
    </xdr:to>
    <xdr:cxnSp macro="">
      <xdr:nvCxnSpPr>
        <xdr:cNvPr id="3" name="Conector reto 2"/>
        <xdr:cNvCxnSpPr/>
      </xdr:nvCxnSpPr>
      <xdr:spPr>
        <a:xfrm>
          <a:off x="914400" y="2095500"/>
          <a:ext cx="1661160" cy="304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9</xdr:row>
      <xdr:rowOff>22860</xdr:rowOff>
    </xdr:from>
    <xdr:to>
      <xdr:col>3</xdr:col>
      <xdr:colOff>533400</xdr:colOff>
      <xdr:row>11</xdr:row>
      <xdr:rowOff>167640</xdr:rowOff>
    </xdr:to>
    <xdr:cxnSp macro="">
      <xdr:nvCxnSpPr>
        <xdr:cNvPr id="4" name="Conector reto 3"/>
        <xdr:cNvCxnSpPr/>
      </xdr:nvCxnSpPr>
      <xdr:spPr>
        <a:xfrm>
          <a:off x="2461260" y="1668780"/>
          <a:ext cx="0" cy="5105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73862</xdr:colOff>
      <xdr:row>5</xdr:row>
      <xdr:rowOff>50432</xdr:rowOff>
    </xdr:from>
    <xdr:to>
      <xdr:col>15</xdr:col>
      <xdr:colOff>315476</xdr:colOff>
      <xdr:row>20</xdr:row>
      <xdr:rowOff>114300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182" y="964832"/>
          <a:ext cx="3289614" cy="2807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cipy.org/doc/scipy-0.18.1/reference/generated/scipy.optimize.linear_sum_assignment.html" TargetMode="External"/><Relationship Id="rId2" Type="http://schemas.openxmlformats.org/officeDocument/2006/relationships/hyperlink" Target="https://en.wikipedia.org/wiki/Hungarian_algorithm" TargetMode="External"/><Relationship Id="rId1" Type="http://schemas.openxmlformats.org/officeDocument/2006/relationships/hyperlink" Target="https://www.geeksforgeeks.org/hungarian-algorithm-assignment-problem-set-1-introduction/" TargetMode="External"/><Relationship Id="rId4" Type="http://schemas.openxmlformats.org/officeDocument/2006/relationships/hyperlink" Target="http://software.clapper.org/munk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0" sqref="C20"/>
    </sheetView>
  </sheetViews>
  <sheetFormatPr defaultRowHeight="14.4" x14ac:dyDescent="0.3"/>
  <cols>
    <col min="2" max="2" width="8.88671875" style="4"/>
    <col min="3" max="3" width="10.33203125" style="4" customWidth="1"/>
    <col min="4" max="4" width="15.33203125" style="4" customWidth="1"/>
    <col min="5" max="5" width="2" style="3" customWidth="1"/>
    <col min="6" max="6" width="11.5546875" customWidth="1"/>
    <col min="9" max="9" width="10.5546875" customWidth="1"/>
    <col min="10" max="10" width="2" style="3" customWidth="1"/>
  </cols>
  <sheetData>
    <row r="1" spans="1:13" x14ac:dyDescent="0.3">
      <c r="B1" s="4" t="s">
        <v>6</v>
      </c>
      <c r="F1" s="2" t="s">
        <v>9</v>
      </c>
      <c r="G1" s="1"/>
      <c r="K1" s="2" t="s">
        <v>8</v>
      </c>
      <c r="L1" s="1" t="s">
        <v>7</v>
      </c>
    </row>
    <row r="2" spans="1:13" x14ac:dyDescent="0.3">
      <c r="B2" s="4" t="s">
        <v>3</v>
      </c>
      <c r="C2" s="4" t="s">
        <v>4</v>
      </c>
      <c r="D2" s="4" t="s">
        <v>5</v>
      </c>
      <c r="F2" s="4" t="s">
        <v>3</v>
      </c>
      <c r="G2" s="4" t="s">
        <v>4</v>
      </c>
      <c r="H2" s="4" t="s">
        <v>5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0</v>
      </c>
      <c r="B3" s="4">
        <v>2500</v>
      </c>
      <c r="C3" s="4">
        <v>4000</v>
      </c>
      <c r="D3" s="4">
        <v>3500</v>
      </c>
      <c r="F3" s="4">
        <f>B3-$B$3</f>
        <v>0</v>
      </c>
      <c r="G3" s="4">
        <f>C3-$B$3</f>
        <v>1500</v>
      </c>
      <c r="H3" s="4">
        <f>D3-$B$3</f>
        <v>1000</v>
      </c>
      <c r="K3" s="4">
        <f>F3-$F$3</f>
        <v>0</v>
      </c>
      <c r="L3" s="4">
        <f>G3-$G$3</f>
        <v>0</v>
      </c>
      <c r="M3" s="4">
        <f>H3-$H$4</f>
        <v>1000</v>
      </c>
    </row>
    <row r="4" spans="1:13" x14ac:dyDescent="0.3">
      <c r="A4" t="s">
        <v>2</v>
      </c>
      <c r="B4" s="4">
        <v>4000</v>
      </c>
      <c r="C4" s="4">
        <v>6000</v>
      </c>
      <c r="D4" s="4">
        <v>3500</v>
      </c>
      <c r="F4" s="4">
        <f>B4-$D$4</f>
        <v>500</v>
      </c>
      <c r="G4" s="4">
        <f>C4-$D$4</f>
        <v>2500</v>
      </c>
      <c r="H4" s="4">
        <f>D4-$D$4</f>
        <v>0</v>
      </c>
      <c r="K4" s="4">
        <f>F4-$F$3</f>
        <v>500</v>
      </c>
      <c r="L4" s="4">
        <f>G4-$G$3</f>
        <v>1000</v>
      </c>
      <c r="M4" s="4">
        <f>H4-$H$4</f>
        <v>0</v>
      </c>
    </row>
    <row r="5" spans="1:13" x14ac:dyDescent="0.3">
      <c r="A5" t="s">
        <v>1</v>
      </c>
      <c r="B5" s="4">
        <v>2000</v>
      </c>
      <c r="C5" s="4">
        <v>4000</v>
      </c>
      <c r="D5" s="4">
        <v>2500</v>
      </c>
      <c r="F5" s="4">
        <f>B5-$B$5</f>
        <v>0</v>
      </c>
      <c r="G5" s="4">
        <f>C5-$B$5</f>
        <v>2000</v>
      </c>
      <c r="H5" s="4">
        <f>D5-$B$5</f>
        <v>500</v>
      </c>
      <c r="K5" s="4">
        <f>F5-$F$3</f>
        <v>0</v>
      </c>
      <c r="L5" s="4">
        <f>G5-$G$3</f>
        <v>500</v>
      </c>
      <c r="M5" s="4">
        <f>H5-$H$4</f>
        <v>500</v>
      </c>
    </row>
    <row r="7" spans="1:13" x14ac:dyDescent="0.3">
      <c r="A7" s="2" t="s">
        <v>10</v>
      </c>
      <c r="F7" s="2" t="s">
        <v>12</v>
      </c>
    </row>
    <row r="8" spans="1:13" x14ac:dyDescent="0.3">
      <c r="B8" s="5" t="s">
        <v>11</v>
      </c>
      <c r="F8" s="1" t="s">
        <v>13</v>
      </c>
    </row>
    <row r="9" spans="1:13" x14ac:dyDescent="0.3">
      <c r="B9" s="4" t="s">
        <v>3</v>
      </c>
      <c r="C9" s="4" t="s">
        <v>4</v>
      </c>
      <c r="D9" s="4" t="s">
        <v>5</v>
      </c>
      <c r="F9" t="s">
        <v>3</v>
      </c>
      <c r="G9" t="s">
        <v>4</v>
      </c>
      <c r="H9" t="s">
        <v>5</v>
      </c>
    </row>
    <row r="10" spans="1:13" x14ac:dyDescent="0.3">
      <c r="B10" s="4">
        <f>K3</f>
        <v>0</v>
      </c>
      <c r="C10" s="4">
        <f>L3</f>
        <v>0</v>
      </c>
      <c r="D10" s="4">
        <f>M3</f>
        <v>1000</v>
      </c>
      <c r="F10">
        <f>B3</f>
        <v>2500</v>
      </c>
      <c r="G10" s="6">
        <f>C3</f>
        <v>4000</v>
      </c>
      <c r="H10">
        <f>D3</f>
        <v>3500</v>
      </c>
    </row>
    <row r="11" spans="1:13" x14ac:dyDescent="0.3">
      <c r="B11" s="4">
        <f>K4</f>
        <v>500</v>
      </c>
      <c r="C11" s="4">
        <f>L4</f>
        <v>1000</v>
      </c>
      <c r="D11" s="4">
        <f>M4</f>
        <v>0</v>
      </c>
      <c r="F11">
        <f>B4</f>
        <v>4000</v>
      </c>
      <c r="G11">
        <f>C4</f>
        <v>6000</v>
      </c>
      <c r="H11" s="6">
        <f>D4</f>
        <v>3500</v>
      </c>
    </row>
    <row r="12" spans="1:13" x14ac:dyDescent="0.3">
      <c r="B12" s="4">
        <f>K5</f>
        <v>0</v>
      </c>
      <c r="C12" s="4">
        <f>L5</f>
        <v>500</v>
      </c>
      <c r="D12" s="4">
        <f>M5</f>
        <v>500</v>
      </c>
      <c r="F12" s="6">
        <f>B5</f>
        <v>2000</v>
      </c>
      <c r="G12">
        <f>C5</f>
        <v>4000</v>
      </c>
      <c r="H12">
        <f>D5</f>
        <v>2500</v>
      </c>
    </row>
    <row r="15" spans="1:13" x14ac:dyDescent="0.3">
      <c r="F15" t="s">
        <v>14</v>
      </c>
      <c r="I15" s="7">
        <f>G10+H11+F12</f>
        <v>9500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16" sqref="F16"/>
    </sheetView>
  </sheetViews>
  <sheetFormatPr defaultRowHeight="14.4" x14ac:dyDescent="0.3"/>
  <cols>
    <col min="2" max="2" width="8.88671875" style="4"/>
    <col min="3" max="3" width="10.33203125" style="4" customWidth="1"/>
    <col min="4" max="4" width="15.33203125" style="4" customWidth="1"/>
    <col min="5" max="5" width="2" style="3" customWidth="1"/>
    <col min="6" max="6" width="11.5546875" customWidth="1"/>
    <col min="9" max="9" width="10.5546875" customWidth="1"/>
    <col min="10" max="10" width="2" style="3" customWidth="1"/>
  </cols>
  <sheetData>
    <row r="1" spans="1:13" x14ac:dyDescent="0.3">
      <c r="B1" s="4" t="s">
        <v>6</v>
      </c>
      <c r="F1" s="2" t="s">
        <v>9</v>
      </c>
      <c r="G1" s="1"/>
      <c r="K1" s="2" t="s">
        <v>8</v>
      </c>
      <c r="L1" s="1"/>
    </row>
    <row r="2" spans="1:13" x14ac:dyDescent="0.3">
      <c r="B2" s="4" t="s">
        <v>3</v>
      </c>
      <c r="C2" s="4" t="s">
        <v>4</v>
      </c>
      <c r="D2" s="4" t="s">
        <v>5</v>
      </c>
      <c r="F2" s="4" t="s">
        <v>3</v>
      </c>
      <c r="G2" s="4" t="s">
        <v>4</v>
      </c>
      <c r="H2" s="4" t="s">
        <v>5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0</v>
      </c>
      <c r="B3" s="4">
        <v>1500</v>
      </c>
      <c r="C3" s="4">
        <v>4000</v>
      </c>
      <c r="D3" s="4">
        <v>4500</v>
      </c>
      <c r="F3" s="4">
        <f>B3-$B$3</f>
        <v>0</v>
      </c>
      <c r="G3" s="4">
        <f>C3-$B$3</f>
        <v>2500</v>
      </c>
      <c r="H3" s="4">
        <f>D3-$B$3</f>
        <v>3000</v>
      </c>
      <c r="K3" s="4">
        <f>F3</f>
        <v>0</v>
      </c>
      <c r="L3" s="4">
        <f>G3-$G$5</f>
        <v>500</v>
      </c>
      <c r="M3" s="4">
        <f>H3-$H$5</f>
        <v>2500</v>
      </c>
    </row>
    <row r="4" spans="1:13" x14ac:dyDescent="0.3">
      <c r="A4" t="s">
        <v>2</v>
      </c>
      <c r="B4" s="4">
        <v>2000</v>
      </c>
      <c r="C4" s="4">
        <v>6000</v>
      </c>
      <c r="D4" s="4">
        <v>3500</v>
      </c>
      <c r="F4" s="4">
        <f>B4-$B$4</f>
        <v>0</v>
      </c>
      <c r="G4" s="4">
        <f>C4-$B$4</f>
        <v>4000</v>
      </c>
      <c r="H4" s="4">
        <f>D4-$B$4</f>
        <v>1500</v>
      </c>
      <c r="K4" s="4">
        <f>F4</f>
        <v>0</v>
      </c>
      <c r="L4" s="4">
        <f>G4-$G$5</f>
        <v>2000</v>
      </c>
      <c r="M4" s="4">
        <f>H4-$H$5</f>
        <v>1000</v>
      </c>
    </row>
    <row r="5" spans="1:13" x14ac:dyDescent="0.3">
      <c r="A5" t="s">
        <v>1</v>
      </c>
      <c r="B5" s="4">
        <v>2000</v>
      </c>
      <c r="C5" s="4">
        <v>4000</v>
      </c>
      <c r="D5" s="4">
        <v>2500</v>
      </c>
      <c r="F5" s="4">
        <f>B5-$B$5</f>
        <v>0</v>
      </c>
      <c r="G5" s="4">
        <f>C5-$B$5</f>
        <v>2000</v>
      </c>
      <c r="H5" s="4">
        <f>D5-$B$5</f>
        <v>500</v>
      </c>
      <c r="K5" s="4">
        <f>F5</f>
        <v>0</v>
      </c>
      <c r="L5" s="4">
        <f>G5-$G$5</f>
        <v>0</v>
      </c>
      <c r="M5" s="4">
        <f>H5-$H$5</f>
        <v>0</v>
      </c>
    </row>
    <row r="7" spans="1:13" x14ac:dyDescent="0.3">
      <c r="A7" s="2" t="s">
        <v>10</v>
      </c>
      <c r="F7" s="2" t="s">
        <v>15</v>
      </c>
      <c r="K7" s="2" t="s">
        <v>17</v>
      </c>
    </row>
    <row r="8" spans="1:13" x14ac:dyDescent="0.3">
      <c r="B8" s="5" t="s">
        <v>11</v>
      </c>
      <c r="F8" s="1" t="s">
        <v>16</v>
      </c>
      <c r="K8" s="1" t="s">
        <v>18</v>
      </c>
    </row>
    <row r="9" spans="1:13" x14ac:dyDescent="0.3">
      <c r="B9" s="4" t="s">
        <v>3</v>
      </c>
      <c r="C9" s="4" t="s">
        <v>4</v>
      </c>
      <c r="D9" s="4" t="s">
        <v>5</v>
      </c>
      <c r="F9" s="4" t="s">
        <v>3</v>
      </c>
      <c r="G9" s="4" t="s">
        <v>4</v>
      </c>
      <c r="H9" s="4" t="s">
        <v>5</v>
      </c>
      <c r="K9" s="4" t="s">
        <v>3</v>
      </c>
      <c r="L9" s="4" t="s">
        <v>4</v>
      </c>
      <c r="M9" s="4" t="s">
        <v>5</v>
      </c>
    </row>
    <row r="10" spans="1:13" x14ac:dyDescent="0.3">
      <c r="B10" s="4">
        <f>K3</f>
        <v>0</v>
      </c>
      <c r="C10" s="4">
        <f>L3</f>
        <v>500</v>
      </c>
      <c r="D10" s="4">
        <f>M3</f>
        <v>2500</v>
      </c>
      <c r="F10">
        <f>B3</f>
        <v>1500</v>
      </c>
      <c r="G10" s="6">
        <f>C3</f>
        <v>4000</v>
      </c>
      <c r="H10">
        <f>D3</f>
        <v>4500</v>
      </c>
      <c r="K10" s="4">
        <f>K3-$L$3</f>
        <v>-500</v>
      </c>
      <c r="L10" s="4">
        <f>L3-$L$3</f>
        <v>0</v>
      </c>
      <c r="M10" s="4">
        <f>M3-$L$3</f>
        <v>2000</v>
      </c>
    </row>
    <row r="11" spans="1:13" x14ac:dyDescent="0.3">
      <c r="B11" s="4">
        <f>K4</f>
        <v>0</v>
      </c>
      <c r="C11" s="4">
        <f>L4</f>
        <v>2000</v>
      </c>
      <c r="D11" s="4">
        <f>M4</f>
        <v>1000</v>
      </c>
      <c r="F11" s="6">
        <f>B4</f>
        <v>2000</v>
      </c>
      <c r="G11">
        <f>C4</f>
        <v>6000</v>
      </c>
      <c r="H11">
        <f>D4</f>
        <v>3500</v>
      </c>
      <c r="K11" s="4">
        <f>K4-$L$3</f>
        <v>-500</v>
      </c>
      <c r="L11" s="4">
        <f>L4-$L$3</f>
        <v>1500</v>
      </c>
      <c r="M11" s="4">
        <f>M4-$L$3</f>
        <v>500</v>
      </c>
    </row>
    <row r="12" spans="1:13" x14ac:dyDescent="0.3">
      <c r="B12" s="4">
        <f>K5</f>
        <v>0</v>
      </c>
      <c r="C12" s="4">
        <f>L5</f>
        <v>0</v>
      </c>
      <c r="D12" s="4">
        <f>M5</f>
        <v>0</v>
      </c>
      <c r="F12">
        <f>B5</f>
        <v>2000</v>
      </c>
      <c r="G12">
        <f>C5</f>
        <v>4000</v>
      </c>
      <c r="H12" s="6">
        <f>D5</f>
        <v>2500</v>
      </c>
      <c r="K12" s="4">
        <v>0</v>
      </c>
      <c r="L12" s="4">
        <v>0</v>
      </c>
      <c r="M12" s="4">
        <v>0</v>
      </c>
    </row>
    <row r="13" spans="1:13" x14ac:dyDescent="0.3">
      <c r="A13" s="2" t="s">
        <v>23</v>
      </c>
    </row>
    <row r="14" spans="1:13" x14ac:dyDescent="0.3">
      <c r="B14" s="5" t="s">
        <v>11</v>
      </c>
      <c r="K14" s="1" t="s">
        <v>22</v>
      </c>
    </row>
    <row r="15" spans="1:13" x14ac:dyDescent="0.3">
      <c r="B15" s="4" t="s">
        <v>3</v>
      </c>
      <c r="C15" s="4" t="s">
        <v>4</v>
      </c>
      <c r="D15" s="4" t="s">
        <v>5</v>
      </c>
      <c r="F15" t="s">
        <v>24</v>
      </c>
      <c r="I15" s="7">
        <f>F11+G10+H12</f>
        <v>8500</v>
      </c>
      <c r="K15" s="4" t="s">
        <v>3</v>
      </c>
      <c r="L15" s="4" t="s">
        <v>4</v>
      </c>
      <c r="M15" s="4" t="s">
        <v>5</v>
      </c>
    </row>
    <row r="16" spans="1:13" x14ac:dyDescent="0.3">
      <c r="B16" s="4">
        <f>K16</f>
        <v>0</v>
      </c>
      <c r="C16" s="4">
        <f>L16</f>
        <v>0</v>
      </c>
      <c r="D16" s="4">
        <f>M16</f>
        <v>2000</v>
      </c>
      <c r="K16" s="4">
        <f>K10+$M$11</f>
        <v>0</v>
      </c>
      <c r="L16" s="4">
        <f>L10</f>
        <v>0</v>
      </c>
      <c r="M16" s="4">
        <f>M10</f>
        <v>2000</v>
      </c>
    </row>
    <row r="17" spans="2:13" x14ac:dyDescent="0.3">
      <c r="B17" s="4">
        <f>K17</f>
        <v>0</v>
      </c>
      <c r="C17" s="4">
        <f>L17</f>
        <v>1500</v>
      </c>
      <c r="D17" s="4">
        <f>M17</f>
        <v>500</v>
      </c>
      <c r="K17" s="4">
        <f>K11+$M$11</f>
        <v>0</v>
      </c>
      <c r="L17" s="4">
        <f>L11</f>
        <v>1500</v>
      </c>
      <c r="M17" s="4">
        <f>M11</f>
        <v>500</v>
      </c>
    </row>
    <row r="18" spans="2:13" x14ac:dyDescent="0.3">
      <c r="B18" s="4">
        <f>K18</f>
        <v>500</v>
      </c>
      <c r="C18" s="4">
        <f>L18</f>
        <v>0</v>
      </c>
      <c r="D18" s="4">
        <f>M18</f>
        <v>0</v>
      </c>
      <c r="K18" s="4">
        <f>K12+$M$11</f>
        <v>500</v>
      </c>
      <c r="L18" s="4">
        <f>L12</f>
        <v>0</v>
      </c>
      <c r="M18" s="4">
        <f>M12</f>
        <v>0</v>
      </c>
    </row>
    <row r="20" spans="2:13" x14ac:dyDescent="0.3">
      <c r="K20" s="1" t="s">
        <v>19</v>
      </c>
    </row>
    <row r="21" spans="2:13" x14ac:dyDescent="0.3">
      <c r="K21" s="1" t="s">
        <v>20</v>
      </c>
    </row>
    <row r="22" spans="2:13" x14ac:dyDescent="0.3">
      <c r="K22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8" sqref="K8"/>
    </sheetView>
  </sheetViews>
  <sheetFormatPr defaultRowHeight="14.4" x14ac:dyDescent="0.3"/>
  <cols>
    <col min="2" max="2" width="8.88671875" style="4"/>
    <col min="3" max="3" width="10.33203125" style="4" customWidth="1"/>
    <col min="4" max="4" width="15.33203125" style="4" customWidth="1"/>
    <col min="5" max="5" width="2" style="3" customWidth="1"/>
    <col min="6" max="6" width="11.5546875" customWidth="1"/>
    <col min="9" max="9" width="10.5546875" customWidth="1"/>
    <col min="10" max="10" width="2" style="3" customWidth="1"/>
  </cols>
  <sheetData>
    <row r="1" spans="1:13" x14ac:dyDescent="0.3">
      <c r="B1" s="4" t="s">
        <v>6</v>
      </c>
      <c r="F1" s="2" t="s">
        <v>9</v>
      </c>
      <c r="G1" s="1"/>
      <c r="K1" s="2" t="s">
        <v>8</v>
      </c>
      <c r="L1" s="1" t="s">
        <v>7</v>
      </c>
    </row>
    <row r="2" spans="1:13" x14ac:dyDescent="0.3">
      <c r="B2" s="4" t="s">
        <v>3</v>
      </c>
      <c r="C2" s="4" t="s">
        <v>4</v>
      </c>
      <c r="D2" s="4" t="s">
        <v>5</v>
      </c>
      <c r="F2" s="4" t="s">
        <v>3</v>
      </c>
      <c r="G2" s="4" t="s">
        <v>4</v>
      </c>
      <c r="H2" s="4" t="s">
        <v>5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0</v>
      </c>
      <c r="B3" s="4">
        <v>4</v>
      </c>
      <c r="C3" s="4">
        <v>3</v>
      </c>
      <c r="D3" s="4">
        <v>1</v>
      </c>
      <c r="F3" s="4">
        <f>B3-$D$3</f>
        <v>3</v>
      </c>
      <c r="G3" s="4">
        <f>C3-$D$3</f>
        <v>2</v>
      </c>
      <c r="H3" s="4">
        <f>D3-$D$3</f>
        <v>0</v>
      </c>
      <c r="K3" s="4">
        <f>F3-$F$5</f>
        <v>2</v>
      </c>
      <c r="L3" s="4">
        <f>G3-$G$5</f>
        <v>2</v>
      </c>
      <c r="M3" s="4">
        <f>H3-$H$3</f>
        <v>0</v>
      </c>
    </row>
    <row r="4" spans="1:13" x14ac:dyDescent="0.3">
      <c r="A4" t="s">
        <v>2</v>
      </c>
      <c r="B4" s="4">
        <v>2</v>
      </c>
      <c r="C4" s="4">
        <v>0</v>
      </c>
      <c r="D4" s="4">
        <v>5</v>
      </c>
      <c r="F4" s="4">
        <f>B4-$C$4</f>
        <v>2</v>
      </c>
      <c r="G4" s="4">
        <f>C4-$C$4</f>
        <v>0</v>
      </c>
      <c r="H4" s="4">
        <f>D4-$C$4</f>
        <v>5</v>
      </c>
      <c r="K4" s="4">
        <f>F4-$F$5</f>
        <v>1</v>
      </c>
      <c r="L4" s="4">
        <f>G4-$G$5</f>
        <v>0</v>
      </c>
      <c r="M4" s="4">
        <f>H4-$H$3</f>
        <v>5</v>
      </c>
    </row>
    <row r="5" spans="1:13" x14ac:dyDescent="0.3">
      <c r="A5" t="s">
        <v>1</v>
      </c>
      <c r="B5" s="4">
        <v>3</v>
      </c>
      <c r="C5" s="4">
        <v>2</v>
      </c>
      <c r="D5" s="4">
        <v>2</v>
      </c>
      <c r="F5" s="4">
        <f>B5-$D$5</f>
        <v>1</v>
      </c>
      <c r="G5" s="4">
        <f>C5-$D$5</f>
        <v>0</v>
      </c>
      <c r="H5" s="4">
        <f>D5-$D$5</f>
        <v>0</v>
      </c>
      <c r="K5" s="4">
        <f>F5-$F$5</f>
        <v>0</v>
      </c>
      <c r="L5" s="4">
        <f>G5-$G$5</f>
        <v>0</v>
      </c>
      <c r="M5" s="4">
        <f>H5-$H$3</f>
        <v>0</v>
      </c>
    </row>
    <row r="7" spans="1:13" x14ac:dyDescent="0.3">
      <c r="A7" s="2" t="s">
        <v>10</v>
      </c>
      <c r="F7" s="2" t="s">
        <v>12</v>
      </c>
    </row>
    <row r="8" spans="1:13" x14ac:dyDescent="0.3">
      <c r="B8" s="5" t="s">
        <v>11</v>
      </c>
      <c r="F8" s="1" t="s">
        <v>13</v>
      </c>
    </row>
    <row r="9" spans="1:13" x14ac:dyDescent="0.3">
      <c r="B9" s="4" t="s">
        <v>3</v>
      </c>
      <c r="C9" s="4" t="s">
        <v>4</v>
      </c>
      <c r="D9" s="4" t="s">
        <v>5</v>
      </c>
      <c r="F9" t="s">
        <v>3</v>
      </c>
      <c r="G9" t="s">
        <v>4</v>
      </c>
      <c r="H9" t="s">
        <v>5</v>
      </c>
    </row>
    <row r="10" spans="1:13" x14ac:dyDescent="0.3">
      <c r="B10" s="4">
        <f>K3</f>
        <v>2</v>
      </c>
      <c r="C10" s="4">
        <f>L3</f>
        <v>2</v>
      </c>
      <c r="D10" s="4">
        <f>M3</f>
        <v>0</v>
      </c>
      <c r="F10">
        <f>B3</f>
        <v>4</v>
      </c>
      <c r="G10">
        <f>C3</f>
        <v>3</v>
      </c>
      <c r="H10" s="6">
        <f>D3</f>
        <v>1</v>
      </c>
    </row>
    <row r="11" spans="1:13" x14ac:dyDescent="0.3">
      <c r="B11" s="4">
        <f>K4</f>
        <v>1</v>
      </c>
      <c r="C11" s="4">
        <f>L4</f>
        <v>0</v>
      </c>
      <c r="D11" s="4">
        <f>M4</f>
        <v>5</v>
      </c>
      <c r="F11">
        <f>B4</f>
        <v>2</v>
      </c>
      <c r="G11" s="6">
        <f>C4</f>
        <v>0</v>
      </c>
      <c r="H11">
        <f>D4</f>
        <v>5</v>
      </c>
    </row>
    <row r="12" spans="1:13" x14ac:dyDescent="0.3">
      <c r="B12" s="4">
        <f>K5</f>
        <v>0</v>
      </c>
      <c r="C12" s="4">
        <f>L5</f>
        <v>0</v>
      </c>
      <c r="D12" s="4">
        <f>M5</f>
        <v>0</v>
      </c>
      <c r="F12" s="6">
        <f>B5</f>
        <v>3</v>
      </c>
      <c r="G12">
        <f>C5</f>
        <v>2</v>
      </c>
      <c r="H12">
        <f>D5</f>
        <v>2</v>
      </c>
    </row>
    <row r="15" spans="1:13" x14ac:dyDescent="0.3">
      <c r="F15" t="s">
        <v>28</v>
      </c>
      <c r="I15" s="7">
        <f>H10+G11+F12</f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7" sqref="D17"/>
    </sheetView>
  </sheetViews>
  <sheetFormatPr defaultRowHeight="14.4" x14ac:dyDescent="0.3"/>
  <cols>
    <col min="2" max="2" width="8.88671875" style="4"/>
    <col min="3" max="3" width="10.33203125" style="4" customWidth="1"/>
    <col min="4" max="4" width="15.33203125" style="4" customWidth="1"/>
    <col min="5" max="5" width="2" style="3" customWidth="1"/>
    <col min="6" max="6" width="11.5546875" customWidth="1"/>
    <col min="9" max="9" width="10.5546875" customWidth="1"/>
    <col min="10" max="10" width="2" style="3" customWidth="1"/>
  </cols>
  <sheetData>
    <row r="1" spans="1:13" x14ac:dyDescent="0.3">
      <c r="B1" s="4" t="s">
        <v>6</v>
      </c>
      <c r="F1" s="2" t="s">
        <v>9</v>
      </c>
      <c r="G1" s="1"/>
      <c r="K1" s="2" t="s">
        <v>8</v>
      </c>
      <c r="L1" s="1" t="s">
        <v>7</v>
      </c>
    </row>
    <row r="2" spans="1:13" x14ac:dyDescent="0.3">
      <c r="B2" s="4" t="s">
        <v>3</v>
      </c>
      <c r="C2" s="4" t="s">
        <v>4</v>
      </c>
      <c r="D2" s="4" t="s">
        <v>5</v>
      </c>
      <c r="F2" s="4" t="s">
        <v>3</v>
      </c>
      <c r="G2" s="4" t="s">
        <v>4</v>
      </c>
      <c r="H2" s="4" t="s">
        <v>5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0</v>
      </c>
      <c r="B3" s="4">
        <v>5</v>
      </c>
      <c r="C3" s="4">
        <v>9</v>
      </c>
      <c r="D3" s="4">
        <v>1</v>
      </c>
      <c r="F3" s="4">
        <f>B3-$D$3</f>
        <v>4</v>
      </c>
      <c r="G3" s="4">
        <f>C3-$D$3</f>
        <v>8</v>
      </c>
      <c r="H3" s="4">
        <f>D3-$D$3</f>
        <v>0</v>
      </c>
      <c r="K3" s="4">
        <f>F3-$F$5</f>
        <v>0</v>
      </c>
      <c r="L3" s="4">
        <f>G3-$G$4</f>
        <v>7</v>
      </c>
      <c r="M3" s="4">
        <f>H3-$H$3</f>
        <v>0</v>
      </c>
    </row>
    <row r="4" spans="1:13" x14ac:dyDescent="0.3">
      <c r="A4" t="s">
        <v>2</v>
      </c>
      <c r="B4" s="4">
        <v>10</v>
      </c>
      <c r="C4" s="4">
        <v>3</v>
      </c>
      <c r="D4" s="4">
        <v>2</v>
      </c>
      <c r="F4" s="4">
        <f>B4-$D$4</f>
        <v>8</v>
      </c>
      <c r="G4" s="4">
        <f>C4-$D$4</f>
        <v>1</v>
      </c>
      <c r="H4" s="4">
        <f>D4-$D$4</f>
        <v>0</v>
      </c>
      <c r="K4" s="4">
        <f>F4-$F$5</f>
        <v>4</v>
      </c>
      <c r="L4" s="4">
        <f>G4-$G$4</f>
        <v>0</v>
      </c>
      <c r="M4" s="4">
        <f>H4-$H$3</f>
        <v>0</v>
      </c>
    </row>
    <row r="5" spans="1:13" x14ac:dyDescent="0.3">
      <c r="A5" t="s">
        <v>1</v>
      </c>
      <c r="B5" s="4">
        <v>8</v>
      </c>
      <c r="C5" s="4">
        <v>7</v>
      </c>
      <c r="D5" s="4">
        <v>4</v>
      </c>
      <c r="F5" s="4">
        <f>B5-$D$5</f>
        <v>4</v>
      </c>
      <c r="G5" s="4">
        <f>C5-$D$5</f>
        <v>3</v>
      </c>
      <c r="H5" s="4">
        <f>D5-$D$5</f>
        <v>0</v>
      </c>
      <c r="K5" s="4">
        <f>F5-$F$5</f>
        <v>0</v>
      </c>
      <c r="L5" s="4">
        <f>G5-$G$4</f>
        <v>2</v>
      </c>
      <c r="M5" s="4">
        <f>H5-$H$3</f>
        <v>0</v>
      </c>
    </row>
    <row r="7" spans="1:13" x14ac:dyDescent="0.3">
      <c r="A7" s="2" t="s">
        <v>10</v>
      </c>
      <c r="F7" s="2" t="s">
        <v>12</v>
      </c>
    </row>
    <row r="8" spans="1:13" x14ac:dyDescent="0.3">
      <c r="B8" s="5" t="s">
        <v>11</v>
      </c>
      <c r="F8" s="1" t="s">
        <v>13</v>
      </c>
    </row>
    <row r="9" spans="1:13" x14ac:dyDescent="0.3">
      <c r="B9" s="4" t="s">
        <v>3</v>
      </c>
      <c r="C9" s="4" t="s">
        <v>4</v>
      </c>
      <c r="D9" s="4" t="s">
        <v>5</v>
      </c>
      <c r="F9" t="s">
        <v>3</v>
      </c>
      <c r="G9" t="s">
        <v>4</v>
      </c>
      <c r="H9" t="s">
        <v>5</v>
      </c>
    </row>
    <row r="10" spans="1:13" x14ac:dyDescent="0.3">
      <c r="B10" s="4">
        <f>K3</f>
        <v>0</v>
      </c>
      <c r="C10" s="4">
        <f>L3</f>
        <v>7</v>
      </c>
      <c r="D10" s="4">
        <f>M3</f>
        <v>0</v>
      </c>
      <c r="F10">
        <f>B3</f>
        <v>5</v>
      </c>
      <c r="G10">
        <f>C3</f>
        <v>9</v>
      </c>
      <c r="H10" s="6">
        <f>D3</f>
        <v>1</v>
      </c>
    </row>
    <row r="11" spans="1:13" x14ac:dyDescent="0.3">
      <c r="B11" s="4">
        <f>K4</f>
        <v>4</v>
      </c>
      <c r="C11" s="4">
        <f>L4</f>
        <v>0</v>
      </c>
      <c r="D11" s="4">
        <f>M4</f>
        <v>0</v>
      </c>
      <c r="F11">
        <f>B4</f>
        <v>10</v>
      </c>
      <c r="G11" s="6">
        <f>C4</f>
        <v>3</v>
      </c>
      <c r="H11">
        <f>D4</f>
        <v>2</v>
      </c>
    </row>
    <row r="12" spans="1:13" x14ac:dyDescent="0.3">
      <c r="B12" s="4">
        <f>K5</f>
        <v>0</v>
      </c>
      <c r="C12" s="4">
        <f>L5</f>
        <v>2</v>
      </c>
      <c r="D12" s="4">
        <f>M5</f>
        <v>0</v>
      </c>
      <c r="F12" s="6">
        <f>B5</f>
        <v>8</v>
      </c>
      <c r="G12">
        <f>C5</f>
        <v>7</v>
      </c>
      <c r="H12">
        <f>D5</f>
        <v>4</v>
      </c>
    </row>
    <row r="15" spans="1:13" x14ac:dyDescent="0.3">
      <c r="F15" t="s">
        <v>28</v>
      </c>
      <c r="I15" s="7">
        <f>H10+G11+F12</f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10" sqref="K10"/>
    </sheetView>
  </sheetViews>
  <sheetFormatPr defaultRowHeight="14.4" x14ac:dyDescent="0.3"/>
  <cols>
    <col min="2" max="2" width="8.88671875" style="4"/>
    <col min="3" max="3" width="10.33203125" style="4" customWidth="1"/>
    <col min="4" max="4" width="15.33203125" style="4" customWidth="1"/>
    <col min="5" max="5" width="2" style="3" customWidth="1"/>
    <col min="6" max="6" width="11.5546875" customWidth="1"/>
    <col min="9" max="9" width="10.5546875" customWidth="1"/>
    <col min="10" max="10" width="2" style="3" customWidth="1"/>
  </cols>
  <sheetData>
    <row r="1" spans="1:13" x14ac:dyDescent="0.3">
      <c r="B1" s="4" t="s">
        <v>6</v>
      </c>
      <c r="F1" s="2" t="s">
        <v>9</v>
      </c>
      <c r="G1" s="1"/>
      <c r="K1" s="2" t="s">
        <v>8</v>
      </c>
      <c r="L1" s="1" t="s">
        <v>7</v>
      </c>
    </row>
    <row r="2" spans="1:13" x14ac:dyDescent="0.3">
      <c r="B2" s="4" t="s">
        <v>3</v>
      </c>
      <c r="C2" s="4" t="s">
        <v>4</v>
      </c>
      <c r="D2" s="4" t="s">
        <v>5</v>
      </c>
      <c r="F2" s="4" t="s">
        <v>3</v>
      </c>
      <c r="G2" s="4" t="s">
        <v>4</v>
      </c>
      <c r="H2" s="4" t="s">
        <v>5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0</v>
      </c>
      <c r="B3" s="4">
        <v>98</v>
      </c>
      <c r="C3" s="4">
        <v>20</v>
      </c>
      <c r="D3" s="4">
        <v>53</v>
      </c>
      <c r="F3" s="4">
        <f>B3-$C$3</f>
        <v>78</v>
      </c>
      <c r="G3" s="4">
        <f>C3-$C$3</f>
        <v>0</v>
      </c>
      <c r="H3" s="4">
        <f>D3-$C$3</f>
        <v>33</v>
      </c>
      <c r="K3" s="4">
        <f>F3-$F$5</f>
        <v>78</v>
      </c>
      <c r="L3" s="4">
        <f>G3-$G$4</f>
        <v>0</v>
      </c>
      <c r="M3" s="4">
        <f>H3-$H$3</f>
        <v>0</v>
      </c>
    </row>
    <row r="4" spans="1:13" x14ac:dyDescent="0.3">
      <c r="A4" t="s">
        <v>2</v>
      </c>
      <c r="B4" s="4">
        <v>54</v>
      </c>
      <c r="C4" s="4">
        <v>1.8</v>
      </c>
      <c r="D4" s="4">
        <v>85.84</v>
      </c>
      <c r="F4" s="4">
        <f>B4-$C$4</f>
        <v>52.2</v>
      </c>
      <c r="G4" s="4">
        <f>C4-$C$4</f>
        <v>0</v>
      </c>
      <c r="H4" s="4">
        <f>D4-$C$4</f>
        <v>84.04</v>
      </c>
      <c r="K4" s="4">
        <f>F4-$F$5</f>
        <v>52.2</v>
      </c>
      <c r="L4" s="4">
        <f>G4-$G$4</f>
        <v>0</v>
      </c>
      <c r="M4" s="4">
        <f>H4-$H$3</f>
        <v>51.040000000000006</v>
      </c>
    </row>
    <row r="5" spans="1:13" x14ac:dyDescent="0.3">
      <c r="A5" t="s">
        <v>1</v>
      </c>
      <c r="B5" s="4">
        <v>3.4</v>
      </c>
      <c r="C5" s="4">
        <v>69</v>
      </c>
      <c r="D5" s="4">
        <v>76.7</v>
      </c>
      <c r="F5" s="4">
        <f>B5-$B$5</f>
        <v>0</v>
      </c>
      <c r="G5" s="4">
        <f>C5-$B$5</f>
        <v>65.599999999999994</v>
      </c>
      <c r="H5" s="4">
        <f>D5-$B$5</f>
        <v>73.3</v>
      </c>
      <c r="K5" s="4">
        <f>F5-$F$5</f>
        <v>0</v>
      </c>
      <c r="L5" s="4">
        <f>G5-$G$4</f>
        <v>65.599999999999994</v>
      </c>
      <c r="M5" s="4">
        <f>H5-$H$3</f>
        <v>40.299999999999997</v>
      </c>
    </row>
    <row r="7" spans="1:13" x14ac:dyDescent="0.3">
      <c r="A7" s="2" t="s">
        <v>10</v>
      </c>
      <c r="F7" s="2" t="s">
        <v>12</v>
      </c>
    </row>
    <row r="8" spans="1:13" x14ac:dyDescent="0.3">
      <c r="B8" s="5" t="s">
        <v>11</v>
      </c>
      <c r="F8" s="1" t="s">
        <v>13</v>
      </c>
    </row>
    <row r="9" spans="1:13" x14ac:dyDescent="0.3">
      <c r="B9" s="4" t="s">
        <v>3</v>
      </c>
      <c r="C9" s="4" t="s">
        <v>4</v>
      </c>
      <c r="D9" s="4" t="s">
        <v>5</v>
      </c>
      <c r="F9" t="s">
        <v>3</v>
      </c>
      <c r="G9" t="s">
        <v>4</v>
      </c>
      <c r="H9" t="s">
        <v>5</v>
      </c>
    </row>
    <row r="10" spans="1:13" x14ac:dyDescent="0.3">
      <c r="B10" s="4">
        <f>K3</f>
        <v>78</v>
      </c>
      <c r="C10" s="4">
        <f>L3</f>
        <v>0</v>
      </c>
      <c r="D10" s="4">
        <f>M3</f>
        <v>0</v>
      </c>
      <c r="F10">
        <f>B3</f>
        <v>98</v>
      </c>
      <c r="G10">
        <f>C3</f>
        <v>20</v>
      </c>
      <c r="H10" s="6">
        <f>D3</f>
        <v>53</v>
      </c>
    </row>
    <row r="11" spans="1:13" x14ac:dyDescent="0.3">
      <c r="B11" s="4">
        <f>K4</f>
        <v>52.2</v>
      </c>
      <c r="C11" s="4">
        <f>L4</f>
        <v>0</v>
      </c>
      <c r="D11" s="4">
        <f>M4</f>
        <v>51.040000000000006</v>
      </c>
      <c r="F11">
        <f>B4</f>
        <v>54</v>
      </c>
      <c r="G11" s="6">
        <f>C4</f>
        <v>1.8</v>
      </c>
      <c r="H11">
        <f>D4</f>
        <v>85.84</v>
      </c>
    </row>
    <row r="12" spans="1:13" x14ac:dyDescent="0.3">
      <c r="B12" s="4">
        <f>K5</f>
        <v>0</v>
      </c>
      <c r="C12" s="4">
        <f>L5</f>
        <v>65.599999999999994</v>
      </c>
      <c r="D12" s="4">
        <f>M5</f>
        <v>40.299999999999997</v>
      </c>
      <c r="F12" s="6">
        <f>B5</f>
        <v>3.4</v>
      </c>
      <c r="G12">
        <f>C5</f>
        <v>69</v>
      </c>
      <c r="H12">
        <f>D5</f>
        <v>76.7</v>
      </c>
    </row>
    <row r="15" spans="1:13" x14ac:dyDescent="0.3">
      <c r="F15" t="s">
        <v>28</v>
      </c>
      <c r="I15" s="7">
        <f>H10+G11+F12</f>
        <v>58.199999999999996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8" sqref="K8"/>
    </sheetView>
  </sheetViews>
  <sheetFormatPr defaultRowHeight="14.4" x14ac:dyDescent="0.3"/>
  <cols>
    <col min="2" max="2" width="8.88671875" style="4"/>
    <col min="3" max="3" width="10.33203125" style="4" customWidth="1"/>
    <col min="4" max="4" width="15.33203125" style="4" customWidth="1"/>
    <col min="5" max="5" width="2" style="3" customWidth="1"/>
    <col min="6" max="6" width="11.5546875" customWidth="1"/>
    <col min="9" max="9" width="10.5546875" customWidth="1"/>
    <col min="10" max="10" width="2" style="3" customWidth="1"/>
  </cols>
  <sheetData>
    <row r="1" spans="1:13" x14ac:dyDescent="0.3">
      <c r="B1" s="4" t="s">
        <v>6</v>
      </c>
      <c r="F1" s="2" t="s">
        <v>9</v>
      </c>
      <c r="G1" s="1"/>
      <c r="K1" s="2" t="s">
        <v>8</v>
      </c>
      <c r="L1" s="1" t="s">
        <v>7</v>
      </c>
    </row>
    <row r="2" spans="1:13" x14ac:dyDescent="0.3">
      <c r="B2" s="4" t="s">
        <v>3</v>
      </c>
      <c r="C2" s="4" t="s">
        <v>4</v>
      </c>
      <c r="D2" s="4" t="s">
        <v>5</v>
      </c>
      <c r="F2" s="4" t="s">
        <v>3</v>
      </c>
      <c r="G2" s="4" t="s">
        <v>4</v>
      </c>
      <c r="H2" s="4" t="s">
        <v>5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0</v>
      </c>
      <c r="B3" s="4">
        <v>24.44</v>
      </c>
      <c r="C3" s="4">
        <v>88</v>
      </c>
      <c r="D3" s="4">
        <v>92.85</v>
      </c>
      <c r="F3" s="4">
        <f>B3-$B$3</f>
        <v>0</v>
      </c>
      <c r="G3" s="4">
        <f>C3-$B$3</f>
        <v>63.56</v>
      </c>
      <c r="H3" s="4">
        <f>D3-$B$3</f>
        <v>68.41</v>
      </c>
      <c r="K3" s="4">
        <f>F3-$F$5</f>
        <v>0</v>
      </c>
      <c r="L3" s="4">
        <f>G3-$G$5</f>
        <v>63.56</v>
      </c>
      <c r="M3" s="4">
        <f>H3-$H$5</f>
        <v>68.41</v>
      </c>
    </row>
    <row r="4" spans="1:13" x14ac:dyDescent="0.3">
      <c r="A4" t="s">
        <v>2</v>
      </c>
      <c r="B4" s="4">
        <v>67.73</v>
      </c>
      <c r="C4" s="4">
        <v>69.959999999999994</v>
      </c>
      <c r="D4" s="4">
        <v>24.2</v>
      </c>
      <c r="F4" s="4">
        <f>B4-$D$4</f>
        <v>43.53</v>
      </c>
      <c r="G4" s="4">
        <f>C4-$D$4</f>
        <v>45.759999999999991</v>
      </c>
      <c r="H4" s="4">
        <f>D4-$D$4</f>
        <v>0</v>
      </c>
      <c r="K4" s="4">
        <f>F4-$F$5</f>
        <v>43.53</v>
      </c>
      <c r="L4" s="4">
        <f>G4-$G$5</f>
        <v>45.759999999999991</v>
      </c>
      <c r="M4" s="4">
        <f>H4-$H$5</f>
        <v>0</v>
      </c>
    </row>
    <row r="5" spans="1:13" x14ac:dyDescent="0.3">
      <c r="A5" t="s">
        <v>1</v>
      </c>
      <c r="B5" s="4">
        <v>0</v>
      </c>
      <c r="C5" s="4">
        <v>0</v>
      </c>
      <c r="D5" s="4">
        <v>0</v>
      </c>
      <c r="F5" s="4">
        <f>B5-$B$5</f>
        <v>0</v>
      </c>
      <c r="G5" s="4">
        <f>C5-$B$5</f>
        <v>0</v>
      </c>
      <c r="H5" s="4">
        <f>D5-$B$5</f>
        <v>0</v>
      </c>
      <c r="K5" s="4">
        <f>F5-$F$5</f>
        <v>0</v>
      </c>
      <c r="L5" s="4">
        <f>G5-$G$5</f>
        <v>0</v>
      </c>
      <c r="M5" s="4">
        <f>H5-$H$5</f>
        <v>0</v>
      </c>
    </row>
    <row r="7" spans="1:13" x14ac:dyDescent="0.3">
      <c r="A7" s="2" t="s">
        <v>10</v>
      </c>
      <c r="F7" s="2" t="s">
        <v>12</v>
      </c>
    </row>
    <row r="8" spans="1:13" x14ac:dyDescent="0.3">
      <c r="B8" s="5" t="s">
        <v>11</v>
      </c>
      <c r="F8" s="1" t="s">
        <v>13</v>
      </c>
    </row>
    <row r="9" spans="1:13" x14ac:dyDescent="0.3">
      <c r="B9" s="4" t="s">
        <v>3</v>
      </c>
      <c r="C9" s="4" t="s">
        <v>4</v>
      </c>
      <c r="D9" s="4" t="s">
        <v>5</v>
      </c>
      <c r="F9" t="s">
        <v>3</v>
      </c>
      <c r="G9" t="s">
        <v>4</v>
      </c>
      <c r="H9" t="s">
        <v>5</v>
      </c>
    </row>
    <row r="10" spans="1:13" x14ac:dyDescent="0.3">
      <c r="B10" s="4">
        <f>K3</f>
        <v>0</v>
      </c>
      <c r="C10" s="4">
        <f>L3</f>
        <v>63.56</v>
      </c>
      <c r="D10" s="4">
        <f>M3</f>
        <v>68.41</v>
      </c>
      <c r="F10" s="6">
        <f>B3</f>
        <v>24.44</v>
      </c>
      <c r="G10">
        <f>C3</f>
        <v>88</v>
      </c>
      <c r="H10">
        <f>D3</f>
        <v>92.85</v>
      </c>
    </row>
    <row r="11" spans="1:13" x14ac:dyDescent="0.3">
      <c r="B11" s="4">
        <f>K4</f>
        <v>43.53</v>
      </c>
      <c r="C11" s="4">
        <f>L4</f>
        <v>45.759999999999991</v>
      </c>
      <c r="D11" s="4">
        <f>M4</f>
        <v>0</v>
      </c>
      <c r="F11">
        <f>B4</f>
        <v>67.73</v>
      </c>
      <c r="G11">
        <f>C4</f>
        <v>69.959999999999994</v>
      </c>
      <c r="H11" s="6">
        <f>D4</f>
        <v>24.2</v>
      </c>
    </row>
    <row r="12" spans="1:13" x14ac:dyDescent="0.3">
      <c r="B12" s="4">
        <f>K5</f>
        <v>0</v>
      </c>
      <c r="C12" s="4">
        <f>L5</f>
        <v>0</v>
      </c>
      <c r="D12" s="4">
        <f>M5</f>
        <v>0</v>
      </c>
      <c r="F12">
        <f>B5</f>
        <v>0</v>
      </c>
      <c r="G12">
        <f>C5</f>
        <v>0</v>
      </c>
      <c r="H12">
        <f>D5</f>
        <v>0</v>
      </c>
    </row>
    <row r="15" spans="1:13" x14ac:dyDescent="0.3">
      <c r="F15" t="s">
        <v>28</v>
      </c>
      <c r="I15" s="7">
        <f>F10+H11</f>
        <v>48.64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9" sqref="A9"/>
    </sheetView>
  </sheetViews>
  <sheetFormatPr defaultRowHeight="14.4" x14ac:dyDescent="0.3"/>
  <sheetData>
    <row r="2" spans="1:1" x14ac:dyDescent="0.3">
      <c r="A2" s="8" t="s">
        <v>25</v>
      </c>
    </row>
    <row r="4" spans="1:1" x14ac:dyDescent="0.3">
      <c r="A4" s="8" t="s">
        <v>26</v>
      </c>
    </row>
    <row r="6" spans="1:1" x14ac:dyDescent="0.3">
      <c r="A6" s="8" t="s">
        <v>27</v>
      </c>
    </row>
    <row r="8" spans="1:1" x14ac:dyDescent="0.3">
      <c r="A8" s="8" t="s">
        <v>29</v>
      </c>
    </row>
  </sheetData>
  <hyperlinks>
    <hyperlink ref="A2" r:id="rId1"/>
    <hyperlink ref="A4" r:id="rId2"/>
    <hyperlink ref="A6" r:id="rId3"/>
    <hyperlink ref="A8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Exemplo1</vt:lpstr>
      <vt:lpstr>Exemplo(2)</vt:lpstr>
      <vt:lpstr>Exemplo(3)</vt:lpstr>
      <vt:lpstr>Exemplo(4)</vt:lpstr>
      <vt:lpstr>Exemplo(5)</vt:lpstr>
      <vt:lpstr>Exemplo(6)</vt:lpstr>
      <vt:lpstr>Documentação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Manuel Joaquim da Silva Robalinho</cp:lastModifiedBy>
  <dcterms:created xsi:type="dcterms:W3CDTF">2020-11-21T21:07:13Z</dcterms:created>
  <dcterms:modified xsi:type="dcterms:W3CDTF">2020-11-22T01:40:31Z</dcterms:modified>
</cp:coreProperties>
</file>