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F\Download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Sheet1!$G$6:$M$52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M42" i="1"/>
  <c r="M46" i="1"/>
  <c r="M51" i="1"/>
  <c r="M45" i="1"/>
  <c r="M44" i="1"/>
  <c r="M41" i="1"/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2" i="1"/>
  <c r="J68" i="1" l="1"/>
</calcChain>
</file>

<file path=xl/sharedStrings.xml><?xml version="1.0" encoding="utf-8"?>
<sst xmlns="http://schemas.openxmlformats.org/spreadsheetml/2006/main" count="94" uniqueCount="54">
  <si>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</si>
  <si>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</si>
  <si>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</si>
  <si>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</si>
  <si>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</si>
  <si>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</si>
  <si>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 xml:space="preserve">Made  </t>
  </si>
  <si>
    <t>TOTAL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</si>
  <si>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</si>
  <si>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>2GR</t>
  </si>
  <si>
    <t xml:space="preserve">LA CIMBALI M27 </t>
  </si>
  <si>
    <t xml:space="preserve">NOVA SIMONALI APPIA </t>
  </si>
  <si>
    <t xml:space="preserve">ROYAL MONZA </t>
  </si>
  <si>
    <t>LA SPAZIALI S2</t>
  </si>
  <si>
    <t>RANCILO CLASS 7</t>
  </si>
  <si>
    <t xml:space="preserve">LA CIMBALI M39 OLD TIRPO </t>
  </si>
  <si>
    <t xml:space="preserve">BAZZERA </t>
  </si>
  <si>
    <t xml:space="preserve">ROYAL BFC </t>
  </si>
  <si>
    <t xml:space="preserve">CRAMANLI </t>
  </si>
  <si>
    <t>COM</t>
  </si>
  <si>
    <t xml:space="preserve">NOVA SIMOINALI OURALI </t>
  </si>
  <si>
    <t xml:space="preserve">SAN REMO PISA </t>
  </si>
  <si>
    <t xml:space="preserve">PROMAC </t>
  </si>
  <si>
    <t xml:space="preserve">FIORANZATO </t>
  </si>
  <si>
    <t xml:space="preserve">ROYAL SYNCHRO </t>
  </si>
  <si>
    <t xml:space="preserve">FOTURMAT RIMINI NEW </t>
  </si>
  <si>
    <t>LA SPAZILAI S3</t>
  </si>
  <si>
    <t>4GR</t>
  </si>
  <si>
    <t>3GR</t>
  </si>
  <si>
    <t>CONTI CC100</t>
  </si>
  <si>
    <t xml:space="preserve">LEVA </t>
  </si>
  <si>
    <t xml:space="preserve">FAEMA EMPLAMMA </t>
  </si>
  <si>
    <t>RANCILO CLASS 9</t>
  </si>
  <si>
    <t>SEMI</t>
  </si>
  <si>
    <t xml:space="preserve">LA CIMBALI M34 </t>
  </si>
  <si>
    <t xml:space="preserve">LA CIMBALI M21 </t>
  </si>
  <si>
    <t xml:space="preserve">LEAVA </t>
  </si>
  <si>
    <t>FAEMA E61</t>
  </si>
  <si>
    <t>LEAVANT</t>
  </si>
  <si>
    <t>LA CIMBALI M100</t>
  </si>
  <si>
    <t>GIM C003</t>
  </si>
  <si>
    <t>NOVA SIMONALI APPIA 2</t>
  </si>
  <si>
    <t xml:space="preserve">LA CIMBALI M39 NEW FACE </t>
  </si>
  <si>
    <t>LA CIMBALI M39  TIRPO steem</t>
  </si>
  <si>
    <t>3gr</t>
  </si>
  <si>
    <t xml:space="preserve">VBM  EVLUTION </t>
  </si>
  <si>
    <t>LA CIMBALI M27 re</t>
  </si>
  <si>
    <t>discount for emplama 4gr (2)</t>
  </si>
  <si>
    <t xml:space="preserve">discount for royal monza </t>
  </si>
  <si>
    <t>2gr</t>
  </si>
  <si>
    <t xml:space="preserve">head pumb 60 piece  </t>
  </si>
  <si>
    <t xml:space="preserve">bobin 75 piece </t>
  </si>
  <si>
    <t xml:space="preserve">payment for bobin </t>
  </si>
  <si>
    <t xml:space="preserve">astoria pralla leva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</si>
</sst>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</cellStyleXfs>
  <cellXfs count="32">
    <xf numFmtId="0" fontId="0" fillId="0" borderId="0" xfId="0"/>
    <xf numFmtId="0" fontId="7" fillId="4" borderId="3" xfId="3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6" xfId="0" applyBorder="1"/>
    <xf numFmtId="0" fontId="5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8" borderId="4" xfId="4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4" xfId="0" applyBorder="1"/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4" borderId="4" xfId="3" applyFont="1" applyBorder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1" fillId="2" borderId="4" xfId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Linked Cell" xfId="4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6:N68"/>
  <sheetViews>
    <sheetView tabSelected="1" topLeftCell="F1" zoomScale="130" zoomScaleNormal="130" workbookViewId="0">
      <selection activeCell="G6" sqref="G6:M52"/>
    </sheetView>
  </sheetViews>
  <sheetFormatPr defaultRowHeight="15" x14ac:dyDescent="0.25"/>
  <cols>
    <col min="7" max="7" width="5.85546875" customWidth="1"/>
    <col min="8" max="8" width="34.28515625" customWidth="1"/>
    <col min="9" max="9" width="10" customWidth="1"/>
    <col min="10" max="10" width="9.85546875" customWidth="1"/>
    <col min="11" max="11" width="15.140625" customWidth="1"/>
    <col min="12" max="12" width="9.7109375" customWidth="1"/>
    <col min="13" max="13" width="15.140625" customWidth="1"/>
  </cols>
  <sheetData>
    <row r="6" spans="7:13" ht="15" customHeight="1" x14ac:dyDescent="0.25">
      <c r="G6" s="30" t="s">
        <v>8</v>
      </c>
      <c r="H6" s="31"/>
      <c r="I6" s="31"/>
      <c r="J6" s="31"/>
      <c r="K6" s="31"/>
      <c r="L6" s="31"/>
      <c r="M6" s="13"/>
    </row>
    <row r="7" spans="7:13" x14ac:dyDescent="0.25">
      <c r="G7" s="31"/>
      <c r="H7" s="31"/>
      <c r="I7" s="31"/>
      <c r="J7" s="31"/>
      <c r="K7" s="31"/>
      <c r="L7" s="31"/>
      <c r="M7" s="13"/>
    </row>
    <row r="8" spans="7:13" x14ac:dyDescent="0.25">
      <c r="G8" s="31"/>
      <c r="H8" s="31"/>
      <c r="I8" s="31"/>
      <c r="J8" s="31"/>
      <c r="K8" s="31"/>
      <c r="L8" s="31"/>
      <c r="M8" s="13"/>
    </row>
    <row r="9" spans="7:13" x14ac:dyDescent="0.25">
      <c r="G9" s="28" t="s">
        <v>0</v>
      </c>
      <c r="H9" s="29"/>
      <c r="I9" s="29"/>
      <c r="J9" s="29"/>
      <c r="K9" s="29"/>
      <c r="L9" s="29"/>
      <c r="M9" s="13"/>
    </row>
    <row r="10" spans="7:13" x14ac:dyDescent="0.25">
      <c r="G10" s="29"/>
      <c r="H10" s="29"/>
      <c r="I10" s="29"/>
      <c r="J10" s="29"/>
      <c r="K10" s="29"/>
      <c r="L10" s="29"/>
      <c r="M10" s="13"/>
    </row>
    <row r="11" spans="7:13" x14ac:dyDescent="0.25">
      <c r="G11" s="14" t="s">
        <v>1</v>
      </c>
      <c r="H11" s="12" t="s">
        <v>2</v>
      </c>
      <c r="I11" s="15" t="s">
        <v>3</v>
      </c>
      <c r="J11" s="12" t="s">
        <v>4</v>
      </c>
      <c r="K11" s="15" t="s">
        <v>5</v>
      </c>
      <c r="L11" s="12" t="s">
        <v>6</v>
      </c>
      <c r="M11" s="13"/>
    </row>
    <row r="12" spans="7:13" ht="20.100000000000001" customHeight="1" x14ac:dyDescent="0.25">
      <c r="G12" s="16">
        <v>1</v>
      </c>
      <c r="H12" s="2" t="s">
        <v>39</v>
      </c>
      <c r="I12" s="2" t="s">
        <v>28</v>
      </c>
      <c r="J12" s="2">
        <v>1</v>
      </c>
      <c r="K12" s="2"/>
      <c r="L12" s="11">
        <v>12000</v>
      </c>
      <c r="M12" s="13">
        <f>L12*J12</f>
        <v>12000</v>
      </c>
    </row>
    <row r="13" spans="7:13" ht="20.100000000000001" customHeight="1" x14ac:dyDescent="0.25">
      <c r="G13" s="17">
        <v>2</v>
      </c>
      <c r="H13" s="2" t="s">
        <v>39</v>
      </c>
      <c r="I13" s="2" t="s">
        <v>27</v>
      </c>
      <c r="J13" s="2">
        <v>1</v>
      </c>
      <c r="K13" s="2"/>
      <c r="L13" s="11">
        <v>7000</v>
      </c>
      <c r="M13" s="13">
        <f t="shared" ref="M13:M40" si="0">L13*J13</f>
        <v>7000</v>
      </c>
    </row>
    <row r="14" spans="7:13" ht="20.100000000000001" customHeight="1" x14ac:dyDescent="0.25">
      <c r="G14" s="16">
        <v>3</v>
      </c>
      <c r="H14" s="2" t="s">
        <v>37</v>
      </c>
      <c r="I14" s="2" t="s">
        <v>9</v>
      </c>
      <c r="J14" s="2">
        <v>1</v>
      </c>
      <c r="K14" s="2"/>
      <c r="L14" s="10">
        <v>6500</v>
      </c>
      <c r="M14" s="13">
        <f t="shared" si="0"/>
        <v>6500</v>
      </c>
    </row>
    <row r="15" spans="7:13" ht="20.100000000000001" customHeight="1" x14ac:dyDescent="0.25">
      <c r="G15" s="17">
        <v>4</v>
      </c>
      <c r="H15" s="2" t="s">
        <v>37</v>
      </c>
      <c r="I15" s="2" t="s">
        <v>28</v>
      </c>
      <c r="J15" s="2">
        <v>2</v>
      </c>
      <c r="K15" s="2" t="s">
        <v>38</v>
      </c>
      <c r="L15" s="10">
        <v>5000</v>
      </c>
      <c r="M15" s="13">
        <f t="shared" si="0"/>
        <v>10000</v>
      </c>
    </row>
    <row r="16" spans="7:13" ht="20.100000000000001" customHeight="1" x14ac:dyDescent="0.25">
      <c r="G16" s="16">
        <v>5</v>
      </c>
      <c r="H16" s="2" t="s">
        <v>10</v>
      </c>
      <c r="I16" s="2" t="s">
        <v>9</v>
      </c>
      <c r="J16" s="2">
        <v>4</v>
      </c>
      <c r="K16" s="2"/>
      <c r="L16" s="10">
        <v>3500</v>
      </c>
      <c r="M16" s="13">
        <f t="shared" si="0"/>
        <v>14000</v>
      </c>
    </row>
    <row r="17" spans="7:14" ht="20.100000000000001" customHeight="1" x14ac:dyDescent="0.25">
      <c r="G17" s="17">
        <v>6</v>
      </c>
      <c r="H17" s="2" t="s">
        <v>46</v>
      </c>
      <c r="I17" s="2" t="s">
        <v>44</v>
      </c>
      <c r="J17" s="2">
        <v>1</v>
      </c>
      <c r="K17" s="2"/>
      <c r="L17" s="10">
        <v>4800</v>
      </c>
      <c r="M17" s="13">
        <f t="shared" si="0"/>
        <v>4800</v>
      </c>
    </row>
    <row r="18" spans="7:14" ht="20.100000000000001" customHeight="1" x14ac:dyDescent="0.25">
      <c r="G18" s="16">
        <v>7</v>
      </c>
      <c r="H18" s="2" t="s">
        <v>42</v>
      </c>
      <c r="I18" s="2" t="s">
        <v>28</v>
      </c>
      <c r="J18" s="2">
        <v>1</v>
      </c>
      <c r="K18" s="2"/>
      <c r="L18" s="11">
        <v>5800</v>
      </c>
      <c r="M18" s="13">
        <f t="shared" si="0"/>
        <v>5800</v>
      </c>
    </row>
    <row r="19" spans="7:14" ht="20.100000000000001" customHeight="1" x14ac:dyDescent="0.25">
      <c r="G19" s="17">
        <v>8</v>
      </c>
      <c r="H19" s="2" t="s">
        <v>43</v>
      </c>
      <c r="I19" s="2" t="s">
        <v>9</v>
      </c>
      <c r="J19" s="2">
        <v>2</v>
      </c>
      <c r="K19" s="9"/>
      <c r="L19" s="10">
        <v>5000</v>
      </c>
      <c r="M19" s="13">
        <f t="shared" si="0"/>
        <v>10000</v>
      </c>
    </row>
    <row r="20" spans="7:14" ht="20.100000000000001" customHeight="1" x14ac:dyDescent="0.25">
      <c r="G20" s="16">
        <v>9</v>
      </c>
      <c r="H20" s="2" t="s">
        <v>11</v>
      </c>
      <c r="I20" s="2" t="s">
        <v>9</v>
      </c>
      <c r="J20" s="2">
        <v>2</v>
      </c>
      <c r="K20" s="9"/>
      <c r="L20" s="10">
        <v>3700</v>
      </c>
      <c r="M20" s="13">
        <f t="shared" si="0"/>
        <v>7400</v>
      </c>
    </row>
    <row r="21" spans="7:14" ht="20.100000000000001" customHeight="1" x14ac:dyDescent="0.25">
      <c r="G21" s="17">
        <v>10</v>
      </c>
      <c r="H21" s="2" t="s">
        <v>20</v>
      </c>
      <c r="I21" s="2" t="s">
        <v>9</v>
      </c>
      <c r="J21" s="2">
        <v>3</v>
      </c>
      <c r="K21" s="2"/>
      <c r="L21" s="10">
        <v>3700</v>
      </c>
      <c r="M21" s="13">
        <f t="shared" si="0"/>
        <v>11100</v>
      </c>
    </row>
    <row r="22" spans="7:14" ht="20.100000000000001" customHeight="1" x14ac:dyDescent="0.25">
      <c r="G22" s="16">
        <v>11</v>
      </c>
      <c r="H22" s="2" t="s">
        <v>13</v>
      </c>
      <c r="I22" s="2" t="s">
        <v>9</v>
      </c>
      <c r="J22" s="2">
        <v>1</v>
      </c>
      <c r="K22" s="2"/>
      <c r="L22" s="11">
        <v>3700</v>
      </c>
      <c r="M22" s="13">
        <f t="shared" si="0"/>
        <v>3700</v>
      </c>
    </row>
    <row r="23" spans="7:14" ht="20.100000000000001" customHeight="1" x14ac:dyDescent="0.25">
      <c r="G23" s="17">
        <v>12</v>
      </c>
      <c r="H23" s="2" t="s">
        <v>32</v>
      </c>
      <c r="I23" s="2" t="s">
        <v>28</v>
      </c>
      <c r="J23" s="2">
        <v>1</v>
      </c>
      <c r="K23" s="9" t="s">
        <v>33</v>
      </c>
      <c r="L23" s="10">
        <v>3700</v>
      </c>
      <c r="M23" s="13">
        <f t="shared" si="0"/>
        <v>3700</v>
      </c>
    </row>
    <row r="24" spans="7:14" ht="20.100000000000001" customHeight="1" x14ac:dyDescent="0.25">
      <c r="G24" s="16">
        <v>13</v>
      </c>
      <c r="H24" s="2" t="s">
        <v>31</v>
      </c>
      <c r="I24" s="2" t="s">
        <v>9</v>
      </c>
      <c r="J24" s="2">
        <v>1</v>
      </c>
      <c r="K24" s="2"/>
      <c r="L24" s="10">
        <v>5000</v>
      </c>
      <c r="M24" s="13">
        <f t="shared" si="0"/>
        <v>5000</v>
      </c>
    </row>
    <row r="25" spans="7:14" ht="20.100000000000001" customHeight="1" x14ac:dyDescent="0.25">
      <c r="G25" s="17">
        <v>14</v>
      </c>
      <c r="H25" s="2" t="s">
        <v>31</v>
      </c>
      <c r="I25" s="2" t="s">
        <v>27</v>
      </c>
      <c r="J25" s="2">
        <v>2</v>
      </c>
      <c r="K25" s="2"/>
      <c r="L25" s="10">
        <v>4000</v>
      </c>
      <c r="M25" s="13">
        <f t="shared" si="0"/>
        <v>8000</v>
      </c>
      <c r="N25">
        <v>200</v>
      </c>
    </row>
    <row r="26" spans="7:14" ht="20.100000000000001" customHeight="1" x14ac:dyDescent="0.25">
      <c r="G26" s="16">
        <v>15</v>
      </c>
      <c r="H26" s="2" t="s">
        <v>29</v>
      </c>
      <c r="I26" s="2" t="s">
        <v>28</v>
      </c>
      <c r="J26" s="2">
        <v>1</v>
      </c>
      <c r="K26" s="2" t="s">
        <v>30</v>
      </c>
      <c r="L26" s="10">
        <v>2500</v>
      </c>
      <c r="M26" s="13">
        <f t="shared" si="0"/>
        <v>2500</v>
      </c>
    </row>
    <row r="27" spans="7:14" ht="20.100000000000001" customHeight="1" x14ac:dyDescent="0.25">
      <c r="G27" s="17">
        <v>16</v>
      </c>
      <c r="H27" s="2" t="s">
        <v>34</v>
      </c>
      <c r="I27" s="2" t="s">
        <v>28</v>
      </c>
      <c r="J27" s="2">
        <v>1</v>
      </c>
      <c r="K27" s="9"/>
      <c r="L27" s="10">
        <v>5800</v>
      </c>
      <c r="M27" s="13">
        <f t="shared" si="0"/>
        <v>5800</v>
      </c>
    </row>
    <row r="28" spans="7:14" ht="21" customHeight="1" x14ac:dyDescent="0.25">
      <c r="G28" s="16">
        <v>17</v>
      </c>
      <c r="H28" s="2" t="s">
        <v>35</v>
      </c>
      <c r="I28" s="2" t="s">
        <v>28</v>
      </c>
      <c r="J28" s="2">
        <v>1</v>
      </c>
      <c r="K28" s="9" t="s">
        <v>36</v>
      </c>
      <c r="L28" s="10">
        <v>2500</v>
      </c>
      <c r="M28" s="13">
        <f t="shared" si="0"/>
        <v>2500</v>
      </c>
    </row>
    <row r="29" spans="7:14" ht="20.100000000000001" customHeight="1" x14ac:dyDescent="0.25">
      <c r="G29" s="17">
        <v>18</v>
      </c>
      <c r="H29" s="2" t="s">
        <v>41</v>
      </c>
      <c r="I29" s="2" t="s">
        <v>28</v>
      </c>
      <c r="J29" s="2">
        <v>1</v>
      </c>
      <c r="K29" s="2"/>
      <c r="L29" s="10">
        <v>4600</v>
      </c>
      <c r="M29" s="13">
        <f t="shared" si="0"/>
        <v>4600</v>
      </c>
    </row>
    <row r="30" spans="7:14" ht="20.100000000000001" customHeight="1" x14ac:dyDescent="0.25">
      <c r="G30" s="16">
        <v>19</v>
      </c>
      <c r="H30" s="2" t="s">
        <v>12</v>
      </c>
      <c r="I30" s="2" t="s">
        <v>9</v>
      </c>
      <c r="J30" s="2">
        <v>1</v>
      </c>
      <c r="K30" s="2"/>
      <c r="L30" s="10">
        <v>3200</v>
      </c>
      <c r="M30" s="13">
        <f t="shared" si="0"/>
        <v>3200</v>
      </c>
      <c r="N30">
        <v>3000</v>
      </c>
    </row>
    <row r="31" spans="7:14" ht="20.100000000000001" customHeight="1" x14ac:dyDescent="0.25">
      <c r="G31" s="17">
        <v>20</v>
      </c>
      <c r="H31" s="2" t="s">
        <v>45</v>
      </c>
      <c r="I31" s="2" t="s">
        <v>9</v>
      </c>
      <c r="J31" s="2">
        <v>4</v>
      </c>
      <c r="K31" s="2"/>
      <c r="L31" s="11">
        <v>2200</v>
      </c>
      <c r="M31" s="13">
        <f t="shared" si="0"/>
        <v>8800</v>
      </c>
    </row>
    <row r="32" spans="7:14" ht="20.100000000000001" customHeight="1" x14ac:dyDescent="0.25">
      <c r="G32" s="16">
        <v>21</v>
      </c>
      <c r="H32" s="2" t="s">
        <v>14</v>
      </c>
      <c r="I32" s="2" t="s">
        <v>9</v>
      </c>
      <c r="J32" s="2">
        <v>1</v>
      </c>
      <c r="K32" s="2"/>
      <c r="L32" s="11">
        <v>3600</v>
      </c>
      <c r="M32" s="13">
        <f t="shared" si="0"/>
        <v>3600</v>
      </c>
    </row>
    <row r="33" spans="6:13" ht="20.100000000000001" customHeight="1" x14ac:dyDescent="0.25">
      <c r="G33" s="17">
        <v>22</v>
      </c>
      <c r="H33" s="2" t="s">
        <v>16</v>
      </c>
      <c r="I33" s="2" t="s">
        <v>9</v>
      </c>
      <c r="J33" s="2">
        <v>3</v>
      </c>
      <c r="K33" s="2"/>
      <c r="L33" s="10">
        <v>2200</v>
      </c>
      <c r="M33" s="13">
        <f t="shared" si="0"/>
        <v>6600</v>
      </c>
    </row>
    <row r="34" spans="6:13" ht="20.100000000000001" customHeight="1" x14ac:dyDescent="0.25">
      <c r="G34" s="16">
        <v>23</v>
      </c>
      <c r="H34" s="2" t="s">
        <v>17</v>
      </c>
      <c r="I34" s="2" t="s">
        <v>9</v>
      </c>
      <c r="J34" s="2">
        <v>1</v>
      </c>
      <c r="K34" s="2"/>
      <c r="L34" s="11">
        <v>3000</v>
      </c>
      <c r="M34" s="13">
        <f t="shared" si="0"/>
        <v>3000</v>
      </c>
    </row>
    <row r="35" spans="6:13" ht="20.100000000000001" customHeight="1" x14ac:dyDescent="0.25">
      <c r="G35" s="17">
        <v>24</v>
      </c>
      <c r="H35" s="2" t="s">
        <v>17</v>
      </c>
      <c r="I35" s="2" t="s">
        <v>9</v>
      </c>
      <c r="J35" s="2">
        <v>1</v>
      </c>
      <c r="K35" s="2" t="s">
        <v>19</v>
      </c>
      <c r="L35" s="11">
        <v>2500</v>
      </c>
      <c r="M35" s="13">
        <f t="shared" si="0"/>
        <v>2500</v>
      </c>
    </row>
    <row r="36" spans="6:13" ht="20.100000000000001" customHeight="1" x14ac:dyDescent="0.25">
      <c r="G36" s="16">
        <v>25</v>
      </c>
      <c r="H36" s="2" t="s">
        <v>18</v>
      </c>
      <c r="I36" s="2" t="s">
        <v>9</v>
      </c>
      <c r="J36" s="2">
        <v>1</v>
      </c>
      <c r="K36" s="2" t="s">
        <v>19</v>
      </c>
      <c r="L36" s="10">
        <v>1700</v>
      </c>
      <c r="M36" s="13">
        <f t="shared" si="0"/>
        <v>1700</v>
      </c>
    </row>
    <row r="37" spans="6:13" ht="20.100000000000001" customHeight="1" x14ac:dyDescent="0.25">
      <c r="G37" s="17">
        <v>26</v>
      </c>
      <c r="H37" s="2" t="s">
        <v>21</v>
      </c>
      <c r="I37" s="2" t="s">
        <v>9</v>
      </c>
      <c r="J37" s="2">
        <v>4</v>
      </c>
      <c r="K37" s="2"/>
      <c r="L37" s="11">
        <v>2600</v>
      </c>
      <c r="M37" s="13">
        <f t="shared" si="0"/>
        <v>10400</v>
      </c>
    </row>
    <row r="38" spans="6:13" ht="20.100000000000001" customHeight="1" x14ac:dyDescent="0.25">
      <c r="G38" s="16">
        <v>27</v>
      </c>
      <c r="H38" s="2" t="s">
        <v>23</v>
      </c>
      <c r="I38" s="2" t="s">
        <v>9</v>
      </c>
      <c r="J38" s="2">
        <v>2</v>
      </c>
      <c r="K38" s="2"/>
      <c r="L38" s="11">
        <v>1800</v>
      </c>
      <c r="M38" s="13">
        <f t="shared" si="0"/>
        <v>3600</v>
      </c>
    </row>
    <row r="39" spans="6:13" ht="20.100000000000001" customHeight="1" x14ac:dyDescent="0.25">
      <c r="G39" s="17">
        <v>28</v>
      </c>
      <c r="H39" s="2" t="s">
        <v>26</v>
      </c>
      <c r="I39" s="2" t="s">
        <v>9</v>
      </c>
      <c r="J39" s="2">
        <v>1</v>
      </c>
      <c r="K39" s="2"/>
      <c r="L39" s="10">
        <v>2300</v>
      </c>
      <c r="M39" s="13">
        <f t="shared" si="0"/>
        <v>2300</v>
      </c>
    </row>
    <row r="40" spans="6:13" ht="20.100000000000001" customHeight="1" x14ac:dyDescent="0.25">
      <c r="G40" s="16">
        <v>29</v>
      </c>
      <c r="H40" s="2" t="s">
        <v>40</v>
      </c>
      <c r="I40" s="2" t="s">
        <v>28</v>
      </c>
      <c r="J40" s="2">
        <v>1</v>
      </c>
      <c r="K40" s="2"/>
      <c r="L40" s="10">
        <v>2500</v>
      </c>
      <c r="M40" s="13">
        <f t="shared" si="0"/>
        <v>2500</v>
      </c>
    </row>
    <row r="41" spans="6:13" ht="20.100000000000001" customHeight="1" x14ac:dyDescent="0.25">
      <c r="G41" s="16">
        <v>30</v>
      </c>
      <c r="H41" s="2" t="s">
        <v>53</v>
      </c>
      <c r="I41" s="2" t="s">
        <v>49</v>
      </c>
      <c r="J41" s="2">
        <v>1</v>
      </c>
      <c r="K41" s="2"/>
      <c r="L41" s="10">
        <v>3300</v>
      </c>
      <c r="M41" s="13">
        <f t="shared" ref="M41" si="1">L41*J41</f>
        <v>3300</v>
      </c>
    </row>
    <row r="42" spans="6:13" ht="15" customHeight="1" x14ac:dyDescent="0.25">
      <c r="F42" s="8"/>
      <c r="G42" s="25" t="s">
        <v>7</v>
      </c>
      <c r="H42" s="25"/>
      <c r="I42" s="25"/>
      <c r="J42" s="26">
        <f>SUM(J12:J41)</f>
        <v>48</v>
      </c>
      <c r="K42" s="27"/>
      <c r="L42" s="27"/>
      <c r="M42" s="18">
        <f>SUM(M12:M41)</f>
        <v>175900</v>
      </c>
    </row>
    <row r="43" spans="6:13" ht="15.75" customHeight="1" x14ac:dyDescent="0.25">
      <c r="G43" s="25"/>
      <c r="H43" s="25"/>
      <c r="I43" s="25"/>
      <c r="J43" s="26"/>
      <c r="K43" s="27"/>
      <c r="L43" s="27"/>
      <c r="M43" s="19"/>
    </row>
    <row r="44" spans="6:13" ht="20.100000000000001" customHeight="1" x14ac:dyDescent="0.25">
      <c r="G44" s="16">
        <v>1</v>
      </c>
      <c r="H44" s="20" t="s">
        <v>50</v>
      </c>
      <c r="I44" s="21"/>
      <c r="J44" s="22"/>
      <c r="K44" s="2"/>
      <c r="L44" s="10">
        <v>180</v>
      </c>
      <c r="M44" s="13">
        <f>L44*60</f>
        <v>10800</v>
      </c>
    </row>
    <row r="45" spans="6:13" ht="20.100000000000001" customHeight="1" x14ac:dyDescent="0.25">
      <c r="G45" s="16">
        <v>2</v>
      </c>
      <c r="H45" s="20" t="s">
        <v>51</v>
      </c>
      <c r="I45" s="21"/>
      <c r="J45" s="22"/>
      <c r="K45" s="2"/>
      <c r="L45" s="10">
        <v>150</v>
      </c>
      <c r="M45" s="13">
        <f>L45*75</f>
        <v>11250</v>
      </c>
    </row>
    <row r="46" spans="6:13" ht="15" customHeight="1" x14ac:dyDescent="0.25">
      <c r="F46" s="8"/>
      <c r="G46" s="25" t="s">
        <v>7</v>
      </c>
      <c r="H46" s="25"/>
      <c r="I46" s="25"/>
      <c r="J46" s="26"/>
      <c r="K46" s="27"/>
      <c r="L46" s="27"/>
      <c r="M46" s="18">
        <f>SUM(M42:M45)</f>
        <v>197950</v>
      </c>
    </row>
    <row r="47" spans="6:13" ht="15.75" customHeight="1" x14ac:dyDescent="0.25">
      <c r="G47" s="25"/>
      <c r="H47" s="25"/>
      <c r="I47" s="25"/>
      <c r="J47" s="26"/>
      <c r="K47" s="27"/>
      <c r="L47" s="27"/>
      <c r="M47" s="19"/>
    </row>
    <row r="48" spans="6:13" ht="20.100000000000001" customHeight="1" x14ac:dyDescent="0.25">
      <c r="G48" s="16">
        <v>1</v>
      </c>
      <c r="H48" s="20" t="s">
        <v>52</v>
      </c>
      <c r="I48" s="21"/>
      <c r="J48" s="22"/>
      <c r="K48" s="2"/>
      <c r="L48" s="23">
        <v>11250</v>
      </c>
      <c r="M48" s="24"/>
    </row>
    <row r="49" spans="6:13" ht="20.100000000000001" customHeight="1" x14ac:dyDescent="0.25">
      <c r="G49" s="16">
        <v>2</v>
      </c>
      <c r="H49" s="20" t="s">
        <v>47</v>
      </c>
      <c r="I49" s="21"/>
      <c r="J49" s="22"/>
      <c r="K49" s="2"/>
      <c r="L49" s="10">
        <v>200</v>
      </c>
      <c r="M49" s="13">
        <v>400</v>
      </c>
    </row>
    <row r="50" spans="6:13" ht="20.100000000000001" customHeight="1" x14ac:dyDescent="0.25">
      <c r="G50" s="16">
        <v>3</v>
      </c>
      <c r="H50" s="20" t="s">
        <v>48</v>
      </c>
      <c r="I50" s="21"/>
      <c r="J50" s="22"/>
      <c r="K50" s="2"/>
      <c r="L50" s="10">
        <v>200</v>
      </c>
      <c r="M50" s="13">
        <v>200</v>
      </c>
    </row>
    <row r="51" spans="6:13" ht="15" customHeight="1" x14ac:dyDescent="0.25">
      <c r="F51" s="8"/>
      <c r="G51" s="25" t="s">
        <v>7</v>
      </c>
      <c r="H51" s="25"/>
      <c r="I51" s="25"/>
      <c r="J51" s="26"/>
      <c r="K51" s="27"/>
      <c r="L51" s="27"/>
      <c r="M51" s="18">
        <f>M46-L48-M49-M50</f>
        <v>186100</v>
      </c>
    </row>
    <row r="52" spans="6:13" ht="15.75" customHeight="1" x14ac:dyDescent="0.25">
      <c r="G52" s="25"/>
      <c r="H52" s="25"/>
      <c r="I52" s="25"/>
      <c r="J52" s="26"/>
      <c r="K52" s="27"/>
      <c r="L52" s="27"/>
      <c r="M52" s="19"/>
    </row>
    <row r="53" spans="6:13" ht="15.75" customHeight="1" x14ac:dyDescent="0.25">
      <c r="G53" s="5"/>
      <c r="H53" s="5"/>
      <c r="I53" s="5"/>
      <c r="J53" s="6"/>
      <c r="K53" s="7"/>
      <c r="L53" s="7"/>
    </row>
    <row r="54" spans="6:13" ht="15.75" customHeight="1" x14ac:dyDescent="0.25">
      <c r="G54" s="5"/>
      <c r="H54" s="5"/>
      <c r="I54" s="5"/>
      <c r="J54" s="6"/>
      <c r="K54" s="7"/>
      <c r="L54" s="7"/>
    </row>
    <row r="55" spans="6:13" ht="15.75" customHeight="1" x14ac:dyDescent="0.25">
      <c r="G55" s="5"/>
      <c r="H55" s="5"/>
      <c r="I55" s="5"/>
      <c r="J55" s="6"/>
      <c r="K55" s="7"/>
      <c r="L55" s="7"/>
    </row>
    <row r="56" spans="6:13" ht="15.75" customHeight="1" x14ac:dyDescent="0.25">
      <c r="G56" s="5"/>
      <c r="H56" s="5"/>
      <c r="I56" s="5"/>
      <c r="J56" s="6"/>
      <c r="K56" s="7"/>
      <c r="L56" s="7"/>
    </row>
    <row r="57" spans="6:13" ht="15.75" hidden="1" customHeight="1" x14ac:dyDescent="0.25">
      <c r="G57" s="5"/>
      <c r="H57" s="5"/>
      <c r="I57" s="5"/>
      <c r="J57" s="6"/>
      <c r="K57" s="7"/>
      <c r="L57" s="7"/>
    </row>
    <row r="62" spans="6:13" ht="20.100000000000001" customHeight="1" x14ac:dyDescent="0.25">
      <c r="G62" s="3">
        <v>1</v>
      </c>
      <c r="H62" s="2" t="s">
        <v>15</v>
      </c>
      <c r="I62" s="2" t="s">
        <v>9</v>
      </c>
      <c r="J62" s="2">
        <v>1</v>
      </c>
      <c r="K62" s="9"/>
      <c r="L62" s="10"/>
    </row>
    <row r="63" spans="6:13" ht="20.100000000000001" customHeight="1" x14ac:dyDescent="0.25">
      <c r="G63" s="1">
        <v>2</v>
      </c>
      <c r="H63" s="2" t="s">
        <v>16</v>
      </c>
      <c r="I63" s="2" t="s">
        <v>9</v>
      </c>
      <c r="J63" s="2">
        <v>2</v>
      </c>
      <c r="K63" s="2"/>
      <c r="L63" s="10"/>
    </row>
    <row r="64" spans="6:13" ht="20.100000000000001" customHeight="1" x14ac:dyDescent="0.25">
      <c r="G64" s="3">
        <v>3</v>
      </c>
      <c r="H64" s="2" t="s">
        <v>24</v>
      </c>
      <c r="I64" s="2" t="s">
        <v>9</v>
      </c>
      <c r="J64" s="2">
        <v>1</v>
      </c>
      <c r="K64" s="4"/>
      <c r="L64" s="11"/>
    </row>
    <row r="65" spans="7:12" ht="20.100000000000001" customHeight="1" x14ac:dyDescent="0.25">
      <c r="G65" s="1">
        <v>4</v>
      </c>
      <c r="H65" s="2" t="s">
        <v>17</v>
      </c>
      <c r="I65" s="2" t="s">
        <v>9</v>
      </c>
      <c r="J65" s="2">
        <v>1</v>
      </c>
      <c r="K65" s="2"/>
      <c r="L65" s="11"/>
    </row>
    <row r="66" spans="7:12" ht="20.100000000000001" customHeight="1" x14ac:dyDescent="0.25">
      <c r="G66" s="3">
        <v>5</v>
      </c>
      <c r="H66" s="2" t="s">
        <v>25</v>
      </c>
      <c r="I66" s="2" t="s">
        <v>9</v>
      </c>
      <c r="J66" s="2">
        <v>1</v>
      </c>
      <c r="K66" s="9"/>
      <c r="L66" s="10"/>
    </row>
    <row r="67" spans="7:12" ht="20.100000000000001" customHeight="1" x14ac:dyDescent="0.25">
      <c r="G67" s="1">
        <v>6</v>
      </c>
      <c r="H67" s="2" t="s">
        <v>22</v>
      </c>
      <c r="I67" s="2" t="s">
        <v>9</v>
      </c>
      <c r="J67" s="2">
        <v>1</v>
      </c>
      <c r="K67" s="2"/>
      <c r="L67" s="11"/>
    </row>
    <row r="68" spans="7:12" x14ac:dyDescent="0.25">
      <c r="J68">
        <f>SUM(J62:J67)</f>
        <v>7</v>
      </c>
    </row>
  </sheetData>
  <mergeCells count="23">
    <mergeCell ref="L51:L52"/>
    <mergeCell ref="M51:M52"/>
    <mergeCell ref="H49:J49"/>
    <mergeCell ref="H50:J50"/>
    <mergeCell ref="G51:I52"/>
    <mergeCell ref="J51:J52"/>
    <mergeCell ref="K51:K52"/>
    <mergeCell ref="M42:M43"/>
    <mergeCell ref="G42:I43"/>
    <mergeCell ref="J42:J43"/>
    <mergeCell ref="G9:L10"/>
    <mergeCell ref="G6:L8"/>
    <mergeCell ref="K42:K43"/>
    <mergeCell ref="L42:L43"/>
    <mergeCell ref="M46:M47"/>
    <mergeCell ref="H45:J45"/>
    <mergeCell ref="H48:J48"/>
    <mergeCell ref="L48:M48"/>
    <mergeCell ref="H44:J44"/>
    <mergeCell ref="G46:I47"/>
    <mergeCell ref="J46:J47"/>
    <mergeCell ref="K46:K47"/>
    <mergeCell ref="L46:L47"/>
  </mergeCells>
  <pageMargins left="0.25" right="0.25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2024-01-11T10:42:35Z</cp:lastPrinted>
  <dcterms:created xsi:type="dcterms:W3CDTF">2022-10-15T11:41:03Z</dcterms:created>
  <dcterms:modified xsi:type="dcterms:W3CDTF">2024-01-13T13:27:14Z</dcterms:modified>
</cp:coreProperties>
</file>