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esktop/"/>
    </mc:Choice>
  </mc:AlternateContent>
  <xr:revisionPtr revIDLastSave="0" documentId="13_ncr:1_{74A33608-09D0-E441-AE39-56686BEE91E1}" xr6:coauthVersionLast="36" xr6:coauthVersionMax="36" xr10:uidLastSave="{00000000-0000-0000-0000-000000000000}"/>
  <bookViews>
    <workbookView xWindow="480" yWindow="960" windowWidth="25040" windowHeight="14500" xr2:uid="{B2490AB1-173A-3345-B047-C01A29930409}"/>
  </bookViews>
  <sheets>
    <sheet name="Sheet2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<sst xmlns="http://schemas.openxmlformats.org/spreadsheetml/2006/main" count="38" uniqueCount="38">
  <si>
    <t>family</t>
  </si>
  <si>
    <t>Scombridae</t>
  </si>
  <si>
    <t>Palinuridae</t>
  </si>
  <si>
    <t>Ammodytidae</t>
  </si>
  <si>
    <t>Merlucciidae</t>
  </si>
  <si>
    <t>Gadidae</t>
  </si>
  <si>
    <t>Xiphiidae</t>
  </si>
  <si>
    <t>Osmeridae</t>
  </si>
  <si>
    <t>Pleuronectidae</t>
  </si>
  <si>
    <t>Serranidae</t>
  </si>
  <si>
    <t>Clupeidae</t>
  </si>
  <si>
    <t>Soleidae</t>
  </si>
  <si>
    <t>Labridae</t>
  </si>
  <si>
    <t>Sillaginidae</t>
  </si>
  <si>
    <t>Lophiidae</t>
  </si>
  <si>
    <t>Centrolophidae</t>
  </si>
  <si>
    <t>Malacanthidae</t>
  </si>
  <si>
    <t>Hexagrammidae</t>
  </si>
  <si>
    <t>Engraulidae</t>
  </si>
  <si>
    <t>Scophthalmidae</t>
  </si>
  <si>
    <t>Scorpaenidae</t>
  </si>
  <si>
    <t>Platycephalidae</t>
  </si>
  <si>
    <t>Cottidae</t>
  </si>
  <si>
    <t>Arripidae</t>
  </si>
  <si>
    <t>Carangidae</t>
  </si>
  <si>
    <t>Pomatomidae</t>
  </si>
  <si>
    <t>Anoplopomatidae</t>
  </si>
  <si>
    <t>Ophidiidae</t>
  </si>
  <si>
    <t>Gempylidae</t>
  </si>
  <si>
    <t>Sparidae</t>
  </si>
  <si>
    <t>Cheilodactylidae</t>
  </si>
  <si>
    <t>Trachichthyidae</t>
  </si>
  <si>
    <t>Oreosomatidae</t>
  </si>
  <si>
    <t>Rajidae</t>
  </si>
  <si>
    <t>r_mu_log</t>
  </si>
  <si>
    <t>r_sd_log</t>
  </si>
  <si>
    <t>r_mu</t>
  </si>
  <si>
    <t>r_sd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</si>
</sst>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7DED-9D5A-1547-B742-9F9769C8F46E}">
  <dimension ref="A1:E34"/>
  <sheetViews>
    <sheetView tabSelected="1" workbookViewId="0">
      <selection activeCell="E7" sqref="E7"/>
    </sheetView>
  </sheetViews>
  <sheetFormatPr baseColWidth="10" defaultRowHeight="16" x14ac:dyDescent="0.2"/>
  <cols>
    <col min="1" max="1" width="15.6640625" bestFit="1" customWidth="1"/>
    <col min="2" max="2" width="12.83203125" bestFit="1" customWidth="1"/>
    <col min="3" max="3" width="12.1640625" bestFit="1" customWidth="1"/>
    <col min="5" max="5" width="11.6640625" bestFit="1" customWidth="1"/>
  </cols>
  <sheetData>
    <row r="1" spans="1:5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">
      <c r="A2" t="s">
        <v>3</v>
      </c>
      <c r="B2">
        <v>-0.110833624798094</v>
      </c>
      <c r="C2">
        <v>6.6005627739377196E-2</v>
      </c>
      <c r="D2">
        <f>EXP(B2+0.5*C2^2)</f>
        <v>0.89703961559875445</v>
      </c>
      <c r="E2" s="1">
        <f>D2^2*(EXP(C2^2)-1)</f>
        <v>3.5134321877659277E-3</v>
      </c>
    </row>
    <row r="3" spans="1:5" x14ac:dyDescent="0.2">
      <c r="A3" t="s">
        <v>26</v>
      </c>
      <c r="B3">
        <v>-1.8325133811129199</v>
      </c>
      <c r="C3">
        <v>4.1461080985429097E-2</v>
      </c>
      <c r="D3">
        <f>EXP(B3+0.5*C3^2)</f>
        <v>0.16014848377620874</v>
      </c>
      <c r="E3" s="1">
        <f t="shared" ref="E3:E34" si="0">D3^2*(EXP(C3^2)-1)</f>
        <v>4.4126576913676069E-5</v>
      </c>
    </row>
    <row r="4" spans="1:5" x14ac:dyDescent="0.2">
      <c r="A4" t="s">
        <v>23</v>
      </c>
      <c r="B4">
        <v>-1.38722291382233</v>
      </c>
      <c r="C4">
        <v>2.2710655765141301E-2</v>
      </c>
      <c r="D4">
        <f>EXP(B4+0.5*C4^2)</f>
        <v>0.24983238977155356</v>
      </c>
      <c r="E4" s="1">
        <f t="shared" si="0"/>
        <v>3.220096132415181E-5</v>
      </c>
    </row>
    <row r="5" spans="1:5" x14ac:dyDescent="0.2">
      <c r="A5" t="s">
        <v>24</v>
      </c>
      <c r="B5">
        <v>-1.86262999637292</v>
      </c>
      <c r="C5">
        <v>0.20862398291887699</v>
      </c>
      <c r="D5">
        <f>EXP(B5+0.5*C5^2)</f>
        <v>0.15867963028992402</v>
      </c>
      <c r="E5" s="1">
        <f t="shared" si="0"/>
        <v>1.120098491929056E-3</v>
      </c>
    </row>
    <row r="6" spans="1:5" x14ac:dyDescent="0.2">
      <c r="A6" t="s">
        <v>15</v>
      </c>
      <c r="B6">
        <v>-0.82236546667495602</v>
      </c>
      <c r="C6">
        <v>4.23487851502857E-2</v>
      </c>
      <c r="D6">
        <f>EXP(B6+0.5*C6^2)</f>
        <v>0.43978524231369226</v>
      </c>
      <c r="E6" s="1">
        <f t="shared" si="0"/>
        <v>3.4717841065382785E-4</v>
      </c>
    </row>
    <row r="7" spans="1:5" x14ac:dyDescent="0.2">
      <c r="A7" t="s">
        <v>30</v>
      </c>
      <c r="B7">
        <v>-2.4153407852248399</v>
      </c>
      <c r="C7">
        <v>3.5557654506834097E-2</v>
      </c>
      <c r="D7">
        <f>EXP(B7+0.5*C7^2)</f>
        <v>8.9393383301621471E-2</v>
      </c>
      <c r="E7" s="1">
        <f t="shared" si="0"/>
        <v>1.0110008924666434E-5</v>
      </c>
    </row>
    <row r="8" spans="1:5" x14ac:dyDescent="0.2">
      <c r="A8" t="s">
        <v>10</v>
      </c>
      <c r="B8">
        <v>-0.803065533508169</v>
      </c>
      <c r="C8">
        <v>0.22652724095249799</v>
      </c>
      <c r="D8">
        <f>EXP(B8+0.5*C8^2)</f>
        <v>0.45959563149800875</v>
      </c>
      <c r="E8" s="1">
        <f t="shared" si="0"/>
        <v>1.1122005993631598E-2</v>
      </c>
    </row>
    <row r="9" spans="1:5" x14ac:dyDescent="0.2">
      <c r="A9" t="s">
        <v>22</v>
      </c>
      <c r="B9">
        <v>-1.50033002336427</v>
      </c>
      <c r="C9">
        <v>4.60330616273215E-2</v>
      </c>
      <c r="D9">
        <f>EXP(B9+0.5*C9^2)</f>
        <v>0.22329299254355181</v>
      </c>
      <c r="E9" s="1">
        <f t="shared" si="0"/>
        <v>1.05766987489282E-4</v>
      </c>
    </row>
    <row r="10" spans="1:5" x14ac:dyDescent="0.2">
      <c r="A10" t="s">
        <v>18</v>
      </c>
      <c r="B10">
        <v>-0.95027072204283802</v>
      </c>
      <c r="C10">
        <v>3.6658031855211201E-2</v>
      </c>
      <c r="D10">
        <f>EXP(B10+0.5*C10^2)</f>
        <v>0.38689620874004599</v>
      </c>
      <c r="E10" s="1">
        <f t="shared" si="0"/>
        <v>2.0128855129287579E-4</v>
      </c>
    </row>
    <row r="11" spans="1:5" x14ac:dyDescent="0.2">
      <c r="A11" t="s">
        <v>5</v>
      </c>
      <c r="B11">
        <v>-0.832529997884637</v>
      </c>
      <c r="C11">
        <v>0.17817372973335199</v>
      </c>
      <c r="D11">
        <f>EXP(B11+0.5*C11^2)</f>
        <v>0.44190645529775863</v>
      </c>
      <c r="E11" s="1">
        <f t="shared" si="0"/>
        <v>6.2988287387532862E-3</v>
      </c>
    </row>
    <row r="12" spans="1:5" x14ac:dyDescent="0.2">
      <c r="A12" t="s">
        <v>28</v>
      </c>
      <c r="B12">
        <v>-1.96328736992166</v>
      </c>
      <c r="C12">
        <v>9.83708709517329E-2</v>
      </c>
      <c r="D12">
        <f>EXP(B12+0.5*C12^2)</f>
        <v>0.14107706808030374</v>
      </c>
      <c r="E12" s="1">
        <f t="shared" si="0"/>
        <v>1.9353025771792653E-4</v>
      </c>
    </row>
    <row r="13" spans="1:5" x14ac:dyDescent="0.2">
      <c r="A13" t="s">
        <v>17</v>
      </c>
      <c r="B13">
        <v>-0.85915653157868599</v>
      </c>
      <c r="C13">
        <v>0.10761094349431199</v>
      </c>
      <c r="D13">
        <f>EXP(B13+0.5*C13^2)</f>
        <v>0.42597846995622479</v>
      </c>
      <c r="E13" s="1">
        <f t="shared" si="0"/>
        <v>2.1135143143978649E-3</v>
      </c>
    </row>
    <row r="14" spans="1:5" x14ac:dyDescent="0.2">
      <c r="A14" t="s">
        <v>12</v>
      </c>
      <c r="B14">
        <v>-0.61283079749434299</v>
      </c>
      <c r="C14">
        <v>3.1007801068995401E-2</v>
      </c>
      <c r="D14">
        <f>EXP(B14+0.5*C14^2)</f>
        <v>0.54207546352911606</v>
      </c>
      <c r="E14" s="1">
        <f t="shared" si="0"/>
        <v>2.8266382939313973E-4</v>
      </c>
    </row>
    <row r="15" spans="1:5" x14ac:dyDescent="0.2">
      <c r="A15" t="s">
        <v>14</v>
      </c>
      <c r="B15">
        <v>-0.82520630097035097</v>
      </c>
      <c r="C15">
        <v>4.2553038642159001E-2</v>
      </c>
      <c r="D15">
        <f>EXP(B15+0.5*C15^2)</f>
        <v>0.43854146070912525</v>
      </c>
      <c r="E15" s="1">
        <f t="shared" si="0"/>
        <v>3.4855854523496271E-4</v>
      </c>
    </row>
    <row r="16" spans="1:5" x14ac:dyDescent="0.2">
      <c r="A16" t="s">
        <v>16</v>
      </c>
      <c r="B16">
        <v>-1.3351150943574901</v>
      </c>
      <c r="C16">
        <v>5.0863051751337401E-2</v>
      </c>
      <c r="D16">
        <f>EXP(B16+0.5*C16^2)</f>
        <v>0.26346847191373618</v>
      </c>
      <c r="E16" s="1">
        <f t="shared" si="0"/>
        <v>1.7981421653969366E-4</v>
      </c>
    </row>
    <row r="17" spans="1:5" x14ac:dyDescent="0.2">
      <c r="A17" t="s">
        <v>4</v>
      </c>
      <c r="B17">
        <v>-1.12536129039703</v>
      </c>
      <c r="C17">
        <v>0.51302909434808797</v>
      </c>
      <c r="D17">
        <f>EXP(B17+0.5*C17^2)</f>
        <v>0.37018149574505432</v>
      </c>
      <c r="E17" s="1">
        <f t="shared" si="0"/>
        <v>4.1259041231130077E-2</v>
      </c>
    </row>
    <row r="18" spans="1:5" x14ac:dyDescent="0.2">
      <c r="A18" t="s">
        <v>27</v>
      </c>
      <c r="B18">
        <v>-2.0555675272304201</v>
      </c>
      <c r="C18">
        <v>0.43229016241835</v>
      </c>
      <c r="D18">
        <f>EXP(B18+0.5*C18^2)</f>
        <v>0.14055869281701411</v>
      </c>
      <c r="E18" s="1">
        <f t="shared" si="0"/>
        <v>4.0595437126070728E-3</v>
      </c>
    </row>
    <row r="19" spans="1:5" x14ac:dyDescent="0.2">
      <c r="A19" t="s">
        <v>32</v>
      </c>
      <c r="B19">
        <v>-2.66772875089457</v>
      </c>
      <c r="C19">
        <v>9.69958853303311E-2</v>
      </c>
      <c r="D19">
        <f>EXP(B19+0.5*C19^2)</f>
        <v>6.9736972493697147E-2</v>
      </c>
      <c r="E19" s="1">
        <f t="shared" si="0"/>
        <v>4.597030320984167E-5</v>
      </c>
    </row>
    <row r="20" spans="1:5" x14ac:dyDescent="0.2">
      <c r="A20" t="s">
        <v>7</v>
      </c>
      <c r="B20">
        <v>-0.484391830049197</v>
      </c>
      <c r="C20">
        <v>3.7048698852775203E-2</v>
      </c>
      <c r="D20">
        <f>EXP(B20+0.5*C20^2)</f>
        <v>0.61649471623040841</v>
      </c>
      <c r="E20" s="1">
        <f t="shared" si="0"/>
        <v>5.2203873620432358E-4</v>
      </c>
    </row>
    <row r="21" spans="1:5" x14ac:dyDescent="0.2">
      <c r="A21" t="s">
        <v>2</v>
      </c>
      <c r="B21">
        <v>-0.16788057430770101</v>
      </c>
      <c r="C21">
        <v>4.1688019324404503E-2</v>
      </c>
      <c r="D21">
        <f>EXP(B21+0.5*C21^2)</f>
        <v>0.84618977108288851</v>
      </c>
      <c r="E21" s="1">
        <f t="shared" si="0"/>
        <v>1.2454763871254393E-3</v>
      </c>
    </row>
    <row r="22" spans="1:5" x14ac:dyDescent="0.2">
      <c r="A22" t="s">
        <v>21</v>
      </c>
      <c r="B22">
        <v>-1.3444314711754899</v>
      </c>
      <c r="C22">
        <v>0.11951818452997399</v>
      </c>
      <c r="D22">
        <f>EXP(B22+0.5*C22^2)</f>
        <v>0.26255644986662563</v>
      </c>
      <c r="E22" s="1">
        <f t="shared" si="0"/>
        <v>9.9178814160159477E-4</v>
      </c>
    </row>
    <row r="23" spans="1:5" x14ac:dyDescent="0.2">
      <c r="A23" t="s">
        <v>8</v>
      </c>
      <c r="B23">
        <v>-1.3535346997256299</v>
      </c>
      <c r="C23">
        <v>0.81678152924175795</v>
      </c>
      <c r="D23">
        <f>EXP(B23+0.5*C23^2)</f>
        <v>0.36060623906233402</v>
      </c>
      <c r="E23" s="1">
        <f t="shared" si="0"/>
        <v>0.12335826109436727</v>
      </c>
    </row>
    <row r="24" spans="1:5" x14ac:dyDescent="0.2">
      <c r="A24" t="s">
        <v>25</v>
      </c>
      <c r="B24">
        <v>-1.7769564340020201</v>
      </c>
      <c r="C24">
        <v>3.9527490659087103E-2</v>
      </c>
      <c r="D24">
        <f>EXP(B24+0.5*C24^2)</f>
        <v>0.16928438569010565</v>
      </c>
      <c r="E24" s="1">
        <f t="shared" si="0"/>
        <v>4.4809656329473318E-5</v>
      </c>
    </row>
    <row r="25" spans="1:5" x14ac:dyDescent="0.2">
      <c r="A25" t="s">
        <v>33</v>
      </c>
      <c r="B25">
        <v>-2.7426819865066201</v>
      </c>
      <c r="C25">
        <v>2.99207377816047E-2</v>
      </c>
      <c r="D25">
        <f>EXP(B25+0.5*C25^2)</f>
        <v>6.4426234472896263E-2</v>
      </c>
      <c r="E25" s="1">
        <f t="shared" si="0"/>
        <v>3.7176158369120339E-6</v>
      </c>
    </row>
    <row r="26" spans="1:5" x14ac:dyDescent="0.2">
      <c r="A26" t="s">
        <v>1</v>
      </c>
      <c r="B26">
        <v>-0.95510939223931601</v>
      </c>
      <c r="C26">
        <v>2.01342389264434E-2</v>
      </c>
      <c r="D26">
        <f>EXP(B26+0.5*C26^2)</f>
        <v>0.38484804979721987</v>
      </c>
      <c r="E26" s="1">
        <f t="shared" si="0"/>
        <v>6.0053323577903041E-5</v>
      </c>
    </row>
    <row r="27" spans="1:5" x14ac:dyDescent="0.2">
      <c r="A27" t="s">
        <v>19</v>
      </c>
      <c r="B27">
        <v>-1.02867687840273</v>
      </c>
      <c r="C27">
        <v>5.6319832392428201E-2</v>
      </c>
      <c r="D27">
        <f>EXP(B27+0.5*C27^2)</f>
        <v>0.35804703567579466</v>
      </c>
      <c r="E27" s="1">
        <f t="shared" si="0"/>
        <v>4.0727882288562597E-4</v>
      </c>
    </row>
    <row r="28" spans="1:5" x14ac:dyDescent="0.2">
      <c r="A28" t="s">
        <v>20</v>
      </c>
      <c r="B28">
        <v>-2.0655139065024901</v>
      </c>
      <c r="C28">
        <v>0.58345080285793005</v>
      </c>
      <c r="D28">
        <f>EXP(B28+0.5*C28^2)</f>
        <v>0.15027227151648959</v>
      </c>
      <c r="E28" s="1">
        <f t="shared" si="0"/>
        <v>9.1575915151768921E-3</v>
      </c>
    </row>
    <row r="29" spans="1:5" x14ac:dyDescent="0.2">
      <c r="A29" t="s">
        <v>9</v>
      </c>
      <c r="B29">
        <v>-0.860622384081973</v>
      </c>
      <c r="C29">
        <v>0.23166172205628599</v>
      </c>
      <c r="D29">
        <f>EXP(B29+0.5*C29^2)</f>
        <v>0.43440030538916319</v>
      </c>
      <c r="E29" s="1">
        <f t="shared" si="0"/>
        <v>1.0403862308622789E-2</v>
      </c>
    </row>
    <row r="30" spans="1:5" x14ac:dyDescent="0.2">
      <c r="A30" t="s">
        <v>13</v>
      </c>
      <c r="B30">
        <v>-0.75614174166233195</v>
      </c>
      <c r="C30">
        <v>4.0453267380025998E-2</v>
      </c>
      <c r="D30">
        <f>EXP(B30+0.5*C30^2)</f>
        <v>0.46985858701552857</v>
      </c>
      <c r="E30" s="1">
        <f t="shared" si="0"/>
        <v>3.6157379653341709E-4</v>
      </c>
    </row>
    <row r="31" spans="1:5" x14ac:dyDescent="0.2">
      <c r="A31" t="s">
        <v>11</v>
      </c>
      <c r="B31">
        <v>-0.79211015220325798</v>
      </c>
      <c r="C31">
        <v>0.104784216338859</v>
      </c>
      <c r="D31">
        <f>EXP(B31+0.5*C31^2)</f>
        <v>0.45538125573290811</v>
      </c>
      <c r="E31" s="1">
        <f t="shared" si="0"/>
        <v>2.2894356448187789E-3</v>
      </c>
    </row>
    <row r="32" spans="1:5" x14ac:dyDescent="0.2">
      <c r="A32" t="s">
        <v>29</v>
      </c>
      <c r="B32">
        <v>-2.1495931290163899</v>
      </c>
      <c r="C32">
        <v>0.50083190235404296</v>
      </c>
      <c r="D32">
        <f>EXP(B32+0.5*C32^2)</f>
        <v>0.13210254105317717</v>
      </c>
      <c r="E32" s="1">
        <f t="shared" si="0"/>
        <v>4.9752148909200673E-3</v>
      </c>
    </row>
    <row r="33" spans="1:5" x14ac:dyDescent="0.2">
      <c r="A33" t="s">
        <v>31</v>
      </c>
      <c r="B33">
        <v>-2.5778217772446101</v>
      </c>
      <c r="C33">
        <v>4.1598417418313403E-2</v>
      </c>
      <c r="D33">
        <f>EXP(B33+0.5*C33^2)</f>
        <v>7.6004968709310242E-2</v>
      </c>
      <c r="E33" s="1">
        <f t="shared" si="0"/>
        <v>1.0004914879499415E-5</v>
      </c>
    </row>
    <row r="34" spans="1:5" x14ac:dyDescent="0.2">
      <c r="A34" t="s">
        <v>6</v>
      </c>
      <c r="B34">
        <v>-0.97525650771463901</v>
      </c>
      <c r="C34">
        <v>2.2543225912483499E-2</v>
      </c>
      <c r="D34">
        <f>EXP(B34+0.5*C34^2)</f>
        <v>0.37719144483342598</v>
      </c>
      <c r="E34" s="1">
        <f t="shared" si="0"/>
        <v>7.2321288063136063E-5</v>
      </c>
    </row>
  </sheetData>
  <sortState ref="A2:C3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2018-08-17T21:07:18Z</dcterms:created>
  <dcterms:modified xsi:type="dcterms:W3CDTF">2018-08-17T21:31:05Z</dcterms:modified>
</cp:coreProperties>
</file>