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wang\OneDrive - IQVIA\_MyData\rproject\pbi_semantic_model\data\"/>
    </mc:Choice>
  </mc:AlternateContent>
  <xr:revisionPtr revIDLastSave="4" documentId="13_ncr:1_{DF74A88B-D8E2-4EA1-AE02-4C60A9CCC932}" xr6:coauthVersionLast="41" xr6:coauthVersionMax="41" xr10:uidLastSave="{0CDADCB9-136C-4954-A837-78D8FFB6874F}"/>
  <bookViews>
    <workbookView xWindow="9180" yWindow="1800" windowWidth="21600" windowHeight="11385" activeTab="1" xr2:uid="{016F2BCB-ECDA-4B4B-8AD6-5C6F2FE45988}"/>
  </bookViews>
  <sheets>
    <sheet name="s1" sheetId="1" r:id="rId1"/>
    <sheet name="s2" sheetId="2" r:id="rId2"/>
  </sheets>
  <externalReferences>
    <externalReference r:id="rId3"/>
  </externalReferences>
  <definedNames>
    <definedName name="_xlnm._FilterDatabase" localSheetId="0" hidden="1">'s1'!$A$1:$X$1</definedName>
    <definedName name="_xlnm._FilterDatabase" localSheetId="1" hidden="1">'s2'!$A$1:$W$256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6" i="2" l="1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N128" i="2" a="1"/>
  <c r="N128" i="2" s="1"/>
  <c r="L128" i="2"/>
  <c r="L127" i="2"/>
  <c r="L126" i="2"/>
  <c r="L125" i="2"/>
  <c r="N124" i="2" a="1"/>
  <c r="N124" i="2" s="1"/>
  <c r="L124" i="2"/>
  <c r="N123" i="2" a="1"/>
  <c r="N123" i="2" s="1"/>
  <c r="L123" i="2"/>
  <c r="N122" i="2" a="1"/>
  <c r="N122" i="2" s="1"/>
  <c r="L122" i="2"/>
  <c r="L121" i="2"/>
  <c r="N120" i="2" a="1"/>
  <c r="N120" i="2" s="1"/>
  <c r="L120" i="2"/>
  <c r="N119" i="2" a="1"/>
  <c r="N119" i="2" s="1"/>
  <c r="L119" i="2"/>
  <c r="N118" i="2" a="1"/>
  <c r="N118" i="2" s="1"/>
  <c r="L118" i="2"/>
  <c r="N117" i="2" a="1"/>
  <c r="N117" i="2" s="1"/>
  <c r="L117" i="2"/>
  <c r="N116" i="2" a="1"/>
  <c r="N116" i="2" s="1"/>
  <c r="L116" i="2"/>
  <c r="N115" i="2" a="1"/>
  <c r="N115" i="2" s="1"/>
  <c r="L115" i="2"/>
  <c r="N114" i="2" a="1"/>
  <c r="N114" i="2" s="1"/>
  <c r="L114" i="2"/>
  <c r="N113" i="2" a="1"/>
  <c r="N113" i="2" s="1"/>
  <c r="L113" i="2"/>
  <c r="L112" i="2"/>
  <c r="N111" i="2" a="1"/>
  <c r="N111" i="2" s="1"/>
  <c r="L111" i="2"/>
  <c r="L110" i="2"/>
  <c r="L109" i="2"/>
  <c r="L108" i="2"/>
  <c r="N107" i="2" a="1"/>
  <c r="N107" i="2" s="1"/>
  <c r="L107" i="2"/>
  <c r="N106" i="2" a="1"/>
  <c r="N106" i="2" s="1"/>
  <c r="L106" i="2"/>
  <c r="L105" i="2"/>
  <c r="N104" i="2" a="1"/>
  <c r="N104" i="2" s="1"/>
  <c r="L104" i="2"/>
  <c r="N103" i="2" a="1"/>
  <c r="N103" i="2" s="1"/>
  <c r="L103" i="2"/>
  <c r="L102" i="2"/>
  <c r="N101" i="2" a="1"/>
  <c r="N101" i="2" s="1"/>
  <c r="L101" i="2"/>
  <c r="N100" i="2" a="1"/>
  <c r="N100" i="2" s="1"/>
  <c r="L100" i="2"/>
  <c r="N99" i="2" a="1"/>
  <c r="N99" i="2" s="1"/>
  <c r="L99" i="2"/>
  <c r="N98" i="2" a="1"/>
  <c r="N98" i="2" s="1"/>
  <c r="L98" i="2"/>
  <c r="N97" i="2" a="1"/>
  <c r="N97" i="2" s="1"/>
  <c r="L97" i="2"/>
  <c r="N96" i="2" a="1"/>
  <c r="N96" i="2" s="1"/>
  <c r="L96" i="2"/>
  <c r="N95" i="2" a="1"/>
  <c r="N95" i="2" s="1"/>
  <c r="L95" i="2"/>
  <c r="N94" i="2" a="1"/>
  <c r="N94" i="2" s="1"/>
  <c r="L94" i="2"/>
  <c r="N93" i="2" a="1"/>
  <c r="N93" i="2" s="1"/>
  <c r="L93" i="2"/>
  <c r="N92" i="2" a="1"/>
  <c r="N92" i="2" s="1"/>
  <c r="L92" i="2"/>
  <c r="N91" i="2"/>
  <c r="N91" i="2" a="1"/>
  <c r="L91" i="2"/>
  <c r="N90" i="2" a="1"/>
  <c r="N90" i="2" s="1"/>
  <c r="L90" i="2"/>
  <c r="N89" i="2" a="1"/>
  <c r="N89" i="2" s="1"/>
  <c r="L89" i="2"/>
  <c r="N88" i="2" a="1"/>
  <c r="N88" i="2" s="1"/>
  <c r="L88" i="2"/>
  <c r="N87" i="2" a="1"/>
  <c r="N87" i="2" s="1"/>
  <c r="L87" i="2"/>
  <c r="L86" i="2"/>
  <c r="L85" i="2"/>
  <c r="N84" i="2" a="1"/>
  <c r="N84" i="2" s="1"/>
  <c r="L84" i="2"/>
  <c r="N83" i="2" a="1"/>
  <c r="N83" i="2" s="1"/>
  <c r="L83" i="2"/>
  <c r="N82" i="2" a="1"/>
  <c r="N82" i="2" s="1"/>
  <c r="L82" i="2"/>
  <c r="N81" i="2" a="1"/>
  <c r="N81" i="2" s="1"/>
  <c r="L81" i="2"/>
  <c r="N80" i="2" a="1"/>
  <c r="N80" i="2" s="1"/>
  <c r="L80" i="2"/>
  <c r="L79" i="2"/>
  <c r="N78" i="2" a="1"/>
  <c r="N78" i="2" s="1"/>
  <c r="L78" i="2"/>
  <c r="N77" i="2"/>
  <c r="N77" i="2" a="1"/>
  <c r="L77" i="2"/>
  <c r="L76" i="2"/>
  <c r="L75" i="2"/>
  <c r="L74" i="2"/>
  <c r="N73" i="2" a="1"/>
  <c r="N73" i="2" s="1"/>
  <c r="L73" i="2"/>
  <c r="N72" i="2" a="1"/>
  <c r="N72" i="2" s="1"/>
  <c r="L72" i="2"/>
  <c r="L71" i="2"/>
  <c r="N70" i="2" a="1"/>
  <c r="N70" i="2" s="1"/>
  <c r="L70" i="2"/>
  <c r="N69" i="2" a="1"/>
  <c r="N69" i="2" s="1"/>
  <c r="L69" i="2"/>
  <c r="N68" i="2" a="1"/>
  <c r="N68" i="2" s="1"/>
  <c r="L68" i="2"/>
  <c r="L67" i="2"/>
  <c r="L66" i="2"/>
  <c r="N65" i="2" a="1"/>
  <c r="N65" i="2" s="1"/>
  <c r="L65" i="2"/>
  <c r="N64" i="2" a="1"/>
  <c r="N64" i="2" s="1"/>
  <c r="L64" i="2"/>
  <c r="N63" i="2" a="1"/>
  <c r="N63" i="2" s="1"/>
  <c r="L63" i="2"/>
  <c r="L62" i="2"/>
  <c r="L61" i="2"/>
  <c r="L60" i="2"/>
  <c r="N59" i="2" a="1"/>
  <c r="N59" i="2" s="1"/>
  <c r="L59" i="2"/>
  <c r="N58" i="2" a="1"/>
  <c r="N58" i="2" s="1"/>
  <c r="L58" i="2"/>
  <c r="N57" i="2" a="1"/>
  <c r="N57" i="2" s="1"/>
  <c r="L57" i="2"/>
  <c r="N56" i="2" a="1"/>
  <c r="N56" i="2" s="1"/>
  <c r="L56" i="2"/>
  <c r="L55" i="2"/>
  <c r="L54" i="2"/>
  <c r="N53" i="2" a="1"/>
  <c r="N53" i="2" s="1"/>
  <c r="L53" i="2"/>
  <c r="L52" i="2"/>
  <c r="N51" i="2" a="1"/>
  <c r="N51" i="2" s="1"/>
  <c r="L51" i="2"/>
  <c r="N50" i="2" a="1"/>
  <c r="N50" i="2" s="1"/>
  <c r="L50" i="2"/>
  <c r="N49" i="2" a="1"/>
  <c r="N49" i="2" s="1"/>
  <c r="L49" i="2"/>
  <c r="N48" i="2" a="1"/>
  <c r="N48" i="2" s="1"/>
  <c r="L48" i="2"/>
  <c r="N47" i="2" a="1"/>
  <c r="N47" i="2" s="1"/>
  <c r="L47" i="2"/>
  <c r="N46" i="2" a="1"/>
  <c r="N46" i="2" s="1"/>
  <c r="L46" i="2"/>
  <c r="L45" i="2"/>
  <c r="N44" i="2" a="1"/>
  <c r="N44" i="2" s="1"/>
  <c r="L44" i="2"/>
  <c r="N43" i="2" a="1"/>
  <c r="N43" i="2" s="1"/>
  <c r="L43" i="2"/>
  <c r="N42" i="2" a="1"/>
  <c r="N42" i="2" s="1"/>
  <c r="L42" i="2"/>
  <c r="N41" i="2" a="1"/>
  <c r="N41" i="2" s="1"/>
  <c r="L41" i="2"/>
  <c r="L40" i="2"/>
  <c r="N39" i="2" a="1"/>
  <c r="N39" i="2" s="1"/>
  <c r="L39" i="2"/>
  <c r="L38" i="2"/>
  <c r="L37" i="2"/>
  <c r="N36" i="2" a="1"/>
  <c r="N36" i="2" s="1"/>
  <c r="L36" i="2"/>
  <c r="N35" i="2" a="1"/>
  <c r="N35" i="2" s="1"/>
  <c r="L35" i="2"/>
  <c r="L34" i="2"/>
  <c r="N33" i="2" a="1"/>
  <c r="N33" i="2" s="1"/>
  <c r="L33" i="2"/>
  <c r="L32" i="2"/>
  <c r="N31" i="2" a="1"/>
  <c r="N31" i="2" s="1"/>
  <c r="L31" i="2"/>
  <c r="N30" i="2" a="1"/>
  <c r="N30" i="2" s="1"/>
  <c r="L30" i="2"/>
  <c r="N29" i="2" a="1"/>
  <c r="N29" i="2" s="1"/>
  <c r="L29" i="2"/>
  <c r="N28" i="2" a="1"/>
  <c r="N28" i="2" s="1"/>
  <c r="L28" i="2"/>
  <c r="N27" i="2" a="1"/>
  <c r="N27" i="2" s="1"/>
  <c r="L27" i="2"/>
  <c r="L26" i="2"/>
  <c r="N25" i="2" a="1"/>
  <c r="N25" i="2" s="1"/>
  <c r="L25" i="2"/>
  <c r="N24" i="2" a="1"/>
  <c r="N24" i="2" s="1"/>
  <c r="L24" i="2"/>
  <c r="L23" i="2"/>
  <c r="L22" i="2"/>
  <c r="N21" i="2" a="1"/>
  <c r="N21" i="2" s="1"/>
  <c r="L21" i="2"/>
  <c r="N20" i="2" a="1"/>
  <c r="N20" i="2" s="1"/>
  <c r="L20" i="2"/>
  <c r="N19" i="2" a="1"/>
  <c r="N19" i="2" s="1"/>
  <c r="L19" i="2"/>
  <c r="N18" i="2" a="1"/>
  <c r="N18" i="2" s="1"/>
  <c r="L18" i="2"/>
  <c r="N17" i="2" a="1"/>
  <c r="N17" i="2" s="1"/>
  <c r="L17" i="2"/>
  <c r="N16" i="2" a="1"/>
  <c r="N16" i="2" s="1"/>
  <c r="L16" i="2"/>
  <c r="L15" i="2"/>
  <c r="L14" i="2"/>
  <c r="N13" i="2" a="1"/>
  <c r="N13" i="2" s="1"/>
  <c r="L13" i="2"/>
  <c r="N12" i="2" a="1"/>
  <c r="N12" i="2" s="1"/>
  <c r="L12" i="2"/>
  <c r="N11" i="2" a="1"/>
  <c r="N11" i="2" s="1"/>
  <c r="L11" i="2"/>
  <c r="N10" i="2" a="1"/>
  <c r="N10" i="2" s="1"/>
  <c r="L10" i="2"/>
  <c r="N9" i="2" a="1"/>
  <c r="N9" i="2" s="1"/>
  <c r="L9" i="2"/>
  <c r="N8" i="2" a="1"/>
  <c r="N8" i="2" s="1"/>
  <c r="L8" i="2"/>
  <c r="N7" i="2" a="1"/>
  <c r="N7" i="2" s="1"/>
  <c r="L7" i="2"/>
  <c r="L6" i="2"/>
  <c r="N5" i="2" a="1"/>
  <c r="N5" i="2" s="1"/>
  <c r="L5" i="2"/>
  <c r="L4" i="2"/>
  <c r="L3" i="2"/>
  <c r="N2" i="2" a="1"/>
  <c r="N2" i="2" s="1"/>
  <c r="L2" i="2"/>
  <c r="L81" i="1"/>
  <c r="L80" i="1"/>
  <c r="N79" i="1" a="1"/>
  <c r="N79" i="1" s="1"/>
  <c r="L79" i="1"/>
  <c r="L78" i="1"/>
  <c r="N77" i="1" a="1"/>
  <c r="N77" i="1" s="1"/>
  <c r="L77" i="1"/>
  <c r="L76" i="1"/>
  <c r="L75" i="1"/>
  <c r="L74" i="1"/>
  <c r="N73" i="1" a="1"/>
  <c r="N73" i="1" s="1"/>
  <c r="L73" i="1"/>
  <c r="N72" i="1" a="1"/>
  <c r="N72" i="1" s="1"/>
  <c r="L72" i="1"/>
  <c r="L71" i="1"/>
  <c r="N70" i="1" a="1"/>
  <c r="N70" i="1" s="1"/>
  <c r="L70" i="1"/>
  <c r="N69" i="1" a="1"/>
  <c r="N69" i="1" s="1"/>
  <c r="L69" i="1"/>
  <c r="L68" i="1"/>
  <c r="L67" i="1"/>
  <c r="N66" i="1" a="1"/>
  <c r="N66" i="1" s="1"/>
  <c r="L66" i="1"/>
  <c r="L65" i="1"/>
  <c r="L64" i="1"/>
  <c r="L63" i="1"/>
  <c r="L62" i="1"/>
  <c r="L61" i="1"/>
  <c r="L60" i="1"/>
  <c r="L59" i="1"/>
  <c r="N58" i="1" a="1"/>
  <c r="N58" i="1" s="1"/>
  <c r="L58" i="1"/>
  <c r="L57" i="1"/>
  <c r="N56" i="1" a="1"/>
  <c r="N56" i="1" s="1"/>
  <c r="L56" i="1"/>
  <c r="L55" i="1"/>
  <c r="L54" i="1"/>
  <c r="L53" i="1"/>
  <c r="L52" i="1"/>
  <c r="L51" i="1"/>
  <c r="L50" i="1"/>
  <c r="N49" i="1" a="1"/>
  <c r="N49" i="1" s="1"/>
  <c r="L49" i="1"/>
  <c r="L48" i="1"/>
  <c r="L47" i="1"/>
  <c r="L46" i="1"/>
  <c r="L45" i="1"/>
  <c r="L44" i="1"/>
  <c r="L43" i="1"/>
  <c r="L42" i="1"/>
  <c r="N41" i="1" a="1"/>
  <c r="N41" i="1" s="1"/>
  <c r="L41" i="1"/>
  <c r="N40" i="1" a="1"/>
  <c r="N40" i="1" s="1"/>
  <c r="L40" i="1"/>
  <c r="L39" i="1"/>
  <c r="L38" i="1"/>
  <c r="N37" i="1" a="1"/>
  <c r="N37" i="1" s="1"/>
  <c r="L37" i="1"/>
  <c r="N36" i="1" a="1"/>
  <c r="N36" i="1" s="1"/>
  <c r="L36" i="1"/>
  <c r="L35" i="1"/>
  <c r="L34" i="1"/>
  <c r="L33" i="1"/>
  <c r="L32" i="1"/>
  <c r="L31" i="1"/>
  <c r="N30" i="1" a="1"/>
  <c r="N30" i="1" s="1"/>
  <c r="L30" i="1"/>
  <c r="L29" i="1"/>
  <c r="L28" i="1"/>
  <c r="N27" i="1" a="1"/>
  <c r="N27" i="1" s="1"/>
  <c r="L27" i="1"/>
  <c r="L26" i="1"/>
  <c r="L25" i="1"/>
  <c r="N24" i="1" a="1"/>
  <c r="N24" i="1" s="1"/>
  <c r="L24" i="1"/>
  <c r="L23" i="1"/>
  <c r="L22" i="1"/>
  <c r="L21" i="1"/>
  <c r="L20" i="1"/>
  <c r="N19" i="1" a="1"/>
  <c r="N19" i="1" s="1"/>
  <c r="L19" i="1"/>
  <c r="L18" i="1"/>
  <c r="L17" i="1"/>
  <c r="N16" i="1" a="1"/>
  <c r="N16" i="1" s="1"/>
  <c r="L16" i="1"/>
  <c r="L15" i="1"/>
  <c r="L14" i="1"/>
  <c r="L13" i="1"/>
  <c r="L12" i="1"/>
  <c r="L11" i="1"/>
  <c r="L10" i="1"/>
  <c r="N9" i="1" a="1"/>
  <c r="N9" i="1" s="1"/>
  <c r="L9" i="1"/>
  <c r="L8" i="1"/>
  <c r="L7" i="1"/>
  <c r="L6" i="1"/>
  <c r="N5" i="1" a="1"/>
  <c r="N5" i="1" s="1"/>
  <c r="L5" i="1"/>
  <c r="L4" i="1"/>
  <c r="L3" i="1"/>
  <c r="L2" i="1"/>
</calcChain>
</file>

<file path=xl/sharedStrings.xml><?xml version="1.0" encoding="utf-8"?>
<sst xmlns="http://schemas.openxmlformats.org/spreadsheetml/2006/main" count="2891" uniqueCount="449">
  <si>
    <t>TA to match</t>
  </si>
  <si>
    <t>Drug</t>
  </si>
  <si>
    <t>Drug generic</t>
  </si>
  <si>
    <t>Primary therapeutic area</t>
  </si>
  <si>
    <t>Primary disease</t>
  </si>
  <si>
    <t>Route</t>
  </si>
  <si>
    <t>Budget impact</t>
  </si>
  <si>
    <t>Cost-min</t>
  </si>
  <si>
    <t>Cost-effectiveness</t>
  </si>
  <si>
    <t>high unmet need?</t>
  </si>
  <si>
    <t>Eligible patient count</t>
  </si>
  <si>
    <t>GBA assessment date - manual*</t>
  </si>
  <si>
    <t>GBA assessment date (by mol)*</t>
  </si>
  <si>
    <t>GBA assessment date - original from v12</t>
  </si>
  <si>
    <t>STA type - G-BA</t>
  </si>
  <si>
    <t>PBAC decision date</t>
  </si>
  <si>
    <t>STA type - PBAC*</t>
  </si>
  <si>
    <t>Submission type</t>
  </si>
  <si>
    <t>time from GBA to PBS listing*</t>
  </si>
  <si>
    <t>time from GBA to PBS listing (old)</t>
  </si>
  <si>
    <t>Best rec</t>
  </si>
  <si>
    <t>Multiple recommendations?</t>
  </si>
  <si>
    <t>Latest neg rec date</t>
  </si>
  <si>
    <t>First listing date (new)</t>
  </si>
  <si>
    <t>Lymphoma</t>
  </si>
  <si>
    <t>Adcetris</t>
  </si>
  <si>
    <t>brentuximab vedotin</t>
  </si>
  <si>
    <t>Oncology</t>
  </si>
  <si>
    <t>Parenteral</t>
  </si>
  <si>
    <t>Moderate</t>
  </si>
  <si>
    <t>Yes</t>
  </si>
  <si>
    <t>Original</t>
  </si>
  <si>
    <t>Major</t>
  </si>
  <si>
    <t>Positive</t>
  </si>
  <si>
    <t>Cardiovascular</t>
  </si>
  <si>
    <t>Adempas</t>
  </si>
  <si>
    <t>riociguat</t>
  </si>
  <si>
    <t>Pulmonary heart diseases</t>
  </si>
  <si>
    <t>Oral</t>
  </si>
  <si>
    <t>Extension of indication</t>
  </si>
  <si>
    <t>Lung cancer</t>
  </si>
  <si>
    <t>Alecensa</t>
  </si>
  <si>
    <t>alectinib</t>
  </si>
  <si>
    <t>Alunbrig</t>
  </si>
  <si>
    <t>brigatinib</t>
  </si>
  <si>
    <t>-</t>
  </si>
  <si>
    <t>Skin cancer</t>
  </si>
  <si>
    <t>Bavencio</t>
  </si>
  <si>
    <t>avelumab</t>
  </si>
  <si>
    <t>High</t>
  </si>
  <si>
    <t>Leukemia</t>
  </si>
  <si>
    <t>Besponsa</t>
  </si>
  <si>
    <t>inotuzumab ozogamicin</t>
  </si>
  <si>
    <t>Blincyto</t>
  </si>
  <si>
    <t>blinatumomab</t>
  </si>
  <si>
    <t>Respiratory</t>
  </si>
  <si>
    <t>Bretaris Genuair</t>
  </si>
  <si>
    <t>aclidinium bromide</t>
  </si>
  <si>
    <t>Obstructive respiratory disorders</t>
  </si>
  <si>
    <t>Inhalation</t>
  </si>
  <si>
    <t>Renal cancer</t>
  </si>
  <si>
    <t>Cabometyx</t>
  </si>
  <si>
    <t>cabozantinib</t>
  </si>
  <si>
    <t>Skin</t>
  </si>
  <si>
    <t>Cosentyx</t>
  </si>
  <si>
    <t>secukinumab</t>
  </si>
  <si>
    <t>Psoriasis</t>
  </si>
  <si>
    <t>Eliquis</t>
  </si>
  <si>
    <t>apixaban</t>
  </si>
  <si>
    <t>Embolism and thrombosis</t>
  </si>
  <si>
    <t>Entresto</t>
  </si>
  <si>
    <t>sacubitril + valsartan</t>
  </si>
  <si>
    <t>Heart failure</t>
  </si>
  <si>
    <t>Erivedge</t>
  </si>
  <si>
    <t>vismodegib</t>
  </si>
  <si>
    <t>Esbriet</t>
  </si>
  <si>
    <t>pirfenidone</t>
  </si>
  <si>
    <t>Restrictive lung disease</t>
  </si>
  <si>
    <t>Endocrine and metabolic diseases</t>
  </si>
  <si>
    <t>Eylea</t>
  </si>
  <si>
    <t>aflibercept</t>
  </si>
  <si>
    <t>Diabetes</t>
  </si>
  <si>
    <t>Fasenra</t>
  </si>
  <si>
    <t>benralizumab</t>
  </si>
  <si>
    <t>Forxiga</t>
  </si>
  <si>
    <t>dapagliflozin</t>
  </si>
  <si>
    <t>Resubmission</t>
  </si>
  <si>
    <t>Epilepsy</t>
  </si>
  <si>
    <t>Fycompa</t>
  </si>
  <si>
    <t>perampanel</t>
  </si>
  <si>
    <t>Central nervous system</t>
  </si>
  <si>
    <t>Low</t>
  </si>
  <si>
    <t>Gazyvaro</t>
  </si>
  <si>
    <t>obinutuzumab</t>
  </si>
  <si>
    <t>Breast cancer</t>
  </si>
  <si>
    <t>Halaven</t>
  </si>
  <si>
    <t>eribulin</t>
  </si>
  <si>
    <t>Sarcoma</t>
  </si>
  <si>
    <t>Ibrance</t>
  </si>
  <si>
    <t>palbociclib</t>
  </si>
  <si>
    <t>Iclusig</t>
  </si>
  <si>
    <t>ponatinib</t>
  </si>
  <si>
    <t>Imbruvica</t>
  </si>
  <si>
    <t>ibrutinib</t>
  </si>
  <si>
    <t>Imfinzi</t>
  </si>
  <si>
    <t>durvalumab</t>
  </si>
  <si>
    <t>Inlyta</t>
  </si>
  <si>
    <t>axitinib</t>
  </si>
  <si>
    <t>Invokana</t>
  </si>
  <si>
    <t>canagliflozin</t>
  </si>
  <si>
    <t>Jardiance</t>
  </si>
  <si>
    <t>empagliflozin</t>
  </si>
  <si>
    <t>Renewal</t>
  </si>
  <si>
    <t>Kadcyla</t>
  </si>
  <si>
    <t>trastuzumab emtansine</t>
  </si>
  <si>
    <t>Kalydeco</t>
  </si>
  <si>
    <t>ivacaftor</t>
  </si>
  <si>
    <t>Cystic fibrosis</t>
  </si>
  <si>
    <t>Matter</t>
  </si>
  <si>
    <t>Keytruda</t>
  </si>
  <si>
    <t>pembrolizumab</t>
  </si>
  <si>
    <t>Minor</t>
  </si>
  <si>
    <t>Kisqali</t>
  </si>
  <si>
    <t>ribociclib</t>
  </si>
  <si>
    <t>Plasmocytoma</t>
  </si>
  <si>
    <t>Kyprolis</t>
  </si>
  <si>
    <t>carfilzomib</t>
  </si>
  <si>
    <t>Thyroid cancer</t>
  </si>
  <si>
    <t>Lenvima</t>
  </si>
  <si>
    <t>lenvatinib</t>
  </si>
  <si>
    <t>Liver cancer</t>
  </si>
  <si>
    <t>Blood and immune system</t>
  </si>
  <si>
    <t>Lonquex</t>
  </si>
  <si>
    <t>lipegfilgrastim</t>
  </si>
  <si>
    <t>Neutrophils-related disorders</t>
  </si>
  <si>
    <t>Gastric cancer</t>
  </si>
  <si>
    <t>Lonsurf</t>
  </si>
  <si>
    <t>trifluridine + tipiracil</t>
  </si>
  <si>
    <t>Colorectal cancer</t>
  </si>
  <si>
    <t>Ovarian cancer</t>
  </si>
  <si>
    <t>Lynparza</t>
  </si>
  <si>
    <t>olaparib</t>
  </si>
  <si>
    <t>MabThera</t>
  </si>
  <si>
    <t>rituximab</t>
  </si>
  <si>
    <t>Mekinist</t>
  </si>
  <si>
    <t>trametinib</t>
  </si>
  <si>
    <t>Nucala</t>
  </si>
  <si>
    <t>mepolizumab</t>
  </si>
  <si>
    <t>Demyelinating disorders</t>
  </si>
  <si>
    <t>Ocrevus</t>
  </si>
  <si>
    <t>ocrelizumab</t>
  </si>
  <si>
    <t>Odomzo</t>
  </si>
  <si>
    <t>sonidegib</t>
  </si>
  <si>
    <t>Opdivo</t>
  </si>
  <si>
    <t>nivolumab</t>
  </si>
  <si>
    <t>Head and neck cancer</t>
  </si>
  <si>
    <t>Opsumit</t>
  </si>
  <si>
    <t>macitentan</t>
  </si>
  <si>
    <t>Orkambi</t>
  </si>
  <si>
    <t>lumacaftor + ivacaftor</t>
  </si>
  <si>
    <t>Plegridy</t>
  </si>
  <si>
    <t>peginterferon beta-1a</t>
  </si>
  <si>
    <t>Transdermal</t>
  </si>
  <si>
    <t>Pomalyst</t>
  </si>
  <si>
    <t>pomalidomide</t>
  </si>
  <si>
    <t>Repatha</t>
  </si>
  <si>
    <t>evolocumab</t>
  </si>
  <si>
    <t>Dyslipidemia</t>
  </si>
  <si>
    <t>Rydapt</t>
  </si>
  <si>
    <t>midostaurin</t>
  </si>
  <si>
    <t>Signifor</t>
  </si>
  <si>
    <t>pasireotide</t>
  </si>
  <si>
    <t>Pituitary gland disorders</t>
  </si>
  <si>
    <t>Symdeko</t>
  </si>
  <si>
    <t>tezacaftor + ivacaftor</t>
  </si>
  <si>
    <t>Tafinlar</t>
  </si>
  <si>
    <t>dabrafenib</t>
  </si>
  <si>
    <t>Tagrisso</t>
  </si>
  <si>
    <t>osimertinib</t>
  </si>
  <si>
    <t>Taltz</t>
  </si>
  <si>
    <t>ixekizumab</t>
  </si>
  <si>
    <t>Tecentriq</t>
  </si>
  <si>
    <t>atezolizumab</t>
  </si>
  <si>
    <t>Trelegy Ellipta</t>
  </si>
  <si>
    <t>fluticasone furoate + umeclidinium + vilanterol</t>
  </si>
  <si>
    <t/>
  </si>
  <si>
    <t>Tremfya</t>
  </si>
  <si>
    <t>guselkumab</t>
  </si>
  <si>
    <t>Trulicity</t>
  </si>
  <si>
    <t>dulaglutide</t>
  </si>
  <si>
    <t>Ultibro Breezhaler</t>
  </si>
  <si>
    <t>indacaterol + glycopyrronium bromide</t>
  </si>
  <si>
    <t>Velphoro</t>
  </si>
  <si>
    <t>sucroferric oxyhydroxide</t>
  </si>
  <si>
    <t>Mineral disorders</t>
  </si>
  <si>
    <t>Venclexta</t>
  </si>
  <si>
    <t>venetoclax</t>
  </si>
  <si>
    <t>Verzenios</t>
  </si>
  <si>
    <t>abemaciclib</t>
  </si>
  <si>
    <t>Parkinson's disease</t>
  </si>
  <si>
    <t>Xadago</t>
  </si>
  <si>
    <t>safinamide</t>
  </si>
  <si>
    <t>Xalkori</t>
  </si>
  <si>
    <t>crizotinib</t>
  </si>
  <si>
    <t>Xigduo</t>
  </si>
  <si>
    <t>metformin + dapagliflozin</t>
  </si>
  <si>
    <t>Prostate cancer</t>
  </si>
  <si>
    <t>Xtandi</t>
  </si>
  <si>
    <t>enzalutamide</t>
  </si>
  <si>
    <t>Zinbryta</t>
  </si>
  <si>
    <t>daclizumab</t>
  </si>
  <si>
    <t>Zydelig</t>
  </si>
  <si>
    <t>idelalisib</t>
  </si>
  <si>
    <t>Zykadia</t>
  </si>
  <si>
    <t>ceritinib</t>
  </si>
  <si>
    <t>Zytiga</t>
  </si>
  <si>
    <t>abiraterone</t>
  </si>
  <si>
    <t>GBA assessment date - manual</t>
  </si>
  <si>
    <t xml:space="preserve"> STA type - G-BA</t>
  </si>
  <si>
    <t>First listing date</t>
  </si>
  <si>
    <t>Abasaglar</t>
  </si>
  <si>
    <t>insulin glargine</t>
  </si>
  <si>
    <t>No</t>
  </si>
  <si>
    <t>indication not listed</t>
  </si>
  <si>
    <t>Migraine</t>
  </si>
  <si>
    <t>Aimovig</t>
  </si>
  <si>
    <t>erenumab</t>
  </si>
  <si>
    <t>Negative</t>
  </si>
  <si>
    <t>AirFluSal Forspiro</t>
  </si>
  <si>
    <t>salmeterol + fluticasone</t>
  </si>
  <si>
    <t>Ajovy</t>
  </si>
  <si>
    <t>fremanezumab</t>
  </si>
  <si>
    <t>Anoro Ellipta</t>
  </si>
  <si>
    <t>vilanterol + umeclidinium bromide</t>
  </si>
  <si>
    <t>Aplidin</t>
  </si>
  <si>
    <t>plitidepsin</t>
  </si>
  <si>
    <t>Apomine</t>
  </si>
  <si>
    <t>apomorphine</t>
  </si>
  <si>
    <t>Arginine Easy</t>
  </si>
  <si>
    <t>arginine hydrochloride</t>
  </si>
  <si>
    <t>Aminoacid disorders</t>
  </si>
  <si>
    <t>Arnuity Ellipta</t>
  </si>
  <si>
    <t>fluticasone furoate</t>
  </si>
  <si>
    <t>Atozet Composite Pack</t>
  </si>
  <si>
    <t>atorvastatin + ezetimibe</t>
  </si>
  <si>
    <t>Avonex</t>
  </si>
  <si>
    <t>interferon beta-1a</t>
  </si>
  <si>
    <t>Abnormal involuntary movements</t>
  </si>
  <si>
    <t>Botox, Dysport, Xeomin</t>
  </si>
  <si>
    <t>botulinum toxin, botulinum toxin, incobotulinumtoxinA</t>
  </si>
  <si>
    <t>Braftovi, Mektovi</t>
  </si>
  <si>
    <t>encorafenib, binimetinib</t>
  </si>
  <si>
    <t>Breo Ellipta</t>
  </si>
  <si>
    <t>fluticasone furoate + vilanterol</t>
  </si>
  <si>
    <t>Convulsions</t>
  </si>
  <si>
    <t>Briviact</t>
  </si>
  <si>
    <t>brivaracetam</t>
  </si>
  <si>
    <t>Bronchitol</t>
  </si>
  <si>
    <t>mannitol</t>
  </si>
  <si>
    <t>Calquence</t>
  </si>
  <si>
    <t>acalabrutinib</t>
  </si>
  <si>
    <t>Carbaglu</t>
  </si>
  <si>
    <t>carglumic acid</t>
  </si>
  <si>
    <t>Cerdelga</t>
  </si>
  <si>
    <t>eliglustat</t>
  </si>
  <si>
    <t>Sphingolipid-related disorders</t>
  </si>
  <si>
    <t>Claris Lifesciences Zoledronic Acid</t>
  </si>
  <si>
    <t>zoledronic acid</t>
  </si>
  <si>
    <t>Clexane</t>
  </si>
  <si>
    <t>enoxaparin</t>
  </si>
  <si>
    <t>Copaxone</t>
  </si>
  <si>
    <t>glatiramer acetate</t>
  </si>
  <si>
    <t>Coralan</t>
  </si>
  <si>
    <t>ivabradine</t>
  </si>
  <si>
    <t>Cotellic, Zelboraf</t>
  </si>
  <si>
    <t>cobimetinib, vemurafenib</t>
  </si>
  <si>
    <t>Cyramza</t>
  </si>
  <si>
    <t>ramucirumab</t>
  </si>
  <si>
    <t>Daivobet</t>
  </si>
  <si>
    <t>calcipotriol, combinations</t>
  </si>
  <si>
    <t>Darzalex</t>
  </si>
  <si>
    <t>daratumumab</t>
  </si>
  <si>
    <t>Desferal, Exjade, Ferriprox</t>
  </si>
  <si>
    <t>deferoxamine, deferasirox, deferiprone</t>
  </si>
  <si>
    <t>Diabex XR</t>
  </si>
  <si>
    <t>metformin</t>
  </si>
  <si>
    <t>Dupixent</t>
  </si>
  <si>
    <t>dupilumab</t>
  </si>
  <si>
    <t>Dermatitis and eczema</t>
  </si>
  <si>
    <t>Emgality</t>
  </si>
  <si>
    <t>galcanezumab</t>
  </si>
  <si>
    <t>empagliflozin (INN), metformin (INN), Synjardy</t>
  </si>
  <si>
    <t>empagliflozin, metformin, empagliflozin + metformin</t>
  </si>
  <si>
    <t>Erlyand</t>
  </si>
  <si>
    <t>apalutamide</t>
  </si>
  <si>
    <t>Uterine cancer</t>
  </si>
  <si>
    <t>Esmya</t>
  </si>
  <si>
    <t>ulipristal</t>
  </si>
  <si>
    <t>Galvumet</t>
  </si>
  <si>
    <t>metformin + vildagliptin</t>
  </si>
  <si>
    <t>Galvus</t>
  </si>
  <si>
    <t>vildagliptin</t>
  </si>
  <si>
    <t>Giotrif</t>
  </si>
  <si>
    <t>afatinib</t>
  </si>
  <si>
    <t>Glivec</t>
  </si>
  <si>
    <t>imatinib</t>
  </si>
  <si>
    <t>Other</t>
  </si>
  <si>
    <t>Angiomyolipoma</t>
  </si>
  <si>
    <t>Hemangiol</t>
  </si>
  <si>
    <t>propranolol</t>
  </si>
  <si>
    <t>Humira</t>
  </si>
  <si>
    <t>adalimumab</t>
  </si>
  <si>
    <t>Ilaris</t>
  </si>
  <si>
    <t>canakinumab</t>
  </si>
  <si>
    <t>Cryopyrin-associated periodic syndrome (CAPS)</t>
  </si>
  <si>
    <t>Urothelial tract (UT) cancer</t>
  </si>
  <si>
    <t>Imlygic</t>
  </si>
  <si>
    <t>talimogene laherparepvec (t-vec)</t>
  </si>
  <si>
    <t>Inspiolto Respimat</t>
  </si>
  <si>
    <t>tiotropium + olodaterol</t>
  </si>
  <si>
    <t>Istodax</t>
  </si>
  <si>
    <t>romidepsin</t>
  </si>
  <si>
    <t>Jakavi</t>
  </si>
  <si>
    <t>ruxolitinib</t>
  </si>
  <si>
    <t>Splenomegaly</t>
  </si>
  <si>
    <t>Polycythemia</t>
  </si>
  <si>
    <t>Janumet</t>
  </si>
  <si>
    <t>metformin + sitagliptin</t>
  </si>
  <si>
    <t>Janumet, Januvia</t>
  </si>
  <si>
    <t>metformin + sitagliptin, sitagliptin</t>
  </si>
  <si>
    <t>Janumet, Januvia, Segluromet, Steglatro, Steglujan</t>
  </si>
  <si>
    <t>metformin + sitagliptin, sitagliptin, ertugliflozin + metformin, ertugliflozin, ertugliflozin + sitagliptin</t>
  </si>
  <si>
    <t>Jentadueto</t>
  </si>
  <si>
    <t>metformin + linagliptin</t>
  </si>
  <si>
    <t>Bladder cancer</t>
  </si>
  <si>
    <t>Kombiglyze</t>
  </si>
  <si>
    <t>metformin + saxagliptin</t>
  </si>
  <si>
    <t>Lerin</t>
  </si>
  <si>
    <t>leuprorelin</t>
  </si>
  <si>
    <t>Implant</t>
  </si>
  <si>
    <t>Lorviqua</t>
  </si>
  <si>
    <t>lorlatinib</t>
  </si>
  <si>
    <t>Lucentis</t>
  </si>
  <si>
    <t>ranibizumab</t>
  </si>
  <si>
    <t>Ophthalmic</t>
  </si>
  <si>
    <t>Fallopian cancer</t>
  </si>
  <si>
    <t>Lyxumia</t>
  </si>
  <si>
    <t>lixisenatide</t>
  </si>
  <si>
    <t>Mayzent</t>
  </si>
  <si>
    <t>siponimod</t>
  </si>
  <si>
    <t>Mekinist, Tafinlar</t>
  </si>
  <si>
    <t>trametinib, dabrafenib</t>
  </si>
  <si>
    <t>Nerlynx</t>
  </si>
  <si>
    <t>neratinib maleate</t>
  </si>
  <si>
    <t>Ogivri</t>
  </si>
  <si>
    <t>trastuzumab</t>
  </si>
  <si>
    <t>Omnitrope</t>
  </si>
  <si>
    <t>somatropin</t>
  </si>
  <si>
    <t>Onglyza</t>
  </si>
  <si>
    <t>saxagliptin</t>
  </si>
  <si>
    <t>Pancreatic cancer</t>
  </si>
  <si>
    <t>Onivyde</t>
  </si>
  <si>
    <t>irinotecan</t>
  </si>
  <si>
    <t>Opdivo, Yervoy</t>
  </si>
  <si>
    <t>nivolumab, ipilimumab</t>
  </si>
  <si>
    <t>ENT</t>
  </si>
  <si>
    <t>Oralair</t>
  </si>
  <si>
    <t>allergen extract</t>
  </si>
  <si>
    <t>Rhinitis</t>
  </si>
  <si>
    <t>Sublingual/buccal/oromucosal</t>
  </si>
  <si>
    <t>Otezla</t>
  </si>
  <si>
    <t>apremilast</t>
  </si>
  <si>
    <t>Ozempic</t>
  </si>
  <si>
    <t>semaglutide</t>
  </si>
  <si>
    <t>Perjeta</t>
  </si>
  <si>
    <t>pertuzumab</t>
  </si>
  <si>
    <t>Polivy</t>
  </si>
  <si>
    <t>polatuzumab vedotin</t>
  </si>
  <si>
    <t>Praluent</t>
  </si>
  <si>
    <t>alirocumab</t>
  </si>
  <si>
    <t>Qtern</t>
  </si>
  <si>
    <t>saxagliptin + dapagliflozin</t>
  </si>
  <si>
    <t>Ranexa</t>
  </si>
  <si>
    <t>ranolazine</t>
  </si>
  <si>
    <t>Coronary heart diseases</t>
  </si>
  <si>
    <t>Renvela</t>
  </si>
  <si>
    <t>sevelamer</t>
  </si>
  <si>
    <t>Revlimid</t>
  </si>
  <si>
    <t>lenalidomide</t>
  </si>
  <si>
    <t>Alzheimer's Disease</t>
  </si>
  <si>
    <t>Risperdal, Risperdal Consta, Risperdal Quicklet, risperidone (INN)</t>
  </si>
  <si>
    <t>risperidone, risperidone, risperidone, risperidone</t>
  </si>
  <si>
    <t>Rosuzet</t>
  </si>
  <si>
    <t>ezetimibe + rosuvastatin</t>
  </si>
  <si>
    <t>Rozlytrek</t>
  </si>
  <si>
    <t>entrectinib</t>
  </si>
  <si>
    <t xml:space="preserve"> Oral</t>
  </si>
  <si>
    <t>Ryzodeg FlexTouch, Ryzodeg Penfill</t>
  </si>
  <si>
    <t>insulin degludec + insulin aspart, insulin degludec + insulin aspart</t>
  </si>
  <si>
    <t>Sativex</t>
  </si>
  <si>
    <t>cannabinoids</t>
  </si>
  <si>
    <t>Segluromet, Steglatro</t>
  </si>
  <si>
    <t>ertugliflozin + metformin, ertugliflozin</t>
  </si>
  <si>
    <t>Sevikar</t>
  </si>
  <si>
    <t>olmesartan medoxomil + amlodipine</t>
  </si>
  <si>
    <t>Blood pressure disorders</t>
  </si>
  <si>
    <t>Sprycel</t>
  </si>
  <si>
    <t>dasatinib</t>
  </si>
  <si>
    <t>Staquis</t>
  </si>
  <si>
    <t>crisaborole</t>
  </si>
  <si>
    <t>Topical</t>
  </si>
  <si>
    <t>Stivarga</t>
  </si>
  <si>
    <t>regorafenib</t>
  </si>
  <si>
    <t>Strensiq</t>
  </si>
  <si>
    <t>asfotase alfa</t>
  </si>
  <si>
    <t>Striverdi Respimat</t>
  </si>
  <si>
    <t>olodaterol</t>
  </si>
  <si>
    <t>Symbicort Rapihaler, Symbicort Turbohaler</t>
  </si>
  <si>
    <t>budesonide + eformoterol, budesonide + formoterol</t>
  </si>
  <si>
    <t>Takhzyro</t>
  </si>
  <si>
    <t>lanadelumab</t>
  </si>
  <si>
    <t>Immunodeficiency</t>
  </si>
  <si>
    <t>Talzenna</t>
  </si>
  <si>
    <t>talazoparib tosylate</t>
  </si>
  <si>
    <t xml:space="preserve"> Parenteral</t>
  </si>
  <si>
    <t>Tecfidera</t>
  </si>
  <si>
    <t>dimethyl fumarate</t>
  </si>
  <si>
    <t>Trajenta, Trajentamet</t>
  </si>
  <si>
    <t>linagliptin, linagliptin + metformin</t>
  </si>
  <si>
    <t>Tysabri</t>
  </si>
  <si>
    <t>natalizumab</t>
  </si>
  <si>
    <t>Uptravi</t>
  </si>
  <si>
    <t>selexipag</t>
  </si>
  <si>
    <t>Uvadex</t>
  </si>
  <si>
    <t>methoxsalen</t>
  </si>
  <si>
    <t>Veletri</t>
  </si>
  <si>
    <t>epoprostenol</t>
  </si>
  <si>
    <t>Veltassa</t>
  </si>
  <si>
    <t>patiromer</t>
  </si>
  <si>
    <t>Xarelto</t>
  </si>
  <si>
    <t>rivaroxaban</t>
  </si>
  <si>
    <t>Cardiac disorders</t>
  </si>
  <si>
    <t>Xgeva</t>
  </si>
  <si>
    <t>denosumab</t>
  </si>
  <si>
    <t>Xofigo</t>
  </si>
  <si>
    <t>radium (223ra) dichloride</t>
  </si>
  <si>
    <t>Zaltrap</t>
  </si>
  <si>
    <t>Zoladex</t>
  </si>
  <si>
    <t>goserelin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</si>
</sst>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Border="0"/>
    <xf numFmtId="0" fontId="1" fillId="0" borderId="0"/>
    <xf numFmtId="0" fontId="7" fillId="0" borderId="0"/>
  </cellStyleXfs>
  <cellXfs count="24">
    <xf numFmtId="0" fontId="0" fillId="0" borderId="0" xfId="0"/>
    <xf numFmtId="0" fontId="0" fillId="0" borderId="0" xfId="0" applyFont="1"/>
    <xf numFmtId="1" fontId="0" fillId="0" borderId="0" xfId="0" applyNumberFormat="1"/>
    <xf numFmtId="0" fontId="2" fillId="2" borderId="0" xfId="1" applyNumberFormat="1" applyFont="1" applyFill="1" applyAlignment="1" applyProtection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2" fillId="4" borderId="0" xfId="1" applyNumberFormat="1" applyFont="1" applyFill="1" applyAlignment="1" applyProtection="1">
      <alignment horizontal="center" vertical="center" wrapText="1"/>
    </xf>
    <xf numFmtId="0" fontId="5" fillId="4" borderId="1" xfId="2" applyNumberFormat="1" applyFont="1" applyFill="1" applyBorder="1" applyAlignment="1">
      <alignment horizontal="center" vertical="center" wrapText="1"/>
    </xf>
    <xf numFmtId="0" fontId="6" fillId="5" borderId="1" xfId="2" applyNumberFormat="1" applyFont="1" applyFill="1" applyBorder="1" applyAlignment="1">
      <alignment horizontal="center" vertical="center" wrapText="1"/>
    </xf>
    <xf numFmtId="0" fontId="5" fillId="5" borderId="1" xfId="2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ont="1" applyFill="1"/>
    <xf numFmtId="14" fontId="0" fillId="0" borderId="0" xfId="0" applyNumberFormat="1" applyFill="1" applyAlignment="1">
      <alignment horizontal="center" vertical="center"/>
    </xf>
    <xf numFmtId="0" fontId="4" fillId="0" borderId="0" xfId="2" applyNumberFormat="1" applyFont="1" applyFill="1" applyBorder="1" applyAlignment="1">
      <alignment horizontal="left" vertical="center"/>
    </xf>
    <xf numFmtId="14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/>
    <xf numFmtId="14" fontId="0" fillId="0" borderId="0" xfId="0" applyNumberFormat="1" applyFill="1"/>
    <xf numFmtId="1" fontId="0" fillId="0" borderId="0" xfId="0" applyNumberFormat="1" applyFill="1"/>
    <xf numFmtId="14" fontId="1" fillId="0" borderId="0" xfId="3" applyNumberFormat="1" applyProtection="1"/>
    <xf numFmtId="14" fontId="0" fillId="0" borderId="0" xfId="0" applyNumberFormat="1" applyFont="1"/>
    <xf numFmtId="14" fontId="8" fillId="0" borderId="0" xfId="4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center" vertical="center"/>
    </xf>
    <xf numFmtId="14" fontId="8" fillId="0" borderId="0" xfId="4" applyNumberFormat="1" applyFont="1" applyAlignment="1">
      <alignment horizontal="right"/>
    </xf>
  </cellXfs>
  <cellStyles count="5">
    <cellStyle name="Normal" xfId="0" builtinId="0"/>
    <cellStyle name="Normal 2" xfId="2" xr:uid="{7A96A05A-4955-45C5-A165-EBC8728CA9BD}"/>
    <cellStyle name="Normal 2 2" xfId="1" xr:uid="{BA353D39-BCEE-4F6A-95CC-E4D5463E9D6B}"/>
    <cellStyle name="Normal 3" xfId="4" xr:uid="{92D4AE71-2DBD-4F1E-B207-3C92553F8CE8}"/>
    <cellStyle name="Normal 4" xfId="3" xr:uid="{21364AE9-3687-4CFA-A2C5-80691723734D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uintiles-my.sharepoint.com/personal/blei_au_imshealth_com/Documents/Sanofi/Time%20to%20Market/HTAA%20data%20extraction/IQVIA%20-%20Sanofi%20New%20Product%20Time%20to%20Market%20and%20Prioritization_Excel_200804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 listed_v5"/>
      <sheetName val="Methodology"/>
      <sheetName val="HTA_AU_New"/>
      <sheetName val="PBS Listing"/>
      <sheetName val="v12"/>
      <sheetName val="Unique entries"/>
      <sheetName val="HTA_DE_COMPARE"/>
      <sheetName val="PBS listed"/>
      <sheetName val="Not listed"/>
      <sheetName val="HTA_DE_New_Pos"/>
      <sheetName val="Not listed_LZ"/>
      <sheetName val="LSDP"/>
      <sheetName val="RAW_PBAC"/>
      <sheetName val="Historical PBS Items"/>
      <sheetName val="TA"/>
      <sheetName val="Not listed_descDa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N2" t="str">
            <v>Code</v>
          </cell>
          <cell r="O2" t="str">
            <v>Drug</v>
          </cell>
          <cell r="P2" t="str">
            <v>Drug generic</v>
          </cell>
          <cell r="Q2" t="str">
            <v>Primary therapeutic area</v>
          </cell>
          <cell r="R2" t="str">
            <v>Primary disease</v>
          </cell>
          <cell r="S2" t="str">
            <v>Route</v>
          </cell>
          <cell r="T2" t="str">
            <v>Budget impact</v>
          </cell>
          <cell r="U2" t="str">
            <v>Cost-min</v>
          </cell>
          <cell r="V2" t="str">
            <v>Cost-effectiveness</v>
          </cell>
          <cell r="W2" t="str">
            <v>high unmet need?</v>
          </cell>
          <cell r="X2" t="str">
            <v>Number of eligible patients per year</v>
          </cell>
        </row>
        <row r="3">
          <cell r="N3" t="str">
            <v>dabrafenibSkin cancer</v>
          </cell>
          <cell r="O3" t="str">
            <v>Tafinlar</v>
          </cell>
          <cell r="P3" t="str">
            <v>dabrafenib</v>
          </cell>
          <cell r="Q3" t="str">
            <v>Oncology</v>
          </cell>
          <cell r="R3" t="str">
            <v>Skin cancer</v>
          </cell>
          <cell r="S3" t="str">
            <v>Oral</v>
          </cell>
          <cell r="T3" t="str">
            <v>Moderate</v>
          </cell>
          <cell r="U3" t="str">
            <v>Yes</v>
          </cell>
          <cell r="V3" t="str">
            <v>-</v>
          </cell>
          <cell r="W3" t="str">
            <v>-</v>
          </cell>
          <cell r="X3" t="str">
            <v>10000</v>
          </cell>
        </row>
        <row r="4">
          <cell r="N4" t="str">
            <v>macitentanPulmonary heart diseases</v>
          </cell>
          <cell r="O4" t="str">
            <v>Opsumit</v>
          </cell>
          <cell r="P4" t="str">
            <v>macitentan</v>
          </cell>
          <cell r="Q4" t="str">
            <v>Cardiovascular</v>
          </cell>
          <cell r="R4" t="str">
            <v>Pulmonary heart diseases</v>
          </cell>
          <cell r="S4" t="str">
            <v>Oral</v>
          </cell>
          <cell r="T4" t="str">
            <v>Moderate</v>
          </cell>
          <cell r="U4" t="str">
            <v>Yes</v>
          </cell>
          <cell r="V4" t="str">
            <v>-</v>
          </cell>
          <cell r="W4" t="str">
            <v>-</v>
          </cell>
          <cell r="X4" t="str">
            <v>10000</v>
          </cell>
        </row>
        <row r="5">
          <cell r="N5" t="str">
            <v>nivolumabSkin cancer</v>
          </cell>
          <cell r="O5" t="str">
            <v>Opdivo</v>
          </cell>
          <cell r="P5" t="str">
            <v>nivolumab</v>
          </cell>
          <cell r="Q5" t="str">
            <v>Oncology</v>
          </cell>
          <cell r="R5" t="str">
            <v>Skin cancer</v>
          </cell>
          <cell r="S5" t="str">
            <v>Parenteral</v>
          </cell>
          <cell r="T5" t="str">
            <v>Moderate</v>
          </cell>
          <cell r="U5" t="str">
            <v>Yes</v>
          </cell>
          <cell r="V5" t="str">
            <v>-</v>
          </cell>
          <cell r="W5" t="str">
            <v>-</v>
          </cell>
          <cell r="X5" t="str">
            <v>10000</v>
          </cell>
        </row>
        <row r="6">
          <cell r="N6" t="str">
            <v>dapagliflozinDiabetes</v>
          </cell>
          <cell r="O6" t="str">
            <v>Forxiga</v>
          </cell>
          <cell r="P6" t="str">
            <v>dapagliflozin</v>
          </cell>
          <cell r="Q6" t="str">
            <v>Endocrine and metabolic diseases</v>
          </cell>
          <cell r="R6" t="str">
            <v>Diabetes</v>
          </cell>
          <cell r="S6" t="str">
            <v>Oral</v>
          </cell>
          <cell r="T6" t="str">
            <v>Moderate</v>
          </cell>
          <cell r="U6" t="str">
            <v>Yes</v>
          </cell>
          <cell r="V6" t="str">
            <v>-</v>
          </cell>
          <cell r="W6" t="str">
            <v>-</v>
          </cell>
          <cell r="X6" t="str">
            <v>10000</v>
          </cell>
        </row>
        <row r="7">
          <cell r="N7" t="str">
            <v>midostaurinLeukemia</v>
          </cell>
          <cell r="O7" t="str">
            <v>Rydapt</v>
          </cell>
          <cell r="P7" t="str">
            <v>midostaurin</v>
          </cell>
          <cell r="Q7" t="str">
            <v>Oncology</v>
          </cell>
          <cell r="R7" t="str">
            <v>Leukemia</v>
          </cell>
          <cell r="S7" t="str">
            <v>Oral</v>
          </cell>
          <cell r="T7" t="str">
            <v>High</v>
          </cell>
          <cell r="U7" t="str">
            <v>Yes</v>
          </cell>
          <cell r="V7" t="str">
            <v>Yes</v>
          </cell>
          <cell r="W7" t="str">
            <v>Yes</v>
          </cell>
          <cell r="X7" t="str">
            <v>10000</v>
          </cell>
        </row>
        <row r="8">
          <cell r="N8" t="str">
            <v>axitinibRenal cancer</v>
          </cell>
          <cell r="O8" t="str">
            <v>Inlyta</v>
          </cell>
          <cell r="P8" t="str">
            <v>axitinib</v>
          </cell>
          <cell r="Q8" t="str">
            <v>Oncology</v>
          </cell>
          <cell r="R8" t="str">
            <v>Renal cancer</v>
          </cell>
          <cell r="S8" t="str">
            <v>Oral</v>
          </cell>
          <cell r="T8" t="str">
            <v>Moderate</v>
          </cell>
          <cell r="U8" t="str">
            <v>Yes</v>
          </cell>
          <cell r="V8" t="str">
            <v>-</v>
          </cell>
          <cell r="W8" t="str">
            <v>-</v>
          </cell>
          <cell r="X8" t="str">
            <v>9999</v>
          </cell>
        </row>
        <row r="9">
          <cell r="N9" t="str">
            <v>eribulinBreast cancer</v>
          </cell>
          <cell r="O9" t="str">
            <v>Halaven</v>
          </cell>
          <cell r="P9" t="str">
            <v>eribulin</v>
          </cell>
          <cell r="Q9" t="str">
            <v>Oncology</v>
          </cell>
          <cell r="R9" t="str">
            <v>Breast cancer</v>
          </cell>
          <cell r="S9" t="str">
            <v>Parenteral</v>
          </cell>
          <cell r="T9" t="str">
            <v>Moderate</v>
          </cell>
          <cell r="U9" t="str">
            <v>Yes</v>
          </cell>
          <cell r="V9" t="str">
            <v>-</v>
          </cell>
          <cell r="W9" t="str">
            <v>-</v>
          </cell>
          <cell r="X9" t="str">
            <v>10000</v>
          </cell>
        </row>
        <row r="10">
          <cell r="N10" t="str">
            <v>ponatinibLeukemia</v>
          </cell>
          <cell r="O10" t="str">
            <v>Iclusig</v>
          </cell>
          <cell r="P10" t="str">
            <v>ponatinib</v>
          </cell>
          <cell r="Q10" t="str">
            <v>Oncology</v>
          </cell>
          <cell r="R10" t="str">
            <v>Leukemia</v>
          </cell>
          <cell r="S10" t="str">
            <v>Oral</v>
          </cell>
          <cell r="T10" t="str">
            <v>Moderate</v>
          </cell>
          <cell r="U10" t="str">
            <v>Yes</v>
          </cell>
          <cell r="V10" t="str">
            <v>-</v>
          </cell>
          <cell r="W10" t="str">
            <v>-</v>
          </cell>
          <cell r="X10" t="str">
            <v>10000</v>
          </cell>
        </row>
        <row r="11">
          <cell r="N11" t="str">
            <v>pirfenidoneRestrictive lung disease</v>
          </cell>
          <cell r="O11" t="str">
            <v>Esbriet</v>
          </cell>
          <cell r="P11" t="str">
            <v>pirfenidone</v>
          </cell>
          <cell r="Q11" t="str">
            <v>Respiratory</v>
          </cell>
          <cell r="R11" t="str">
            <v>Restrictive lung disease</v>
          </cell>
          <cell r="S11" t="str">
            <v>Oral</v>
          </cell>
          <cell r="T11" t="str">
            <v>Moderate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10000</v>
          </cell>
        </row>
        <row r="12">
          <cell r="N12" t="str">
            <v>crizotinibLung cancer</v>
          </cell>
          <cell r="O12" t="str">
            <v>Xalkori</v>
          </cell>
          <cell r="P12" t="str">
            <v>crizotinib</v>
          </cell>
          <cell r="Q12" t="str">
            <v>Oncology</v>
          </cell>
          <cell r="R12" t="str">
            <v>Lung cancer</v>
          </cell>
          <cell r="S12" t="str">
            <v>Oral</v>
          </cell>
          <cell r="T12" t="str">
            <v>Moderate</v>
          </cell>
          <cell r="U12" t="str">
            <v>Yes</v>
          </cell>
          <cell r="V12" t="str">
            <v>-</v>
          </cell>
          <cell r="W12" t="str">
            <v>-</v>
          </cell>
          <cell r="X12" t="str">
            <v>70</v>
          </cell>
        </row>
        <row r="13">
          <cell r="N13" t="str">
            <v>crizotinibLung cancer</v>
          </cell>
          <cell r="O13" t="str">
            <v>Xalkori</v>
          </cell>
          <cell r="P13" t="str">
            <v>crizotinib</v>
          </cell>
          <cell r="Q13" t="str">
            <v>Oncology</v>
          </cell>
          <cell r="R13" t="str">
            <v>Lung cancer</v>
          </cell>
          <cell r="S13" t="str">
            <v>Oral</v>
          </cell>
          <cell r="T13" t="str">
            <v>Moderate</v>
          </cell>
          <cell r="U13" t="str">
            <v>Yes</v>
          </cell>
          <cell r="V13" t="str">
            <v>-</v>
          </cell>
          <cell r="W13" t="str">
            <v>-</v>
          </cell>
          <cell r="X13" t="str">
            <v>70</v>
          </cell>
        </row>
        <row r="14">
          <cell r="N14" t="str">
            <v>riociguatPulmonary heart diseases</v>
          </cell>
          <cell r="O14" t="str">
            <v>Adempas</v>
          </cell>
          <cell r="P14" t="str">
            <v>riociguat</v>
          </cell>
          <cell r="Q14" t="str">
            <v>Cardiovascular</v>
          </cell>
          <cell r="R14" t="str">
            <v>Pulmonary heart diseases</v>
          </cell>
          <cell r="S14" t="str">
            <v>Oral</v>
          </cell>
          <cell r="T14" t="str">
            <v>Moderate</v>
          </cell>
          <cell r="U14" t="str">
            <v>Yes</v>
          </cell>
          <cell r="V14" t="str">
            <v>-</v>
          </cell>
          <cell r="W14" t="str">
            <v>-</v>
          </cell>
          <cell r="X14" t="str">
            <v>10000</v>
          </cell>
        </row>
        <row r="15">
          <cell r="N15" t="str">
            <v>erenumabMigraine</v>
          </cell>
          <cell r="O15" t="str">
            <v>Aimovig</v>
          </cell>
          <cell r="P15" t="str">
            <v>erenumab</v>
          </cell>
          <cell r="Q15" t="str">
            <v>Central nervous system</v>
          </cell>
          <cell r="R15" t="str">
            <v>Migraine</v>
          </cell>
          <cell r="S15" t="str">
            <v>Parenteral</v>
          </cell>
          <cell r="T15" t="str">
            <v>High</v>
          </cell>
          <cell r="U15" t="str">
            <v>Yes</v>
          </cell>
          <cell r="V15" t="str">
            <v>-</v>
          </cell>
          <cell r="W15" t="str">
            <v>-</v>
          </cell>
          <cell r="X15" t="str">
            <v>400000</v>
          </cell>
        </row>
        <row r="16">
          <cell r="N16" t="str">
            <v>mercaptamineLeukemia</v>
          </cell>
          <cell r="O16" t="str">
            <v>Allmercap</v>
          </cell>
          <cell r="P16" t="str">
            <v>mercaptamine</v>
          </cell>
          <cell r="Q16" t="str">
            <v>Oncology</v>
          </cell>
          <cell r="R16" t="str">
            <v>Leukemia</v>
          </cell>
          <cell r="S16" t="str">
            <v>Oral</v>
          </cell>
          <cell r="T16" t="str">
            <v>Moderate</v>
          </cell>
          <cell r="U16" t="str">
            <v>-</v>
          </cell>
          <cell r="V16" t="str">
            <v>-</v>
          </cell>
          <cell r="W16" t="str">
            <v>Yes</v>
          </cell>
          <cell r="X16" t="str">
            <v>9999</v>
          </cell>
        </row>
        <row r="17">
          <cell r="N17" t="str">
            <v>vilanterol + umeclidinium bromideObstructive respiratory disorders</v>
          </cell>
          <cell r="O17" t="str">
            <v>Anoro Ellipta</v>
          </cell>
          <cell r="P17" t="str">
            <v>vilanterol + umeclidinium bromide</v>
          </cell>
          <cell r="Q17" t="str">
            <v>Respiratory</v>
          </cell>
          <cell r="R17" t="str">
            <v>Obstructive respiratory disorders</v>
          </cell>
          <cell r="S17" t="str">
            <v>Inhalation</v>
          </cell>
          <cell r="T17" t="str">
            <v>Moderate</v>
          </cell>
          <cell r="U17" t="str">
            <v>Yes</v>
          </cell>
          <cell r="V17" t="str">
            <v>-</v>
          </cell>
          <cell r="W17" t="str">
            <v>-</v>
          </cell>
          <cell r="X17" t="str">
            <v>50000</v>
          </cell>
        </row>
        <row r="18">
          <cell r="N18" t="str">
            <v>bevacizumabGlioma</v>
          </cell>
          <cell r="O18" t="str">
            <v>Avastin</v>
          </cell>
          <cell r="P18" t="str">
            <v>bevacizumab</v>
          </cell>
          <cell r="Q18" t="str">
            <v>Oncology</v>
          </cell>
          <cell r="R18" t="str">
            <v>Glioma</v>
          </cell>
          <cell r="S18" t="str">
            <v>Parenteral</v>
          </cell>
          <cell r="T18" t="str">
            <v>High</v>
          </cell>
          <cell r="U18" t="str">
            <v>-</v>
          </cell>
          <cell r="V18" t="str">
            <v>Yes</v>
          </cell>
          <cell r="W18" t="str">
            <v>Yes</v>
          </cell>
          <cell r="X18" t="str">
            <v>10000</v>
          </cell>
        </row>
        <row r="19">
          <cell r="N19" t="str">
            <v>bevacizumabOvarian cancer</v>
          </cell>
          <cell r="O19" t="str">
            <v>Avastin</v>
          </cell>
          <cell r="P19" t="str">
            <v>bevacizumab</v>
          </cell>
          <cell r="Q19" t="str">
            <v>Oncology</v>
          </cell>
          <cell r="R19" t="str">
            <v>Ovarian cancer</v>
          </cell>
          <cell r="S19" t="str">
            <v>Parenteral</v>
          </cell>
          <cell r="T19" t="str">
            <v>Moderate</v>
          </cell>
          <cell r="U19" t="str">
            <v>Yes</v>
          </cell>
          <cell r="V19" t="str">
            <v>-</v>
          </cell>
          <cell r="W19" t="str">
            <v>Yes</v>
          </cell>
          <cell r="X19" t="str">
            <v>1000</v>
          </cell>
        </row>
        <row r="20">
          <cell r="N20" t="str">
            <v>ferric carboxymaltoseAnemia</v>
          </cell>
          <cell r="O20" t="str">
            <v>Ferinject</v>
          </cell>
          <cell r="P20" t="str">
            <v>ferric carboxymaltose</v>
          </cell>
          <cell r="Q20" t="str">
            <v>Blood and immune system</v>
          </cell>
          <cell r="R20" t="str">
            <v>Anemia</v>
          </cell>
          <cell r="S20" t="str">
            <v>Parenteral</v>
          </cell>
          <cell r="T20" t="str">
            <v>Moderate</v>
          </cell>
          <cell r="U20" t="str">
            <v>-</v>
          </cell>
          <cell r="V20" t="str">
            <v>Yes</v>
          </cell>
          <cell r="W20" t="str">
            <v>-</v>
          </cell>
          <cell r="X20" t="str">
            <v>30000</v>
          </cell>
        </row>
        <row r="21">
          <cell r="N21" t="str">
            <v>dapagliflozinDiabetes</v>
          </cell>
          <cell r="O21" t="str">
            <v>Forxiga</v>
          </cell>
          <cell r="P21" t="str">
            <v>dapagliflozin</v>
          </cell>
          <cell r="Q21" t="str">
            <v>Endocrine and metabolic diseases</v>
          </cell>
          <cell r="R21" t="str">
            <v>Diabetes</v>
          </cell>
          <cell r="S21" t="str">
            <v>Oral</v>
          </cell>
          <cell r="T21" t="str">
            <v>Moderate</v>
          </cell>
          <cell r="U21" t="str">
            <v>Yes</v>
          </cell>
          <cell r="V21" t="str">
            <v>-</v>
          </cell>
          <cell r="W21" t="str">
            <v>-</v>
          </cell>
          <cell r="X21" t="str">
            <v>10000</v>
          </cell>
        </row>
        <row r="22">
          <cell r="N22" t="str">
            <v>gefitinibLung cancer</v>
          </cell>
          <cell r="O22" t="str">
            <v>Iressa</v>
          </cell>
          <cell r="P22" t="str">
            <v>gefitinib</v>
          </cell>
          <cell r="Q22" t="str">
            <v>Oncology</v>
          </cell>
          <cell r="R22" t="str">
            <v>Lung cancer</v>
          </cell>
          <cell r="S22" t="str">
            <v>Oral</v>
          </cell>
          <cell r="T22" t="str">
            <v>Moderate</v>
          </cell>
          <cell r="U22" t="str">
            <v>Yes</v>
          </cell>
          <cell r="V22" t="str">
            <v>-</v>
          </cell>
          <cell r="W22" t="str">
            <v>-</v>
          </cell>
          <cell r="X22" t="str">
            <v>10000</v>
          </cell>
        </row>
        <row r="23">
          <cell r="N23" t="str">
            <v>ruxolitinibSplenomegaly</v>
          </cell>
          <cell r="O23" t="str">
            <v>Jakavi</v>
          </cell>
          <cell r="P23" t="str">
            <v>ruxolitinib</v>
          </cell>
          <cell r="Q23" t="str">
            <v>Blood and immune system</v>
          </cell>
          <cell r="R23" t="str">
            <v>Splenomegaly</v>
          </cell>
          <cell r="S23" t="str">
            <v>Oral</v>
          </cell>
          <cell r="T23" t="str">
            <v>Moderate</v>
          </cell>
          <cell r="U23" t="str">
            <v>Yes</v>
          </cell>
          <cell r="V23" t="str">
            <v>-</v>
          </cell>
          <cell r="W23" t="str">
            <v>-</v>
          </cell>
          <cell r="X23" t="str">
            <v>100000</v>
          </cell>
        </row>
        <row r="24">
          <cell r="N24" t="str">
            <v>metformin + linagliptinDiabetes</v>
          </cell>
          <cell r="O24" t="str">
            <v>Jentadueto</v>
          </cell>
          <cell r="P24" t="str">
            <v>metformin + linagliptin</v>
          </cell>
          <cell r="Q24" t="str">
            <v>Endocrine and metabolic diseases</v>
          </cell>
          <cell r="R24" t="str">
            <v>Diabetes</v>
          </cell>
          <cell r="S24" t="str">
            <v>Oral</v>
          </cell>
          <cell r="T24" t="str">
            <v>Moderate</v>
          </cell>
          <cell r="U24" t="str">
            <v>Yes</v>
          </cell>
          <cell r="V24" t="str">
            <v>-</v>
          </cell>
          <cell r="W24" t="str">
            <v>-</v>
          </cell>
          <cell r="X24" t="str">
            <v>100000</v>
          </cell>
        </row>
        <row r="25">
          <cell r="N25" t="str">
            <v>ivacaftorCystic fibrosis</v>
          </cell>
          <cell r="O25" t="str">
            <v>Kalydeco</v>
          </cell>
          <cell r="P25" t="str">
            <v>ivacaftor</v>
          </cell>
          <cell r="Q25" t="str">
            <v>Endocrine and metabolic diseases</v>
          </cell>
          <cell r="R25" t="str">
            <v>Cystic fibrosis</v>
          </cell>
          <cell r="S25" t="str">
            <v>Oral</v>
          </cell>
          <cell r="T25" t="str">
            <v>Moderate</v>
          </cell>
          <cell r="U25" t="str">
            <v>-</v>
          </cell>
          <cell r="V25" t="str">
            <v>-</v>
          </cell>
          <cell r="W25" t="str">
            <v>-</v>
          </cell>
          <cell r="X25" t="str">
            <v>10000</v>
          </cell>
        </row>
        <row r="26">
          <cell r="N26" t="str">
            <v>metformin + saxagliptinDiabetes</v>
          </cell>
          <cell r="O26" t="str">
            <v>Kombiglyze</v>
          </cell>
          <cell r="P26" t="str">
            <v>metformin + saxagliptin</v>
          </cell>
          <cell r="Q26" t="str">
            <v>Endocrine and metabolic diseases</v>
          </cell>
          <cell r="R26" t="str">
            <v>Diabetes</v>
          </cell>
          <cell r="S26" t="str">
            <v>Oral</v>
          </cell>
          <cell r="T26" t="str">
            <v>Moderate</v>
          </cell>
          <cell r="U26" t="str">
            <v>Yes</v>
          </cell>
          <cell r="V26" t="str">
            <v>-</v>
          </cell>
          <cell r="W26" t="str">
            <v>-</v>
          </cell>
          <cell r="X26" t="str">
            <v>100000</v>
          </cell>
        </row>
        <row r="27">
          <cell r="N27" t="str">
            <v>metformin + saxagliptinDiabetes</v>
          </cell>
          <cell r="O27" t="str">
            <v>Kombiglyze</v>
          </cell>
          <cell r="P27" t="str">
            <v>metformin + saxagliptin</v>
          </cell>
          <cell r="Q27" t="str">
            <v>Endocrine and metabolic diseases</v>
          </cell>
          <cell r="R27" t="str">
            <v>Diabetes</v>
          </cell>
          <cell r="S27" t="str">
            <v>Oral</v>
          </cell>
          <cell r="T27" t="str">
            <v>Moderate</v>
          </cell>
          <cell r="U27" t="str">
            <v>Yes</v>
          </cell>
          <cell r="V27" t="str">
            <v>-</v>
          </cell>
          <cell r="W27" t="str">
            <v>-</v>
          </cell>
          <cell r="X27" t="str">
            <v>50000</v>
          </cell>
        </row>
        <row r="28">
          <cell r="N28" t="str">
            <v>dabigatran etexilateCerebrovascular diseases</v>
          </cell>
          <cell r="O28" t="str">
            <v>Pradaxa</v>
          </cell>
          <cell r="P28" t="str">
            <v>dabigatran etexilate</v>
          </cell>
          <cell r="Q28" t="str">
            <v>Cardiovascular</v>
          </cell>
          <cell r="R28" t="str">
            <v>Cerebrovascular diseases</v>
          </cell>
          <cell r="S28" t="str">
            <v>Oral</v>
          </cell>
          <cell r="T28" t="str">
            <v>Moderate</v>
          </cell>
          <cell r="U28" t="str">
            <v>-</v>
          </cell>
          <cell r="V28" t="str">
            <v>-</v>
          </cell>
          <cell r="W28" t="str">
            <v>-</v>
          </cell>
          <cell r="X28" t="str">
            <v>200000</v>
          </cell>
        </row>
        <row r="29">
          <cell r="N29" t="str">
            <v>pegvisomantPituitary gland disorders</v>
          </cell>
          <cell r="O29" t="str">
            <v>Somavert</v>
          </cell>
          <cell r="P29" t="str">
            <v>pegvisomant</v>
          </cell>
          <cell r="Q29" t="str">
            <v>Endocrine and metabolic diseases</v>
          </cell>
          <cell r="R29" t="str">
            <v>Pituitary gland disorders</v>
          </cell>
          <cell r="S29" t="str">
            <v>Parenteral</v>
          </cell>
          <cell r="T29" t="str">
            <v>Moderate</v>
          </cell>
          <cell r="U29" t="str">
            <v>-</v>
          </cell>
          <cell r="V29" t="str">
            <v>-</v>
          </cell>
          <cell r="W29" t="str">
            <v>-</v>
          </cell>
          <cell r="X29" t="str">
            <v>10000</v>
          </cell>
        </row>
        <row r="30">
          <cell r="N30" t="str">
            <v>crisaboroleDermatitis and eczema</v>
          </cell>
          <cell r="O30" t="str">
            <v>Staquis</v>
          </cell>
          <cell r="P30" t="str">
            <v>crisaborole</v>
          </cell>
          <cell r="Q30" t="str">
            <v>Skin</v>
          </cell>
          <cell r="R30" t="str">
            <v>Dermatitis and eczema</v>
          </cell>
          <cell r="S30" t="str">
            <v>Topical</v>
          </cell>
          <cell r="T30" t="str">
            <v>Moderate</v>
          </cell>
          <cell r="U30" t="str">
            <v>Yes</v>
          </cell>
          <cell r="V30" t="str">
            <v>-</v>
          </cell>
          <cell r="W30" t="str">
            <v>-</v>
          </cell>
          <cell r="X30" t="str">
            <v>200000</v>
          </cell>
        </row>
        <row r="31">
          <cell r="N31" t="str">
            <v>sunitinibNeuroendocrine tumors</v>
          </cell>
          <cell r="O31" t="str">
            <v>Sutent</v>
          </cell>
          <cell r="P31" t="str">
            <v>sunitinib</v>
          </cell>
          <cell r="Q31" t="str">
            <v>Oncology</v>
          </cell>
          <cell r="R31" t="str">
            <v>Neuroendocrine tumors</v>
          </cell>
          <cell r="S31" t="str">
            <v>Oral</v>
          </cell>
          <cell r="T31" t="str">
            <v>Moderate</v>
          </cell>
          <cell r="U31" t="str">
            <v>Yes</v>
          </cell>
          <cell r="V31" t="str">
            <v>-</v>
          </cell>
          <cell r="W31" t="str">
            <v>Yes</v>
          </cell>
          <cell r="X31" t="str">
            <v>10000</v>
          </cell>
        </row>
        <row r="32">
          <cell r="N32" t="str">
            <v>tezacaftor + ivacaftorCystic fibrosis</v>
          </cell>
          <cell r="O32" t="str">
            <v>Symdeko</v>
          </cell>
          <cell r="P32" t="str">
            <v>tezacaftor + ivacaftor</v>
          </cell>
          <cell r="Q32" t="str">
            <v>Endocrine and metabolic diseases</v>
          </cell>
          <cell r="R32" t="str">
            <v>Cystic fibrosis</v>
          </cell>
          <cell r="S32" t="str">
            <v>Oral</v>
          </cell>
          <cell r="T32" t="str">
            <v>Low</v>
          </cell>
          <cell r="U32" t="str">
            <v>-</v>
          </cell>
          <cell r="V32" t="str">
            <v>-</v>
          </cell>
          <cell r="W32" t="str">
            <v>-</v>
          </cell>
          <cell r="X32" t="str">
            <v>15</v>
          </cell>
        </row>
        <row r="33">
          <cell r="N33" t="str">
            <v>erlotinibLung cancer</v>
          </cell>
          <cell r="O33" t="str">
            <v>Tarceva</v>
          </cell>
          <cell r="P33" t="str">
            <v>erlotinib</v>
          </cell>
          <cell r="Q33" t="str">
            <v>Oncology</v>
          </cell>
          <cell r="R33" t="str">
            <v>Lung cancer</v>
          </cell>
          <cell r="S33" t="str">
            <v>Oral</v>
          </cell>
          <cell r="T33" t="str">
            <v>Moderate</v>
          </cell>
          <cell r="U33" t="str">
            <v>Yes</v>
          </cell>
          <cell r="V33" t="str">
            <v>-</v>
          </cell>
          <cell r="W33" t="str">
            <v>-</v>
          </cell>
          <cell r="X33" t="str">
            <v>10000</v>
          </cell>
        </row>
        <row r="34">
          <cell r="N34" t="str">
            <v>liraglutideDiabetes</v>
          </cell>
          <cell r="O34" t="str">
            <v>Victoza</v>
          </cell>
          <cell r="P34" t="str">
            <v>liraglutide</v>
          </cell>
          <cell r="Q34" t="str">
            <v>Endocrine and metabolic diseases</v>
          </cell>
          <cell r="R34" t="str">
            <v>Diabetes</v>
          </cell>
          <cell r="S34" t="str">
            <v>Parenteral</v>
          </cell>
          <cell r="T34" t="str">
            <v>Moderate</v>
          </cell>
          <cell r="U34" t="str">
            <v>Yes</v>
          </cell>
          <cell r="V34" t="str">
            <v>-</v>
          </cell>
          <cell r="W34" t="str">
            <v>-</v>
          </cell>
          <cell r="X34" t="str">
            <v>50000</v>
          </cell>
        </row>
        <row r="35">
          <cell r="N35" t="str">
            <v>rivaroxabanCerebrovascular diseases</v>
          </cell>
          <cell r="O35" t="str">
            <v>Xarelto</v>
          </cell>
          <cell r="P35" t="str">
            <v>rivaroxaban</v>
          </cell>
          <cell r="Q35" t="str">
            <v>Cardiovascular</v>
          </cell>
          <cell r="R35" t="str">
            <v>Cerebrovascular diseases</v>
          </cell>
          <cell r="S35" t="str">
            <v>Oral</v>
          </cell>
          <cell r="T35" t="str">
            <v>Moderate</v>
          </cell>
          <cell r="U35" t="str">
            <v>Yes</v>
          </cell>
          <cell r="V35" t="str">
            <v>-</v>
          </cell>
          <cell r="W35" t="str">
            <v>-</v>
          </cell>
          <cell r="X35" t="str">
            <v>200000</v>
          </cell>
        </row>
        <row r="36">
          <cell r="N36" t="str">
            <v>omalizumabObstructive respiratory disorders</v>
          </cell>
          <cell r="O36" t="str">
            <v>Xolair</v>
          </cell>
          <cell r="P36" t="str">
            <v>omalizumab</v>
          </cell>
          <cell r="Q36" t="str">
            <v>Respiratory</v>
          </cell>
          <cell r="R36" t="str">
            <v>Obstructive respiratory disorders</v>
          </cell>
          <cell r="S36" t="str">
            <v>Parenteral</v>
          </cell>
          <cell r="T36" t="str">
            <v>Moderate</v>
          </cell>
          <cell r="U36" t="str">
            <v>-</v>
          </cell>
          <cell r="V36" t="str">
            <v>-</v>
          </cell>
          <cell r="W36" t="str">
            <v>-</v>
          </cell>
          <cell r="X36" t="str">
            <v>10000</v>
          </cell>
        </row>
      </sheetData>
      <sheetData sheetId="6">
        <row r="2">
          <cell r="B2" t="str">
            <v>VANDETANIB</v>
          </cell>
          <cell r="E2">
            <v>40983</v>
          </cell>
        </row>
        <row r="3">
          <cell r="B3" t="str">
            <v>VEMURAFENIB</v>
          </cell>
          <cell r="E3">
            <v>40983</v>
          </cell>
        </row>
        <row r="4">
          <cell r="B4" t="str">
            <v>PASIREOTIDE</v>
          </cell>
          <cell r="E4">
            <v>41075</v>
          </cell>
        </row>
        <row r="5">
          <cell r="B5" t="str">
            <v>PIXANTRONE</v>
          </cell>
          <cell r="E5">
            <v>41258</v>
          </cell>
        </row>
        <row r="6">
          <cell r="B6" t="str">
            <v>FERUMOXYTOL</v>
          </cell>
        </row>
        <row r="7">
          <cell r="B7" t="str">
            <v>ACLIDINIUM BROMIDE</v>
          </cell>
          <cell r="E7">
            <v>41197</v>
          </cell>
        </row>
        <row r="8">
          <cell r="B8" t="str">
            <v>LINAGLIPTIN#METFORMIN</v>
          </cell>
        </row>
        <row r="9">
          <cell r="B9" t="str">
            <v>PERAMPANEL</v>
          </cell>
          <cell r="E9">
            <v>41167</v>
          </cell>
        </row>
        <row r="10">
          <cell r="B10" t="str">
            <v>IVACAFTOR</v>
          </cell>
          <cell r="E10">
            <v>41136</v>
          </cell>
        </row>
        <row r="11">
          <cell r="B11" t="str">
            <v>RUXOLITINIB</v>
          </cell>
          <cell r="E11">
            <v>41167</v>
          </cell>
        </row>
        <row r="12">
          <cell r="B12" t="str">
            <v>CEFTAROLINE FOSAMIL</v>
          </cell>
          <cell r="E12">
            <v>41197</v>
          </cell>
        </row>
        <row r="13">
          <cell r="B13" t="str">
            <v>TEDUGLUTIDE</v>
          </cell>
          <cell r="E13">
            <v>41897</v>
          </cell>
        </row>
        <row r="14">
          <cell r="B14" t="str">
            <v>AXITINIB</v>
          </cell>
          <cell r="E14">
            <v>41197</v>
          </cell>
        </row>
        <row r="15">
          <cell r="B15" t="str">
            <v>CATRIDECACOG</v>
          </cell>
        </row>
        <row r="16">
          <cell r="B16" t="str">
            <v>DECITABINE</v>
          </cell>
          <cell r="E16">
            <v>41228</v>
          </cell>
        </row>
        <row r="17">
          <cell r="B17" t="str">
            <v>CRIZOTINIB</v>
          </cell>
          <cell r="E17">
            <v>41228</v>
          </cell>
        </row>
        <row r="18">
          <cell r="B18" t="str">
            <v>BRENTUXIMAB VEDOTIN</v>
          </cell>
          <cell r="E18">
            <v>41258</v>
          </cell>
        </row>
        <row r="19">
          <cell r="B19" t="str">
            <v>ALIPOGENE TIPARVOVEC</v>
          </cell>
          <cell r="E19">
            <v>41958</v>
          </cell>
        </row>
        <row r="20">
          <cell r="B20" t="str">
            <v>DAPAGLIFLOZIN</v>
          </cell>
          <cell r="E20">
            <v>41258</v>
          </cell>
        </row>
        <row r="21">
          <cell r="B21" t="str">
            <v>INGENOL MEBUTATE</v>
          </cell>
          <cell r="E21">
            <v>41289</v>
          </cell>
        </row>
        <row r="22">
          <cell r="B22" t="str">
            <v>AFLIBERCEPT</v>
          </cell>
          <cell r="E22">
            <v>41258</v>
          </cell>
        </row>
        <row r="23">
          <cell r="B23" t="str">
            <v>LINACLOTIDE</v>
          </cell>
          <cell r="E23">
            <v>41409</v>
          </cell>
        </row>
        <row r="24">
          <cell r="B24" t="str">
            <v>MIRABEGRON</v>
          </cell>
          <cell r="E24">
            <v>41805</v>
          </cell>
        </row>
        <row r="25">
          <cell r="B25" t="str">
            <v>PEGLOTICASE</v>
          </cell>
        </row>
        <row r="26">
          <cell r="B26" t="str">
            <v>COLESTILAN</v>
          </cell>
          <cell r="E26">
            <v>41379</v>
          </cell>
        </row>
        <row r="27">
          <cell r="B27" t="str">
            <v>INSULIN ASPART#INSULIN DEGLUDEC</v>
          </cell>
        </row>
        <row r="28">
          <cell r="B28" t="str">
            <v>INSULIN DEGLUDEC</v>
          </cell>
          <cell r="E28">
            <v>41774</v>
          </cell>
        </row>
        <row r="29">
          <cell r="B29" t="str">
            <v>LIXISENATIDE</v>
          </cell>
          <cell r="E29">
            <v>41348</v>
          </cell>
        </row>
        <row r="30">
          <cell r="B30" t="str">
            <v>NALMEFENE</v>
          </cell>
          <cell r="E30">
            <v>41897</v>
          </cell>
        </row>
        <row r="31">
          <cell r="B31" t="str">
            <v>PERTUZUMAB</v>
          </cell>
          <cell r="E31">
            <v>41379</v>
          </cell>
        </row>
        <row r="32">
          <cell r="B32" t="str">
            <v>OCRIPLASMIN</v>
          </cell>
          <cell r="E32">
            <v>41409</v>
          </cell>
        </row>
        <row r="33">
          <cell r="B33" t="str">
            <v>BOSUTINIB</v>
          </cell>
          <cell r="E33">
            <v>41409</v>
          </cell>
        </row>
        <row r="34">
          <cell r="B34" t="str">
            <v>COBICISTAT#ELVITEGRAVIR#EMTRICITABINE#TENOFOVIR DISOPROXIL</v>
          </cell>
          <cell r="E34">
            <v>41440</v>
          </cell>
        </row>
        <row r="35">
          <cell r="B35" t="str">
            <v>AVANAFIL</v>
          </cell>
        </row>
        <row r="36">
          <cell r="B36" t="str">
            <v>ENZALUTAMIDE</v>
          </cell>
          <cell r="E36">
            <v>41532</v>
          </cell>
        </row>
        <row r="37">
          <cell r="B37" t="str">
            <v>PONATINIB</v>
          </cell>
          <cell r="E37">
            <v>41501</v>
          </cell>
        </row>
        <row r="38">
          <cell r="B38" t="str">
            <v>VISMODEGIB</v>
          </cell>
          <cell r="E38">
            <v>41501</v>
          </cell>
        </row>
        <row r="39">
          <cell r="B39" t="str">
            <v>LIPEGFILGRASTIM</v>
          </cell>
          <cell r="E39">
            <v>41532</v>
          </cell>
        </row>
        <row r="40">
          <cell r="B40" t="str">
            <v>LOMITAPIDE</v>
          </cell>
          <cell r="E40">
            <v>41623</v>
          </cell>
        </row>
        <row r="41">
          <cell r="B41" t="str">
            <v>POMALIDOMIDE</v>
          </cell>
          <cell r="E41">
            <v>41532</v>
          </cell>
        </row>
        <row r="42">
          <cell r="B42" t="str">
            <v>TERIFLUNOMIDE</v>
          </cell>
          <cell r="E42">
            <v>41562</v>
          </cell>
        </row>
        <row r="43">
          <cell r="B43" t="str">
            <v>REGORAFENIB</v>
          </cell>
          <cell r="E43">
            <v>41532</v>
          </cell>
        </row>
        <row r="44">
          <cell r="B44" t="str">
            <v>DABRAFENIB</v>
          </cell>
          <cell r="E44">
            <v>41562</v>
          </cell>
        </row>
        <row r="45">
          <cell r="B45" t="str">
            <v>CHOLIC ACID</v>
          </cell>
          <cell r="E45">
            <v>42019</v>
          </cell>
        </row>
        <row r="46">
          <cell r="B46" t="str">
            <v>ALOGLIPTIN#PIOGLITAZONE</v>
          </cell>
        </row>
        <row r="47">
          <cell r="B47" t="str">
            <v>COBICISTAT</v>
          </cell>
          <cell r="E47">
            <v>41744</v>
          </cell>
        </row>
        <row r="48">
          <cell r="B48" t="str">
            <v>GLYCOPYRRONIUM#INDACATEROL</v>
          </cell>
          <cell r="E48">
            <v>41593</v>
          </cell>
        </row>
        <row r="49">
          <cell r="B49" t="str">
            <v>ALOGLIPTIN#METFORMIN</v>
          </cell>
        </row>
        <row r="50">
          <cell r="B50" t="str">
            <v>ALOGLIPTIN</v>
          </cell>
        </row>
        <row r="51">
          <cell r="B51" t="str">
            <v>AFATINIB</v>
          </cell>
          <cell r="E51">
            <v>41562</v>
          </cell>
        </row>
        <row r="52">
          <cell r="B52" t="str">
            <v>DEFIBROTIDE</v>
          </cell>
          <cell r="E52">
            <v>42019</v>
          </cell>
        </row>
        <row r="53">
          <cell r="B53" t="str">
            <v>TUROCTOCOG ALFA</v>
          </cell>
          <cell r="E53">
            <v>41654</v>
          </cell>
        </row>
        <row r="54">
          <cell r="B54" t="str">
            <v>FLUTICASONE FUROATE#VILANTEROL</v>
          </cell>
          <cell r="E54">
            <v>41654</v>
          </cell>
        </row>
        <row r="55">
          <cell r="B55" t="str">
            <v>ELVITEGRAVIR</v>
          </cell>
        </row>
        <row r="56">
          <cell r="B56" t="str">
            <v>RADIUM RA-223</v>
          </cell>
          <cell r="E56">
            <v>42019</v>
          </cell>
        </row>
        <row r="57">
          <cell r="B57" t="str">
            <v>CANAGLIFLOZIN</v>
          </cell>
          <cell r="E57">
            <v>41713</v>
          </cell>
        </row>
        <row r="58">
          <cell r="B58" t="str">
            <v>TRASTUZUMAB EMTANSINE</v>
          </cell>
          <cell r="E58">
            <v>41654</v>
          </cell>
        </row>
        <row r="59">
          <cell r="B59" t="str">
            <v>VORTIOXETINE</v>
          </cell>
          <cell r="E59">
            <v>42109</v>
          </cell>
        </row>
        <row r="60">
          <cell r="B60" t="str">
            <v>MACITENTAN</v>
          </cell>
          <cell r="E60">
            <v>41685</v>
          </cell>
        </row>
        <row r="61">
          <cell r="B61" t="str">
            <v>SOFOSBUVIR</v>
          </cell>
          <cell r="E61">
            <v>41654</v>
          </cell>
        </row>
        <row r="62">
          <cell r="B62" t="str">
            <v>DOLUTEGRAVIR</v>
          </cell>
          <cell r="E62">
            <v>41685</v>
          </cell>
        </row>
        <row r="63">
          <cell r="B63" t="str">
            <v>DAPAGLIFLOZIN#METFORMIN</v>
          </cell>
          <cell r="E63">
            <v>41685</v>
          </cell>
        </row>
        <row r="64">
          <cell r="B64" t="str">
            <v>DIMETHYL FUMARATE</v>
          </cell>
          <cell r="E64">
            <v>41685</v>
          </cell>
        </row>
        <row r="65">
          <cell r="B65" t="str">
            <v>BEDAQUILINE</v>
          </cell>
          <cell r="E65">
            <v>41774</v>
          </cell>
        </row>
        <row r="66">
          <cell r="B66" t="str">
            <v>CABOZANTINIB</v>
          </cell>
          <cell r="E66">
            <v>41866</v>
          </cell>
        </row>
        <row r="67">
          <cell r="B67" t="str">
            <v>ALBIGLUTIDE</v>
          </cell>
          <cell r="E67">
            <v>41927</v>
          </cell>
        </row>
        <row r="68">
          <cell r="B68" t="str">
            <v>LURASIDONE</v>
          </cell>
          <cell r="E68">
            <v>41958</v>
          </cell>
        </row>
        <row r="69">
          <cell r="B69" t="str">
            <v>RIOCIGUAT</v>
          </cell>
          <cell r="E69">
            <v>41744</v>
          </cell>
        </row>
        <row r="70">
          <cell r="B70" t="str">
            <v>AMINOSALICYLIC ACID</v>
          </cell>
          <cell r="E70">
            <v>42019</v>
          </cell>
        </row>
        <row r="71">
          <cell r="B71" t="str">
            <v>CANAGLIFLOZIN#METFORMIN</v>
          </cell>
          <cell r="E71">
            <v>41866</v>
          </cell>
        </row>
        <row r="72">
          <cell r="B72" t="str">
            <v>DELAMANID</v>
          </cell>
          <cell r="E72">
            <v>41805</v>
          </cell>
        </row>
        <row r="73">
          <cell r="B73" t="str">
            <v>UMECLIDINIUM BROMIDE</v>
          </cell>
          <cell r="E73">
            <v>42415</v>
          </cell>
        </row>
        <row r="74">
          <cell r="B74" t="str">
            <v>ELOSULFASE ALFA</v>
          </cell>
          <cell r="E74">
            <v>41805</v>
          </cell>
        </row>
        <row r="75">
          <cell r="B75" t="str">
            <v>UMECLIDINIUM BROMIDE#VILANTEROL</v>
          </cell>
          <cell r="E75">
            <v>41835</v>
          </cell>
        </row>
        <row r="76">
          <cell r="B76" t="str">
            <v>SIMEPREVIR</v>
          </cell>
          <cell r="E76">
            <v>41805</v>
          </cell>
        </row>
        <row r="77">
          <cell r="B77" t="str">
            <v>VEDOLIZUMAB</v>
          </cell>
          <cell r="E77">
            <v>41835</v>
          </cell>
        </row>
        <row r="78">
          <cell r="B78" t="str">
            <v>EMPAGLIFLOZIN</v>
          </cell>
          <cell r="E78">
            <v>41866</v>
          </cell>
        </row>
        <row r="79">
          <cell r="B79" t="str">
            <v>SILTUXIMAB</v>
          </cell>
          <cell r="E79">
            <v>41805</v>
          </cell>
        </row>
        <row r="80">
          <cell r="B80" t="str">
            <v>TRAMETINIB</v>
          </cell>
          <cell r="E80">
            <v>42292</v>
          </cell>
        </row>
        <row r="81">
          <cell r="B81" t="str">
            <v>PEGINTERFERON BETA-1A</v>
          </cell>
          <cell r="E81">
            <v>41866</v>
          </cell>
        </row>
        <row r="82">
          <cell r="B82" t="str">
            <v>BRIMONIDINE#BRINZOLAMIDE</v>
          </cell>
        </row>
        <row r="83">
          <cell r="B83" t="str">
            <v>OBINUTUZUMAB</v>
          </cell>
          <cell r="E83">
            <v>41866</v>
          </cell>
        </row>
        <row r="84">
          <cell r="B84" t="str">
            <v>SIMOCTOCOG ALFA</v>
          </cell>
          <cell r="E84">
            <v>41958</v>
          </cell>
        </row>
        <row r="85">
          <cell r="B85" t="str">
            <v>ATALUREN</v>
          </cell>
          <cell r="E85">
            <v>41988</v>
          </cell>
        </row>
        <row r="86">
          <cell r="B86" t="str">
            <v>DACLATASVIR</v>
          </cell>
          <cell r="E86">
            <v>41897</v>
          </cell>
        </row>
        <row r="87">
          <cell r="B87" t="str">
            <v>SUCROFERRIC OXYHYDROXIDE</v>
          </cell>
          <cell r="E87">
            <v>41927</v>
          </cell>
        </row>
        <row r="88">
          <cell r="B88" t="str">
            <v>ABACAVIR#DOLUTEGRAVIR#LAMIVUDINE</v>
          </cell>
          <cell r="E88">
            <v>41927</v>
          </cell>
        </row>
        <row r="89">
          <cell r="B89" t="str">
            <v>INSULIN DEGLUDEC#LIRAGLUTIDE</v>
          </cell>
          <cell r="E89">
            <v>42139</v>
          </cell>
        </row>
        <row r="90">
          <cell r="B90" t="str">
            <v>IDELALISIB</v>
          </cell>
          <cell r="E90">
            <v>41897</v>
          </cell>
        </row>
        <row r="91">
          <cell r="B91" t="str">
            <v>IBRUTINIB</v>
          </cell>
          <cell r="E91">
            <v>41958</v>
          </cell>
        </row>
        <row r="92">
          <cell r="B92" t="str">
            <v>LEDIPASVIR#SOFOSBUVIR</v>
          </cell>
          <cell r="E92">
            <v>41958</v>
          </cell>
        </row>
        <row r="93">
          <cell r="B93" t="str">
            <v>ACLIDINIUM BROMIDE#FORMOTEROL</v>
          </cell>
          <cell r="E93">
            <v>42384</v>
          </cell>
        </row>
        <row r="94">
          <cell r="B94" t="str">
            <v>COBICISTAT#DARUNAVIR</v>
          </cell>
        </row>
        <row r="95">
          <cell r="B95" t="str">
            <v>DULAGLUTIDE</v>
          </cell>
          <cell r="E95">
            <v>42050</v>
          </cell>
        </row>
        <row r="96">
          <cell r="B96" t="str">
            <v>NINTEDANIB</v>
          </cell>
          <cell r="E96">
            <v>42019</v>
          </cell>
        </row>
        <row r="97">
          <cell r="B97" t="str">
            <v>NALOXEGOL</v>
          </cell>
          <cell r="E97">
            <v>42231</v>
          </cell>
        </row>
        <row r="98">
          <cell r="B98" t="str">
            <v>BAZEDOXIFENE#ESTROGENIC SUBSTANCES, CONJUGATED</v>
          </cell>
        </row>
        <row r="99">
          <cell r="B99" t="str">
            <v>OLAPARIB</v>
          </cell>
          <cell r="E99">
            <v>42170</v>
          </cell>
        </row>
        <row r="100">
          <cell r="B100" t="str">
            <v>RAMUCIRUMAB</v>
          </cell>
          <cell r="E100">
            <v>42050</v>
          </cell>
        </row>
        <row r="101">
          <cell r="B101" t="str">
            <v>NONACOG GAMMA</v>
          </cell>
          <cell r="E101">
            <v>42109</v>
          </cell>
        </row>
        <row r="102">
          <cell r="B102" t="str">
            <v>AFAMELANOTIDE</v>
          </cell>
          <cell r="E102">
            <v>42536</v>
          </cell>
        </row>
        <row r="103">
          <cell r="B103" t="str">
            <v>DASABUVIR</v>
          </cell>
          <cell r="E103">
            <v>42050</v>
          </cell>
        </row>
        <row r="104">
          <cell r="B104" t="str">
            <v>OMBITASVIR#PARITAPREVIR#RITONAVIR</v>
          </cell>
          <cell r="E104">
            <v>42050</v>
          </cell>
        </row>
        <row r="105">
          <cell r="B105" t="str">
            <v>SECUKINUMAB</v>
          </cell>
          <cell r="E105">
            <v>42170</v>
          </cell>
        </row>
        <row r="106">
          <cell r="B106" t="str">
            <v>APREMILAST</v>
          </cell>
          <cell r="E106">
            <v>42050</v>
          </cell>
        </row>
        <row r="107">
          <cell r="B107" t="str">
            <v>OSPEMIFENE</v>
          </cell>
          <cell r="E107">
            <v>42505</v>
          </cell>
        </row>
        <row r="108">
          <cell r="B108" t="str">
            <v>ELIGLUSTAT</v>
          </cell>
          <cell r="E108">
            <v>42109</v>
          </cell>
        </row>
        <row r="109">
          <cell r="B109" t="str">
            <v>VORAPAXAR</v>
          </cell>
        </row>
        <row r="110">
          <cell r="B110" t="str">
            <v>DALBAVANCIN</v>
          </cell>
          <cell r="E110">
            <v>42870</v>
          </cell>
        </row>
        <row r="111">
          <cell r="B111" t="str">
            <v>SAFINAMIDE</v>
          </cell>
          <cell r="E111">
            <v>42139</v>
          </cell>
        </row>
        <row r="112">
          <cell r="B112" t="str">
            <v>ORITAVANCIN</v>
          </cell>
        </row>
        <row r="113">
          <cell r="B113" t="str">
            <v>CANGRELOR</v>
          </cell>
          <cell r="E113">
            <v>42262</v>
          </cell>
        </row>
        <row r="114">
          <cell r="B114" t="str">
            <v>TEDIZOLID</v>
          </cell>
          <cell r="E114">
            <v>42170</v>
          </cell>
        </row>
        <row r="115">
          <cell r="B115" t="str">
            <v>BUPROPION#NALTREXONE</v>
          </cell>
        </row>
        <row r="116">
          <cell r="B116" t="str">
            <v>CERITINIB</v>
          </cell>
          <cell r="E116">
            <v>42200</v>
          </cell>
        </row>
        <row r="117">
          <cell r="B117" t="str">
            <v>NETUPITANT#PALONOSETRON</v>
          </cell>
          <cell r="E117">
            <v>42231</v>
          </cell>
        </row>
        <row r="118">
          <cell r="B118" t="str">
            <v>EMPAGLIFLOZIN#METFORMIN</v>
          </cell>
        </row>
        <row r="119">
          <cell r="B119" t="str">
            <v>LENVATINIB</v>
          </cell>
          <cell r="E119">
            <v>42200</v>
          </cell>
        </row>
        <row r="120">
          <cell r="B120" t="str">
            <v>EDOXABAN</v>
          </cell>
          <cell r="E120">
            <v>42231</v>
          </cell>
        </row>
        <row r="121">
          <cell r="B121" t="str">
            <v>NIVOLUMAB</v>
          </cell>
          <cell r="E121">
            <v>42200</v>
          </cell>
        </row>
        <row r="122">
          <cell r="B122" t="str">
            <v>TASIMELTEON</v>
          </cell>
          <cell r="E122">
            <v>42750</v>
          </cell>
        </row>
        <row r="123">
          <cell r="B123" t="str">
            <v>ATAZANAVIR#COBICISTAT</v>
          </cell>
        </row>
        <row r="124">
          <cell r="B124" t="str">
            <v>PEMBROLIZUMAB</v>
          </cell>
          <cell r="E124">
            <v>42231</v>
          </cell>
        </row>
        <row r="125">
          <cell r="B125" t="str">
            <v>EVOLOCUMAB</v>
          </cell>
          <cell r="E125">
            <v>42262</v>
          </cell>
        </row>
        <row r="126">
          <cell r="B126" t="str">
            <v>KETOROLAC#PHENYLEPHRINE</v>
          </cell>
        </row>
        <row r="127">
          <cell r="B127" t="str">
            <v>SONIDEGIB</v>
          </cell>
          <cell r="E127">
            <v>43146</v>
          </cell>
        </row>
        <row r="128">
          <cell r="B128" t="str">
            <v>DINUTUXIMAB</v>
          </cell>
          <cell r="E128">
            <v>42840</v>
          </cell>
        </row>
        <row r="129">
          <cell r="B129" t="str">
            <v>PANOBINOSTAT</v>
          </cell>
          <cell r="E129">
            <v>42292</v>
          </cell>
        </row>
        <row r="130">
          <cell r="B130" t="str">
            <v>SEBELIPASE ALFA</v>
          </cell>
          <cell r="E130">
            <v>42384</v>
          </cell>
        </row>
        <row r="131">
          <cell r="B131" t="str">
            <v>ASFOTASE ALFA</v>
          </cell>
          <cell r="E131">
            <v>42292</v>
          </cell>
        </row>
        <row r="132">
          <cell r="B132" t="str">
            <v>IDEBENONE</v>
          </cell>
          <cell r="E132">
            <v>42292</v>
          </cell>
        </row>
        <row r="133">
          <cell r="B133" t="str">
            <v>GUANFACINE</v>
          </cell>
          <cell r="E133">
            <v>42384</v>
          </cell>
        </row>
        <row r="134">
          <cell r="B134" t="str">
            <v>CEFTOLOZANE#TAZOBACTAM</v>
          </cell>
          <cell r="E134">
            <v>42384</v>
          </cell>
        </row>
        <row r="135">
          <cell r="B135" t="str">
            <v>ALIROCUMAB</v>
          </cell>
          <cell r="E135">
            <v>42323</v>
          </cell>
        </row>
        <row r="136">
          <cell r="B136" t="str">
            <v>ISAVUCONAZOLE</v>
          </cell>
          <cell r="E136">
            <v>42323</v>
          </cell>
        </row>
        <row r="137">
          <cell r="B137" t="str">
            <v>SUSOCTOCOG ALFA</v>
          </cell>
          <cell r="E137">
            <v>42689</v>
          </cell>
        </row>
        <row r="138">
          <cell r="B138" t="str">
            <v>EFMOROCTOCOG ALFA</v>
          </cell>
          <cell r="E138">
            <v>42384</v>
          </cell>
        </row>
        <row r="139">
          <cell r="B139" t="str">
            <v>SACUBITRIL#VALSARTAN</v>
          </cell>
          <cell r="E139">
            <v>42384</v>
          </cell>
        </row>
        <row r="140">
          <cell r="B140" t="str">
            <v>COBICISTAT#ELVITEGRAVIR#EMTRICITABINE#TENOFOVIR ALAFENAMIDE</v>
          </cell>
          <cell r="E140">
            <v>42384</v>
          </cell>
        </row>
        <row r="141">
          <cell r="B141" t="str">
            <v>CARFILZOMIB</v>
          </cell>
          <cell r="E141">
            <v>42353</v>
          </cell>
        </row>
        <row r="142">
          <cell r="B142" t="str">
            <v>IVACAFTOR#LUMACAFTOR</v>
          </cell>
          <cell r="E142">
            <v>42353</v>
          </cell>
        </row>
        <row r="143">
          <cell r="B143" t="str">
            <v>COBIMETINIB</v>
          </cell>
          <cell r="E143">
            <v>42353</v>
          </cell>
        </row>
        <row r="144">
          <cell r="B144" t="str">
            <v>IDARUCIZUMAB</v>
          </cell>
          <cell r="E144">
            <v>42384</v>
          </cell>
        </row>
        <row r="145">
          <cell r="B145" t="str">
            <v>BLINATUMOMAB</v>
          </cell>
          <cell r="E145">
            <v>42353</v>
          </cell>
        </row>
        <row r="146">
          <cell r="B146" t="str">
            <v>GLYCEROL PHENYLBUTYRATE</v>
          </cell>
          <cell r="E146">
            <v>43174</v>
          </cell>
        </row>
        <row r="147">
          <cell r="B147" t="str">
            <v>MEPOLIZUMAB</v>
          </cell>
          <cell r="E147">
            <v>42415</v>
          </cell>
        </row>
        <row r="148">
          <cell r="B148" t="str">
            <v>TALIMOGENE LAHERPAREPVEC</v>
          </cell>
        </row>
        <row r="149">
          <cell r="B149" t="str">
            <v>BRIVARACETAM</v>
          </cell>
          <cell r="E149">
            <v>42415</v>
          </cell>
        </row>
        <row r="150">
          <cell r="B150" t="str">
            <v>OSIMERTINIB</v>
          </cell>
          <cell r="E150">
            <v>42444</v>
          </cell>
        </row>
        <row r="151">
          <cell r="B151" t="str">
            <v>NECITUMUMAB</v>
          </cell>
          <cell r="E151">
            <v>42475</v>
          </cell>
        </row>
        <row r="152">
          <cell r="B152" t="str">
            <v>LESINURAD</v>
          </cell>
        </row>
        <row r="153">
          <cell r="B153" t="str">
            <v>FACTOR X</v>
          </cell>
          <cell r="E153">
            <v>42689</v>
          </cell>
        </row>
        <row r="154">
          <cell r="B154" t="str">
            <v>PITOLISANT</v>
          </cell>
          <cell r="E154">
            <v>42597</v>
          </cell>
        </row>
        <row r="155">
          <cell r="B155" t="str">
            <v>EMTRICITABINE#TENOFOVIR ALAFENAMIDE</v>
          </cell>
          <cell r="E155">
            <v>42505</v>
          </cell>
        </row>
        <row r="156">
          <cell r="B156" t="str">
            <v>TIPIRACIL#TRIFLURIDINE</v>
          </cell>
          <cell r="E156">
            <v>42597</v>
          </cell>
        </row>
        <row r="157">
          <cell r="B157" t="str">
            <v>IXEKIZUMAB</v>
          </cell>
          <cell r="E157">
            <v>42781</v>
          </cell>
        </row>
        <row r="158">
          <cell r="B158" t="str">
            <v>ELOTUZUMAB</v>
          </cell>
          <cell r="E158">
            <v>42536</v>
          </cell>
        </row>
        <row r="159">
          <cell r="B159" t="str">
            <v>ALBUTREPENONACOG ALFA</v>
          </cell>
          <cell r="E159">
            <v>42536</v>
          </cell>
        </row>
        <row r="160">
          <cell r="B160" t="str">
            <v>EFTRENONACOG ALFA</v>
          </cell>
          <cell r="E160">
            <v>42536</v>
          </cell>
        </row>
        <row r="161">
          <cell r="B161" t="str">
            <v>SELEXIPAG</v>
          </cell>
          <cell r="E161">
            <v>42536</v>
          </cell>
        </row>
        <row r="162">
          <cell r="B162" t="str">
            <v>DARATUMUMAB</v>
          </cell>
          <cell r="E162">
            <v>42536</v>
          </cell>
        </row>
        <row r="163">
          <cell r="B163" t="str">
            <v>MIGALASTAT</v>
          </cell>
          <cell r="E163">
            <v>42536</v>
          </cell>
        </row>
        <row r="164">
          <cell r="B164" t="str">
            <v>EMTRICITABINE#RILPIVIRINE#TENOFOVIR ALAFENAMIDE</v>
          </cell>
          <cell r="E164">
            <v>42566</v>
          </cell>
        </row>
        <row r="165">
          <cell r="B165" t="str">
            <v>OPICAPONE</v>
          </cell>
          <cell r="E165">
            <v>42658</v>
          </cell>
        </row>
        <row r="166">
          <cell r="B166" t="str">
            <v>AVIBACTAM#CEFTAZIDIME</v>
          </cell>
          <cell r="E166">
            <v>42840</v>
          </cell>
        </row>
        <row r="167">
          <cell r="B167" t="str">
            <v>PANCREAS</v>
          </cell>
        </row>
        <row r="168">
          <cell r="B168" t="str">
            <v>DACLIZUMAB</v>
          </cell>
          <cell r="E168">
            <v>42597</v>
          </cell>
        </row>
        <row r="169">
          <cell r="B169" t="str">
            <v>SOFOSBUVIR#VELPATASVIR</v>
          </cell>
          <cell r="E169">
            <v>42566</v>
          </cell>
        </row>
        <row r="170">
          <cell r="B170" t="str">
            <v>DAPAGLIFLOZIN#SAXAGLIPTIN</v>
          </cell>
        </row>
        <row r="171">
          <cell r="B171" t="str">
            <v>ELBASVIR#GRAZOPREVIR</v>
          </cell>
          <cell r="E171">
            <v>42719</v>
          </cell>
        </row>
        <row r="172">
          <cell r="B172" t="str">
            <v>RESLIZUMAB</v>
          </cell>
          <cell r="E172">
            <v>42750</v>
          </cell>
        </row>
        <row r="173">
          <cell r="B173" t="str">
            <v>ELUXADOLINE</v>
          </cell>
        </row>
        <row r="174">
          <cell r="B174" t="str">
            <v>PALBOCICLIB</v>
          </cell>
          <cell r="E174">
            <v>42689</v>
          </cell>
        </row>
        <row r="175">
          <cell r="B175" t="str">
            <v>OLARATUMAB</v>
          </cell>
          <cell r="E175">
            <v>42719</v>
          </cell>
        </row>
        <row r="176">
          <cell r="B176" t="str">
            <v>EMPAGLIFLOZIN#LINAGLIPTIN</v>
          </cell>
          <cell r="E176">
            <v>43631</v>
          </cell>
        </row>
        <row r="177">
          <cell r="B177" t="str">
            <v>ETELCALCETIDE</v>
          </cell>
          <cell r="E177">
            <v>42901</v>
          </cell>
        </row>
        <row r="178">
          <cell r="B178" t="str">
            <v>IXAZOMIB</v>
          </cell>
          <cell r="E178">
            <v>42750</v>
          </cell>
        </row>
        <row r="179">
          <cell r="B179" t="str">
            <v>VENETOCLAX</v>
          </cell>
          <cell r="E179">
            <v>42719</v>
          </cell>
        </row>
        <row r="180">
          <cell r="B180" t="str">
            <v>FOLLITROPIN DELTA</v>
          </cell>
          <cell r="E180">
            <v>43480</v>
          </cell>
        </row>
        <row r="181">
          <cell r="B181" t="str">
            <v>OBETICHOLIC ACID</v>
          </cell>
          <cell r="E181">
            <v>42750</v>
          </cell>
        </row>
        <row r="182">
          <cell r="B182" t="str">
            <v>LONOCTOCOG ALFA</v>
          </cell>
          <cell r="E182">
            <v>42781</v>
          </cell>
        </row>
        <row r="183">
          <cell r="B183" t="str">
            <v>TENOFOVIR ALAFENAMIDE</v>
          </cell>
          <cell r="E183">
            <v>42840</v>
          </cell>
        </row>
        <row r="184">
          <cell r="B184" t="str">
            <v>INSULIN GLARGINE#LIXISENATIDE</v>
          </cell>
        </row>
        <row r="185">
          <cell r="B185" t="str">
            <v>BEZLOTOXUMAB</v>
          </cell>
          <cell r="E185">
            <v>43205</v>
          </cell>
        </row>
        <row r="186">
          <cell r="B186" t="str">
            <v>BARICITINIB</v>
          </cell>
          <cell r="E186">
            <v>42840</v>
          </cell>
        </row>
        <row r="187">
          <cell r="B187" t="str">
            <v>ALECTINIB</v>
          </cell>
          <cell r="E187">
            <v>42870</v>
          </cell>
        </row>
        <row r="188">
          <cell r="B188" t="str">
            <v>TOFACITINIB</v>
          </cell>
          <cell r="E188">
            <v>42870</v>
          </cell>
        </row>
        <row r="189">
          <cell r="B189" t="str">
            <v>ROLAPITANT</v>
          </cell>
          <cell r="E189">
            <v>42901</v>
          </cell>
        </row>
        <row r="190">
          <cell r="B190" t="str">
            <v>PARATHYROID HORMONE</v>
          </cell>
          <cell r="E190">
            <v>42750</v>
          </cell>
        </row>
        <row r="191">
          <cell r="B191" t="str">
            <v>CERLIPONASE ALFA</v>
          </cell>
          <cell r="E191">
            <v>43115</v>
          </cell>
        </row>
        <row r="192">
          <cell r="B192" t="str">
            <v>NUSINERSEN</v>
          </cell>
          <cell r="E192">
            <v>42931</v>
          </cell>
        </row>
        <row r="193">
          <cell r="B193" t="str">
            <v>NONACOG BETA PEGOL</v>
          </cell>
          <cell r="E193">
            <v>43266</v>
          </cell>
        </row>
        <row r="194">
          <cell r="B194" t="str">
            <v>SARILUMAB</v>
          </cell>
          <cell r="E194">
            <v>42962</v>
          </cell>
        </row>
        <row r="195">
          <cell r="B195" t="str">
            <v>INOTUZUMAB OZOGAMICIN</v>
          </cell>
          <cell r="E195">
            <v>42931</v>
          </cell>
        </row>
        <row r="196">
          <cell r="B196" t="str">
            <v>CARIPRAZINE</v>
          </cell>
          <cell r="E196">
            <v>43205</v>
          </cell>
        </row>
        <row r="197">
          <cell r="B197" t="str">
            <v>BRODALUMAB</v>
          </cell>
          <cell r="E197">
            <v>42993</v>
          </cell>
        </row>
        <row r="198">
          <cell r="B198" t="str">
            <v>BECLOMETASONE#FORMOTEROL#GLYCOPYRRONIUM</v>
          </cell>
          <cell r="E198">
            <v>42962</v>
          </cell>
        </row>
        <row r="199">
          <cell r="B199" t="str">
            <v>PATIROMER CALCIUM</v>
          </cell>
          <cell r="E199">
            <v>43205</v>
          </cell>
        </row>
        <row r="200">
          <cell r="B200" t="str">
            <v>GLECAPREVIR#PIBRENTASVIR</v>
          </cell>
          <cell r="E200">
            <v>42962</v>
          </cell>
        </row>
        <row r="201">
          <cell r="B201" t="str">
            <v>SOFOSBUVIR#VELPATASVIR#VOXILAPREVIR</v>
          </cell>
          <cell r="E201">
            <v>42962</v>
          </cell>
        </row>
        <row r="202">
          <cell r="B202" t="str">
            <v>RIBOCICLIB</v>
          </cell>
          <cell r="E202">
            <v>42993</v>
          </cell>
        </row>
        <row r="203">
          <cell r="B203" t="str">
            <v>TIVOZANIB</v>
          </cell>
          <cell r="E203">
            <v>43054</v>
          </cell>
        </row>
        <row r="204">
          <cell r="B204" t="str">
            <v>AVELUMAB</v>
          </cell>
          <cell r="E204">
            <v>43023</v>
          </cell>
        </row>
        <row r="205">
          <cell r="B205" t="str">
            <v>MIDOSTAURIN</v>
          </cell>
          <cell r="E205">
            <v>43023</v>
          </cell>
        </row>
        <row r="206">
          <cell r="B206" t="str">
            <v>TELOTRISTAT ETIPRATE</v>
          </cell>
          <cell r="E206">
            <v>43023</v>
          </cell>
        </row>
        <row r="207">
          <cell r="B207" t="str">
            <v>COBICISTAT#DARUNAVIR#EMTRICITABINE#TENOFOVIR ALAFENAMIDE</v>
          </cell>
          <cell r="E207">
            <v>43023</v>
          </cell>
        </row>
        <row r="208">
          <cell r="B208" t="str">
            <v>ATEZOLIZUMAB</v>
          </cell>
          <cell r="E208">
            <v>43023</v>
          </cell>
        </row>
        <row r="209">
          <cell r="B209" t="str">
            <v>177LU-DOTATATE</v>
          </cell>
        </row>
        <row r="210">
          <cell r="B210" t="str">
            <v>DUPILUMAB</v>
          </cell>
          <cell r="E210">
            <v>43084</v>
          </cell>
        </row>
        <row r="211">
          <cell r="B211" t="str">
            <v>PADELIPORFIN</v>
          </cell>
          <cell r="E211">
            <v>43205</v>
          </cell>
        </row>
        <row r="212">
          <cell r="B212" t="str">
            <v>GUSELKUMAB</v>
          </cell>
          <cell r="E212">
            <v>43054</v>
          </cell>
        </row>
        <row r="213">
          <cell r="B213" t="str">
            <v>FLUTICASONE FUROATE#UMECLIDINIUM BROMIDE#VILANTEROL</v>
          </cell>
          <cell r="E213">
            <v>43174</v>
          </cell>
        </row>
        <row r="214">
          <cell r="B214" t="str">
            <v>NIRAPARIB</v>
          </cell>
          <cell r="E214">
            <v>43084</v>
          </cell>
        </row>
        <row r="215">
          <cell r="B215" t="str">
            <v>RURIOCTOCOG ALFA PEGOL</v>
          </cell>
          <cell r="E215">
            <v>43146</v>
          </cell>
        </row>
        <row r="216">
          <cell r="B216" t="str">
            <v>BENRALIZUMAB</v>
          </cell>
          <cell r="E216">
            <v>43146</v>
          </cell>
        </row>
        <row r="217">
          <cell r="B217" t="str">
            <v>PRASTERONE</v>
          </cell>
          <cell r="E217">
            <v>43600</v>
          </cell>
        </row>
        <row r="218">
          <cell r="B218" t="str">
            <v>OCRELIZUMAB</v>
          </cell>
          <cell r="E218">
            <v>43115</v>
          </cell>
        </row>
        <row r="219">
          <cell r="B219" t="str">
            <v>LETERMOVIR</v>
          </cell>
          <cell r="E219">
            <v>43146</v>
          </cell>
        </row>
        <row r="220">
          <cell r="B220" t="str">
            <v>SEMAGLUTIDE</v>
          </cell>
          <cell r="E220">
            <v>43419</v>
          </cell>
        </row>
        <row r="221">
          <cell r="B221" t="str">
            <v>BUROSUMAB</v>
          </cell>
          <cell r="E221">
            <v>43205</v>
          </cell>
        </row>
        <row r="222">
          <cell r="B222" t="str">
            <v>EMICIZUMAB</v>
          </cell>
          <cell r="E222">
            <v>43205</v>
          </cell>
        </row>
        <row r="223">
          <cell r="B223" t="str">
            <v>ERTUGLIFLOZIN</v>
          </cell>
        </row>
        <row r="224">
          <cell r="B224" t="str">
            <v>ZIRCONIUM CYCLOSILICATE</v>
          </cell>
        </row>
        <row r="225">
          <cell r="B225" t="str">
            <v>DARVADSTROCEL</v>
          </cell>
          <cell r="E225">
            <v>43814</v>
          </cell>
        </row>
        <row r="226">
          <cell r="B226" t="str">
            <v>VELMANASE ALFA</v>
          </cell>
          <cell r="E226">
            <v>43296</v>
          </cell>
        </row>
        <row r="227">
          <cell r="B227" t="str">
            <v>ERTUGLIFLOZIN#METFORMIN</v>
          </cell>
        </row>
        <row r="228">
          <cell r="B228" t="str">
            <v>ERTUGLIFLOZIN#SITAGLIPTIN</v>
          </cell>
          <cell r="E228">
            <v>43235</v>
          </cell>
        </row>
        <row r="229">
          <cell r="B229" t="str">
            <v>PERAMIVIR</v>
          </cell>
        </row>
        <row r="230">
          <cell r="B230" t="str">
            <v>GEMTUZUMAB OZOGAMICIN</v>
          </cell>
          <cell r="E230">
            <v>43358</v>
          </cell>
        </row>
        <row r="231">
          <cell r="B231" t="str">
            <v>DOLUTEGRAVIR#RILPIVIRINE</v>
          </cell>
          <cell r="E231">
            <v>43266</v>
          </cell>
        </row>
        <row r="232">
          <cell r="B232" t="str">
            <v>RUCAPARIB</v>
          </cell>
          <cell r="E232">
            <v>43539</v>
          </cell>
        </row>
        <row r="233">
          <cell r="B233" t="str">
            <v>BICTEGRAVIR#EMTRICITABINE#TENOFOVIR ALAFENAMIDE</v>
          </cell>
          <cell r="E233">
            <v>43266</v>
          </cell>
        </row>
        <row r="234">
          <cell r="B234" t="str">
            <v>INOTERSEN</v>
          </cell>
          <cell r="E234">
            <v>43388</v>
          </cell>
        </row>
        <row r="235">
          <cell r="B235" t="str">
            <v>ERENUMAB</v>
          </cell>
          <cell r="E235">
            <v>43419</v>
          </cell>
        </row>
        <row r="236">
          <cell r="B236" t="str">
            <v>BREXPIPRAZOLE</v>
          </cell>
        </row>
        <row r="237">
          <cell r="B237" t="str">
            <v>METRELEPTIN</v>
          </cell>
          <cell r="E237">
            <v>43388</v>
          </cell>
        </row>
        <row r="238">
          <cell r="B238" t="str">
            <v>TISAGENLECLEUCEL</v>
          </cell>
          <cell r="E238">
            <v>43419</v>
          </cell>
        </row>
        <row r="239">
          <cell r="B239" t="str">
            <v>ALLOPURINOL#LESINURAD</v>
          </cell>
        </row>
        <row r="240">
          <cell r="B240" t="str">
            <v>VESTRONIDASE ALFA</v>
          </cell>
          <cell r="E240">
            <v>43388</v>
          </cell>
        </row>
        <row r="241">
          <cell r="B241" t="str">
            <v>CYTARABINE#DAUNORUBICIN</v>
          </cell>
          <cell r="E241">
            <v>43388</v>
          </cell>
        </row>
        <row r="242">
          <cell r="B242" t="str">
            <v>AXICABTAGENE CILOLEUCEL</v>
          </cell>
          <cell r="E242">
            <v>43814</v>
          </cell>
        </row>
        <row r="243">
          <cell r="B243" t="str">
            <v>PATISIRAN</v>
          </cell>
          <cell r="E243">
            <v>43388</v>
          </cell>
        </row>
        <row r="244">
          <cell r="B244" t="str">
            <v>CAPLACIZUMAB</v>
          </cell>
          <cell r="E244">
            <v>43388</v>
          </cell>
        </row>
        <row r="245">
          <cell r="B245" t="str">
            <v>NERATINIB</v>
          </cell>
          <cell r="E245">
            <v>43814</v>
          </cell>
        </row>
        <row r="246">
          <cell r="B246" t="str">
            <v>VONICOG ALFA</v>
          </cell>
          <cell r="E246">
            <v>43480</v>
          </cell>
        </row>
        <row r="247">
          <cell r="B247" t="str">
            <v>TILDRAKIZUMAB</v>
          </cell>
          <cell r="E247">
            <v>43419</v>
          </cell>
        </row>
        <row r="248">
          <cell r="B248" t="str">
            <v>ENCORAFENIB</v>
          </cell>
          <cell r="E248">
            <v>43388</v>
          </cell>
        </row>
        <row r="249">
          <cell r="B249" t="str">
            <v>BINIMETINIB</v>
          </cell>
          <cell r="E249">
            <v>43388</v>
          </cell>
        </row>
        <row r="250">
          <cell r="B250" t="str">
            <v>ERAVACYCLINE</v>
          </cell>
        </row>
        <row r="251">
          <cell r="B251" t="str">
            <v>DURVALUMAB</v>
          </cell>
          <cell r="E251">
            <v>43388</v>
          </cell>
        </row>
        <row r="252">
          <cell r="B252" t="str">
            <v>ABEMACICLIB</v>
          </cell>
          <cell r="E252">
            <v>43419</v>
          </cell>
        </row>
        <row r="253">
          <cell r="B253" t="str">
            <v>IVACAFTOR#TEZACAFTOR</v>
          </cell>
          <cell r="E253">
            <v>43480</v>
          </cell>
        </row>
        <row r="254">
          <cell r="B254" t="str">
            <v>MEROPENEM#VABORBACTAM</v>
          </cell>
        </row>
        <row r="255">
          <cell r="B255" t="str">
            <v>BRIGATINIB</v>
          </cell>
          <cell r="E255">
            <v>43480</v>
          </cell>
        </row>
        <row r="256">
          <cell r="B256" t="str">
            <v>DORAVIRINE#LAMIVUDINE#TENOFOVIR DISOPROXIL</v>
          </cell>
          <cell r="E256">
            <v>43480</v>
          </cell>
        </row>
        <row r="257">
          <cell r="B257" t="str">
            <v>DAMOCTOCOG ALFA PEGOL</v>
          </cell>
          <cell r="E257">
            <v>43480</v>
          </cell>
        </row>
        <row r="258">
          <cell r="B258" t="str">
            <v>VORETIGENE NEPARVOVEC</v>
          </cell>
          <cell r="E258">
            <v>43631</v>
          </cell>
        </row>
        <row r="259">
          <cell r="B259" t="str">
            <v>DORAVIRINE</v>
          </cell>
          <cell r="E259">
            <v>43480</v>
          </cell>
        </row>
        <row r="260">
          <cell r="B260" t="str">
            <v>MOGAMULIZUMAB</v>
          </cell>
        </row>
        <row r="261">
          <cell r="B261" t="str">
            <v>LANADELUMAB</v>
          </cell>
          <cell r="E261">
            <v>43539</v>
          </cell>
        </row>
        <row r="262">
          <cell r="B262" t="str">
            <v>FORMOTEROL#GLYCOPYRRONIUM</v>
          </cell>
          <cell r="E262">
            <v>43814</v>
          </cell>
        </row>
        <row r="263">
          <cell r="B263" t="str">
            <v>APALUTAMIDE</v>
          </cell>
          <cell r="E263">
            <v>43480</v>
          </cell>
        </row>
        <row r="264">
          <cell r="B264" t="str">
            <v>ROPEGINTERFERON ALFA 2B</v>
          </cell>
          <cell r="E264">
            <v>43723</v>
          </cell>
        </row>
        <row r="265">
          <cell r="B265" t="str">
            <v>LUSUTROMBOPAG</v>
          </cell>
        </row>
        <row r="266">
          <cell r="B266" t="str">
            <v>NALDEMEDINE</v>
          </cell>
        </row>
        <row r="267">
          <cell r="B267" t="str">
            <v>FREMANEZUMAB</v>
          </cell>
          <cell r="E267">
            <v>43600</v>
          </cell>
        </row>
        <row r="268">
          <cell r="B268" t="str">
            <v>DACOMITINIB</v>
          </cell>
          <cell r="E268">
            <v>43600</v>
          </cell>
        </row>
        <row r="269">
          <cell r="B269" t="str">
            <v>ZANAMIVIR</v>
          </cell>
          <cell r="E269">
            <v>43814</v>
          </cell>
        </row>
        <row r="270">
          <cell r="B270" t="str">
            <v>ANDEXANET ALFA</v>
          </cell>
          <cell r="E270">
            <v>43723</v>
          </cell>
        </row>
        <row r="271">
          <cell r="B271" t="str">
            <v>RISANKIZUMAB</v>
          </cell>
          <cell r="E271">
            <v>43631</v>
          </cell>
        </row>
        <row r="272">
          <cell r="B272" t="str">
            <v>SOTAGLIFLOZIN</v>
          </cell>
        </row>
        <row r="273">
          <cell r="B273" t="str">
            <v>PEGVALIASE</v>
          </cell>
          <cell r="E273">
            <v>43661</v>
          </cell>
        </row>
        <row r="274">
          <cell r="B274" t="str">
            <v>VOLANESORSEN</v>
          </cell>
          <cell r="E274">
            <v>43692</v>
          </cell>
        </row>
        <row r="275">
          <cell r="B275" t="str">
            <v>LORLATINIB</v>
          </cell>
          <cell r="E275">
            <v>43631</v>
          </cell>
        </row>
        <row r="276">
          <cell r="B276" t="str">
            <v>AUTOLOGOUS CD34+ CELLS ENCODING ΒA-T87Q-GLOBIN GENE</v>
          </cell>
        </row>
        <row r="277">
          <cell r="B277" t="str">
            <v>AVATROMBOPAG</v>
          </cell>
        </row>
        <row r="278">
          <cell r="B278" t="str">
            <v>TUROCTOCOG ALFA PEGOL</v>
          </cell>
          <cell r="E278">
            <v>43692</v>
          </cell>
        </row>
        <row r="279">
          <cell r="B279" t="str">
            <v>TALAZOPARIB</v>
          </cell>
        </row>
        <row r="280">
          <cell r="B280" t="str">
            <v>TREOSULFAN</v>
          </cell>
          <cell r="E280">
            <v>43692</v>
          </cell>
        </row>
        <row r="281">
          <cell r="B281" t="str">
            <v>CEMIPLIMAB</v>
          </cell>
          <cell r="E281">
            <v>43692</v>
          </cell>
        </row>
        <row r="282">
          <cell r="B282" t="str">
            <v>DOLUTEGRAVIR#LAMIVUDINE</v>
          </cell>
          <cell r="E282">
            <v>43692</v>
          </cell>
        </row>
        <row r="283">
          <cell r="B283" t="str">
            <v>RAVULIZUMAB</v>
          </cell>
          <cell r="E283">
            <v>43692</v>
          </cell>
        </row>
        <row r="284">
          <cell r="B284" t="str">
            <v>TRIENTINE</v>
          </cell>
          <cell r="E284">
            <v>43511</v>
          </cell>
        </row>
        <row r="285">
          <cell r="B285" t="str">
            <v>ARGININE#LYSINE</v>
          </cell>
        </row>
        <row r="286">
          <cell r="B286" t="str">
            <v>ANGIOTENSIN 2 (HUMAN)</v>
          </cell>
        </row>
        <row r="287">
          <cell r="B287" t="str">
            <v>CANNABIDIOL</v>
          </cell>
          <cell r="E287">
            <v>43753</v>
          </cell>
        </row>
        <row r="288">
          <cell r="B288" t="str">
            <v>LEVODOPA</v>
          </cell>
        </row>
        <row r="289">
          <cell r="B289" t="str">
            <v>LAROTRECTINIB</v>
          </cell>
          <cell r="E289">
            <v>43753</v>
          </cell>
        </row>
        <row r="290">
          <cell r="B290" t="str">
            <v>IBALIZUMAB</v>
          </cell>
        </row>
        <row r="291">
          <cell r="B291" t="str">
            <v>BOTULINUM TOXIN TYPE A</v>
          </cell>
        </row>
        <row r="292">
          <cell r="B292" t="str">
            <v>GILTERITINIB</v>
          </cell>
          <cell r="E292">
            <v>43814</v>
          </cell>
        </row>
        <row r="293">
          <cell r="B293" t="str">
            <v>DAPAGLIFLOZIN#METFORMIN#SAXAGLIPTIN</v>
          </cell>
        </row>
        <row r="294">
          <cell r="B294" t="str">
            <v>NETARSUDIL</v>
          </cell>
        </row>
        <row r="295">
          <cell r="B295" t="str">
            <v>ROMOSOZUMAB</v>
          </cell>
        </row>
        <row r="296">
          <cell r="B296" t="str">
            <v>GLUCAGON</v>
          </cell>
        </row>
        <row r="297">
          <cell r="B297" t="str">
            <v>DELAFLOXACIN</v>
          </cell>
        </row>
        <row r="298">
          <cell r="B298" t="str">
            <v>UPADACITINIB</v>
          </cell>
        </row>
        <row r="299">
          <cell r="B299" t="str">
            <v>ESKETAMINE</v>
          </cell>
        </row>
        <row r="300">
          <cell r="B300" t="str">
            <v>OSILODROSTAT</v>
          </cell>
        </row>
        <row r="301">
          <cell r="B301" t="str">
            <v>FOSTAMATINIB</v>
          </cell>
        </row>
        <row r="302">
          <cell r="B302" t="str">
            <v>SIPONIMOD</v>
          </cell>
        </row>
        <row r="303">
          <cell r="B303" t="str">
            <v>POLATUZUMAB VEDOTIN</v>
          </cell>
        </row>
        <row r="304">
          <cell r="B304" t="str">
            <v>SOLRIAMFETOL</v>
          </cell>
        </row>
        <row r="305">
          <cell r="B305" t="str">
            <v>CILASTATIN#IMIPENEM#RELEBACTAM</v>
          </cell>
        </row>
        <row r="306">
          <cell r="B306" t="str">
            <v>BROLUCIZUMAB</v>
          </cell>
        </row>
        <row r="307">
          <cell r="B307" t="str">
            <v>GIVOSIRAN</v>
          </cell>
        </row>
        <row r="308">
          <cell r="B308" t="str">
            <v>INSULIN LISPRO</v>
          </cell>
        </row>
        <row r="309">
          <cell r="B309" t="str">
            <v>DAROLUTAMIDE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8790-9616-4D58-BAC3-5AA75711E6F2}">
  <sheetPr>
    <tabColor theme="7" tint="0.79998168889431442"/>
  </sheetPr>
  <dimension ref="A1:X81"/>
  <sheetViews>
    <sheetView workbookViewId="0">
      <pane xSplit="2" ySplit="1" topLeftCell="F2" activePane="bottomRight" state="frozen"/>
      <selection activeCell="J112" sqref="J112"/>
      <selection pane="topRight" activeCell="J112" sqref="J112"/>
      <selection pane="bottomLeft" activeCell="J112" sqref="J112"/>
      <selection pane="bottomRight" sqref="A1:XFD1"/>
    </sheetView>
  </sheetViews>
  <sheetFormatPr defaultRowHeight="15" x14ac:dyDescent="0.25"/>
  <cols>
    <col min="2" max="10" width="10.5703125" customWidth="1"/>
    <col min="11" max="11" width="10.5703125" style="1" customWidth="1"/>
    <col min="12" max="12" width="10.5703125" customWidth="1"/>
    <col min="13" max="13" width="10.5703125" style="1" customWidth="1"/>
    <col min="14" max="15" width="10.5703125" hidden="1" customWidth="1"/>
    <col min="16" max="18" width="10.5703125" customWidth="1"/>
    <col min="19" max="19" width="10.5703125" style="2" customWidth="1"/>
    <col min="20" max="20" width="10.5703125" hidden="1" customWidth="1"/>
    <col min="21" max="24" width="10.5703125" customWidth="1"/>
  </cols>
  <sheetData>
    <row r="1" spans="1:24" ht="71.45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</v>
      </c>
      <c r="L1" s="7" t="s">
        <v>10</v>
      </c>
      <c r="M1" s="7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3" t="s">
        <v>18</v>
      </c>
      <c r="T1" s="9" t="s">
        <v>19</v>
      </c>
      <c r="U1" s="9" t="s">
        <v>20</v>
      </c>
      <c r="V1" s="9" t="s">
        <v>21</v>
      </c>
      <c r="W1" s="8" t="s">
        <v>22</v>
      </c>
      <c r="X1" s="8" t="s">
        <v>23</v>
      </c>
    </row>
    <row r="2" spans="1:24" ht="14.25" x14ac:dyDescent="0.25">
      <c r="A2" s="10" t="s">
        <v>24</v>
      </c>
      <c r="B2" s="10" t="s">
        <v>25</v>
      </c>
      <c r="C2" s="10" t="s">
        <v>26</v>
      </c>
      <c r="D2" s="10" t="s">
        <v>27</v>
      </c>
      <c r="E2" s="10" t="s">
        <v>24</v>
      </c>
      <c r="F2" s="10" t="s">
        <v>28</v>
      </c>
      <c r="G2" s="11" t="s">
        <v>29</v>
      </c>
      <c r="H2" s="10" t="s">
        <v>30</v>
      </c>
      <c r="I2" s="10"/>
      <c r="J2" s="10" t="s">
        <v>30</v>
      </c>
      <c r="K2" s="17" t="s">
        <v>32</v>
      </c>
      <c r="L2" s="10" t="str">
        <f>IFERROR(VLOOKUP(CONCATENATE(C2,E2),'[1]Unique entries'!$N$2:$X$36,11,0),"")</f>
        <v/>
      </c>
      <c r="M2" s="12">
        <v>41244</v>
      </c>
      <c r="N2" s="13"/>
      <c r="O2" s="13">
        <v>41244</v>
      </c>
      <c r="P2" s="14" t="s">
        <v>31</v>
      </c>
      <c r="Q2" s="15">
        <v>41754</v>
      </c>
      <c r="R2" s="16" t="s">
        <v>31</v>
      </c>
      <c r="S2" s="18">
        <v>730</v>
      </c>
      <c r="T2" s="18">
        <v>730</v>
      </c>
      <c r="U2" s="18" t="s">
        <v>33</v>
      </c>
      <c r="V2" s="10"/>
      <c r="W2" s="17"/>
      <c r="X2" s="17">
        <v>41974</v>
      </c>
    </row>
    <row r="3" spans="1:24" ht="14.25" x14ac:dyDescent="0.25">
      <c r="A3" s="10" t="s">
        <v>34</v>
      </c>
      <c r="B3" s="10" t="s">
        <v>35</v>
      </c>
      <c r="C3" s="10" t="s">
        <v>36</v>
      </c>
      <c r="D3" s="10" t="s">
        <v>34</v>
      </c>
      <c r="E3" s="10" t="s">
        <v>37</v>
      </c>
      <c r="F3" s="10" t="s">
        <v>38</v>
      </c>
      <c r="G3" s="11" t="s">
        <v>29</v>
      </c>
      <c r="H3" s="10"/>
      <c r="I3" s="10"/>
      <c r="J3" s="10"/>
      <c r="K3" s="17" t="s">
        <v>32</v>
      </c>
      <c r="L3" s="10" t="str">
        <f>IFERROR(VLOOKUP(CONCATENATE(C3,E3),'[1]Unique entries'!$N$2:$X$36,11,0),"")</f>
        <v>10000</v>
      </c>
      <c r="M3" s="12">
        <v>41760</v>
      </c>
      <c r="N3" s="13"/>
      <c r="O3" s="13">
        <v>41760</v>
      </c>
      <c r="P3" s="14" t="s">
        <v>31</v>
      </c>
      <c r="Q3" s="15">
        <v>41944</v>
      </c>
      <c r="R3" s="16" t="s">
        <v>39</v>
      </c>
      <c r="S3" s="18">
        <v>976</v>
      </c>
      <c r="T3" s="18">
        <v>976</v>
      </c>
      <c r="U3" s="18" t="s">
        <v>33</v>
      </c>
      <c r="V3" s="10"/>
      <c r="W3" s="17"/>
      <c r="X3" s="17">
        <v>42736</v>
      </c>
    </row>
    <row r="4" spans="1:24" ht="14.25" x14ac:dyDescent="0.25">
      <c r="A4" s="10" t="s">
        <v>40</v>
      </c>
      <c r="B4" s="10" t="s">
        <v>41</v>
      </c>
      <c r="C4" s="10" t="s">
        <v>42</v>
      </c>
      <c r="D4" s="10" t="s">
        <v>27</v>
      </c>
      <c r="E4" s="10" t="s">
        <v>40</v>
      </c>
      <c r="F4" s="10" t="s">
        <v>38</v>
      </c>
      <c r="G4" s="11" t="s">
        <v>29</v>
      </c>
      <c r="H4" s="10" t="s">
        <v>30</v>
      </c>
      <c r="I4" s="10"/>
      <c r="J4" s="10"/>
      <c r="K4" s="17" t="s">
        <v>32</v>
      </c>
      <c r="L4" s="10" t="str">
        <f>IFERROR(VLOOKUP(CONCATENATE(C4,E4),'[1]Unique entries'!$N$2:$X$36,11,0),"")</f>
        <v/>
      </c>
      <c r="M4" s="12">
        <v>42856</v>
      </c>
      <c r="N4" s="13"/>
      <c r="O4" s="13">
        <v>42856</v>
      </c>
      <c r="P4" s="14" t="s">
        <v>31</v>
      </c>
      <c r="Q4" s="15">
        <v>42965</v>
      </c>
      <c r="R4" s="16" t="s">
        <v>31</v>
      </c>
      <c r="S4" s="18">
        <v>245</v>
      </c>
      <c r="T4" s="18">
        <v>245</v>
      </c>
      <c r="U4" s="18" t="s">
        <v>33</v>
      </c>
      <c r="V4" s="10"/>
      <c r="W4" s="17"/>
      <c r="X4" s="17">
        <v>43101</v>
      </c>
    </row>
    <row r="5" spans="1:24" ht="14.25" x14ac:dyDescent="0.25">
      <c r="A5" s="10" t="s">
        <v>40</v>
      </c>
      <c r="B5" s="10" t="s">
        <v>43</v>
      </c>
      <c r="C5" s="10" t="s">
        <v>44</v>
      </c>
      <c r="D5" s="10" t="s">
        <v>27</v>
      </c>
      <c r="E5" s="10" t="s">
        <v>40</v>
      </c>
      <c r="F5" s="10" t="s">
        <v>38</v>
      </c>
      <c r="G5" s="11" t="s">
        <v>29</v>
      </c>
      <c r="H5" s="10" t="s">
        <v>30</v>
      </c>
      <c r="I5" s="10"/>
      <c r="J5" s="10"/>
      <c r="K5" s="17" t="s">
        <v>32</v>
      </c>
      <c r="L5" s="10" t="str">
        <f>IFERROR(VLOOKUP(CONCATENATE(C5,E5),'[1]Unique entries'!$N$2:$X$36,11,0),"")</f>
        <v/>
      </c>
      <c r="M5" s="12">
        <v>43480</v>
      </c>
      <c r="N5" s="13">
        <f t="array" ref="N5">IFERROR(INDEX([1]HTA_DE_COMPARE!$E$2:$E$309,MATCH(C5,[1]HTA_DE_COMPARE!$B$2:$B$309,0),1),"")</f>
        <v>43480</v>
      </c>
      <c r="O5" s="13"/>
      <c r="P5" s="14"/>
      <c r="Q5" s="15">
        <v>43819</v>
      </c>
      <c r="R5" s="16" t="s">
        <v>31</v>
      </c>
      <c r="S5" s="18">
        <v>472</v>
      </c>
      <c r="T5" s="18" t="s">
        <v>45</v>
      </c>
      <c r="U5" s="18" t="s">
        <v>33</v>
      </c>
      <c r="V5" s="10"/>
      <c r="W5" s="17"/>
      <c r="X5" s="17">
        <v>43952</v>
      </c>
    </row>
    <row r="6" spans="1:24" ht="14.25" x14ac:dyDescent="0.25">
      <c r="A6" s="10" t="s">
        <v>46</v>
      </c>
      <c r="B6" s="10" t="s">
        <v>47</v>
      </c>
      <c r="C6" s="10" t="s">
        <v>48</v>
      </c>
      <c r="D6" s="10" t="s">
        <v>27</v>
      </c>
      <c r="E6" s="10" t="s">
        <v>46</v>
      </c>
      <c r="F6" s="10" t="s">
        <v>28</v>
      </c>
      <c r="G6" s="11" t="s">
        <v>49</v>
      </c>
      <c r="H6" s="10" t="s">
        <v>30</v>
      </c>
      <c r="I6" s="10" t="s">
        <v>30</v>
      </c>
      <c r="J6" s="10" t="s">
        <v>30</v>
      </c>
      <c r="K6" s="17" t="s">
        <v>32</v>
      </c>
      <c r="L6" s="10" t="str">
        <f>IFERROR(VLOOKUP(CONCATENATE(C6,E6),'[1]Unique entries'!$N$2:$X$36,11,0),"")</f>
        <v/>
      </c>
      <c r="M6" s="12">
        <v>43009</v>
      </c>
      <c r="N6" s="13"/>
      <c r="O6" s="13">
        <v>43009</v>
      </c>
      <c r="P6" s="14" t="s">
        <v>31</v>
      </c>
      <c r="Q6" s="15">
        <v>43329</v>
      </c>
      <c r="R6" s="16" t="s">
        <v>31</v>
      </c>
      <c r="S6" s="18">
        <v>577</v>
      </c>
      <c r="T6" s="18">
        <v>577</v>
      </c>
      <c r="U6" s="18" t="s">
        <v>33</v>
      </c>
      <c r="V6" s="10"/>
      <c r="W6" s="17"/>
      <c r="X6" s="17">
        <v>43586</v>
      </c>
    </row>
    <row r="7" spans="1:24" ht="14.25" x14ac:dyDescent="0.25">
      <c r="A7" s="10" t="s">
        <v>50</v>
      </c>
      <c r="B7" s="10" t="s">
        <v>51</v>
      </c>
      <c r="C7" s="10" t="s">
        <v>52</v>
      </c>
      <c r="D7" s="10" t="s">
        <v>27</v>
      </c>
      <c r="E7" s="10" t="s">
        <v>50</v>
      </c>
      <c r="F7" s="10" t="s">
        <v>28</v>
      </c>
      <c r="G7" s="11" t="s">
        <v>29</v>
      </c>
      <c r="H7" s="10" t="s">
        <v>30</v>
      </c>
      <c r="I7" s="10"/>
      <c r="J7" s="10" t="s">
        <v>30</v>
      </c>
      <c r="K7" s="17" t="s">
        <v>32</v>
      </c>
      <c r="L7" s="10" t="str">
        <f>IFERROR(VLOOKUP(CONCATENATE(C7,E7),'[1]Unique entries'!$N$2:$X$36,11,0),"")</f>
        <v/>
      </c>
      <c r="M7" s="12">
        <v>42931</v>
      </c>
      <c r="N7" s="13"/>
      <c r="O7" s="13">
        <v>42931</v>
      </c>
      <c r="P7" s="14" t="s">
        <v>31</v>
      </c>
      <c r="Q7" s="15">
        <v>43448</v>
      </c>
      <c r="R7" s="16" t="s">
        <v>31</v>
      </c>
      <c r="S7" s="18">
        <v>655</v>
      </c>
      <c r="T7" s="18">
        <v>655</v>
      </c>
      <c r="U7" s="18" t="s">
        <v>33</v>
      </c>
      <c r="V7" s="10"/>
      <c r="W7" s="17"/>
      <c r="X7" s="17">
        <v>43586</v>
      </c>
    </row>
    <row r="8" spans="1:24" ht="14.25" x14ac:dyDescent="0.25">
      <c r="A8" s="10" t="s">
        <v>50</v>
      </c>
      <c r="B8" s="10" t="s">
        <v>53</v>
      </c>
      <c r="C8" s="10" t="s">
        <v>54</v>
      </c>
      <c r="D8" s="10" t="s">
        <v>27</v>
      </c>
      <c r="E8" s="10" t="s">
        <v>50</v>
      </c>
      <c r="F8" s="10" t="s">
        <v>28</v>
      </c>
      <c r="G8" s="11" t="s">
        <v>29</v>
      </c>
      <c r="H8" s="10" t="s">
        <v>30</v>
      </c>
      <c r="I8" s="10"/>
      <c r="J8" s="10"/>
      <c r="K8" s="17" t="s">
        <v>32</v>
      </c>
      <c r="L8" s="10" t="str">
        <f>IFERROR(VLOOKUP(CONCATENATE(C8,E8),'[1]Unique entries'!$N$2:$X$36,11,0),"")</f>
        <v/>
      </c>
      <c r="M8" s="12">
        <v>42353</v>
      </c>
      <c r="N8" s="13"/>
      <c r="O8" s="13">
        <v>42353</v>
      </c>
      <c r="P8" s="14" t="s">
        <v>39</v>
      </c>
      <c r="Q8" s="15">
        <v>42356</v>
      </c>
      <c r="R8" s="16" t="s">
        <v>31</v>
      </c>
      <c r="S8" s="18">
        <v>503</v>
      </c>
      <c r="T8" s="18">
        <v>503</v>
      </c>
      <c r="U8" s="18" t="s">
        <v>33</v>
      </c>
      <c r="V8" s="10"/>
      <c r="W8" s="17"/>
      <c r="X8" s="17">
        <v>42856</v>
      </c>
    </row>
    <row r="9" spans="1:24" ht="14.25" x14ac:dyDescent="0.25">
      <c r="A9" s="10" t="s">
        <v>55</v>
      </c>
      <c r="B9" s="10" t="s">
        <v>56</v>
      </c>
      <c r="C9" s="10" t="s">
        <v>57</v>
      </c>
      <c r="D9" s="10" t="s">
        <v>55</v>
      </c>
      <c r="E9" s="10" t="s">
        <v>58</v>
      </c>
      <c r="F9" s="10" t="s">
        <v>59</v>
      </c>
      <c r="G9" s="11" t="s">
        <v>29</v>
      </c>
      <c r="H9" s="10" t="s">
        <v>30</v>
      </c>
      <c r="I9" s="10"/>
      <c r="J9" s="10"/>
      <c r="K9" s="12" t="s">
        <v>32</v>
      </c>
      <c r="L9" s="10" t="str">
        <f>IFERROR(VLOOKUP(CONCATENATE(C9,E9),'[1]Unique entries'!$N$2:$X$36,11,0),"")</f>
        <v/>
      </c>
      <c r="M9" s="12">
        <v>41197</v>
      </c>
      <c r="N9" s="13">
        <f t="array" ref="N9">IFERROR(INDEX([1]HTA_DE_COMPARE!$E$2:$E$309,MATCH(C9,[1]HTA_DE_COMPARE!$B$2:$B$309,0),1),"")</f>
        <v>41197</v>
      </c>
      <c r="O9" s="13"/>
      <c r="P9" s="14"/>
      <c r="Q9" s="15">
        <v>41754</v>
      </c>
      <c r="R9" s="16" t="s">
        <v>31</v>
      </c>
      <c r="S9" s="18">
        <v>655</v>
      </c>
      <c r="T9" s="18" t="s">
        <v>45</v>
      </c>
      <c r="U9" s="18" t="s">
        <v>33</v>
      </c>
      <c r="V9" s="10"/>
      <c r="W9" s="17"/>
      <c r="X9" s="17">
        <v>41852</v>
      </c>
    </row>
    <row r="10" spans="1:24" ht="14.25" x14ac:dyDescent="0.25">
      <c r="A10" s="10" t="s">
        <v>60</v>
      </c>
      <c r="B10" s="10" t="s">
        <v>61</v>
      </c>
      <c r="C10" s="10" t="s">
        <v>62</v>
      </c>
      <c r="D10" s="10" t="s">
        <v>27</v>
      </c>
      <c r="E10" s="10" t="s">
        <v>60</v>
      </c>
      <c r="F10" s="10" t="s">
        <v>38</v>
      </c>
      <c r="G10" s="11" t="s">
        <v>29</v>
      </c>
      <c r="H10" s="10" t="s">
        <v>30</v>
      </c>
      <c r="I10" s="10"/>
      <c r="J10" s="10" t="s">
        <v>30</v>
      </c>
      <c r="K10" s="12" t="s">
        <v>32</v>
      </c>
      <c r="L10" s="10" t="str">
        <f>IFERROR(VLOOKUP(CONCATENATE(C10,E10),'[1]Unique entries'!$N$2:$X$36,11,0),"")</f>
        <v/>
      </c>
      <c r="M10" s="12">
        <v>42675</v>
      </c>
      <c r="N10" s="13"/>
      <c r="O10" s="13">
        <v>42675</v>
      </c>
      <c r="P10" s="14" t="s">
        <v>39</v>
      </c>
      <c r="Q10" s="15">
        <v>43140</v>
      </c>
      <c r="R10" s="16" t="s">
        <v>31</v>
      </c>
      <c r="S10" s="18">
        <v>577</v>
      </c>
      <c r="T10" s="18">
        <v>577</v>
      </c>
      <c r="U10" s="18" t="s">
        <v>33</v>
      </c>
      <c r="V10" s="10"/>
      <c r="W10" s="17"/>
      <c r="X10" s="17">
        <v>43252</v>
      </c>
    </row>
    <row r="11" spans="1:24" ht="14.25" x14ac:dyDescent="0.25">
      <c r="A11" s="10" t="s">
        <v>63</v>
      </c>
      <c r="B11" s="10" t="s">
        <v>64</v>
      </c>
      <c r="C11" s="10" t="s">
        <v>65</v>
      </c>
      <c r="D11" s="10" t="s">
        <v>63</v>
      </c>
      <c r="E11" s="10" t="s">
        <v>66</v>
      </c>
      <c r="F11" s="10" t="s">
        <v>28</v>
      </c>
      <c r="G11" s="11" t="s">
        <v>29</v>
      </c>
      <c r="H11" s="10" t="s">
        <v>30</v>
      </c>
      <c r="I11" s="10"/>
      <c r="J11" s="10"/>
      <c r="K11" s="17" t="s">
        <v>32</v>
      </c>
      <c r="L11" s="10" t="str">
        <f>IFERROR(VLOOKUP(CONCATENATE(C11,E11),'[1]Unique entries'!$N$2:$X$36,11,0),"")</f>
        <v/>
      </c>
      <c r="M11" s="12">
        <v>42156</v>
      </c>
      <c r="N11" s="13"/>
      <c r="O11" s="13">
        <v>42156</v>
      </c>
      <c r="P11" s="14" t="s">
        <v>31</v>
      </c>
      <c r="Q11" s="15">
        <v>42064</v>
      </c>
      <c r="R11" s="16" t="s">
        <v>31</v>
      </c>
      <c r="S11" s="18">
        <v>92</v>
      </c>
      <c r="T11" s="18">
        <v>92</v>
      </c>
      <c r="U11" s="18" t="s">
        <v>33</v>
      </c>
      <c r="V11" s="10"/>
      <c r="W11" s="17"/>
      <c r="X11" s="17">
        <v>42248</v>
      </c>
    </row>
    <row r="12" spans="1:24" ht="14.25" x14ac:dyDescent="0.25">
      <c r="A12" s="10" t="s">
        <v>34</v>
      </c>
      <c r="B12" s="10" t="s">
        <v>67</v>
      </c>
      <c r="C12" s="10" t="s">
        <v>68</v>
      </c>
      <c r="D12" s="10" t="s">
        <v>34</v>
      </c>
      <c r="E12" s="10" t="s">
        <v>69</v>
      </c>
      <c r="F12" s="10"/>
      <c r="G12" s="11" t="s">
        <v>29</v>
      </c>
      <c r="H12" s="10"/>
      <c r="I12" s="10"/>
      <c r="J12" s="10"/>
      <c r="K12" s="17" t="s">
        <v>32</v>
      </c>
      <c r="L12" s="10" t="str">
        <f>IFERROR(VLOOKUP(CONCATENATE(C12,E12),'[1]Unique entries'!$N$2:$X$36,11,0),"")</f>
        <v/>
      </c>
      <c r="M12" s="12">
        <v>40709</v>
      </c>
      <c r="N12" s="13"/>
      <c r="O12" s="13">
        <v>40709</v>
      </c>
      <c r="P12" s="14" t="s">
        <v>31</v>
      </c>
      <c r="Q12" s="15">
        <v>42065</v>
      </c>
      <c r="R12" s="16" t="s">
        <v>31</v>
      </c>
      <c r="S12" s="18">
        <v>1508</v>
      </c>
      <c r="T12" s="18">
        <v>1508</v>
      </c>
      <c r="U12" s="18" t="s">
        <v>33</v>
      </c>
      <c r="V12" s="10"/>
      <c r="W12" s="17"/>
      <c r="X12" s="17">
        <v>42217</v>
      </c>
    </row>
    <row r="13" spans="1:24" ht="14.25" x14ac:dyDescent="0.25">
      <c r="A13" s="10" t="s">
        <v>34</v>
      </c>
      <c r="B13" s="10" t="s">
        <v>70</v>
      </c>
      <c r="C13" s="10" t="s">
        <v>71</v>
      </c>
      <c r="D13" s="10" t="s">
        <v>34</v>
      </c>
      <c r="E13" s="10" t="s">
        <v>72</v>
      </c>
      <c r="F13" s="10" t="s">
        <v>38</v>
      </c>
      <c r="G13" s="11" t="s">
        <v>29</v>
      </c>
      <c r="H13" s="10" t="s">
        <v>30</v>
      </c>
      <c r="I13" s="10"/>
      <c r="J13" s="10"/>
      <c r="K13" s="17" t="s">
        <v>32</v>
      </c>
      <c r="L13" s="10" t="str">
        <f>IFERROR(VLOOKUP(CONCATENATE(C13,E13),'[1]Unique entries'!$N$2:$X$36,11,0),"")</f>
        <v/>
      </c>
      <c r="M13" s="12">
        <v>42370</v>
      </c>
      <c r="N13" s="13"/>
      <c r="O13" s="13">
        <v>42370</v>
      </c>
      <c r="P13" s="14" t="s">
        <v>31</v>
      </c>
      <c r="Q13" s="15">
        <v>42482</v>
      </c>
      <c r="R13" s="16" t="s">
        <v>31</v>
      </c>
      <c r="S13" s="18">
        <v>517</v>
      </c>
      <c r="T13" s="18">
        <v>517</v>
      </c>
      <c r="U13" s="18" t="s">
        <v>33</v>
      </c>
      <c r="V13" s="10"/>
      <c r="W13" s="17"/>
      <c r="X13" s="17">
        <v>42887</v>
      </c>
    </row>
    <row r="14" spans="1:24" ht="14.25" x14ac:dyDescent="0.25">
      <c r="A14" s="10" t="s">
        <v>46</v>
      </c>
      <c r="B14" s="10" t="s">
        <v>73</v>
      </c>
      <c r="C14" s="10" t="s">
        <v>74</v>
      </c>
      <c r="D14" s="10" t="s">
        <v>27</v>
      </c>
      <c r="E14" s="10" t="s">
        <v>46</v>
      </c>
      <c r="F14" s="10" t="s">
        <v>38</v>
      </c>
      <c r="G14" s="11" t="s">
        <v>29</v>
      </c>
      <c r="H14" s="10"/>
      <c r="I14" s="10" t="s">
        <v>30</v>
      </c>
      <c r="J14" s="10" t="s">
        <v>30</v>
      </c>
      <c r="K14" s="17" t="s">
        <v>32</v>
      </c>
      <c r="L14" s="10" t="str">
        <f>IFERROR(VLOOKUP(CONCATENATE(C14,E14),'[1]Unique entries'!$N$2:$X$36,11,0),"")</f>
        <v/>
      </c>
      <c r="M14" s="12">
        <v>41501</v>
      </c>
      <c r="N14" s="13"/>
      <c r="O14" s="13">
        <v>41501</v>
      </c>
      <c r="P14" s="14" t="s">
        <v>31</v>
      </c>
      <c r="Q14" s="15">
        <v>42552</v>
      </c>
      <c r="R14" s="16" t="s">
        <v>31</v>
      </c>
      <c r="S14" s="18">
        <v>1325</v>
      </c>
      <c r="T14" s="18">
        <v>1325</v>
      </c>
      <c r="U14" s="18" t="s">
        <v>33</v>
      </c>
      <c r="V14" s="10"/>
      <c r="W14" s="17"/>
      <c r="X14" s="17">
        <v>42826</v>
      </c>
    </row>
    <row r="15" spans="1:24" ht="14.25" x14ac:dyDescent="0.25">
      <c r="A15" s="10" t="s">
        <v>55</v>
      </c>
      <c r="B15" s="10" t="s">
        <v>75</v>
      </c>
      <c r="C15" s="10" t="s">
        <v>76</v>
      </c>
      <c r="D15" s="10" t="s">
        <v>55</v>
      </c>
      <c r="E15" s="10" t="s">
        <v>77</v>
      </c>
      <c r="F15" s="10" t="s">
        <v>38</v>
      </c>
      <c r="G15" s="11" t="s">
        <v>49</v>
      </c>
      <c r="H15" s="10" t="s">
        <v>30</v>
      </c>
      <c r="I15" s="10"/>
      <c r="J15" s="10"/>
      <c r="K15" s="17" t="s">
        <v>32</v>
      </c>
      <c r="L15" s="10" t="str">
        <f>IFERROR(VLOOKUP(CONCATENATE(C15,E15),'[1]Unique entries'!$N$2:$X$36,11,0),"")</f>
        <v>10000</v>
      </c>
      <c r="M15" s="12">
        <v>40801</v>
      </c>
      <c r="N15" s="13"/>
      <c r="O15" s="13">
        <v>40801</v>
      </c>
      <c r="P15" s="14" t="s">
        <v>31</v>
      </c>
      <c r="Q15" s="15">
        <v>42326</v>
      </c>
      <c r="R15" s="16" t="s">
        <v>31</v>
      </c>
      <c r="S15" s="18">
        <v>2116</v>
      </c>
      <c r="T15" s="18">
        <v>2116</v>
      </c>
      <c r="U15" s="18" t="s">
        <v>33</v>
      </c>
      <c r="V15" s="10"/>
      <c r="W15" s="17"/>
      <c r="X15" s="17">
        <v>42917</v>
      </c>
    </row>
    <row r="16" spans="1:24" ht="14.25" x14ac:dyDescent="0.25">
      <c r="A16" s="10" t="s">
        <v>78</v>
      </c>
      <c r="B16" s="10" t="s">
        <v>79</v>
      </c>
      <c r="C16" s="10" t="s">
        <v>80</v>
      </c>
      <c r="D16" s="10" t="s">
        <v>78</v>
      </c>
      <c r="E16" s="10" t="s">
        <v>81</v>
      </c>
      <c r="F16" s="10" t="s">
        <v>28</v>
      </c>
      <c r="G16" s="11" t="s">
        <v>29</v>
      </c>
      <c r="H16" s="10" t="s">
        <v>30</v>
      </c>
      <c r="I16" s="10"/>
      <c r="J16" s="10"/>
      <c r="K16" s="17" t="s">
        <v>32</v>
      </c>
      <c r="L16" s="10" t="str">
        <f>IFERROR(VLOOKUP(CONCATENATE(C16,E16),'[1]Unique entries'!$N$2:$X$36,11,0),"")</f>
        <v/>
      </c>
      <c r="M16" s="12">
        <v>41258</v>
      </c>
      <c r="N16" s="13">
        <f t="array" ref="N16">IFERROR(INDEX([1]HTA_DE_COMPARE!$E$2:$E$309,MATCH(C16,[1]HTA_DE_COMPARE!$B$2:$B$309,0),1),"")</f>
        <v>41258</v>
      </c>
      <c r="O16" s="13"/>
      <c r="P16" s="14"/>
      <c r="Q16" s="15">
        <v>41946</v>
      </c>
      <c r="R16" s="16" t="s">
        <v>39</v>
      </c>
      <c r="S16" s="18">
        <v>1020</v>
      </c>
      <c r="T16" s="18" t="s">
        <v>45</v>
      </c>
      <c r="U16" s="18" t="s">
        <v>33</v>
      </c>
      <c r="V16" s="10"/>
      <c r="W16" s="17"/>
      <c r="X16" s="17">
        <v>42278</v>
      </c>
    </row>
    <row r="17" spans="1:24" ht="14.25" x14ac:dyDescent="0.25">
      <c r="A17" s="10" t="s">
        <v>55</v>
      </c>
      <c r="B17" s="10" t="s">
        <v>82</v>
      </c>
      <c r="C17" s="10" t="s">
        <v>83</v>
      </c>
      <c r="D17" s="10" t="s">
        <v>55</v>
      </c>
      <c r="E17" s="10" t="s">
        <v>58</v>
      </c>
      <c r="F17" s="10" t="s">
        <v>28</v>
      </c>
      <c r="G17" s="11" t="s">
        <v>29</v>
      </c>
      <c r="H17" s="10" t="s">
        <v>30</v>
      </c>
      <c r="I17" s="10"/>
      <c r="J17" s="10" t="s">
        <v>30</v>
      </c>
      <c r="K17" s="17" t="s">
        <v>32</v>
      </c>
      <c r="L17" s="10" t="str">
        <f>IFERROR(VLOOKUP(CONCATENATE(C17,E17),'[1]Unique entries'!$N$2:$X$36,11,0),"")</f>
        <v/>
      </c>
      <c r="M17" s="12">
        <v>43146</v>
      </c>
      <c r="N17" s="13"/>
      <c r="O17" s="13">
        <v>43146</v>
      </c>
      <c r="P17" s="14" t="s">
        <v>31</v>
      </c>
      <c r="Q17" s="15">
        <v>43210</v>
      </c>
      <c r="R17" s="16" t="s">
        <v>31</v>
      </c>
      <c r="S17" s="18">
        <v>289</v>
      </c>
      <c r="T17" s="18">
        <v>289</v>
      </c>
      <c r="U17" s="18" t="s">
        <v>33</v>
      </c>
      <c r="V17" s="10"/>
      <c r="W17" s="17"/>
      <c r="X17" s="17">
        <v>43435</v>
      </c>
    </row>
    <row r="18" spans="1:24" ht="14.25" x14ac:dyDescent="0.25">
      <c r="A18" s="10" t="s">
        <v>78</v>
      </c>
      <c r="B18" t="s">
        <v>84</v>
      </c>
      <c r="C18" t="s">
        <v>85</v>
      </c>
      <c r="D18" t="s">
        <v>78</v>
      </c>
      <c r="E18" t="s">
        <v>81</v>
      </c>
      <c r="F18" t="s">
        <v>38</v>
      </c>
      <c r="G18" t="s">
        <v>29</v>
      </c>
      <c r="H18" t="s">
        <v>30</v>
      </c>
      <c r="K18" s="1" t="s">
        <v>32</v>
      </c>
      <c r="L18" s="10" t="str">
        <f>IFERROR(VLOOKUP(CONCATENATE(C18,E18),'[1]Unique entries'!$N$2:$X$36,11,0),"")</f>
        <v>10000</v>
      </c>
      <c r="M18" s="19">
        <v>41258</v>
      </c>
      <c r="Q18" s="15">
        <v>41487</v>
      </c>
      <c r="R18" s="16" t="s">
        <v>86</v>
      </c>
      <c r="S18" s="2">
        <v>351</v>
      </c>
      <c r="U18" s="18" t="s">
        <v>33</v>
      </c>
      <c r="X18" s="17">
        <v>41609</v>
      </c>
    </row>
    <row r="19" spans="1:24" ht="14.25" x14ac:dyDescent="0.25">
      <c r="A19" s="10" t="s">
        <v>87</v>
      </c>
      <c r="B19" s="10" t="s">
        <v>88</v>
      </c>
      <c r="C19" s="10" t="s">
        <v>89</v>
      </c>
      <c r="D19" s="10" t="s">
        <v>90</v>
      </c>
      <c r="E19" s="10" t="s">
        <v>87</v>
      </c>
      <c r="F19" s="10" t="s">
        <v>38</v>
      </c>
      <c r="G19" s="11" t="s">
        <v>91</v>
      </c>
      <c r="H19" s="10" t="s">
        <v>30</v>
      </c>
      <c r="I19" s="10"/>
      <c r="J19" s="10"/>
      <c r="K19" s="12" t="s">
        <v>32</v>
      </c>
      <c r="L19" s="10" t="str">
        <f>IFERROR(VLOOKUP(CONCATENATE(C19,E19),'[1]Unique entries'!$N$2:$X$36,11,0),"")</f>
        <v/>
      </c>
      <c r="M19" s="12">
        <v>41167</v>
      </c>
      <c r="N19" s="13">
        <f t="array" ref="N19">IFERROR(INDEX([1]HTA_DE_COMPARE!$E$2:$E$309,MATCH(C19,[1]HTA_DE_COMPARE!$B$2:$B$309,0),1),"")</f>
        <v>41167</v>
      </c>
      <c r="O19" s="13"/>
      <c r="P19" s="14"/>
      <c r="Q19" s="15">
        <v>41821</v>
      </c>
      <c r="R19" s="16" t="s">
        <v>31</v>
      </c>
      <c r="S19" s="18">
        <v>777</v>
      </c>
      <c r="T19" s="18" t="s">
        <v>45</v>
      </c>
      <c r="U19" s="18" t="s">
        <v>33</v>
      </c>
      <c r="V19" s="10"/>
      <c r="W19" s="17"/>
      <c r="X19" s="17">
        <v>41944</v>
      </c>
    </row>
    <row r="20" spans="1:24" ht="14.25" x14ac:dyDescent="0.25">
      <c r="A20" s="10" t="s">
        <v>24</v>
      </c>
      <c r="B20" s="10" t="s">
        <v>92</v>
      </c>
      <c r="C20" s="10" t="s">
        <v>93</v>
      </c>
      <c r="D20" s="10" t="s">
        <v>27</v>
      </c>
      <c r="E20" s="10" t="s">
        <v>24</v>
      </c>
      <c r="F20" s="10" t="s">
        <v>28</v>
      </c>
      <c r="G20" s="11" t="s">
        <v>29</v>
      </c>
      <c r="H20" s="10"/>
      <c r="I20" s="10" t="s">
        <v>30</v>
      </c>
      <c r="J20" s="10"/>
      <c r="K20" s="12" t="s">
        <v>32</v>
      </c>
      <c r="L20" s="10" t="str">
        <f>IFERROR(VLOOKUP(CONCATENATE(C20,E20),'[1]Unique entries'!$N$2:$X$36,11,0),"")</f>
        <v/>
      </c>
      <c r="M20" s="12">
        <v>43023</v>
      </c>
      <c r="N20" s="13"/>
      <c r="O20" s="13">
        <v>43023</v>
      </c>
      <c r="P20" s="14" t="s">
        <v>39</v>
      </c>
      <c r="Q20" s="15">
        <v>42720</v>
      </c>
      <c r="R20" s="16" t="s">
        <v>31</v>
      </c>
      <c r="S20" s="18">
        <v>351</v>
      </c>
      <c r="T20" s="18">
        <v>351</v>
      </c>
      <c r="U20" s="18" t="s">
        <v>33</v>
      </c>
      <c r="V20" s="10"/>
      <c r="W20" s="17"/>
      <c r="X20" s="17">
        <v>43374</v>
      </c>
    </row>
    <row r="21" spans="1:24" ht="14.25" x14ac:dyDescent="0.25">
      <c r="A21" s="10" t="s">
        <v>50</v>
      </c>
      <c r="B21" s="10" t="s">
        <v>92</v>
      </c>
      <c r="C21" s="10" t="s">
        <v>93</v>
      </c>
      <c r="D21" s="10" t="s">
        <v>27</v>
      </c>
      <c r="E21" s="10" t="s">
        <v>50</v>
      </c>
      <c r="F21" s="10" t="s">
        <v>28</v>
      </c>
      <c r="G21" s="11" t="s">
        <v>29</v>
      </c>
      <c r="H21" s="10" t="s">
        <v>30</v>
      </c>
      <c r="I21" s="10"/>
      <c r="J21" s="10"/>
      <c r="K21" s="12" t="s">
        <v>32</v>
      </c>
      <c r="L21" s="10" t="str">
        <f>IFERROR(VLOOKUP(CONCATENATE(C21,E21),'[1]Unique entries'!$N$2:$X$36,11,0),"")</f>
        <v/>
      </c>
      <c r="M21" s="12">
        <v>41866</v>
      </c>
      <c r="N21" s="13"/>
      <c r="O21" s="13">
        <v>41866</v>
      </c>
      <c r="P21" s="14" t="s">
        <v>31</v>
      </c>
      <c r="Q21" s="15">
        <v>41821</v>
      </c>
      <c r="R21" s="16" t="s">
        <v>31</v>
      </c>
      <c r="S21" s="18">
        <v>351</v>
      </c>
      <c r="T21" s="18">
        <v>351</v>
      </c>
      <c r="U21" s="18" t="s">
        <v>33</v>
      </c>
      <c r="V21" s="10"/>
      <c r="W21" s="17"/>
      <c r="X21" s="17">
        <v>42217</v>
      </c>
    </row>
    <row r="22" spans="1:24" ht="14.25" x14ac:dyDescent="0.25">
      <c r="A22" s="10" t="s">
        <v>94</v>
      </c>
      <c r="B22" s="10" t="s">
        <v>95</v>
      </c>
      <c r="C22" s="10" t="s">
        <v>96</v>
      </c>
      <c r="D22" s="10" t="s">
        <v>27</v>
      </c>
      <c r="E22" s="10" t="s">
        <v>94</v>
      </c>
      <c r="F22" s="10" t="s">
        <v>28</v>
      </c>
      <c r="G22" s="11" t="s">
        <v>49</v>
      </c>
      <c r="H22" s="10" t="s">
        <v>30</v>
      </c>
      <c r="I22" s="10" t="s">
        <v>30</v>
      </c>
      <c r="J22" s="10"/>
      <c r="K22" s="12" t="s">
        <v>32</v>
      </c>
      <c r="L22" s="10" t="str">
        <f>IFERROR(VLOOKUP(CONCATENATE(C22,E22),'[1]Unique entries'!$N$2:$X$36,11,0),"")</f>
        <v>10000</v>
      </c>
      <c r="M22" s="12">
        <v>40664</v>
      </c>
      <c r="N22" s="13"/>
      <c r="O22" s="13">
        <v>40664</v>
      </c>
      <c r="P22" s="14" t="s">
        <v>31</v>
      </c>
      <c r="Q22" s="15">
        <v>41365</v>
      </c>
      <c r="R22" s="16" t="s">
        <v>31</v>
      </c>
      <c r="S22" s="18">
        <v>1249</v>
      </c>
      <c r="T22" s="18">
        <v>1249</v>
      </c>
      <c r="U22" s="18" t="s">
        <v>33</v>
      </c>
      <c r="V22" s="10"/>
      <c r="W22" s="17"/>
      <c r="X22" s="17">
        <v>41913</v>
      </c>
    </row>
    <row r="23" spans="1:24" ht="14.25" x14ac:dyDescent="0.25">
      <c r="A23" s="10" t="s">
        <v>97</v>
      </c>
      <c r="B23" s="10" t="s">
        <v>95</v>
      </c>
      <c r="C23" s="10" t="s">
        <v>96</v>
      </c>
      <c r="D23" s="10" t="s">
        <v>27</v>
      </c>
      <c r="E23" s="10" t="s">
        <v>97</v>
      </c>
      <c r="F23" s="10" t="s">
        <v>28</v>
      </c>
      <c r="G23" s="11" t="s">
        <v>29</v>
      </c>
      <c r="H23" s="10" t="s">
        <v>30</v>
      </c>
      <c r="I23" s="10" t="s">
        <v>30</v>
      </c>
      <c r="J23" s="10" t="s">
        <v>30</v>
      </c>
      <c r="K23" s="12" t="s">
        <v>32</v>
      </c>
      <c r="L23" s="10" t="str">
        <f>IFERROR(VLOOKUP(CONCATENATE(C23,E23),'[1]Unique entries'!$N$2:$X$36,11,0),"")</f>
        <v/>
      </c>
      <c r="M23" s="12">
        <v>42522</v>
      </c>
      <c r="N23" s="13"/>
      <c r="O23" s="13">
        <v>42522</v>
      </c>
      <c r="P23" s="14" t="s">
        <v>39</v>
      </c>
      <c r="Q23" s="15">
        <v>42720</v>
      </c>
      <c r="R23" s="16" t="s">
        <v>39</v>
      </c>
      <c r="S23" s="18">
        <v>548</v>
      </c>
      <c r="T23" s="18">
        <v>548</v>
      </c>
      <c r="U23" s="18" t="s">
        <v>33</v>
      </c>
      <c r="V23" s="10"/>
      <c r="W23" s="17"/>
      <c r="X23" s="17">
        <v>43070</v>
      </c>
    </row>
    <row r="24" spans="1:24" ht="14.25" x14ac:dyDescent="0.25">
      <c r="A24" s="10" t="s">
        <v>94</v>
      </c>
      <c r="B24" s="10" t="s">
        <v>98</v>
      </c>
      <c r="C24" s="10" t="s">
        <v>99</v>
      </c>
      <c r="D24" s="10" t="s">
        <v>27</v>
      </c>
      <c r="E24" s="10" t="s">
        <v>94</v>
      </c>
      <c r="F24" s="10" t="s">
        <v>38</v>
      </c>
      <c r="G24" s="11" t="s">
        <v>29</v>
      </c>
      <c r="H24" s="10" t="s">
        <v>30</v>
      </c>
      <c r="I24" s="10" t="s">
        <v>30</v>
      </c>
      <c r="J24" s="10"/>
      <c r="K24" s="12"/>
      <c r="L24" s="10" t="str">
        <f>IFERROR(VLOOKUP(CONCATENATE(C24,E24),'[1]Unique entries'!$N$2:$X$36,11,0),"")</f>
        <v/>
      </c>
      <c r="M24" s="12">
        <v>42689</v>
      </c>
      <c r="N24" s="13">
        <f t="array" ref="N24">IFERROR(INDEX([1]HTA_DE_COMPARE!$E$2:$E$309,MATCH(C24,[1]HTA_DE_COMPARE!$B$2:$B$309,0),1),"")</f>
        <v>42689</v>
      </c>
      <c r="O24" s="13"/>
      <c r="P24" s="14"/>
      <c r="Q24" s="15">
        <v>42481</v>
      </c>
      <c r="R24" s="16" t="s">
        <v>31</v>
      </c>
      <c r="S24" s="18">
        <v>897</v>
      </c>
      <c r="T24" s="18" t="s">
        <v>45</v>
      </c>
      <c r="U24" s="18" t="s">
        <v>33</v>
      </c>
      <c r="V24" s="10"/>
      <c r="W24" s="17"/>
      <c r="X24" s="17">
        <v>43586</v>
      </c>
    </row>
    <row r="25" spans="1:24" ht="14.25" x14ac:dyDescent="0.25">
      <c r="A25" s="10" t="s">
        <v>50</v>
      </c>
      <c r="B25" s="10" t="s">
        <v>100</v>
      </c>
      <c r="C25" s="10" t="s">
        <v>101</v>
      </c>
      <c r="D25" s="10" t="s">
        <v>27</v>
      </c>
      <c r="E25" s="10" t="s">
        <v>50</v>
      </c>
      <c r="F25" s="10" t="s">
        <v>38</v>
      </c>
      <c r="G25" s="11" t="s">
        <v>29</v>
      </c>
      <c r="H25" s="10" t="s">
        <v>30</v>
      </c>
      <c r="I25" s="10"/>
      <c r="J25" s="10"/>
      <c r="K25" s="17" t="s">
        <v>32</v>
      </c>
      <c r="L25" s="10" t="str">
        <f>IFERROR(VLOOKUP(CONCATENATE(C25,E25),'[1]Unique entries'!$N$2:$X$36,11,0),"")</f>
        <v>10000</v>
      </c>
      <c r="M25" s="12">
        <v>41487</v>
      </c>
      <c r="N25" s="13"/>
      <c r="O25" s="13">
        <v>41487</v>
      </c>
      <c r="P25" s="14" t="s">
        <v>31</v>
      </c>
      <c r="Q25" s="15">
        <v>41984</v>
      </c>
      <c r="R25" s="16" t="s">
        <v>31</v>
      </c>
      <c r="S25" s="18">
        <v>1857</v>
      </c>
      <c r="T25" s="18">
        <v>1857</v>
      </c>
      <c r="U25" s="18" t="s">
        <v>33</v>
      </c>
      <c r="V25" s="10"/>
      <c r="W25" s="17"/>
      <c r="X25" s="17">
        <v>43344</v>
      </c>
    </row>
    <row r="26" spans="1:24" ht="14.25" x14ac:dyDescent="0.25">
      <c r="A26" s="10" t="s">
        <v>50</v>
      </c>
      <c r="B26" s="10" t="s">
        <v>102</v>
      </c>
      <c r="C26" s="10" t="s">
        <v>103</v>
      </c>
      <c r="D26" s="10" t="s">
        <v>27</v>
      </c>
      <c r="E26" s="10" t="s">
        <v>50</v>
      </c>
      <c r="F26" s="10" t="s">
        <v>38</v>
      </c>
      <c r="G26" s="11" t="s">
        <v>49</v>
      </c>
      <c r="H26" s="10" t="s">
        <v>30</v>
      </c>
      <c r="I26" s="10"/>
      <c r="J26" s="10"/>
      <c r="K26" s="17" t="s">
        <v>32</v>
      </c>
      <c r="L26" s="10" t="str">
        <f>IFERROR(VLOOKUP(CONCATENATE(C26,E26),'[1]Unique entries'!$N$2:$X$36,11,0),"")</f>
        <v/>
      </c>
      <c r="M26" s="12">
        <v>41944</v>
      </c>
      <c r="N26" s="13"/>
      <c r="O26" s="13">
        <v>41944</v>
      </c>
      <c r="P26" s="14" t="s">
        <v>31</v>
      </c>
      <c r="Q26" s="15">
        <v>42186</v>
      </c>
      <c r="R26" s="16" t="s">
        <v>31</v>
      </c>
      <c r="S26" s="18">
        <v>1126</v>
      </c>
      <c r="T26" s="18">
        <v>1126</v>
      </c>
      <c r="U26" s="18" t="s">
        <v>33</v>
      </c>
      <c r="V26" s="10"/>
      <c r="W26" s="17"/>
      <c r="X26" s="17">
        <v>43070</v>
      </c>
    </row>
    <row r="27" spans="1:24" ht="14.25" x14ac:dyDescent="0.25">
      <c r="A27" s="10" t="s">
        <v>24</v>
      </c>
      <c r="B27" s="10" t="s">
        <v>102</v>
      </c>
      <c r="C27" s="10" t="s">
        <v>103</v>
      </c>
      <c r="D27" s="10" t="s">
        <v>27</v>
      </c>
      <c r="E27" s="10" t="s">
        <v>24</v>
      </c>
      <c r="F27" s="10" t="s">
        <v>38</v>
      </c>
      <c r="G27" s="11" t="s">
        <v>29</v>
      </c>
      <c r="H27" s="10" t="s">
        <v>30</v>
      </c>
      <c r="I27" s="10"/>
      <c r="J27" s="10"/>
      <c r="K27" s="17" t="s">
        <v>32</v>
      </c>
      <c r="L27" s="10" t="str">
        <f>IFERROR(VLOOKUP(CONCATENATE(C27,E27),'[1]Unique entries'!$N$2:$X$36,11,0),"")</f>
        <v/>
      </c>
      <c r="M27" s="12">
        <v>41958</v>
      </c>
      <c r="N27" s="13">
        <f t="array" ref="N27">IFERROR(INDEX([1]HTA_DE_COMPARE!$E$2:$E$309,MATCH(C27,[1]HTA_DE_COMPARE!$B$2:$B$309,0),1),"")</f>
        <v>41958</v>
      </c>
      <c r="O27" s="13"/>
      <c r="P27" s="14"/>
      <c r="Q27" s="15">
        <v>42720</v>
      </c>
      <c r="R27" s="16" t="s">
        <v>39</v>
      </c>
      <c r="S27" s="18">
        <v>1355</v>
      </c>
      <c r="T27" s="18" t="s">
        <v>45</v>
      </c>
      <c r="U27" s="18" t="s">
        <v>33</v>
      </c>
      <c r="V27" s="10"/>
      <c r="W27" s="17"/>
      <c r="X27" s="17">
        <v>43313</v>
      </c>
    </row>
    <row r="28" spans="1:24" ht="14.25" x14ac:dyDescent="0.25">
      <c r="A28" s="10" t="s">
        <v>40</v>
      </c>
      <c r="B28" s="10" t="s">
        <v>104</v>
      </c>
      <c r="C28" s="10" t="s">
        <v>105</v>
      </c>
      <c r="D28" s="10" t="s">
        <v>27</v>
      </c>
      <c r="E28" s="10" t="s">
        <v>40</v>
      </c>
      <c r="F28" s="10" t="s">
        <v>28</v>
      </c>
      <c r="G28" s="11" t="s">
        <v>49</v>
      </c>
      <c r="H28" s="10" t="s">
        <v>30</v>
      </c>
      <c r="I28" s="10" t="s">
        <v>30</v>
      </c>
      <c r="J28" s="10"/>
      <c r="K28" s="17" t="s">
        <v>32</v>
      </c>
      <c r="L28" s="10" t="str">
        <f>IFERROR(VLOOKUP(CONCATENATE(C28,E28),'[1]Unique entries'!$N$2:$X$36,11,0),"")</f>
        <v/>
      </c>
      <c r="M28" s="12">
        <v>43388</v>
      </c>
      <c r="N28" s="13"/>
      <c r="O28" s="13">
        <v>43388</v>
      </c>
      <c r="P28" s="14" t="s">
        <v>31</v>
      </c>
      <c r="Q28" s="15">
        <v>43448</v>
      </c>
      <c r="R28" s="16" t="s">
        <v>31</v>
      </c>
      <c r="S28" s="18">
        <v>503</v>
      </c>
      <c r="T28" s="18">
        <v>503</v>
      </c>
      <c r="U28" s="18" t="s">
        <v>33</v>
      </c>
      <c r="V28" s="10"/>
      <c r="W28" s="17"/>
      <c r="X28" s="17">
        <v>43891</v>
      </c>
    </row>
    <row r="29" spans="1:24" ht="14.25" x14ac:dyDescent="0.25">
      <c r="A29" s="10" t="s">
        <v>60</v>
      </c>
      <c r="B29" s="10" t="s">
        <v>106</v>
      </c>
      <c r="C29" s="10" t="s">
        <v>107</v>
      </c>
      <c r="D29" s="10" t="s">
        <v>27</v>
      </c>
      <c r="E29" s="10" t="s">
        <v>60</v>
      </c>
      <c r="F29" s="10" t="s">
        <v>38</v>
      </c>
      <c r="G29" s="11" t="s">
        <v>29</v>
      </c>
      <c r="H29" s="10" t="s">
        <v>30</v>
      </c>
      <c r="I29" s="10"/>
      <c r="J29" s="10"/>
      <c r="K29" s="12" t="s">
        <v>32</v>
      </c>
      <c r="L29" s="10" t="str">
        <f>IFERROR(VLOOKUP(CONCATENATE(C29,E29),'[1]Unique entries'!$N$2:$X$36,11,0),"")</f>
        <v>9999</v>
      </c>
      <c r="M29" s="12">
        <v>41183</v>
      </c>
      <c r="N29" s="13"/>
      <c r="O29" s="13">
        <v>41183</v>
      </c>
      <c r="P29" s="14" t="s">
        <v>31</v>
      </c>
      <c r="Q29" s="15">
        <v>41610</v>
      </c>
      <c r="R29" s="16" t="s">
        <v>31</v>
      </c>
      <c r="S29" s="18">
        <v>1156</v>
      </c>
      <c r="T29" s="18">
        <v>1156</v>
      </c>
      <c r="U29" s="18" t="s">
        <v>33</v>
      </c>
      <c r="V29" s="10"/>
      <c r="W29" s="17"/>
      <c r="X29" s="17">
        <v>42339</v>
      </c>
    </row>
    <row r="30" spans="1:24" ht="14.25" x14ac:dyDescent="0.25">
      <c r="A30" s="10" t="s">
        <v>78</v>
      </c>
      <c r="B30" s="10" t="s">
        <v>108</v>
      </c>
      <c r="C30" s="10" t="s">
        <v>109</v>
      </c>
      <c r="D30" s="10" t="s">
        <v>78</v>
      </c>
      <c r="E30" s="10" t="s">
        <v>81</v>
      </c>
      <c r="F30" s="10" t="s">
        <v>38</v>
      </c>
      <c r="G30" s="11" t="s">
        <v>29</v>
      </c>
      <c r="H30" s="10" t="s">
        <v>30</v>
      </c>
      <c r="I30" s="10"/>
      <c r="J30" s="10"/>
      <c r="K30" s="17" t="s">
        <v>32</v>
      </c>
      <c r="L30" s="10" t="str">
        <f>IFERROR(VLOOKUP(CONCATENATE(C30,E30),'[1]Unique entries'!$N$2:$X$36,11,0),"")</f>
        <v/>
      </c>
      <c r="M30" s="12">
        <v>41713</v>
      </c>
      <c r="N30" s="13">
        <f t="array" ref="N30">IFERROR(INDEX([1]HTA_DE_COMPARE!$E$2:$E$309,MATCH(C30,[1]HTA_DE_COMPARE!$B$2:$B$309,0),1),"")</f>
        <v>41713</v>
      </c>
      <c r="O30" s="13"/>
      <c r="P30" s="14"/>
      <c r="Q30" s="15">
        <v>41487</v>
      </c>
      <c r="R30" s="16" t="s">
        <v>31</v>
      </c>
      <c r="S30" s="18">
        <v>-104</v>
      </c>
      <c r="T30" s="18" t="s">
        <v>45</v>
      </c>
      <c r="U30" s="18" t="s">
        <v>33</v>
      </c>
      <c r="V30" s="10"/>
      <c r="W30" s="17"/>
      <c r="X30" s="17">
        <v>41609</v>
      </c>
    </row>
    <row r="31" spans="1:24" ht="14.25" x14ac:dyDescent="0.25">
      <c r="A31" s="10" t="s">
        <v>78</v>
      </c>
      <c r="B31" s="10" t="s">
        <v>110</v>
      </c>
      <c r="C31" s="10" t="s">
        <v>111</v>
      </c>
      <c r="D31" s="10" t="s">
        <v>78</v>
      </c>
      <c r="E31" s="10" t="s">
        <v>81</v>
      </c>
      <c r="F31" s="10" t="s">
        <v>38</v>
      </c>
      <c r="G31" s="11" t="s">
        <v>29</v>
      </c>
      <c r="H31" s="10" t="s">
        <v>30</v>
      </c>
      <c r="I31" s="10"/>
      <c r="J31" s="10"/>
      <c r="K31" s="12" t="s">
        <v>32</v>
      </c>
      <c r="L31" s="10" t="str">
        <f>IFERROR(VLOOKUP(CONCATENATE(C31,E31),'[1]Unique entries'!$N$2:$X$36,11,0),"")</f>
        <v/>
      </c>
      <c r="M31" s="20">
        <v>41866</v>
      </c>
      <c r="N31" s="13"/>
      <c r="O31" s="13">
        <v>42430</v>
      </c>
      <c r="P31" s="14" t="s">
        <v>112</v>
      </c>
      <c r="Q31" s="15">
        <v>41852</v>
      </c>
      <c r="R31" s="16" t="s">
        <v>31</v>
      </c>
      <c r="S31" s="18">
        <v>139</v>
      </c>
      <c r="T31" s="18">
        <v>-425</v>
      </c>
      <c r="U31" s="18" t="s">
        <v>33</v>
      </c>
      <c r="V31" s="10"/>
      <c r="W31" s="17"/>
      <c r="X31" s="17">
        <v>42005</v>
      </c>
    </row>
    <row r="32" spans="1:24" ht="14.25" x14ac:dyDescent="0.25">
      <c r="A32" s="10" t="s">
        <v>94</v>
      </c>
      <c r="B32" s="10" t="s">
        <v>113</v>
      </c>
      <c r="C32" s="10" t="s">
        <v>114</v>
      </c>
      <c r="D32" s="10" t="s">
        <v>27</v>
      </c>
      <c r="E32" s="10" t="s">
        <v>94</v>
      </c>
      <c r="F32" s="10" t="s">
        <v>28</v>
      </c>
      <c r="G32" s="11" t="s">
        <v>29</v>
      </c>
      <c r="H32" s="10" t="s">
        <v>30</v>
      </c>
      <c r="I32" s="10" t="s">
        <v>30</v>
      </c>
      <c r="J32" s="10" t="s">
        <v>30</v>
      </c>
      <c r="K32" s="17" t="s">
        <v>32</v>
      </c>
      <c r="L32" s="10" t="str">
        <f>IFERROR(VLOOKUP(CONCATENATE(C32,E32),'[1]Unique entries'!$N$2:$X$36,11,0),"")</f>
        <v/>
      </c>
      <c r="M32" s="12">
        <v>43845</v>
      </c>
      <c r="N32" s="13"/>
      <c r="O32" s="13">
        <v>43845</v>
      </c>
      <c r="P32" s="14" t="s">
        <v>39</v>
      </c>
      <c r="Q32" s="15">
        <v>43819</v>
      </c>
      <c r="R32" s="16" t="s">
        <v>39</v>
      </c>
      <c r="S32" s="18">
        <v>77</v>
      </c>
      <c r="T32" s="18">
        <v>77</v>
      </c>
      <c r="U32" s="18" t="s">
        <v>33</v>
      </c>
      <c r="V32" s="10"/>
      <c r="W32" s="17"/>
      <c r="X32" s="17">
        <v>43922</v>
      </c>
    </row>
    <row r="33" spans="1:24" ht="14.25" x14ac:dyDescent="0.25">
      <c r="A33" s="10" t="s">
        <v>78</v>
      </c>
      <c r="B33" s="10" t="s">
        <v>115</v>
      </c>
      <c r="C33" s="10" t="s">
        <v>116</v>
      </c>
      <c r="D33" s="10" t="s">
        <v>78</v>
      </c>
      <c r="E33" s="10" t="s">
        <v>117</v>
      </c>
      <c r="F33" s="10"/>
      <c r="G33" s="11" t="s">
        <v>29</v>
      </c>
      <c r="H33" s="10"/>
      <c r="I33" s="10"/>
      <c r="J33" s="10"/>
      <c r="K33" s="17" t="s">
        <v>118</v>
      </c>
      <c r="L33" s="10" t="str">
        <f>IFERROR(VLOOKUP(CONCATENATE(C33,E33),'[1]Unique entries'!$N$2:$X$36,11,0),"")</f>
        <v>10000</v>
      </c>
      <c r="M33" s="12">
        <v>41136</v>
      </c>
      <c r="N33" s="13"/>
      <c r="O33" s="13">
        <v>41136</v>
      </c>
      <c r="P33" s="14" t="s">
        <v>31</v>
      </c>
      <c r="Q33" s="15">
        <v>41610</v>
      </c>
      <c r="R33" s="16" t="s">
        <v>31</v>
      </c>
      <c r="S33" s="18">
        <v>838</v>
      </c>
      <c r="T33" s="18">
        <v>838</v>
      </c>
      <c r="U33" s="18" t="s">
        <v>33</v>
      </c>
      <c r="V33" s="10"/>
      <c r="W33" s="17"/>
      <c r="X33" s="17">
        <v>41974</v>
      </c>
    </row>
    <row r="34" spans="1:24" ht="14.25" x14ac:dyDescent="0.25">
      <c r="A34" s="10" t="s">
        <v>40</v>
      </c>
      <c r="B34" s="10" t="s">
        <v>119</v>
      </c>
      <c r="C34" s="10" t="s">
        <v>120</v>
      </c>
      <c r="D34" s="10" t="s">
        <v>27</v>
      </c>
      <c r="E34" s="10" t="s">
        <v>40</v>
      </c>
      <c r="F34" s="10" t="s">
        <v>28</v>
      </c>
      <c r="G34" s="11" t="s">
        <v>29</v>
      </c>
      <c r="H34" s="10" t="s">
        <v>30</v>
      </c>
      <c r="I34" s="10" t="s">
        <v>30</v>
      </c>
      <c r="J34" s="10"/>
      <c r="K34" s="17" t="s">
        <v>121</v>
      </c>
      <c r="L34" s="10" t="str">
        <f>IFERROR(VLOOKUP(CONCATENATE(C34,E34),'[1]Unique entries'!$N$2:$X$36,11,0),"")</f>
        <v/>
      </c>
      <c r="M34" s="12">
        <v>42597</v>
      </c>
      <c r="N34" s="13"/>
      <c r="O34" s="13">
        <v>42597</v>
      </c>
      <c r="P34" s="14" t="s">
        <v>39</v>
      </c>
      <c r="Q34" s="15">
        <v>42720</v>
      </c>
      <c r="R34" s="16" t="s">
        <v>39</v>
      </c>
      <c r="S34" s="18">
        <v>928</v>
      </c>
      <c r="T34" s="18">
        <v>928</v>
      </c>
      <c r="U34" s="18" t="s">
        <v>33</v>
      </c>
      <c r="V34" s="10"/>
      <c r="W34" s="17"/>
      <c r="X34" s="17">
        <v>43525</v>
      </c>
    </row>
    <row r="35" spans="1:24" ht="14.25" x14ac:dyDescent="0.25">
      <c r="A35" s="10" t="s">
        <v>46</v>
      </c>
      <c r="B35" s="10" t="s">
        <v>119</v>
      </c>
      <c r="C35" s="10" t="s">
        <v>120</v>
      </c>
      <c r="D35" s="10" t="s">
        <v>27</v>
      </c>
      <c r="E35" s="10" t="s">
        <v>46</v>
      </c>
      <c r="F35" s="10" t="s">
        <v>28</v>
      </c>
      <c r="G35" s="11" t="s">
        <v>49</v>
      </c>
      <c r="H35" s="10" t="s">
        <v>30</v>
      </c>
      <c r="I35" s="10" t="s">
        <v>30</v>
      </c>
      <c r="J35" s="10"/>
      <c r="K35" s="17" t="s">
        <v>32</v>
      </c>
      <c r="L35" s="10" t="str">
        <f>IFERROR(VLOOKUP(CONCATENATE(C35,E35),'[1]Unique entries'!$N$2:$X$36,11,0),"")</f>
        <v/>
      </c>
      <c r="M35" s="12">
        <v>43556</v>
      </c>
      <c r="N35" s="13"/>
      <c r="O35" s="13">
        <v>43556</v>
      </c>
      <c r="P35" s="14" t="s">
        <v>39</v>
      </c>
      <c r="Q35" s="15">
        <v>43448</v>
      </c>
      <c r="R35" s="16" t="s">
        <v>39</v>
      </c>
      <c r="S35" s="18">
        <v>-31</v>
      </c>
      <c r="T35" s="18">
        <v>-31</v>
      </c>
      <c r="U35" s="18" t="s">
        <v>33</v>
      </c>
      <c r="V35" s="10"/>
      <c r="W35" s="17"/>
      <c r="X35" s="17">
        <v>43525</v>
      </c>
    </row>
    <row r="36" spans="1:24" ht="14.25" x14ac:dyDescent="0.25">
      <c r="A36" s="10" t="s">
        <v>24</v>
      </c>
      <c r="B36" s="10" t="s">
        <v>119</v>
      </c>
      <c r="C36" s="10" t="s">
        <v>120</v>
      </c>
      <c r="D36" s="10" t="s">
        <v>27</v>
      </c>
      <c r="E36" s="10" t="s">
        <v>24</v>
      </c>
      <c r="F36" s="10" t="s">
        <v>28</v>
      </c>
      <c r="G36" s="11" t="s">
        <v>29</v>
      </c>
      <c r="H36" s="10" t="s">
        <v>30</v>
      </c>
      <c r="I36" s="10"/>
      <c r="J36" s="10"/>
      <c r="K36" s="17" t="s">
        <v>32</v>
      </c>
      <c r="L36" s="10" t="str">
        <f>IFERROR(VLOOKUP(CONCATENATE(C36,E36),'[1]Unique entries'!$N$2:$X$36,11,0),"")</f>
        <v/>
      </c>
      <c r="M36" s="12">
        <v>42231</v>
      </c>
      <c r="N36" s="13">
        <f t="array" ref="N36">IFERROR(INDEX([1]HTA_DE_COMPARE!$E$2:$E$309,MATCH(C36,[1]HTA_DE_COMPARE!$B$2:$B$309,0),1),"")</f>
        <v>42231</v>
      </c>
      <c r="O36" s="13"/>
      <c r="P36" s="14"/>
      <c r="Q36" s="15">
        <v>42965</v>
      </c>
      <c r="R36" s="16" t="s">
        <v>39</v>
      </c>
      <c r="S36" s="18">
        <v>990</v>
      </c>
      <c r="T36" s="18" t="s">
        <v>45</v>
      </c>
      <c r="U36" s="18" t="s">
        <v>33</v>
      </c>
      <c r="V36" s="10"/>
      <c r="W36" s="17"/>
      <c r="X36" s="17">
        <v>43221</v>
      </c>
    </row>
    <row r="37" spans="1:24" ht="14.25" x14ac:dyDescent="0.25">
      <c r="A37" s="10" t="s">
        <v>94</v>
      </c>
      <c r="B37" s="10" t="s">
        <v>122</v>
      </c>
      <c r="C37" s="10" t="s">
        <v>123</v>
      </c>
      <c r="D37" s="10" t="s">
        <v>27</v>
      </c>
      <c r="E37" s="10" t="s">
        <v>94</v>
      </c>
      <c r="F37" s="10" t="s">
        <v>38</v>
      </c>
      <c r="G37" s="11" t="s">
        <v>49</v>
      </c>
      <c r="H37" s="10" t="s">
        <v>30</v>
      </c>
      <c r="I37" s="10" t="s">
        <v>30</v>
      </c>
      <c r="J37" s="10"/>
      <c r="K37" s="12" t="s">
        <v>32</v>
      </c>
      <c r="L37" s="10" t="str">
        <f>IFERROR(VLOOKUP(CONCATENATE(C37,E37),'[1]Unique entries'!$N$2:$X$36,11,0),"")</f>
        <v/>
      </c>
      <c r="M37" s="12">
        <v>42993</v>
      </c>
      <c r="N37" s="13">
        <f t="array" ref="N37">IFERROR(INDEX([1]HTA_DE_COMPARE!$E$2:$E$309,MATCH(C37,[1]HTA_DE_COMPARE!$B$2:$B$309,0),1),"")</f>
        <v>42993</v>
      </c>
      <c r="O37" s="13"/>
      <c r="P37" s="14"/>
      <c r="Q37" s="15">
        <v>42965</v>
      </c>
      <c r="R37" s="16" t="s">
        <v>31</v>
      </c>
      <c r="S37" s="18">
        <v>289</v>
      </c>
      <c r="T37" s="18" t="s">
        <v>45</v>
      </c>
      <c r="U37" s="18" t="s">
        <v>33</v>
      </c>
      <c r="V37" s="10"/>
      <c r="W37" s="17"/>
      <c r="X37" s="17">
        <v>43282</v>
      </c>
    </row>
    <row r="38" spans="1:24" ht="14.25" x14ac:dyDescent="0.25">
      <c r="A38" s="10" t="s">
        <v>124</v>
      </c>
      <c r="B38" s="10" t="s">
        <v>125</v>
      </c>
      <c r="C38" s="10" t="s">
        <v>126</v>
      </c>
      <c r="D38" s="10" t="s">
        <v>27</v>
      </c>
      <c r="E38" s="10" t="s">
        <v>124</v>
      </c>
      <c r="F38" s="10" t="s">
        <v>28</v>
      </c>
      <c r="G38" s="11" t="s">
        <v>29</v>
      </c>
      <c r="H38" s="10" t="s">
        <v>30</v>
      </c>
      <c r="I38" s="10"/>
      <c r="J38" s="10"/>
      <c r="K38" s="17" t="s">
        <v>32</v>
      </c>
      <c r="L38" s="10" t="str">
        <f>IFERROR(VLOOKUP(CONCATENATE(C38,E38),'[1]Unique entries'!$N$2:$X$36,11,0),"")</f>
        <v/>
      </c>
      <c r="M38" s="12">
        <v>42353</v>
      </c>
      <c r="N38" s="13"/>
      <c r="O38" s="13">
        <v>42353</v>
      </c>
      <c r="P38" s="14" t="s">
        <v>31</v>
      </c>
      <c r="Q38" s="15">
        <v>42720</v>
      </c>
      <c r="R38" s="16" t="s">
        <v>31</v>
      </c>
      <c r="S38" s="18">
        <v>748</v>
      </c>
      <c r="T38" s="18">
        <v>748</v>
      </c>
      <c r="U38" s="18" t="s">
        <v>33</v>
      </c>
      <c r="V38" s="10"/>
      <c r="W38" s="17"/>
      <c r="X38" s="17">
        <v>43101</v>
      </c>
    </row>
    <row r="39" spans="1:24" ht="14.25" x14ac:dyDescent="0.25">
      <c r="A39" s="10" t="s">
        <v>127</v>
      </c>
      <c r="B39" s="10" t="s">
        <v>128</v>
      </c>
      <c r="C39" s="10" t="s">
        <v>129</v>
      </c>
      <c r="D39" s="10" t="s">
        <v>27</v>
      </c>
      <c r="E39" s="10" t="s">
        <v>127</v>
      </c>
      <c r="F39" s="10" t="s">
        <v>38</v>
      </c>
      <c r="G39" s="11" t="s">
        <v>29</v>
      </c>
      <c r="H39" s="10" t="s">
        <v>30</v>
      </c>
      <c r="I39" s="10"/>
      <c r="J39" s="10"/>
      <c r="K39" s="17" t="s">
        <v>32</v>
      </c>
      <c r="L39" s="10" t="str">
        <f>IFERROR(VLOOKUP(CONCATENATE(C39,E39),'[1]Unique entries'!$N$2:$X$36,11,0),"")</f>
        <v/>
      </c>
      <c r="M39" s="12">
        <v>42186</v>
      </c>
      <c r="N39" s="13"/>
      <c r="O39" s="13">
        <v>42186</v>
      </c>
      <c r="P39" s="14" t="s">
        <v>31</v>
      </c>
      <c r="Q39" s="15">
        <v>42326</v>
      </c>
      <c r="R39" s="16" t="s">
        <v>31</v>
      </c>
      <c r="S39" s="18">
        <v>519</v>
      </c>
      <c r="T39" s="18">
        <v>519</v>
      </c>
      <c r="U39" s="18" t="s">
        <v>33</v>
      </c>
      <c r="V39" s="10"/>
      <c r="W39" s="17"/>
      <c r="X39" s="17">
        <v>42705</v>
      </c>
    </row>
    <row r="40" spans="1:24" ht="14.25" x14ac:dyDescent="0.25">
      <c r="A40" s="10" t="s">
        <v>130</v>
      </c>
      <c r="B40" s="10" t="s">
        <v>128</v>
      </c>
      <c r="C40" s="10" t="s">
        <v>129</v>
      </c>
      <c r="D40" s="10" t="s">
        <v>27</v>
      </c>
      <c r="E40" s="10" t="s">
        <v>130</v>
      </c>
      <c r="F40" s="10" t="s">
        <v>38</v>
      </c>
      <c r="G40" s="11" t="s">
        <v>29</v>
      </c>
      <c r="H40" s="10" t="s">
        <v>30</v>
      </c>
      <c r="I40" s="10"/>
      <c r="J40" s="10"/>
      <c r="K40" s="17" t="s">
        <v>121</v>
      </c>
      <c r="L40" s="10" t="str">
        <f>IFERROR(VLOOKUP(CONCATENATE(C40,E40),'[1]Unique entries'!$N$2:$X$36,11,0),"")</f>
        <v/>
      </c>
      <c r="M40" s="12">
        <v>42200</v>
      </c>
      <c r="N40" s="13">
        <f t="array" ref="N40">IFERROR(INDEX([1]HTA_DE_COMPARE!$E$2:$E$309,MATCH(C40,[1]HTA_DE_COMPARE!$B$2:$B$309,0),1),"")</f>
        <v>42200</v>
      </c>
      <c r="O40" s="13"/>
      <c r="P40" s="14"/>
      <c r="Q40" s="15">
        <v>43329</v>
      </c>
      <c r="R40" s="16" t="s">
        <v>39</v>
      </c>
      <c r="S40" s="18">
        <v>1325</v>
      </c>
      <c r="T40" s="18" t="s">
        <v>45</v>
      </c>
      <c r="U40" s="18" t="s">
        <v>33</v>
      </c>
      <c r="V40" s="10"/>
      <c r="W40" s="17"/>
      <c r="X40" s="17">
        <v>43525</v>
      </c>
    </row>
    <row r="41" spans="1:24" ht="14.25" x14ac:dyDescent="0.25">
      <c r="A41" s="10" t="s">
        <v>131</v>
      </c>
      <c r="B41" s="10" t="s">
        <v>132</v>
      </c>
      <c r="C41" s="10" t="s">
        <v>133</v>
      </c>
      <c r="D41" s="10" t="s">
        <v>131</v>
      </c>
      <c r="E41" s="10" t="s">
        <v>134</v>
      </c>
      <c r="F41" s="10" t="s">
        <v>28</v>
      </c>
      <c r="G41" s="11" t="s">
        <v>29</v>
      </c>
      <c r="H41" s="10"/>
      <c r="I41" s="10"/>
      <c r="J41" s="10"/>
      <c r="K41" s="17" t="s">
        <v>32</v>
      </c>
      <c r="L41" s="10" t="str">
        <f>IFERROR(VLOOKUP(CONCATENATE(C41,E41),'[1]Unique entries'!$N$2:$X$36,11,0),"")</f>
        <v/>
      </c>
      <c r="M41" s="12">
        <v>41532</v>
      </c>
      <c r="N41" s="13">
        <f t="array" ref="N41">IFERROR(INDEX([1]HTA_DE_COMPARE!$E$2:$E$309,MATCH(C41,[1]HTA_DE_COMPARE!$B$2:$B$309,0),1),"")</f>
        <v>41532</v>
      </c>
      <c r="O41" s="13"/>
      <c r="P41" s="14"/>
      <c r="Q41" s="15">
        <v>42552</v>
      </c>
      <c r="R41" s="16" t="s">
        <v>31</v>
      </c>
      <c r="S41" s="18">
        <v>1143</v>
      </c>
      <c r="T41" s="18" t="s">
        <v>45</v>
      </c>
      <c r="U41" s="18" t="s">
        <v>33</v>
      </c>
      <c r="V41" s="10"/>
      <c r="W41" s="17"/>
      <c r="X41" s="17">
        <v>42675</v>
      </c>
    </row>
    <row r="42" spans="1:24" ht="14.25" x14ac:dyDescent="0.25">
      <c r="A42" s="10" t="s">
        <v>135</v>
      </c>
      <c r="B42" s="10" t="s">
        <v>136</v>
      </c>
      <c r="C42" s="10" t="s">
        <v>137</v>
      </c>
      <c r="D42" s="10" t="s">
        <v>27</v>
      </c>
      <c r="E42" s="10" t="s">
        <v>135</v>
      </c>
      <c r="F42" s="10" t="s">
        <v>38</v>
      </c>
      <c r="G42" s="11" t="s">
        <v>29</v>
      </c>
      <c r="H42" s="10" t="s">
        <v>30</v>
      </c>
      <c r="I42" s="10"/>
      <c r="J42" s="10" t="s">
        <v>30</v>
      </c>
      <c r="K42" s="12" t="s">
        <v>32</v>
      </c>
      <c r="L42" s="10" t="str">
        <f>IFERROR(VLOOKUP(CONCATENATE(C42,E42),'[1]Unique entries'!$N$2:$X$36,11,0),"")</f>
        <v/>
      </c>
      <c r="M42" s="12">
        <v>43753</v>
      </c>
      <c r="N42" s="13"/>
      <c r="O42" s="13">
        <v>43753</v>
      </c>
      <c r="P42" s="14" t="s">
        <v>39</v>
      </c>
      <c r="Q42" s="15">
        <v>43819</v>
      </c>
      <c r="R42" s="16" t="s">
        <v>39</v>
      </c>
      <c r="S42" s="18">
        <v>230</v>
      </c>
      <c r="T42" s="18">
        <v>230</v>
      </c>
      <c r="U42" s="18" t="s">
        <v>33</v>
      </c>
      <c r="V42" s="10"/>
      <c r="W42" s="17"/>
      <c r="X42" s="17">
        <v>43983</v>
      </c>
    </row>
    <row r="43" spans="1:24" x14ac:dyDescent="0.25">
      <c r="A43" s="10" t="s">
        <v>138</v>
      </c>
      <c r="B43" s="10" t="s">
        <v>136</v>
      </c>
      <c r="C43" s="10" t="s">
        <v>137</v>
      </c>
      <c r="D43" s="10" t="s">
        <v>27</v>
      </c>
      <c r="E43" s="10" t="s">
        <v>138</v>
      </c>
      <c r="F43" s="10" t="s">
        <v>38</v>
      </c>
      <c r="G43" s="11" t="s">
        <v>29</v>
      </c>
      <c r="H43" s="10" t="s">
        <v>30</v>
      </c>
      <c r="I43" s="10"/>
      <c r="J43" s="10"/>
      <c r="K43" s="12" t="s">
        <v>121</v>
      </c>
      <c r="L43" s="10" t="str">
        <f>IFERROR(VLOOKUP(CONCATENATE(C43,E43),'[1]Unique entries'!$N$2:$X$36,11,0),"")</f>
        <v/>
      </c>
      <c r="M43" s="12">
        <v>42597</v>
      </c>
      <c r="N43" s="13"/>
      <c r="O43" s="13">
        <v>42597</v>
      </c>
      <c r="P43" s="14" t="s">
        <v>31</v>
      </c>
      <c r="Q43" s="15">
        <v>42846</v>
      </c>
      <c r="R43" s="16" t="s">
        <v>31</v>
      </c>
      <c r="S43" s="18">
        <v>838</v>
      </c>
      <c r="T43" s="18">
        <v>838</v>
      </c>
      <c r="U43" s="18" t="s">
        <v>33</v>
      </c>
      <c r="V43" s="10"/>
      <c r="W43" s="17"/>
      <c r="X43" s="17">
        <v>43435</v>
      </c>
    </row>
    <row r="44" spans="1:24" x14ac:dyDescent="0.25">
      <c r="A44" s="10" t="s">
        <v>139</v>
      </c>
      <c r="B44" s="10" t="s">
        <v>140</v>
      </c>
      <c r="C44" s="10" t="s">
        <v>141</v>
      </c>
      <c r="D44" s="10" t="s">
        <v>27</v>
      </c>
      <c r="E44" s="10" t="s">
        <v>139</v>
      </c>
      <c r="F44" s="10" t="s">
        <v>28</v>
      </c>
      <c r="G44" s="11" t="s">
        <v>29</v>
      </c>
      <c r="H44" s="10" t="s">
        <v>30</v>
      </c>
      <c r="I44" s="10"/>
      <c r="J44" s="10"/>
      <c r="K44" s="17" t="s">
        <v>32</v>
      </c>
      <c r="L44" s="10" t="str">
        <f>IFERROR(VLOOKUP(CONCATENATE(C44,E44),'[1]Unique entries'!$N$2:$X$36,11,0),"")</f>
        <v/>
      </c>
      <c r="M44" s="12">
        <v>42156</v>
      </c>
      <c r="N44" s="13"/>
      <c r="O44" s="13">
        <v>42156</v>
      </c>
      <c r="P44" s="14" t="s">
        <v>31</v>
      </c>
      <c r="Q44" s="15">
        <v>42482</v>
      </c>
      <c r="R44" s="16" t="s">
        <v>31</v>
      </c>
      <c r="S44" s="18">
        <v>611</v>
      </c>
      <c r="T44" s="18">
        <v>611</v>
      </c>
      <c r="U44" s="18" t="s">
        <v>33</v>
      </c>
      <c r="V44" s="10"/>
      <c r="W44" s="17"/>
      <c r="X44" s="17">
        <v>42767</v>
      </c>
    </row>
    <row r="45" spans="1:24" x14ac:dyDescent="0.25">
      <c r="A45" s="10" t="s">
        <v>24</v>
      </c>
      <c r="B45" s="10" t="s">
        <v>142</v>
      </c>
      <c r="C45" s="10" t="s">
        <v>143</v>
      </c>
      <c r="D45" s="10" t="s">
        <v>27</v>
      </c>
      <c r="E45" s="10" t="s">
        <v>24</v>
      </c>
      <c r="F45" s="10" t="s">
        <v>28</v>
      </c>
      <c r="G45" s="11" t="s">
        <v>49</v>
      </c>
      <c r="H45" s="10" t="s">
        <v>30</v>
      </c>
      <c r="I45" s="10"/>
      <c r="J45" s="10"/>
      <c r="K45" s="17" t="s">
        <v>121</v>
      </c>
      <c r="L45" s="10" t="str">
        <f>IFERROR(VLOOKUP(CONCATENATE(C45,E45),'[1]Unique entries'!$N$2:$X$36,11,0),"")</f>
        <v/>
      </c>
      <c r="M45" s="12">
        <v>41236</v>
      </c>
      <c r="N45" s="13"/>
      <c r="O45" s="13">
        <v>41236</v>
      </c>
      <c r="P45" s="14" t="s">
        <v>31</v>
      </c>
      <c r="Q45" s="15">
        <v>41821</v>
      </c>
      <c r="R45" s="16" t="s">
        <v>39</v>
      </c>
      <c r="S45" s="18">
        <v>738</v>
      </c>
      <c r="T45" s="18">
        <v>738</v>
      </c>
      <c r="U45" s="18" t="s">
        <v>33</v>
      </c>
      <c r="V45" s="10"/>
      <c r="W45" s="17"/>
      <c r="X45" s="17">
        <v>41974</v>
      </c>
    </row>
    <row r="46" spans="1:24" x14ac:dyDescent="0.25">
      <c r="A46" s="10" t="s">
        <v>46</v>
      </c>
      <c r="B46" s="10" t="s">
        <v>144</v>
      </c>
      <c r="C46" s="10" t="s">
        <v>145</v>
      </c>
      <c r="D46" s="10" t="s">
        <v>27</v>
      </c>
      <c r="E46" s="10" t="s">
        <v>46</v>
      </c>
      <c r="F46" s="10" t="s">
        <v>38</v>
      </c>
      <c r="G46" s="11" t="s">
        <v>29</v>
      </c>
      <c r="H46" s="10" t="s">
        <v>30</v>
      </c>
      <c r="I46" s="10"/>
      <c r="J46" s="10"/>
      <c r="K46" s="17" t="s">
        <v>32</v>
      </c>
      <c r="L46" s="10" t="str">
        <f>IFERROR(VLOOKUP(CONCATENATE(C46,E46),'[1]Unique entries'!$N$2:$X$36,11,0),"")</f>
        <v/>
      </c>
      <c r="M46" s="13">
        <v>42278</v>
      </c>
      <c r="P46" s="14" t="s">
        <v>31</v>
      </c>
      <c r="Q46" s="15">
        <v>41754</v>
      </c>
      <c r="R46" s="16" t="s">
        <v>31</v>
      </c>
      <c r="S46" s="10">
        <v>-61</v>
      </c>
      <c r="T46" s="18" t="s">
        <v>33</v>
      </c>
      <c r="U46" s="18" t="s">
        <v>33</v>
      </c>
      <c r="V46" s="17"/>
      <c r="X46" s="21">
        <v>42217</v>
      </c>
    </row>
    <row r="47" spans="1:24" x14ac:dyDescent="0.25">
      <c r="A47" s="10" t="s">
        <v>55</v>
      </c>
      <c r="B47" s="10" t="s">
        <v>146</v>
      </c>
      <c r="C47" s="10" t="s">
        <v>147</v>
      </c>
      <c r="D47" s="10" t="s">
        <v>55</v>
      </c>
      <c r="E47" s="10" t="s">
        <v>58</v>
      </c>
      <c r="F47" s="10" t="s">
        <v>28</v>
      </c>
      <c r="G47" s="11" t="s">
        <v>29</v>
      </c>
      <c r="H47" s="10" t="s">
        <v>30</v>
      </c>
      <c r="I47" s="10"/>
      <c r="J47" s="10"/>
      <c r="K47" s="17" t="s">
        <v>32</v>
      </c>
      <c r="L47" s="10" t="str">
        <f>IFERROR(VLOOKUP(CONCATENATE(C47,E47),'[1]Unique entries'!$N$2:$X$36,11,0),"")</f>
        <v/>
      </c>
      <c r="M47" s="12">
        <v>42401</v>
      </c>
      <c r="N47" s="13"/>
      <c r="O47" s="13">
        <v>42401</v>
      </c>
      <c r="P47" s="14" t="s">
        <v>31</v>
      </c>
      <c r="Q47" s="15">
        <v>42482</v>
      </c>
      <c r="R47" s="16" t="s">
        <v>31</v>
      </c>
      <c r="S47" s="18">
        <v>335</v>
      </c>
      <c r="T47" s="18">
        <v>335</v>
      </c>
      <c r="U47" s="18" t="s">
        <v>33</v>
      </c>
      <c r="V47" s="10"/>
      <c r="W47" s="17"/>
      <c r="X47" s="17">
        <v>42736</v>
      </c>
    </row>
    <row r="48" spans="1:24" x14ac:dyDescent="0.25">
      <c r="A48" s="10" t="s">
        <v>148</v>
      </c>
      <c r="B48" s="10" t="s">
        <v>149</v>
      </c>
      <c r="C48" s="10" t="s">
        <v>150</v>
      </c>
      <c r="D48" s="10" t="s">
        <v>90</v>
      </c>
      <c r="E48" s="10" t="s">
        <v>148</v>
      </c>
      <c r="F48" s="10" t="s">
        <v>28</v>
      </c>
      <c r="G48" s="11" t="s">
        <v>29</v>
      </c>
      <c r="H48" s="10" t="s">
        <v>30</v>
      </c>
      <c r="I48" s="10"/>
      <c r="J48" s="10"/>
      <c r="K48" s="12" t="s">
        <v>32</v>
      </c>
      <c r="L48" s="10" t="str">
        <f>IFERROR(VLOOKUP(CONCATENATE(C48,E48),'[1]Unique entries'!$N$2:$X$36,11,0),"")</f>
        <v/>
      </c>
      <c r="M48" s="12">
        <v>43132</v>
      </c>
      <c r="N48" s="13"/>
      <c r="O48" s="13">
        <v>43132</v>
      </c>
      <c r="P48" s="14" t="s">
        <v>31</v>
      </c>
      <c r="Q48" s="15">
        <v>42965</v>
      </c>
      <c r="R48" s="16" t="s">
        <v>31</v>
      </c>
      <c r="S48" s="18">
        <v>0</v>
      </c>
      <c r="T48" s="18">
        <v>0</v>
      </c>
      <c r="U48" s="18" t="s">
        <v>33</v>
      </c>
      <c r="V48" s="10"/>
      <c r="W48" s="17"/>
      <c r="X48" s="17">
        <v>43132</v>
      </c>
    </row>
    <row r="49" spans="1:24" x14ac:dyDescent="0.25">
      <c r="A49" s="10" t="s">
        <v>46</v>
      </c>
      <c r="B49" s="10" t="s">
        <v>151</v>
      </c>
      <c r="C49" s="10" t="s">
        <v>152</v>
      </c>
      <c r="D49" s="10" t="s">
        <v>27</v>
      </c>
      <c r="E49" s="10" t="s">
        <v>46</v>
      </c>
      <c r="F49" s="10" t="s">
        <v>38</v>
      </c>
      <c r="G49" s="11" t="s">
        <v>29</v>
      </c>
      <c r="H49" s="10" t="s">
        <v>30</v>
      </c>
      <c r="I49" s="10"/>
      <c r="J49" s="10"/>
      <c r="K49" s="17" t="s">
        <v>32</v>
      </c>
      <c r="L49" s="10" t="str">
        <f>IFERROR(VLOOKUP(CONCATENATE(C49,E49),'[1]Unique entries'!$N$2:$X$36,11,0),"")</f>
        <v/>
      </c>
      <c r="M49" s="12">
        <v>43146</v>
      </c>
      <c r="N49" s="13">
        <f t="array" ref="N49">IFERROR(INDEX([1]HTA_DE_COMPARE!$E$2:$E$309,MATCH(C49,[1]HTA_DE_COMPARE!$B$2:$B$309,0),1),"")</f>
        <v>43146</v>
      </c>
      <c r="O49" s="13"/>
      <c r="P49" s="14"/>
      <c r="Q49" s="15">
        <v>43084</v>
      </c>
      <c r="R49" s="16" t="s">
        <v>31</v>
      </c>
      <c r="S49" s="18">
        <v>45</v>
      </c>
      <c r="T49" s="18" t="s">
        <v>45</v>
      </c>
      <c r="U49" s="18" t="s">
        <v>33</v>
      </c>
      <c r="V49" s="10"/>
      <c r="W49" s="17"/>
      <c r="X49" s="17">
        <v>43191</v>
      </c>
    </row>
    <row r="50" spans="1:24" x14ac:dyDescent="0.25">
      <c r="A50" s="10" t="s">
        <v>46</v>
      </c>
      <c r="B50" s="10" t="s">
        <v>153</v>
      </c>
      <c r="C50" s="10" t="s">
        <v>154</v>
      </c>
      <c r="D50" s="10" t="s">
        <v>27</v>
      </c>
      <c r="E50" s="10" t="s">
        <v>46</v>
      </c>
      <c r="F50" s="10" t="s">
        <v>28</v>
      </c>
      <c r="G50" s="11" t="s">
        <v>29</v>
      </c>
      <c r="H50" s="10" t="s">
        <v>30</v>
      </c>
      <c r="I50" s="10"/>
      <c r="J50" s="10"/>
      <c r="K50" s="17" t="s">
        <v>32</v>
      </c>
      <c r="L50" s="10" t="str">
        <f>IFERROR(VLOOKUP(CONCATENATE(C50,E50),'[1]Unique entries'!$N$2:$X$36,11,0),"")</f>
        <v>10000</v>
      </c>
      <c r="M50" s="12">
        <v>42200</v>
      </c>
      <c r="N50" s="13"/>
      <c r="O50" s="13">
        <v>42200</v>
      </c>
      <c r="P50" s="14" t="s">
        <v>31</v>
      </c>
      <c r="Q50" s="15">
        <v>42339</v>
      </c>
      <c r="R50" s="16" t="s">
        <v>31</v>
      </c>
      <c r="S50" s="18">
        <v>291</v>
      </c>
      <c r="T50" s="18">
        <v>291</v>
      </c>
      <c r="U50" s="18" t="s">
        <v>33</v>
      </c>
      <c r="V50" s="10"/>
      <c r="W50" s="17"/>
      <c r="X50" s="17">
        <v>42491</v>
      </c>
    </row>
    <row r="51" spans="1:24" x14ac:dyDescent="0.25">
      <c r="A51" s="10" t="s">
        <v>40</v>
      </c>
      <c r="B51" s="10" t="s">
        <v>153</v>
      </c>
      <c r="C51" s="10" t="s">
        <v>154</v>
      </c>
      <c r="D51" s="10" t="s">
        <v>27</v>
      </c>
      <c r="E51" s="10" t="s">
        <v>40</v>
      </c>
      <c r="F51" s="10" t="s">
        <v>28</v>
      </c>
      <c r="G51" s="11" t="s">
        <v>49</v>
      </c>
      <c r="H51" s="10"/>
      <c r="I51" s="10" t="s">
        <v>30</v>
      </c>
      <c r="J51" s="10"/>
      <c r="K51" s="17" t="s">
        <v>32</v>
      </c>
      <c r="L51" s="10" t="str">
        <f>IFERROR(VLOOKUP(CONCATENATE(C51,E51),'[1]Unique entries'!$N$2:$X$36,11,0),"")</f>
        <v/>
      </c>
      <c r="M51" s="12">
        <v>42231</v>
      </c>
      <c r="N51" s="13"/>
      <c r="O51" s="13">
        <v>42231</v>
      </c>
      <c r="P51" s="14" t="s">
        <v>39</v>
      </c>
      <c r="Q51" s="15">
        <v>42482</v>
      </c>
      <c r="R51" s="16" t="s">
        <v>31</v>
      </c>
      <c r="S51" s="18">
        <v>717</v>
      </c>
      <c r="T51" s="18">
        <v>717</v>
      </c>
      <c r="U51" s="18" t="s">
        <v>33</v>
      </c>
      <c r="V51" s="10"/>
      <c r="W51" s="17"/>
      <c r="X51" s="17">
        <v>42948</v>
      </c>
    </row>
    <row r="52" spans="1:24" x14ac:dyDescent="0.25">
      <c r="A52" s="10" t="s">
        <v>60</v>
      </c>
      <c r="B52" s="10" t="s">
        <v>153</v>
      </c>
      <c r="C52" s="10" t="s">
        <v>154</v>
      </c>
      <c r="D52" s="10" t="s">
        <v>27</v>
      </c>
      <c r="E52" s="10" t="s">
        <v>60</v>
      </c>
      <c r="F52" s="10"/>
      <c r="G52" s="11" t="s">
        <v>29</v>
      </c>
      <c r="H52" s="10" t="s">
        <v>30</v>
      </c>
      <c r="I52" s="10"/>
      <c r="J52" s="10"/>
      <c r="K52" s="17" t="s">
        <v>32</v>
      </c>
      <c r="L52" s="10" t="str">
        <f>IFERROR(VLOOKUP(CONCATENATE(C52,E52),'[1]Unique entries'!$N$2:$X$36,11,0),"")</f>
        <v/>
      </c>
      <c r="M52" s="12">
        <v>42491</v>
      </c>
      <c r="N52" s="13"/>
      <c r="O52" s="13">
        <v>42491</v>
      </c>
      <c r="P52" s="14" t="s">
        <v>39</v>
      </c>
      <c r="Q52" s="15">
        <v>42601</v>
      </c>
      <c r="R52" s="16" t="s">
        <v>31</v>
      </c>
      <c r="S52" s="18">
        <v>457</v>
      </c>
      <c r="T52" s="18">
        <v>457</v>
      </c>
      <c r="U52" s="18" t="s">
        <v>33</v>
      </c>
      <c r="V52" s="10"/>
      <c r="W52" s="17"/>
      <c r="X52" s="17">
        <v>42948</v>
      </c>
    </row>
    <row r="53" spans="1:24" x14ac:dyDescent="0.25">
      <c r="A53" s="10" t="s">
        <v>155</v>
      </c>
      <c r="B53" s="10" t="s">
        <v>153</v>
      </c>
      <c r="C53" s="10" t="s">
        <v>154</v>
      </c>
      <c r="D53" s="10" t="s">
        <v>27</v>
      </c>
      <c r="E53" s="10" t="s">
        <v>155</v>
      </c>
      <c r="F53" s="10" t="s">
        <v>28</v>
      </c>
      <c r="G53" s="11" t="s">
        <v>29</v>
      </c>
      <c r="H53" s="10" t="s">
        <v>30</v>
      </c>
      <c r="I53" s="10" t="s">
        <v>30</v>
      </c>
      <c r="J53" s="10"/>
      <c r="K53" s="17" t="s">
        <v>32</v>
      </c>
      <c r="L53" s="10" t="str">
        <f>IFERROR(VLOOKUP(CONCATENATE(C53,E53),'[1]Unique entries'!$N$2:$X$36,11,0),"")</f>
        <v/>
      </c>
      <c r="M53" s="12">
        <v>42887</v>
      </c>
      <c r="N53" s="13"/>
      <c r="O53" s="13">
        <v>42887</v>
      </c>
      <c r="P53" s="14" t="s">
        <v>39</v>
      </c>
      <c r="Q53" s="15">
        <v>43084</v>
      </c>
      <c r="R53" s="16" t="s">
        <v>39</v>
      </c>
      <c r="S53" s="18">
        <v>426</v>
      </c>
      <c r="T53" s="18">
        <v>426</v>
      </c>
      <c r="U53" s="18" t="s">
        <v>33</v>
      </c>
      <c r="V53" s="10"/>
      <c r="W53" s="17"/>
      <c r="X53" s="17">
        <v>43313</v>
      </c>
    </row>
    <row r="54" spans="1:24" x14ac:dyDescent="0.25">
      <c r="A54" s="10" t="s">
        <v>34</v>
      </c>
      <c r="B54" s="10" t="s">
        <v>156</v>
      </c>
      <c r="C54" s="10" t="s">
        <v>157</v>
      </c>
      <c r="D54" s="10" t="s">
        <v>34</v>
      </c>
      <c r="E54" s="10" t="s">
        <v>37</v>
      </c>
      <c r="F54" s="10" t="s">
        <v>38</v>
      </c>
      <c r="G54" s="11" t="s">
        <v>29</v>
      </c>
      <c r="H54" s="10" t="s">
        <v>30</v>
      </c>
      <c r="I54" s="10"/>
      <c r="J54" s="10"/>
      <c r="K54" s="12" t="s">
        <v>32</v>
      </c>
      <c r="L54" s="10" t="str">
        <f>IFERROR(VLOOKUP(CONCATENATE(C54,E54),'[1]Unique entries'!$N$2:$X$36,11,0),"")</f>
        <v>10000</v>
      </c>
      <c r="M54" s="12">
        <v>41671</v>
      </c>
      <c r="N54" s="13"/>
      <c r="O54" s="13">
        <v>41671</v>
      </c>
      <c r="P54" s="14" t="s">
        <v>31</v>
      </c>
      <c r="Q54" s="15">
        <v>41699</v>
      </c>
      <c r="R54" s="16" t="s">
        <v>31</v>
      </c>
      <c r="S54" s="18">
        <v>212</v>
      </c>
      <c r="T54" s="18">
        <v>212</v>
      </c>
      <c r="U54" s="18" t="s">
        <v>33</v>
      </c>
      <c r="V54" s="10"/>
      <c r="W54" s="17"/>
      <c r="X54" s="17">
        <v>41883</v>
      </c>
    </row>
    <row r="55" spans="1:24" x14ac:dyDescent="0.25">
      <c r="A55" s="10" t="s">
        <v>78</v>
      </c>
      <c r="B55" s="10" t="s">
        <v>158</v>
      </c>
      <c r="C55" s="10" t="s">
        <v>159</v>
      </c>
      <c r="D55" s="10" t="s">
        <v>78</v>
      </c>
      <c r="E55" s="10" t="s">
        <v>117</v>
      </c>
      <c r="F55" s="10" t="s">
        <v>38</v>
      </c>
      <c r="G55" s="11" t="s">
        <v>29</v>
      </c>
      <c r="H55" s="10"/>
      <c r="I55" s="10"/>
      <c r="J55" s="10"/>
      <c r="K55" s="12" t="s">
        <v>32</v>
      </c>
      <c r="L55" s="10" t="str">
        <f>IFERROR(VLOOKUP(CONCATENATE(C55,E55),'[1]Unique entries'!$N$2:$X$36,11,0),"")</f>
        <v/>
      </c>
      <c r="M55" s="12">
        <v>42353</v>
      </c>
      <c r="N55" s="13"/>
      <c r="O55" s="13">
        <v>42353</v>
      </c>
      <c r="P55" s="14" t="s">
        <v>31</v>
      </c>
      <c r="Q55" s="15">
        <v>42482</v>
      </c>
      <c r="R55" s="16" t="s">
        <v>31</v>
      </c>
      <c r="S55" s="18">
        <v>1021</v>
      </c>
      <c r="T55" s="18">
        <v>1021</v>
      </c>
      <c r="U55" s="18" t="s">
        <v>33</v>
      </c>
      <c r="V55" s="10"/>
      <c r="W55" s="17"/>
      <c r="X55" s="17">
        <v>43374</v>
      </c>
    </row>
    <row r="56" spans="1:24" x14ac:dyDescent="0.25">
      <c r="A56" s="10" t="s">
        <v>148</v>
      </c>
      <c r="B56" s="10" t="s">
        <v>160</v>
      </c>
      <c r="C56" s="10" t="s">
        <v>161</v>
      </c>
      <c r="D56" s="10" t="s">
        <v>90</v>
      </c>
      <c r="E56" s="10" t="s">
        <v>148</v>
      </c>
      <c r="F56" s="10" t="s">
        <v>162</v>
      </c>
      <c r="G56" s="11" t="s">
        <v>29</v>
      </c>
      <c r="H56" s="10" t="s">
        <v>30</v>
      </c>
      <c r="I56" s="10"/>
      <c r="J56" s="10"/>
      <c r="K56" s="17" t="s">
        <v>32</v>
      </c>
      <c r="L56" s="10" t="str">
        <f>IFERROR(VLOOKUP(CONCATENATE(C56,E56),'[1]Unique entries'!$N$2:$X$36,11,0),"")</f>
        <v/>
      </c>
      <c r="M56" s="12">
        <v>41866</v>
      </c>
      <c r="N56" s="13">
        <f t="array" ref="N56">IFERROR(INDEX([1]HTA_DE_COMPARE!$E$2:$E$309,MATCH(C56,[1]HTA_DE_COMPARE!$B$2:$B$309,0),1),"")</f>
        <v>41866</v>
      </c>
      <c r="O56" s="13"/>
      <c r="P56" s="14"/>
      <c r="Q56" s="15">
        <v>41944</v>
      </c>
      <c r="R56" s="16" t="s">
        <v>31</v>
      </c>
      <c r="S56" s="18">
        <v>198</v>
      </c>
      <c r="T56" s="18" t="s">
        <v>45</v>
      </c>
      <c r="U56" s="18" t="s">
        <v>33</v>
      </c>
      <c r="V56" s="10"/>
      <c r="W56" s="17"/>
      <c r="X56" s="17">
        <v>42064</v>
      </c>
    </row>
    <row r="57" spans="1:24" x14ac:dyDescent="0.25">
      <c r="A57" s="10" t="s">
        <v>124</v>
      </c>
      <c r="B57" s="10" t="s">
        <v>163</v>
      </c>
      <c r="C57" s="10" t="s">
        <v>164</v>
      </c>
      <c r="D57" s="10" t="s">
        <v>27</v>
      </c>
      <c r="E57" s="10" t="s">
        <v>124</v>
      </c>
      <c r="F57" s="10" t="s">
        <v>38</v>
      </c>
      <c r="G57" s="11" t="s">
        <v>29</v>
      </c>
      <c r="H57" s="10" t="s">
        <v>30</v>
      </c>
      <c r="I57" s="10" t="s">
        <v>30</v>
      </c>
      <c r="J57" s="10"/>
      <c r="K57" s="17" t="s">
        <v>32</v>
      </c>
      <c r="L57" s="10" t="str">
        <f>IFERROR(VLOOKUP(CONCATENATE(C57,E57),'[1]Unique entries'!$N$2:$X$36,11,0),"")</f>
        <v/>
      </c>
      <c r="M57" s="12">
        <v>41518</v>
      </c>
      <c r="N57" s="13"/>
      <c r="O57" s="13">
        <v>41518</v>
      </c>
      <c r="P57" s="14" t="s">
        <v>31</v>
      </c>
      <c r="Q57" s="15">
        <v>41821</v>
      </c>
      <c r="R57" s="16" t="s">
        <v>31</v>
      </c>
      <c r="S57" s="18">
        <v>699</v>
      </c>
      <c r="T57" s="18">
        <v>699</v>
      </c>
      <c r="U57" s="18" t="s">
        <v>33</v>
      </c>
      <c r="V57" s="10"/>
      <c r="W57" s="17"/>
      <c r="X57" s="17">
        <v>42217</v>
      </c>
    </row>
    <row r="58" spans="1:24" x14ac:dyDescent="0.25">
      <c r="A58" s="10" t="s">
        <v>78</v>
      </c>
      <c r="B58" s="10" t="s">
        <v>165</v>
      </c>
      <c r="C58" s="10" t="s">
        <v>166</v>
      </c>
      <c r="D58" s="10" t="s">
        <v>78</v>
      </c>
      <c r="E58" s="10" t="s">
        <v>167</v>
      </c>
      <c r="F58" s="10" t="s">
        <v>28</v>
      </c>
      <c r="G58" s="11" t="s">
        <v>29</v>
      </c>
      <c r="H58" s="10"/>
      <c r="I58" s="10" t="s">
        <v>30</v>
      </c>
      <c r="J58" s="10"/>
      <c r="K58" s="17" t="s">
        <v>32</v>
      </c>
      <c r="L58" s="10" t="str">
        <f>IFERROR(VLOOKUP(CONCATENATE(C58,E58),'[1]Unique entries'!$N$2:$X$36,11,0),"")</f>
        <v/>
      </c>
      <c r="M58" s="12">
        <v>42262</v>
      </c>
      <c r="N58" s="13">
        <f t="array" ref="N58">IFERROR(INDEX([1]HTA_DE_COMPARE!$E$2:$E$309,MATCH(C58,[1]HTA_DE_COMPARE!$B$2:$B$309,0),1),"")</f>
        <v>42262</v>
      </c>
      <c r="O58" s="13"/>
      <c r="P58" s="14"/>
      <c r="Q58" s="15">
        <v>42066</v>
      </c>
      <c r="R58" s="16" t="s">
        <v>31</v>
      </c>
      <c r="S58" s="18">
        <v>443</v>
      </c>
      <c r="T58" s="18" t="s">
        <v>45</v>
      </c>
      <c r="U58" s="18" t="s">
        <v>33</v>
      </c>
      <c r="V58" s="10"/>
      <c r="W58" s="17"/>
      <c r="X58" s="17">
        <v>42705</v>
      </c>
    </row>
    <row r="59" spans="1:24" x14ac:dyDescent="0.25">
      <c r="A59" s="10" t="s">
        <v>50</v>
      </c>
      <c r="B59" s="10" t="s">
        <v>168</v>
      </c>
      <c r="C59" s="10" t="s">
        <v>169</v>
      </c>
      <c r="D59" s="10" t="s">
        <v>27</v>
      </c>
      <c r="E59" s="10" t="s">
        <v>50</v>
      </c>
      <c r="F59" s="10" t="s">
        <v>38</v>
      </c>
      <c r="G59" s="11" t="s">
        <v>29</v>
      </c>
      <c r="H59" s="10" t="s">
        <v>30</v>
      </c>
      <c r="I59" s="10"/>
      <c r="J59" s="10"/>
      <c r="K59" s="17" t="s">
        <v>32</v>
      </c>
      <c r="L59" s="10" t="str">
        <f>IFERROR(VLOOKUP(CONCATENATE(C59,E59),'[1]Unique entries'!$N$2:$X$36,11,0),"")</f>
        <v>10000</v>
      </c>
      <c r="M59" s="12">
        <v>43023</v>
      </c>
      <c r="N59" s="13"/>
      <c r="O59" s="13">
        <v>43023</v>
      </c>
      <c r="P59" s="14" t="s">
        <v>31</v>
      </c>
      <c r="Q59" s="15">
        <v>43089</v>
      </c>
      <c r="R59" s="16" t="s">
        <v>31</v>
      </c>
      <c r="S59" s="18">
        <v>412</v>
      </c>
      <c r="T59" s="18">
        <v>412</v>
      </c>
      <c r="U59" s="18" t="s">
        <v>33</v>
      </c>
      <c r="V59" s="10"/>
      <c r="W59" s="17"/>
      <c r="X59" s="17">
        <v>43435</v>
      </c>
    </row>
    <row r="60" spans="1:24" x14ac:dyDescent="0.25">
      <c r="A60" s="10" t="s">
        <v>78</v>
      </c>
      <c r="B60" s="10" t="s">
        <v>170</v>
      </c>
      <c r="C60" s="10" t="s">
        <v>171</v>
      </c>
      <c r="D60" s="10" t="s">
        <v>78</v>
      </c>
      <c r="E60" s="10" t="s">
        <v>172</v>
      </c>
      <c r="F60" s="10" t="s">
        <v>28</v>
      </c>
      <c r="G60" s="11" t="s">
        <v>29</v>
      </c>
      <c r="H60" s="10" t="s">
        <v>30</v>
      </c>
      <c r="I60" s="10"/>
      <c r="J60" s="10"/>
      <c r="K60" s="17" t="s">
        <v>32</v>
      </c>
      <c r="L60" s="10" t="str">
        <f>IFERROR(VLOOKUP(CONCATENATE(C60,E60),'[1]Unique entries'!$N$2:$X$36,11,0),"")</f>
        <v/>
      </c>
      <c r="M60" s="12">
        <v>41075</v>
      </c>
      <c r="N60" s="13"/>
      <c r="O60" s="13">
        <v>41075</v>
      </c>
      <c r="P60" s="14" t="s">
        <v>31</v>
      </c>
      <c r="Q60" s="15">
        <v>42356</v>
      </c>
      <c r="R60" s="16" t="s">
        <v>31</v>
      </c>
      <c r="S60" s="18">
        <v>1539</v>
      </c>
      <c r="T60" s="18">
        <v>1539</v>
      </c>
      <c r="U60" s="18" t="s">
        <v>33</v>
      </c>
      <c r="V60" s="10"/>
      <c r="W60" s="17"/>
      <c r="X60" s="17">
        <v>42614</v>
      </c>
    </row>
    <row r="61" spans="1:24" x14ac:dyDescent="0.25">
      <c r="A61" s="10" t="s">
        <v>78</v>
      </c>
      <c r="B61" s="10" t="s">
        <v>173</v>
      </c>
      <c r="C61" s="10" t="s">
        <v>174</v>
      </c>
      <c r="D61" s="10" t="s">
        <v>78</v>
      </c>
      <c r="E61" s="10" t="s">
        <v>117</v>
      </c>
      <c r="F61" s="10" t="s">
        <v>38</v>
      </c>
      <c r="G61" s="11" t="s">
        <v>29</v>
      </c>
      <c r="H61" s="10" t="s">
        <v>30</v>
      </c>
      <c r="I61" s="10" t="s">
        <v>30</v>
      </c>
      <c r="J61" s="10"/>
      <c r="K61" s="17" t="s">
        <v>121</v>
      </c>
      <c r="L61" s="10" t="str">
        <f>IFERROR(VLOOKUP(CONCATENATE(C61,E61),'[1]Unique entries'!$N$2:$X$36,11,0),"")</f>
        <v>15</v>
      </c>
      <c r="M61" s="12">
        <v>43435</v>
      </c>
      <c r="N61" s="13"/>
      <c r="O61" s="13">
        <v>43435</v>
      </c>
      <c r="P61" s="14" t="s">
        <v>31</v>
      </c>
      <c r="Q61" s="15">
        <v>43581</v>
      </c>
      <c r="R61" s="16" t="s">
        <v>31</v>
      </c>
      <c r="S61" s="18">
        <v>365</v>
      </c>
      <c r="T61" s="18">
        <v>365</v>
      </c>
      <c r="U61" s="18" t="s">
        <v>33</v>
      </c>
      <c r="V61" s="10"/>
      <c r="W61" s="17"/>
      <c r="X61" s="17">
        <v>43800</v>
      </c>
    </row>
    <row r="62" spans="1:24" x14ac:dyDescent="0.25">
      <c r="A62" s="10" t="s">
        <v>46</v>
      </c>
      <c r="B62" s="10" t="s">
        <v>175</v>
      </c>
      <c r="C62" s="10" t="s">
        <v>176</v>
      </c>
      <c r="D62" s="10" t="s">
        <v>27</v>
      </c>
      <c r="E62" s="10" t="s">
        <v>46</v>
      </c>
      <c r="F62" s="10" t="s">
        <v>38</v>
      </c>
      <c r="G62" s="11" t="s">
        <v>29</v>
      </c>
      <c r="H62" s="10" t="s">
        <v>30</v>
      </c>
      <c r="I62" s="10"/>
      <c r="J62" s="10"/>
      <c r="K62" s="17" t="s">
        <v>32</v>
      </c>
      <c r="L62" s="10" t="str">
        <f>IFERROR(VLOOKUP(CONCATENATE(C62,E62),'[1]Unique entries'!$N$2:$X$36,11,0),"")</f>
        <v>10000</v>
      </c>
      <c r="M62" s="20">
        <v>41562</v>
      </c>
      <c r="N62" s="13"/>
      <c r="O62" s="13">
        <v>42278</v>
      </c>
      <c r="P62" s="14" t="s">
        <v>39</v>
      </c>
      <c r="Q62" s="15">
        <v>41364</v>
      </c>
      <c r="R62" s="16" t="s">
        <v>31</v>
      </c>
      <c r="S62" s="18">
        <v>47</v>
      </c>
      <c r="T62" s="18">
        <v>-669</v>
      </c>
      <c r="U62" s="18" t="s">
        <v>33</v>
      </c>
      <c r="V62" s="10"/>
      <c r="W62" s="17"/>
      <c r="X62" s="17">
        <v>41609</v>
      </c>
    </row>
    <row r="63" spans="1:24" x14ac:dyDescent="0.25">
      <c r="A63" s="10" t="s">
        <v>40</v>
      </c>
      <c r="B63" s="10" t="s">
        <v>177</v>
      </c>
      <c r="C63" s="10" t="s">
        <v>178</v>
      </c>
      <c r="D63" s="10" t="s">
        <v>27</v>
      </c>
      <c r="E63" s="10" t="s">
        <v>40</v>
      </c>
      <c r="F63" s="10" t="s">
        <v>38</v>
      </c>
      <c r="G63" s="11" t="s">
        <v>49</v>
      </c>
      <c r="H63" s="10" t="s">
        <v>30</v>
      </c>
      <c r="I63" s="10"/>
      <c r="J63" s="10"/>
      <c r="K63" s="17" t="s">
        <v>32</v>
      </c>
      <c r="L63" s="10" t="str">
        <f>IFERROR(VLOOKUP(CONCATENATE(C63,E63),'[1]Unique entries'!$N$2:$X$36,11,0),"")</f>
        <v/>
      </c>
      <c r="M63" s="12">
        <v>43296</v>
      </c>
      <c r="N63" s="13"/>
      <c r="O63" s="13">
        <v>43296</v>
      </c>
      <c r="P63" s="14" t="s">
        <v>39</v>
      </c>
      <c r="Q63" s="15">
        <v>43084</v>
      </c>
      <c r="R63" s="16" t="s">
        <v>31</v>
      </c>
      <c r="S63" s="18">
        <v>201</v>
      </c>
      <c r="T63" s="18">
        <v>201</v>
      </c>
      <c r="U63" s="18" t="s">
        <v>33</v>
      </c>
      <c r="V63" s="10"/>
      <c r="W63" s="17"/>
      <c r="X63" s="17">
        <v>43497</v>
      </c>
    </row>
    <row r="64" spans="1:24" x14ac:dyDescent="0.25">
      <c r="A64" s="10" t="s">
        <v>63</v>
      </c>
      <c r="B64" s="10" t="s">
        <v>179</v>
      </c>
      <c r="C64" s="10" t="s">
        <v>180</v>
      </c>
      <c r="D64" s="10" t="s">
        <v>63</v>
      </c>
      <c r="E64" s="10" t="s">
        <v>66</v>
      </c>
      <c r="F64" s="10" t="s">
        <v>28</v>
      </c>
      <c r="G64" s="11" t="s">
        <v>29</v>
      </c>
      <c r="H64" s="10" t="s">
        <v>30</v>
      </c>
      <c r="I64" s="10"/>
      <c r="J64" s="10"/>
      <c r="K64" s="17" t="s">
        <v>32</v>
      </c>
      <c r="L64" s="10" t="str">
        <f>IFERROR(VLOOKUP(CONCATENATE(C64,E64),'[1]Unique entries'!$N$2:$X$36,11,0),"")</f>
        <v/>
      </c>
      <c r="M64" s="12">
        <v>42795</v>
      </c>
      <c r="N64" s="13"/>
      <c r="O64" s="13">
        <v>42795</v>
      </c>
      <c r="P64" s="14" t="s">
        <v>31</v>
      </c>
      <c r="Q64" s="15">
        <v>42601</v>
      </c>
      <c r="R64" s="16" t="s">
        <v>31</v>
      </c>
      <c r="S64" s="18">
        <v>-28</v>
      </c>
      <c r="T64" s="18">
        <v>-28</v>
      </c>
      <c r="U64" s="18" t="s">
        <v>33</v>
      </c>
      <c r="V64" s="10"/>
      <c r="W64" s="17"/>
      <c r="X64" s="17">
        <v>42767</v>
      </c>
    </row>
    <row r="65" spans="1:24" x14ac:dyDescent="0.25">
      <c r="A65" s="10" t="s">
        <v>40</v>
      </c>
      <c r="B65" s="10" t="s">
        <v>181</v>
      </c>
      <c r="C65" s="10" t="s">
        <v>182</v>
      </c>
      <c r="D65" s="10" t="s">
        <v>27</v>
      </c>
      <c r="E65" s="10" t="s">
        <v>40</v>
      </c>
      <c r="F65" s="10" t="s">
        <v>28</v>
      </c>
      <c r="G65" s="11" t="s">
        <v>29</v>
      </c>
      <c r="H65" s="10" t="s">
        <v>30</v>
      </c>
      <c r="I65" s="10"/>
      <c r="J65" s="10"/>
      <c r="K65" s="12" t="s">
        <v>32</v>
      </c>
      <c r="L65" s="10" t="str">
        <f>IFERROR(VLOOKUP(CONCATENATE(C65,E65),'[1]Unique entries'!$N$2:$X$36,11,0),"")</f>
        <v/>
      </c>
      <c r="M65" s="12">
        <v>43009</v>
      </c>
      <c r="N65" s="13"/>
      <c r="O65" s="13">
        <v>43009</v>
      </c>
      <c r="P65" s="14" t="s">
        <v>31</v>
      </c>
      <c r="Q65" s="15">
        <v>43040</v>
      </c>
      <c r="R65" s="16" t="s">
        <v>31</v>
      </c>
      <c r="S65" s="18">
        <v>182</v>
      </c>
      <c r="T65" s="18">
        <v>182</v>
      </c>
      <c r="U65" s="18" t="s">
        <v>33</v>
      </c>
      <c r="V65" s="10"/>
      <c r="W65" s="17"/>
      <c r="X65" s="17">
        <v>43191</v>
      </c>
    </row>
    <row r="66" spans="1:24" x14ac:dyDescent="0.25">
      <c r="A66" s="10" t="s">
        <v>55</v>
      </c>
      <c r="B66" s="10" t="s">
        <v>183</v>
      </c>
      <c r="C66" s="10" t="s">
        <v>184</v>
      </c>
      <c r="D66" s="10" t="s">
        <v>55</v>
      </c>
      <c r="E66" s="10" t="s">
        <v>58</v>
      </c>
      <c r="F66" s="10" t="s">
        <v>59</v>
      </c>
      <c r="G66" s="11" t="s">
        <v>29</v>
      </c>
      <c r="H66" s="10" t="s">
        <v>30</v>
      </c>
      <c r="I66" s="10"/>
      <c r="J66" s="10"/>
      <c r="K66" s="12" t="s">
        <v>32</v>
      </c>
      <c r="L66" s="10" t="str">
        <f>IFERROR(VLOOKUP(CONCATENATE(C66,E66),'[1]Unique entries'!$N$2:$X$36,11,0),"")</f>
        <v/>
      </c>
      <c r="M66" s="22">
        <v>41197</v>
      </c>
      <c r="N66" s="13" t="str">
        <f t="array" ref="N66">IFERROR(INDEX([1]HTA_DE_COMPARE!$E$2:$E$309,MATCH(C66,[1]HTA_DE_COMPARE!$B$2:$B$309,0),1),"")</f>
        <v/>
      </c>
      <c r="O66" s="13"/>
      <c r="P66" s="14"/>
      <c r="Q66" s="15">
        <v>43140</v>
      </c>
      <c r="R66" s="16" t="s">
        <v>31</v>
      </c>
      <c r="S66" s="18" t="s">
        <v>185</v>
      </c>
      <c r="T66" s="18" t="s">
        <v>45</v>
      </c>
      <c r="U66" s="18" t="s">
        <v>33</v>
      </c>
      <c r="V66" s="10"/>
      <c r="W66" s="17"/>
      <c r="X66" s="17">
        <v>43252</v>
      </c>
    </row>
    <row r="67" spans="1:24" x14ac:dyDescent="0.25">
      <c r="A67" s="10" t="s">
        <v>63</v>
      </c>
      <c r="B67" s="10" t="s">
        <v>186</v>
      </c>
      <c r="C67" s="10" t="s">
        <v>187</v>
      </c>
      <c r="D67" s="10" t="s">
        <v>63</v>
      </c>
      <c r="E67" s="10" t="s">
        <v>66</v>
      </c>
      <c r="F67" s="10" t="s">
        <v>28</v>
      </c>
      <c r="G67" s="11" t="s">
        <v>29</v>
      </c>
      <c r="H67" s="10" t="s">
        <v>30</v>
      </c>
      <c r="I67" s="10"/>
      <c r="J67" s="10"/>
      <c r="K67" s="17" t="s">
        <v>32</v>
      </c>
      <c r="L67" s="10" t="str">
        <f>IFERROR(VLOOKUP(CONCATENATE(C67,E67),'[1]Unique entries'!$N$2:$X$36,11,0),"")</f>
        <v/>
      </c>
      <c r="M67" s="12">
        <v>43070</v>
      </c>
      <c r="N67" s="13"/>
      <c r="O67" s="13">
        <v>43070</v>
      </c>
      <c r="P67" s="14" t="s">
        <v>31</v>
      </c>
      <c r="Q67" s="15">
        <v>43210</v>
      </c>
      <c r="R67" s="16" t="s">
        <v>31</v>
      </c>
      <c r="S67" s="18">
        <v>427</v>
      </c>
      <c r="T67" s="18">
        <v>427</v>
      </c>
      <c r="U67" s="18" t="s">
        <v>33</v>
      </c>
      <c r="V67" s="10"/>
      <c r="W67" s="17"/>
      <c r="X67" s="17">
        <v>43497</v>
      </c>
    </row>
    <row r="68" spans="1:24" x14ac:dyDescent="0.25">
      <c r="A68" s="10" t="s">
        <v>78</v>
      </c>
      <c r="B68" s="10" t="s">
        <v>188</v>
      </c>
      <c r="C68" s="10" t="s">
        <v>189</v>
      </c>
      <c r="D68" s="10" t="s">
        <v>78</v>
      </c>
      <c r="E68" s="10" t="s">
        <v>81</v>
      </c>
      <c r="F68" s="10" t="s">
        <v>28</v>
      </c>
      <c r="G68" s="11" t="s">
        <v>29</v>
      </c>
      <c r="H68" s="10" t="s">
        <v>30</v>
      </c>
      <c r="I68" s="10"/>
      <c r="J68" s="10"/>
      <c r="K68" s="17" t="s">
        <v>32</v>
      </c>
      <c r="L68" s="10" t="str">
        <f>IFERROR(VLOOKUP(CONCATENATE(C68,E68),'[1]Unique entries'!$N$2:$X$36,11,0),"")</f>
        <v/>
      </c>
      <c r="M68" s="12">
        <v>42036</v>
      </c>
      <c r="N68" s="13"/>
      <c r="O68" s="13">
        <v>42036</v>
      </c>
      <c r="P68" s="14" t="s">
        <v>31</v>
      </c>
      <c r="Q68" s="15">
        <v>43084</v>
      </c>
      <c r="R68" s="16" t="s">
        <v>31</v>
      </c>
      <c r="S68" s="18">
        <v>1216</v>
      </c>
      <c r="T68" s="18">
        <v>1216</v>
      </c>
      <c r="U68" s="18" t="s">
        <v>33</v>
      </c>
      <c r="V68" s="10"/>
      <c r="W68" s="17"/>
      <c r="X68" s="17">
        <v>43252</v>
      </c>
    </row>
    <row r="69" spans="1:24" x14ac:dyDescent="0.25">
      <c r="A69" s="10" t="s">
        <v>55</v>
      </c>
      <c r="B69" s="10" t="s">
        <v>190</v>
      </c>
      <c r="C69" s="10" t="s">
        <v>191</v>
      </c>
      <c r="D69" s="10" t="s">
        <v>55</v>
      </c>
      <c r="E69" s="10" t="s">
        <v>58</v>
      </c>
      <c r="F69" s="10" t="s">
        <v>59</v>
      </c>
      <c r="G69" s="11" t="s">
        <v>29</v>
      </c>
      <c r="H69" s="10" t="s">
        <v>30</v>
      </c>
      <c r="I69" s="10"/>
      <c r="J69" s="10"/>
      <c r="K69" s="12" t="s">
        <v>32</v>
      </c>
      <c r="L69" s="10" t="str">
        <f>IFERROR(VLOOKUP(CONCATENATE(C69,E69),'[1]Unique entries'!$N$2:$X$36,11,0),"")</f>
        <v/>
      </c>
      <c r="M69" s="12">
        <v>41866</v>
      </c>
      <c r="N69" s="13" t="str">
        <f t="array" ref="N69">IFERROR(INDEX([1]HTA_DE_COMPARE!$E$2:$E$309,MATCH(C69,[1]HTA_DE_COMPARE!$B$2:$B$309,0),1),"")</f>
        <v/>
      </c>
      <c r="O69" s="13"/>
      <c r="P69" s="14"/>
      <c r="Q69" s="15">
        <v>41699</v>
      </c>
      <c r="R69" s="16" t="s">
        <v>31</v>
      </c>
      <c r="S69" s="10">
        <v>78</v>
      </c>
      <c r="T69" s="18" t="s">
        <v>45</v>
      </c>
      <c r="U69" s="18" t="s">
        <v>33</v>
      </c>
      <c r="V69" s="10"/>
      <c r="W69" s="17"/>
      <c r="X69" s="17">
        <v>41944</v>
      </c>
    </row>
    <row r="70" spans="1:24" x14ac:dyDescent="0.25">
      <c r="A70" s="10" t="s">
        <v>78</v>
      </c>
      <c r="B70" s="10" t="s">
        <v>192</v>
      </c>
      <c r="C70" s="10" t="s">
        <v>193</v>
      </c>
      <c r="D70" s="10" t="s">
        <v>78</v>
      </c>
      <c r="E70" s="10" t="s">
        <v>194</v>
      </c>
      <c r="F70" s="10" t="s">
        <v>38</v>
      </c>
      <c r="G70" s="11" t="s">
        <v>29</v>
      </c>
      <c r="H70" s="10" t="s">
        <v>30</v>
      </c>
      <c r="I70" s="10"/>
      <c r="J70" s="10"/>
      <c r="K70" s="17" t="s">
        <v>32</v>
      </c>
      <c r="L70" s="10" t="str">
        <f>IFERROR(VLOOKUP(CONCATENATE(C70,E70),'[1]Unique entries'!$N$2:$X$36,11,0),"")</f>
        <v/>
      </c>
      <c r="M70" s="12">
        <v>41927</v>
      </c>
      <c r="N70" s="13">
        <f t="array" ref="N70">IFERROR(INDEX([1]HTA_DE_COMPARE!$E$2:$E$309,MATCH(C70,[1]HTA_DE_COMPARE!$B$2:$B$309,0),1),"")</f>
        <v>41927</v>
      </c>
      <c r="O70" s="13"/>
      <c r="P70" s="14"/>
      <c r="Q70" s="15">
        <v>41944</v>
      </c>
      <c r="R70" s="16" t="s">
        <v>31</v>
      </c>
      <c r="S70" s="18">
        <v>168</v>
      </c>
      <c r="T70" s="18" t="s">
        <v>45</v>
      </c>
      <c r="U70" s="18" t="s">
        <v>33</v>
      </c>
      <c r="V70" s="10"/>
      <c r="W70" s="17"/>
      <c r="X70" s="17">
        <v>42095</v>
      </c>
    </row>
    <row r="71" spans="1:24" x14ac:dyDescent="0.25">
      <c r="A71" s="10" t="s">
        <v>50</v>
      </c>
      <c r="B71" s="10" t="s">
        <v>195</v>
      </c>
      <c r="C71" s="10" t="s">
        <v>196</v>
      </c>
      <c r="D71" s="10" t="s">
        <v>27</v>
      </c>
      <c r="E71" s="10" t="s">
        <v>50</v>
      </c>
      <c r="F71" s="10" t="s">
        <v>38</v>
      </c>
      <c r="G71" s="11" t="s">
        <v>29</v>
      </c>
      <c r="H71" s="10" t="s">
        <v>30</v>
      </c>
      <c r="I71" s="10" t="s">
        <v>30</v>
      </c>
      <c r="J71" s="10"/>
      <c r="K71" s="17" t="s">
        <v>32</v>
      </c>
      <c r="L71" s="10" t="str">
        <f>IFERROR(VLOOKUP(CONCATENATE(C71,E71),'[1]Unique entries'!$N$2:$X$36,11,0),"")</f>
        <v/>
      </c>
      <c r="M71" s="12">
        <v>42736</v>
      </c>
      <c r="N71" s="13"/>
      <c r="O71" s="13">
        <v>42736</v>
      </c>
      <c r="P71" s="14" t="s">
        <v>31</v>
      </c>
      <c r="Q71" s="15">
        <v>42846</v>
      </c>
      <c r="R71" s="16" t="s">
        <v>31</v>
      </c>
      <c r="S71" s="18">
        <v>789</v>
      </c>
      <c r="T71" s="18">
        <v>789</v>
      </c>
      <c r="U71" s="18" t="s">
        <v>33</v>
      </c>
      <c r="V71" s="10"/>
      <c r="W71" s="17"/>
      <c r="X71" s="17">
        <v>43525</v>
      </c>
    </row>
    <row r="72" spans="1:24" x14ac:dyDescent="0.25">
      <c r="A72" s="10" t="s">
        <v>94</v>
      </c>
      <c r="B72" s="10" t="s">
        <v>197</v>
      </c>
      <c r="C72" s="10" t="s">
        <v>198</v>
      </c>
      <c r="D72" s="10" t="s">
        <v>27</v>
      </c>
      <c r="E72" s="10" t="s">
        <v>94</v>
      </c>
      <c r="F72" s="10" t="s">
        <v>38</v>
      </c>
      <c r="G72" s="11" t="s">
        <v>29</v>
      </c>
      <c r="H72" s="10" t="s">
        <v>30</v>
      </c>
      <c r="I72" s="10"/>
      <c r="J72" s="10"/>
      <c r="K72" s="17" t="s">
        <v>32</v>
      </c>
      <c r="L72" s="10" t="str">
        <f>IFERROR(VLOOKUP(CONCATENATE(C72,E72),'[1]Unique entries'!$N$2:$X$36,11,0),"")</f>
        <v/>
      </c>
      <c r="M72" s="12">
        <v>43419</v>
      </c>
      <c r="N72" s="13">
        <f t="array" ref="N72">IFERROR(INDEX([1]HTA_DE_COMPARE!$E$2:$E$309,MATCH(C72,[1]HTA_DE_COMPARE!$B$2:$B$309,0),1),"")</f>
        <v>43419</v>
      </c>
      <c r="O72" s="13"/>
      <c r="P72" s="14"/>
      <c r="Q72" s="15">
        <v>43581</v>
      </c>
      <c r="R72" s="16" t="s">
        <v>31</v>
      </c>
      <c r="S72" s="18">
        <v>412</v>
      </c>
      <c r="T72" s="18" t="s">
        <v>45</v>
      </c>
      <c r="U72" s="18" t="s">
        <v>33</v>
      </c>
      <c r="V72" s="10"/>
      <c r="W72" s="17"/>
      <c r="X72" s="17">
        <v>43831</v>
      </c>
    </row>
    <row r="73" spans="1:24" x14ac:dyDescent="0.25">
      <c r="A73" s="10" t="s">
        <v>199</v>
      </c>
      <c r="B73" s="10" t="s">
        <v>200</v>
      </c>
      <c r="C73" s="10" t="s">
        <v>201</v>
      </c>
      <c r="D73" s="10" t="s">
        <v>90</v>
      </c>
      <c r="E73" s="10" t="s">
        <v>199</v>
      </c>
      <c r="F73" s="10" t="s">
        <v>38</v>
      </c>
      <c r="G73" s="11" t="s">
        <v>29</v>
      </c>
      <c r="H73" s="10" t="s">
        <v>30</v>
      </c>
      <c r="I73" s="10"/>
      <c r="J73" s="10"/>
      <c r="K73" s="17" t="s">
        <v>32</v>
      </c>
      <c r="L73" s="10" t="str">
        <f>IFERROR(VLOOKUP(CONCATENATE(C73,E73),'[1]Unique entries'!$N$2:$X$36,11,0),"")</f>
        <v/>
      </c>
      <c r="M73" s="12">
        <v>42139</v>
      </c>
      <c r="N73" s="13">
        <f t="array" ref="N73">IFERROR(INDEX([1]HTA_DE_COMPARE!$E$2:$E$309,MATCH(C73,[1]HTA_DE_COMPARE!$B$2:$B$309,0),1),"")</f>
        <v>42139</v>
      </c>
      <c r="O73" s="13"/>
      <c r="P73" s="14"/>
      <c r="Q73" s="15">
        <v>43448</v>
      </c>
      <c r="R73" s="16" t="s">
        <v>31</v>
      </c>
      <c r="S73" s="18">
        <v>1417</v>
      </c>
      <c r="T73" s="18" t="s">
        <v>45</v>
      </c>
      <c r="U73" s="18" t="s">
        <v>33</v>
      </c>
      <c r="V73" s="10"/>
      <c r="W73" s="17"/>
      <c r="X73" s="17">
        <v>43556</v>
      </c>
    </row>
    <row r="74" spans="1:24" x14ac:dyDescent="0.25">
      <c r="A74" s="10" t="s">
        <v>40</v>
      </c>
      <c r="B74" s="10" t="s">
        <v>202</v>
      </c>
      <c r="C74" s="10" t="s">
        <v>203</v>
      </c>
      <c r="D74" s="10" t="s">
        <v>27</v>
      </c>
      <c r="E74" s="10" t="s">
        <v>40</v>
      </c>
      <c r="F74" s="10" t="s">
        <v>38</v>
      </c>
      <c r="G74" s="11" t="s">
        <v>29</v>
      </c>
      <c r="H74" s="10" t="s">
        <v>30</v>
      </c>
      <c r="I74" s="10"/>
      <c r="J74" s="10"/>
      <c r="K74" s="17" t="s">
        <v>32</v>
      </c>
      <c r="L74" s="10" t="str">
        <f>IFERROR(VLOOKUP(CONCATENATE(C74,E74),'[1]Unique entries'!$N$2:$X$36,11,0),"")</f>
        <v>70</v>
      </c>
      <c r="M74" s="12">
        <v>41228</v>
      </c>
      <c r="N74" s="13"/>
      <c r="O74" s="13">
        <v>41228</v>
      </c>
      <c r="P74" s="14" t="s">
        <v>31</v>
      </c>
      <c r="Q74" s="15">
        <v>41608</v>
      </c>
      <c r="R74" s="16" t="s">
        <v>31</v>
      </c>
      <c r="S74" s="18">
        <v>2238</v>
      </c>
      <c r="T74" s="18">
        <v>2238</v>
      </c>
      <c r="U74" s="18" t="s">
        <v>33</v>
      </c>
      <c r="V74" s="10"/>
      <c r="W74" s="17"/>
      <c r="X74" s="17">
        <v>43466</v>
      </c>
    </row>
    <row r="75" spans="1:24" x14ac:dyDescent="0.25">
      <c r="A75" s="10" t="s">
        <v>78</v>
      </c>
      <c r="B75" s="10" t="s">
        <v>204</v>
      </c>
      <c r="C75" s="10" t="s">
        <v>205</v>
      </c>
      <c r="D75" s="10" t="s">
        <v>78</v>
      </c>
      <c r="E75" s="10" t="s">
        <v>81</v>
      </c>
      <c r="F75" s="10" t="s">
        <v>38</v>
      </c>
      <c r="G75" s="11" t="s">
        <v>29</v>
      </c>
      <c r="H75" s="10"/>
      <c r="I75" s="10"/>
      <c r="J75" s="10"/>
      <c r="K75" s="17" t="s">
        <v>32</v>
      </c>
      <c r="L75" s="10" t="str">
        <f>IFERROR(VLOOKUP(CONCATENATE(C75,E75),'[1]Unique entries'!$N$2:$X$36,11,0),"")</f>
        <v/>
      </c>
      <c r="M75" s="19">
        <v>41685</v>
      </c>
      <c r="P75" s="14" t="s">
        <v>86</v>
      </c>
      <c r="Q75" s="15">
        <v>41821</v>
      </c>
      <c r="R75" s="16" t="s">
        <v>31</v>
      </c>
      <c r="S75" s="10">
        <v>593</v>
      </c>
      <c r="T75" s="18" t="s">
        <v>33</v>
      </c>
      <c r="U75" s="18" t="s">
        <v>33</v>
      </c>
      <c r="V75" s="17"/>
      <c r="X75" s="23">
        <v>42278</v>
      </c>
    </row>
    <row r="76" spans="1:24" x14ac:dyDescent="0.25">
      <c r="A76" s="10" t="s">
        <v>206</v>
      </c>
      <c r="B76" s="10" t="s">
        <v>207</v>
      </c>
      <c r="C76" s="10" t="s">
        <v>208</v>
      </c>
      <c r="D76" s="10" t="s">
        <v>27</v>
      </c>
      <c r="E76" s="10" t="s">
        <v>206</v>
      </c>
      <c r="F76" s="10" t="s">
        <v>38</v>
      </c>
      <c r="G76" s="11" t="s">
        <v>29</v>
      </c>
      <c r="H76" s="10" t="s">
        <v>30</v>
      </c>
      <c r="I76" s="10"/>
      <c r="J76" s="10"/>
      <c r="K76" s="17" t="s">
        <v>32</v>
      </c>
      <c r="L76" s="10" t="str">
        <f>IFERROR(VLOOKUP(CONCATENATE(C76,E76),'[1]Unique entries'!$N$2:$X$36,11,0),"")</f>
        <v/>
      </c>
      <c r="M76" s="12">
        <v>41518</v>
      </c>
      <c r="N76" s="13"/>
      <c r="O76" s="13">
        <v>41518</v>
      </c>
      <c r="P76" s="14" t="s">
        <v>31</v>
      </c>
      <c r="Q76" s="15">
        <v>41821</v>
      </c>
      <c r="R76" s="16" t="s">
        <v>31</v>
      </c>
      <c r="S76" s="18">
        <v>456</v>
      </c>
      <c r="T76" s="18">
        <v>456</v>
      </c>
      <c r="U76" s="18" t="s">
        <v>33</v>
      </c>
      <c r="V76" s="10"/>
      <c r="W76" s="17"/>
      <c r="X76" s="17">
        <v>41974</v>
      </c>
    </row>
    <row r="77" spans="1:24" x14ac:dyDescent="0.25">
      <c r="A77" s="10" t="s">
        <v>148</v>
      </c>
      <c r="B77" s="10" t="s">
        <v>209</v>
      </c>
      <c r="C77" s="10" t="s">
        <v>210</v>
      </c>
      <c r="D77" s="10" t="s">
        <v>90</v>
      </c>
      <c r="E77" s="10" t="s">
        <v>148</v>
      </c>
      <c r="F77" s="10" t="s">
        <v>28</v>
      </c>
      <c r="G77" s="11" t="s">
        <v>29</v>
      </c>
      <c r="H77" s="10" t="s">
        <v>30</v>
      </c>
      <c r="I77" s="10"/>
      <c r="J77" s="10"/>
      <c r="K77" s="17" t="s">
        <v>121</v>
      </c>
      <c r="L77" s="10" t="str">
        <f>IFERROR(VLOOKUP(CONCATENATE(C77,E77),'[1]Unique entries'!$N$2:$X$36,11,0),"")</f>
        <v/>
      </c>
      <c r="M77" s="12">
        <v>42597</v>
      </c>
      <c r="N77" s="13">
        <f t="array" ref="N77">IFERROR(INDEX([1]HTA_DE_COMPARE!$E$2:$E$309,MATCH(C77,[1]HTA_DE_COMPARE!$B$2:$B$309,0),1),"")</f>
        <v>42597</v>
      </c>
      <c r="O77" s="13"/>
      <c r="P77" s="14"/>
      <c r="Q77" s="15">
        <v>42601</v>
      </c>
      <c r="R77" s="16" t="s">
        <v>31</v>
      </c>
      <c r="S77" s="18">
        <v>259</v>
      </c>
      <c r="T77" s="18" t="s">
        <v>45</v>
      </c>
      <c r="U77" s="18" t="s">
        <v>33</v>
      </c>
      <c r="V77" s="10"/>
      <c r="W77" s="17"/>
      <c r="X77" s="17">
        <v>42856</v>
      </c>
    </row>
    <row r="78" spans="1:24" x14ac:dyDescent="0.25">
      <c r="A78" s="10" t="s">
        <v>50</v>
      </c>
      <c r="B78" s="10" t="s">
        <v>211</v>
      </c>
      <c r="C78" s="10" t="s">
        <v>212</v>
      </c>
      <c r="D78" s="10" t="s">
        <v>27</v>
      </c>
      <c r="E78" s="10" t="s">
        <v>50</v>
      </c>
      <c r="F78" s="10" t="s">
        <v>38</v>
      </c>
      <c r="G78" s="11" t="s">
        <v>29</v>
      </c>
      <c r="H78" s="10" t="s">
        <v>30</v>
      </c>
      <c r="I78" s="10"/>
      <c r="J78" s="10"/>
      <c r="K78" s="17" t="s">
        <v>32</v>
      </c>
      <c r="L78" s="10" t="str">
        <f>IFERROR(VLOOKUP(CONCATENATE(C78,E78),'[1]Unique entries'!$N$2:$X$36,11,0),"")</f>
        <v/>
      </c>
      <c r="M78" s="12">
        <v>41913</v>
      </c>
      <c r="N78" s="13"/>
      <c r="O78" s="13">
        <v>41913</v>
      </c>
      <c r="P78" s="14" t="s">
        <v>31</v>
      </c>
      <c r="Q78" s="15">
        <v>42065</v>
      </c>
      <c r="R78" s="16" t="s">
        <v>31</v>
      </c>
      <c r="S78" s="18">
        <v>1066</v>
      </c>
      <c r="T78" s="18">
        <v>1066</v>
      </c>
      <c r="U78" s="18" t="s">
        <v>33</v>
      </c>
      <c r="V78" s="10"/>
      <c r="W78" s="17"/>
      <c r="X78" s="17">
        <v>42979</v>
      </c>
    </row>
    <row r="79" spans="1:24" x14ac:dyDescent="0.25">
      <c r="A79" s="10" t="s">
        <v>24</v>
      </c>
      <c r="B79" s="10" t="s">
        <v>211</v>
      </c>
      <c r="C79" s="10" t="s">
        <v>212</v>
      </c>
      <c r="D79" s="10" t="s">
        <v>27</v>
      </c>
      <c r="E79" s="10" t="s">
        <v>24</v>
      </c>
      <c r="F79" s="10" t="s">
        <v>38</v>
      </c>
      <c r="G79" s="11" t="s">
        <v>29</v>
      </c>
      <c r="H79" s="10" t="s">
        <v>30</v>
      </c>
      <c r="I79" s="10"/>
      <c r="J79" s="10"/>
      <c r="K79" s="17" t="s">
        <v>32</v>
      </c>
      <c r="L79" s="10" t="str">
        <f>IFERROR(VLOOKUP(CONCATENATE(C79,E79),'[1]Unique entries'!$N$2:$X$36,11,0),"")</f>
        <v/>
      </c>
      <c r="M79" s="12">
        <v>41897</v>
      </c>
      <c r="N79" s="13">
        <f t="array" ref="N79">IFERROR(INDEX([1]HTA_DE_COMPARE!$E$2:$E$309,MATCH(C79,[1]HTA_DE_COMPARE!$B$2:$B$309,0),1),"")</f>
        <v>41897</v>
      </c>
      <c r="O79" s="13"/>
      <c r="P79" s="14"/>
      <c r="Q79" s="15">
        <v>42065</v>
      </c>
      <c r="R79" s="16" t="s">
        <v>31</v>
      </c>
      <c r="S79" s="18">
        <v>1082</v>
      </c>
      <c r="T79" s="18" t="s">
        <v>45</v>
      </c>
      <c r="U79" s="18" t="s">
        <v>33</v>
      </c>
      <c r="V79" s="10"/>
      <c r="W79" s="17"/>
      <c r="X79" s="17">
        <v>42979</v>
      </c>
    </row>
    <row r="80" spans="1:24" x14ac:dyDescent="0.25">
      <c r="A80" s="10" t="s">
        <v>40</v>
      </c>
      <c r="B80" s="10" t="s">
        <v>213</v>
      </c>
      <c r="C80" s="10" t="s">
        <v>214</v>
      </c>
      <c r="D80" s="10" t="s">
        <v>27</v>
      </c>
      <c r="E80" s="10" t="s">
        <v>40</v>
      </c>
      <c r="F80" s="10" t="s">
        <v>38</v>
      </c>
      <c r="G80" s="11" t="s">
        <v>29</v>
      </c>
      <c r="H80" s="10" t="s">
        <v>30</v>
      </c>
      <c r="I80" s="10"/>
      <c r="J80" s="10"/>
      <c r="K80" s="17" t="s">
        <v>32</v>
      </c>
      <c r="L80" s="10" t="str">
        <f>IFERROR(VLOOKUP(CONCATENATE(C80,E80),'[1]Unique entries'!$N$2:$X$36,11,0),"")</f>
        <v/>
      </c>
      <c r="M80" s="12">
        <v>42644</v>
      </c>
      <c r="N80" s="13"/>
      <c r="O80" s="13">
        <v>42644</v>
      </c>
      <c r="P80" s="14" t="s">
        <v>112</v>
      </c>
      <c r="Q80" s="15">
        <v>42720</v>
      </c>
      <c r="R80" s="16" t="s">
        <v>31</v>
      </c>
      <c r="S80" s="18">
        <v>123</v>
      </c>
      <c r="T80" s="18">
        <v>123</v>
      </c>
      <c r="U80" s="18" t="s">
        <v>33</v>
      </c>
      <c r="V80" s="10"/>
      <c r="W80" s="17"/>
      <c r="X80" s="17">
        <v>42767</v>
      </c>
    </row>
    <row r="81" spans="1:24" x14ac:dyDescent="0.25">
      <c r="A81" s="10" t="s">
        <v>206</v>
      </c>
      <c r="B81" s="10" t="s">
        <v>215</v>
      </c>
      <c r="C81" s="10" t="s">
        <v>216</v>
      </c>
      <c r="D81" s="10" t="s">
        <v>27</v>
      </c>
      <c r="E81" s="10" t="s">
        <v>206</v>
      </c>
      <c r="F81" s="10" t="s">
        <v>38</v>
      </c>
      <c r="G81" s="11" t="s">
        <v>29</v>
      </c>
      <c r="H81" s="10"/>
      <c r="I81" s="10" t="s">
        <v>30</v>
      </c>
      <c r="J81" s="10"/>
      <c r="K81" s="12" t="s">
        <v>32</v>
      </c>
      <c r="L81" s="10" t="str">
        <f>IFERROR(VLOOKUP(CONCATENATE(C81,E81),'[1]Unique entries'!$N$2:$X$36,11,0),"")</f>
        <v/>
      </c>
      <c r="M81" s="12">
        <v>41289</v>
      </c>
      <c r="N81" s="13"/>
      <c r="O81" s="13">
        <v>41289</v>
      </c>
      <c r="P81" s="14" t="s">
        <v>39</v>
      </c>
      <c r="Q81" s="15">
        <v>41821</v>
      </c>
      <c r="R81" s="16" t="s">
        <v>39</v>
      </c>
      <c r="S81" s="18">
        <v>1781</v>
      </c>
      <c r="T81" s="18">
        <v>1781</v>
      </c>
      <c r="U81" s="18" t="s">
        <v>33</v>
      </c>
      <c r="V81" s="10"/>
      <c r="W81" s="17"/>
      <c r="X81" s="17">
        <v>43070</v>
      </c>
    </row>
  </sheetData>
  <autoFilter ref="A1:X1" xr:uid="{5540EA60-8F0F-4067-9ACC-345A64D3A5AD}"/>
  <conditionalFormatting sqref="R1">
    <cfRule type="expression" dxfId="0" priority="1">
      <formula>#REF!&lt;#REF!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7E8E-A4F0-4B8B-B7B0-725BFE8A5C40}">
  <sheetPr>
    <tabColor theme="7" tint="0.79998168889431442"/>
  </sheetPr>
  <dimension ref="A1:W312"/>
  <sheetViews>
    <sheetView showZeros="0" tabSelected="1" workbookViewId="0">
      <pane ySplit="1" topLeftCell="A2" activePane="bottomLeft" state="frozen"/>
      <selection activeCell="J112" sqref="J112"/>
      <selection pane="bottomLeft" sqref="A1:XFD1"/>
    </sheetView>
  </sheetViews>
  <sheetFormatPr defaultRowHeight="15" x14ac:dyDescent="0.25"/>
  <cols>
    <col min="2" max="17" width="10.5703125" customWidth="1"/>
    <col min="18" max="18" width="15.140625" customWidth="1"/>
    <col min="19" max="23" width="10.5703125" customWidth="1"/>
    <col min="24" max="24" width="9.42578125" bestFit="1" customWidth="1"/>
  </cols>
  <sheetData>
    <row r="1" spans="1:23" ht="71.45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</v>
      </c>
      <c r="L1" s="7" t="s">
        <v>10</v>
      </c>
      <c r="M1" s="8" t="s">
        <v>217</v>
      </c>
      <c r="N1" s="8" t="s">
        <v>12</v>
      </c>
      <c r="O1" s="8" t="s">
        <v>13</v>
      </c>
      <c r="P1" s="8" t="s">
        <v>218</v>
      </c>
      <c r="Q1" s="8" t="s">
        <v>15</v>
      </c>
      <c r="R1" s="8" t="s">
        <v>16</v>
      </c>
      <c r="S1" s="3" t="s">
        <v>18</v>
      </c>
      <c r="T1" s="9" t="s">
        <v>20</v>
      </c>
      <c r="U1" s="9" t="s">
        <v>21</v>
      </c>
      <c r="V1" s="8" t="s">
        <v>22</v>
      </c>
      <c r="W1" s="8" t="s">
        <v>219</v>
      </c>
    </row>
    <row r="2" spans="1:23" ht="14.25" x14ac:dyDescent="0.25">
      <c r="A2" t="s">
        <v>24</v>
      </c>
      <c r="B2" s="10" t="s">
        <v>220</v>
      </c>
      <c r="C2" s="10" t="s">
        <v>221</v>
      </c>
      <c r="D2" s="10" t="s">
        <v>78</v>
      </c>
      <c r="E2" s="10" t="s">
        <v>81</v>
      </c>
      <c r="F2" s="10" t="s">
        <v>28</v>
      </c>
      <c r="G2" s="11" t="s">
        <v>29</v>
      </c>
      <c r="H2" s="10" t="s">
        <v>30</v>
      </c>
      <c r="I2" s="10" t="s">
        <v>222</v>
      </c>
      <c r="J2" s="10" t="s">
        <v>222</v>
      </c>
      <c r="K2" s="17" t="s">
        <v>121</v>
      </c>
      <c r="L2" s="10" t="str">
        <f>IFERROR(VLOOKUP(CONCATENATE(C2,E2),'[1]Unique entries'!$N$2:$X$36,11,0),"")</f>
        <v/>
      </c>
      <c r="M2" s="17" t="s">
        <v>185</v>
      </c>
      <c r="N2" s="13" t="str">
        <f t="array" ref="N2">IFERROR(INDEX([1]HTA_DE_COMPARE!$E$2:$E$309,MATCH(C2,[1]HTA_DE_COMPARE!$B$2:$B$309,0),1),"")</f>
        <v/>
      </c>
      <c r="O2" s="13"/>
      <c r="P2" s="14"/>
      <c r="Q2" s="15">
        <v>42065</v>
      </c>
      <c r="R2" s="16" t="s">
        <v>39</v>
      </c>
      <c r="S2" s="18"/>
      <c r="T2" s="18" t="s">
        <v>33</v>
      </c>
      <c r="U2" s="10"/>
      <c r="V2" s="17"/>
      <c r="W2" s="17" t="s">
        <v>223</v>
      </c>
    </row>
    <row r="3" spans="1:23" ht="14.25" x14ac:dyDescent="0.25">
      <c r="B3" s="10" t="s">
        <v>35</v>
      </c>
      <c r="C3" s="10" t="s">
        <v>36</v>
      </c>
      <c r="D3" s="10" t="s">
        <v>34</v>
      </c>
      <c r="E3" s="10" t="s">
        <v>37</v>
      </c>
      <c r="F3" s="10" t="s">
        <v>38</v>
      </c>
      <c r="G3" s="11" t="s">
        <v>29</v>
      </c>
      <c r="H3" s="10" t="s">
        <v>30</v>
      </c>
      <c r="I3" s="10" t="s">
        <v>222</v>
      </c>
      <c r="J3" s="10" t="s">
        <v>222</v>
      </c>
      <c r="K3" s="17" t="s">
        <v>32</v>
      </c>
      <c r="L3" s="10" t="str">
        <f>IFERROR(VLOOKUP(CONCATENATE(C3,E3),'[1]Unique entries'!$N$2:$X$36,11,0),"")</f>
        <v>10000</v>
      </c>
      <c r="M3" s="13">
        <v>41760</v>
      </c>
      <c r="N3" s="13"/>
      <c r="O3" s="13">
        <v>41760</v>
      </c>
      <c r="P3" s="14"/>
      <c r="Q3" s="15">
        <v>41699</v>
      </c>
      <c r="R3" s="16" t="s">
        <v>31</v>
      </c>
      <c r="S3" s="18"/>
      <c r="T3" s="18" t="s">
        <v>33</v>
      </c>
      <c r="U3" s="10"/>
      <c r="V3" s="17"/>
      <c r="W3" s="17" t="s">
        <v>223</v>
      </c>
    </row>
    <row r="4" spans="1:23" ht="14.25" x14ac:dyDescent="0.25">
      <c r="A4" t="s">
        <v>224</v>
      </c>
      <c r="B4" s="10" t="s">
        <v>225</v>
      </c>
      <c r="C4" s="10" t="s">
        <v>226</v>
      </c>
      <c r="D4" s="10" t="s">
        <v>90</v>
      </c>
      <c r="E4" s="10" t="s">
        <v>224</v>
      </c>
      <c r="F4" s="10" t="s">
        <v>28</v>
      </c>
      <c r="G4" s="11" t="s">
        <v>49</v>
      </c>
      <c r="H4" s="10" t="s">
        <v>30</v>
      </c>
      <c r="I4" s="10" t="s">
        <v>222</v>
      </c>
      <c r="J4" s="10" t="s">
        <v>222</v>
      </c>
      <c r="K4" s="17" t="s">
        <v>32</v>
      </c>
      <c r="L4" s="10" t="str">
        <f>IFERROR(VLOOKUP(CONCATENATE(C4,E4),'[1]Unique entries'!$N$2:$X$36,11,0),"")</f>
        <v>400000</v>
      </c>
      <c r="M4" s="13">
        <v>43405</v>
      </c>
      <c r="N4" s="13"/>
      <c r="O4" s="13">
        <v>43405</v>
      </c>
      <c r="P4" s="14" t="s">
        <v>31</v>
      </c>
      <c r="Q4" s="15">
        <v>43329</v>
      </c>
      <c r="R4" s="16" t="s">
        <v>31</v>
      </c>
      <c r="S4" s="18"/>
      <c r="T4" s="18" t="s">
        <v>227</v>
      </c>
      <c r="U4" s="10"/>
      <c r="V4" s="17">
        <v>43581</v>
      </c>
      <c r="W4" s="17" t="s">
        <v>223</v>
      </c>
    </row>
    <row r="5" spans="1:23" ht="14.25" x14ac:dyDescent="0.25">
      <c r="A5" t="s">
        <v>55</v>
      </c>
      <c r="B5" s="10" t="s">
        <v>228</v>
      </c>
      <c r="C5" s="10" t="s">
        <v>229</v>
      </c>
      <c r="D5" s="10" t="s">
        <v>55</v>
      </c>
      <c r="E5" s="10" t="s">
        <v>58</v>
      </c>
      <c r="F5" s="10" t="s">
        <v>59</v>
      </c>
      <c r="G5" s="11" t="s">
        <v>29</v>
      </c>
      <c r="H5" s="10" t="s">
        <v>222</v>
      </c>
      <c r="I5" s="10" t="s">
        <v>222</v>
      </c>
      <c r="J5" s="10" t="s">
        <v>222</v>
      </c>
      <c r="K5" s="17" t="s">
        <v>121</v>
      </c>
      <c r="L5" s="10" t="str">
        <f>IFERROR(VLOOKUP(CONCATENATE(C5,E5),'[1]Unique entries'!$N$2:$X$36,11,0),"")</f>
        <v/>
      </c>
      <c r="M5" s="17" t="s">
        <v>185</v>
      </c>
      <c r="N5" s="13" t="str">
        <f t="array" ref="N5">IFERROR(INDEX([1]HTA_DE_COMPARE!$E$2:$E$309,MATCH(C5,[1]HTA_DE_COMPARE!$B$2:$B$309,0),1),"")</f>
        <v/>
      </c>
      <c r="O5" s="13"/>
      <c r="P5" s="14"/>
      <c r="Q5" s="15">
        <v>42720</v>
      </c>
      <c r="R5" s="16" t="s">
        <v>31</v>
      </c>
      <c r="S5" s="18"/>
      <c r="T5" s="18" t="s">
        <v>227</v>
      </c>
      <c r="U5" s="10"/>
      <c r="V5" s="17">
        <v>42720</v>
      </c>
      <c r="W5" s="17" t="s">
        <v>223</v>
      </c>
    </row>
    <row r="6" spans="1:23" ht="14.25" x14ac:dyDescent="0.25">
      <c r="A6" t="s">
        <v>224</v>
      </c>
      <c r="B6" s="10" t="s">
        <v>230</v>
      </c>
      <c r="C6" s="10" t="s">
        <v>231</v>
      </c>
      <c r="D6" s="10" t="s">
        <v>90</v>
      </c>
      <c r="E6" s="10" t="s">
        <v>224</v>
      </c>
      <c r="F6" s="10" t="s">
        <v>28</v>
      </c>
      <c r="G6" s="11" t="s">
        <v>29</v>
      </c>
      <c r="H6" s="10" t="s">
        <v>30</v>
      </c>
      <c r="I6" s="10" t="s">
        <v>30</v>
      </c>
      <c r="J6" s="10" t="s">
        <v>222</v>
      </c>
      <c r="K6" s="17" t="s">
        <v>32</v>
      </c>
      <c r="L6" s="10" t="str">
        <f>IFERROR(VLOOKUP(CONCATENATE(C6,E6),'[1]Unique entries'!$N$2:$X$36,11,0),"")</f>
        <v/>
      </c>
      <c r="M6" s="13">
        <v>43600</v>
      </c>
      <c r="N6" s="13"/>
      <c r="O6" s="13">
        <v>43600</v>
      </c>
      <c r="P6" s="14" t="s">
        <v>31</v>
      </c>
      <c r="Q6" s="15">
        <v>43819</v>
      </c>
      <c r="R6" s="16" t="s">
        <v>31</v>
      </c>
      <c r="S6" s="18"/>
      <c r="T6" s="18" t="s">
        <v>33</v>
      </c>
      <c r="U6" s="10"/>
      <c r="V6" s="17"/>
      <c r="W6" s="17" t="s">
        <v>223</v>
      </c>
    </row>
    <row r="7" spans="1:23" ht="14.25" x14ac:dyDescent="0.25">
      <c r="A7" t="s">
        <v>55</v>
      </c>
      <c r="B7" s="10" t="s">
        <v>232</v>
      </c>
      <c r="C7" s="10" t="s">
        <v>233</v>
      </c>
      <c r="D7" s="10" t="s">
        <v>55</v>
      </c>
      <c r="E7" s="10" t="s">
        <v>58</v>
      </c>
      <c r="F7" s="10" t="s">
        <v>59</v>
      </c>
      <c r="G7" s="11" t="s">
        <v>29</v>
      </c>
      <c r="H7" s="10" t="s">
        <v>30</v>
      </c>
      <c r="I7" s="10" t="s">
        <v>222</v>
      </c>
      <c r="J7" s="10" t="s">
        <v>222</v>
      </c>
      <c r="K7" s="17" t="s">
        <v>32</v>
      </c>
      <c r="L7" s="10" t="str">
        <f>IFERROR(VLOOKUP(CONCATENATE(C7,E7),'[1]Unique entries'!$N$2:$X$36,11,0),"")</f>
        <v>50000</v>
      </c>
      <c r="M7" s="17" t="s">
        <v>185</v>
      </c>
      <c r="N7" s="13" t="str">
        <f t="array" ref="N7">IFERROR(INDEX([1]HTA_DE_COMPARE!$E$2:$E$309,MATCH(C7,[1]HTA_DE_COMPARE!$B$2:$B$309,0),1),"")</f>
        <v/>
      </c>
      <c r="O7" s="13"/>
      <c r="P7" s="14"/>
      <c r="Q7" s="15">
        <v>41699</v>
      </c>
      <c r="R7" s="16" t="s">
        <v>31</v>
      </c>
      <c r="S7" s="18"/>
      <c r="T7" s="18" t="s">
        <v>227</v>
      </c>
      <c r="U7" s="10"/>
      <c r="V7" s="17">
        <v>41962</v>
      </c>
      <c r="W7" s="17" t="s">
        <v>223</v>
      </c>
    </row>
    <row r="8" spans="1:23" ht="14.25" x14ac:dyDescent="0.25">
      <c r="A8" t="s">
        <v>124</v>
      </c>
      <c r="B8" s="10" t="s">
        <v>234</v>
      </c>
      <c r="C8" s="10" t="s">
        <v>235</v>
      </c>
      <c r="D8" s="10" t="s">
        <v>27</v>
      </c>
      <c r="E8" s="10" t="s">
        <v>124</v>
      </c>
      <c r="F8" s="10" t="s">
        <v>28</v>
      </c>
      <c r="G8" s="11" t="s">
        <v>49</v>
      </c>
      <c r="H8" s="10" t="s">
        <v>30</v>
      </c>
      <c r="I8" s="10" t="s">
        <v>222</v>
      </c>
      <c r="J8" s="10" t="s">
        <v>222</v>
      </c>
      <c r="K8" s="17" t="s">
        <v>32</v>
      </c>
      <c r="L8" s="10" t="str">
        <f>IFERROR(VLOOKUP(CONCATENATE(C8,E8),'[1]Unique entries'!$N$2:$X$36,11,0),"")</f>
        <v/>
      </c>
      <c r="M8" s="17" t="s">
        <v>185</v>
      </c>
      <c r="N8" s="13" t="str">
        <f t="array" ref="N8">IFERROR(INDEX([1]HTA_DE_COMPARE!$E$2:$E$309,MATCH(C8,[1]HTA_DE_COMPARE!$B$2:$B$309,0),1),"")</f>
        <v/>
      </c>
      <c r="O8" s="13"/>
      <c r="P8" s="14"/>
      <c r="Q8" s="15">
        <v>43700</v>
      </c>
      <c r="R8" s="16" t="s">
        <v>31</v>
      </c>
      <c r="S8" s="18"/>
      <c r="T8" s="18" t="s">
        <v>227</v>
      </c>
      <c r="U8" s="10"/>
      <c r="V8" s="17">
        <v>43945</v>
      </c>
      <c r="W8" s="17" t="s">
        <v>223</v>
      </c>
    </row>
    <row r="9" spans="1:23" ht="14.25" x14ac:dyDescent="0.25">
      <c r="A9" t="s">
        <v>199</v>
      </c>
      <c r="B9" s="10" t="s">
        <v>236</v>
      </c>
      <c r="C9" s="10" t="s">
        <v>237</v>
      </c>
      <c r="D9" s="10" t="s">
        <v>90</v>
      </c>
      <c r="E9" s="10" t="s">
        <v>199</v>
      </c>
      <c r="F9" s="10" t="s">
        <v>28</v>
      </c>
      <c r="G9" s="11" t="s">
        <v>29</v>
      </c>
      <c r="H9" s="10" t="s">
        <v>222</v>
      </c>
      <c r="I9" s="10" t="s">
        <v>222</v>
      </c>
      <c r="J9" s="10" t="s">
        <v>222</v>
      </c>
      <c r="K9" s="17" t="s">
        <v>121</v>
      </c>
      <c r="L9" s="10" t="str">
        <f>IFERROR(VLOOKUP(CONCATENATE(C9,E9),'[1]Unique entries'!$N$2:$X$36,11,0),"")</f>
        <v/>
      </c>
      <c r="M9" s="17" t="s">
        <v>185</v>
      </c>
      <c r="N9" s="13" t="str">
        <f t="array" ref="N9">IFERROR(INDEX([1]HTA_DE_COMPARE!$E$2:$E$309,MATCH(C9,[1]HTA_DE_COMPARE!$B$2:$B$309,0),1),"")</f>
        <v/>
      </c>
      <c r="O9" s="13"/>
      <c r="P9" s="14"/>
      <c r="Q9" s="15">
        <v>43945</v>
      </c>
      <c r="R9" s="16" t="s">
        <v>39</v>
      </c>
      <c r="S9" s="18"/>
      <c r="T9" s="18" t="s">
        <v>33</v>
      </c>
      <c r="U9" s="10"/>
      <c r="V9" s="17"/>
      <c r="W9" s="17" t="s">
        <v>223</v>
      </c>
    </row>
    <row r="10" spans="1:23" ht="14.25" x14ac:dyDescent="0.25">
      <c r="A10" t="s">
        <v>78</v>
      </c>
      <c r="B10" s="10" t="s">
        <v>238</v>
      </c>
      <c r="C10" s="10" t="s">
        <v>239</v>
      </c>
      <c r="D10" s="10" t="s">
        <v>78</v>
      </c>
      <c r="E10" s="10" t="s">
        <v>240</v>
      </c>
      <c r="F10" s="10" t="s">
        <v>38</v>
      </c>
      <c r="G10" s="11" t="s">
        <v>29</v>
      </c>
      <c r="H10" s="10" t="s">
        <v>222</v>
      </c>
      <c r="I10" s="10" t="s">
        <v>222</v>
      </c>
      <c r="J10" s="10" t="s">
        <v>222</v>
      </c>
      <c r="K10" s="17" t="s">
        <v>121</v>
      </c>
      <c r="L10" s="10" t="str">
        <f>IFERROR(VLOOKUP(CONCATENATE(C10,E10),'[1]Unique entries'!$N$2:$X$36,11,0),"")</f>
        <v/>
      </c>
      <c r="M10" s="17" t="s">
        <v>185</v>
      </c>
      <c r="N10" s="13" t="str">
        <f t="array" ref="N10">IFERROR(INDEX([1]HTA_DE_COMPARE!$E$2:$E$309,MATCH(C10,[1]HTA_DE_COMPARE!$B$2:$B$309,0),1),"")</f>
        <v/>
      </c>
      <c r="O10" s="13"/>
      <c r="P10" s="14"/>
      <c r="Q10" s="15">
        <v>43084</v>
      </c>
      <c r="R10" s="16" t="s">
        <v>31</v>
      </c>
      <c r="S10" s="18"/>
      <c r="T10" s="18" t="s">
        <v>227</v>
      </c>
      <c r="U10" s="10"/>
      <c r="V10" s="15">
        <v>43103</v>
      </c>
      <c r="W10" s="17" t="s">
        <v>223</v>
      </c>
    </row>
    <row r="11" spans="1:23" ht="14.25" x14ac:dyDescent="0.25">
      <c r="A11" t="s">
        <v>55</v>
      </c>
      <c r="B11" s="10" t="s">
        <v>241</v>
      </c>
      <c r="C11" s="10" t="s">
        <v>242</v>
      </c>
      <c r="D11" s="10" t="s">
        <v>55</v>
      </c>
      <c r="E11" s="10" t="s">
        <v>58</v>
      </c>
      <c r="F11" s="10" t="s">
        <v>59</v>
      </c>
      <c r="G11" s="11" t="s">
        <v>29</v>
      </c>
      <c r="H11" s="10" t="s">
        <v>30</v>
      </c>
      <c r="I11" s="10" t="s">
        <v>222</v>
      </c>
      <c r="J11" s="10" t="s">
        <v>222</v>
      </c>
      <c r="K11" s="17" t="s">
        <v>32</v>
      </c>
      <c r="L11" s="10" t="str">
        <f>IFERROR(VLOOKUP(CONCATENATE(C11,E11),'[1]Unique entries'!$N$2:$X$36,11,0),"")</f>
        <v/>
      </c>
      <c r="M11" s="17" t="s">
        <v>185</v>
      </c>
      <c r="N11" s="13" t="str">
        <f t="array" ref="N11">IFERROR(INDEX([1]HTA_DE_COMPARE!$E$2:$E$309,MATCH(C11,[1]HTA_DE_COMPARE!$B$2:$B$309,0),1),"")</f>
        <v/>
      </c>
      <c r="O11" s="13"/>
      <c r="P11" s="14"/>
      <c r="Q11" s="15">
        <v>42311</v>
      </c>
      <c r="R11" s="16" t="s">
        <v>31</v>
      </c>
      <c r="S11" s="18"/>
      <c r="T11" s="18" t="s">
        <v>33</v>
      </c>
      <c r="U11" s="10"/>
      <c r="V11" s="17"/>
      <c r="W11" s="17" t="s">
        <v>223</v>
      </c>
    </row>
    <row r="12" spans="1:23" ht="14.25" x14ac:dyDescent="0.25">
      <c r="A12" t="s">
        <v>78</v>
      </c>
      <c r="B12" s="10" t="s">
        <v>243</v>
      </c>
      <c r="C12" s="10" t="s">
        <v>244</v>
      </c>
      <c r="D12" s="10" t="s">
        <v>78</v>
      </c>
      <c r="E12" s="10" t="s">
        <v>167</v>
      </c>
      <c r="F12" s="10"/>
      <c r="G12" s="11" t="s">
        <v>29</v>
      </c>
      <c r="H12" s="10" t="s">
        <v>222</v>
      </c>
      <c r="I12" s="10" t="s">
        <v>222</v>
      </c>
      <c r="J12" s="10" t="s">
        <v>222</v>
      </c>
      <c r="K12" s="17" t="s">
        <v>32</v>
      </c>
      <c r="L12" s="10" t="str">
        <f>IFERROR(VLOOKUP(CONCATENATE(C12,E12),'[1]Unique entries'!$N$2:$X$36,11,0),"")</f>
        <v/>
      </c>
      <c r="M12" s="17" t="s">
        <v>185</v>
      </c>
      <c r="N12" s="13" t="str">
        <f t="array" ref="N12">IFERROR(INDEX([1]HTA_DE_COMPARE!$E$2:$E$309,MATCH(C12,[1]HTA_DE_COMPARE!$B$2:$B$309,0),1),"")</f>
        <v/>
      </c>
      <c r="O12" s="13"/>
      <c r="P12" s="14"/>
      <c r="Q12" s="15">
        <v>41946</v>
      </c>
      <c r="R12" s="16" t="s">
        <v>31</v>
      </c>
      <c r="S12" s="18"/>
      <c r="T12" s="18" t="s">
        <v>33</v>
      </c>
      <c r="U12" s="10"/>
      <c r="V12" s="17"/>
      <c r="W12" s="17" t="s">
        <v>223</v>
      </c>
    </row>
    <row r="13" spans="1:23" ht="14.25" x14ac:dyDescent="0.25">
      <c r="A13" t="s">
        <v>148</v>
      </c>
      <c r="B13" s="10" t="s">
        <v>245</v>
      </c>
      <c r="C13" s="10" t="s">
        <v>246</v>
      </c>
      <c r="D13" s="10" t="s">
        <v>90</v>
      </c>
      <c r="E13" s="10" t="s">
        <v>148</v>
      </c>
      <c r="F13" s="10"/>
      <c r="G13" s="11" t="s">
        <v>29</v>
      </c>
      <c r="H13" s="10" t="s">
        <v>222</v>
      </c>
      <c r="I13" s="10" t="s">
        <v>222</v>
      </c>
      <c r="J13" s="10" t="s">
        <v>222</v>
      </c>
      <c r="K13" s="17" t="s">
        <v>121</v>
      </c>
      <c r="L13" s="10" t="str">
        <f>IFERROR(VLOOKUP(CONCATENATE(C13,E13),'[1]Unique entries'!$N$2:$X$36,11,0),"")</f>
        <v/>
      </c>
      <c r="M13" s="17" t="s">
        <v>185</v>
      </c>
      <c r="N13" s="13" t="str">
        <f t="array" ref="N13">IFERROR(INDEX([1]HTA_DE_COMPARE!$E$2:$E$309,MATCH(C13,[1]HTA_DE_COMPARE!$B$2:$B$309,0),1),"")</f>
        <v/>
      </c>
      <c r="O13" s="13"/>
      <c r="P13" s="14"/>
      <c r="Q13" s="15">
        <v>41754</v>
      </c>
      <c r="R13" s="16" t="s">
        <v>39</v>
      </c>
      <c r="S13" s="18"/>
      <c r="T13" s="18" t="s">
        <v>33</v>
      </c>
      <c r="U13" s="10"/>
      <c r="V13" s="17"/>
      <c r="W13" s="17" t="s">
        <v>223</v>
      </c>
    </row>
    <row r="14" spans="1:23" ht="14.25" x14ac:dyDescent="0.25">
      <c r="A14" t="s">
        <v>60</v>
      </c>
      <c r="B14" s="10" t="s">
        <v>47</v>
      </c>
      <c r="C14" s="10" t="s">
        <v>48</v>
      </c>
      <c r="D14" s="10" t="s">
        <v>27</v>
      </c>
      <c r="E14" s="10" t="s">
        <v>60</v>
      </c>
      <c r="F14" s="10" t="s">
        <v>28</v>
      </c>
      <c r="G14" s="11" t="s">
        <v>29</v>
      </c>
      <c r="H14" s="10" t="s">
        <v>222</v>
      </c>
      <c r="I14" s="10" t="s">
        <v>222</v>
      </c>
      <c r="J14" s="10" t="s">
        <v>222</v>
      </c>
      <c r="K14" s="17" t="s">
        <v>32</v>
      </c>
      <c r="L14" s="10" t="str">
        <f>IFERROR(VLOOKUP(CONCATENATE(C14,E14),'[1]Unique entries'!$N$2:$X$36,11,0),"")</f>
        <v/>
      </c>
      <c r="M14" s="13">
        <v>43800</v>
      </c>
      <c r="N14" s="13"/>
      <c r="O14" s="13">
        <v>43800</v>
      </c>
      <c r="P14" s="14" t="s">
        <v>39</v>
      </c>
      <c r="Q14" s="15">
        <v>43945</v>
      </c>
      <c r="R14" s="16" t="s">
        <v>39</v>
      </c>
      <c r="S14" s="18"/>
      <c r="T14" s="18" t="s">
        <v>227</v>
      </c>
      <c r="U14" s="10"/>
      <c r="V14" s="17">
        <v>43945</v>
      </c>
      <c r="W14" s="17" t="s">
        <v>223</v>
      </c>
    </row>
    <row r="15" spans="1:23" ht="14.25" x14ac:dyDescent="0.25">
      <c r="A15" t="s">
        <v>50</v>
      </c>
      <c r="B15" s="10" t="s">
        <v>51</v>
      </c>
      <c r="C15" s="10" t="s">
        <v>52</v>
      </c>
      <c r="D15" s="10" t="s">
        <v>27</v>
      </c>
      <c r="E15" s="10" t="s">
        <v>50</v>
      </c>
      <c r="F15" s="10" t="s">
        <v>28</v>
      </c>
      <c r="G15" s="11" t="s">
        <v>91</v>
      </c>
      <c r="H15" s="10" t="s">
        <v>222</v>
      </c>
      <c r="I15" s="10" t="s">
        <v>222</v>
      </c>
      <c r="J15" s="10" t="s">
        <v>30</v>
      </c>
      <c r="K15" s="17" t="s">
        <v>121</v>
      </c>
      <c r="L15" s="10" t="str">
        <f>IFERROR(VLOOKUP(CONCATENATE(C15,E15),'[1]Unique entries'!$N$2:$X$36,11,0),"")</f>
        <v/>
      </c>
      <c r="M15" s="13">
        <v>42931</v>
      </c>
      <c r="N15" s="13"/>
      <c r="O15" s="13">
        <v>42931</v>
      </c>
      <c r="P15" s="14" t="s">
        <v>31</v>
      </c>
      <c r="Q15" s="15">
        <v>43630</v>
      </c>
      <c r="R15" s="16" t="s">
        <v>39</v>
      </c>
      <c r="S15" s="18"/>
      <c r="T15" s="18" t="s">
        <v>33</v>
      </c>
      <c r="U15" s="10"/>
      <c r="V15" s="17"/>
      <c r="W15" s="17" t="s">
        <v>223</v>
      </c>
    </row>
    <row r="16" spans="1:23" ht="14.25" x14ac:dyDescent="0.25">
      <c r="A16" t="s">
        <v>247</v>
      </c>
      <c r="B16" s="10" t="s">
        <v>248</v>
      </c>
      <c r="C16" s="10" t="s">
        <v>249</v>
      </c>
      <c r="D16" s="10" t="s">
        <v>90</v>
      </c>
      <c r="E16" s="10" t="s">
        <v>247</v>
      </c>
      <c r="F16" s="10" t="s">
        <v>28</v>
      </c>
      <c r="G16" s="11" t="s">
        <v>29</v>
      </c>
      <c r="H16" s="10" t="s">
        <v>222</v>
      </c>
      <c r="I16" s="10" t="s">
        <v>222</v>
      </c>
      <c r="J16" s="10" t="s">
        <v>222</v>
      </c>
      <c r="K16" s="17"/>
      <c r="L16" s="10" t="str">
        <f>IFERROR(VLOOKUP(CONCATENATE(C16,E16),'[1]Unique entries'!$N$2:$X$36,11,0),"")</f>
        <v/>
      </c>
      <c r="M16" s="17" t="s">
        <v>185</v>
      </c>
      <c r="N16" s="13" t="str">
        <f t="array" ref="N16">IFERROR(INDEX([1]HTA_DE_COMPARE!$E$2:$E$309,MATCH(C16,[1]HTA_DE_COMPARE!$B$2:$B$309,0),1),"")</f>
        <v/>
      </c>
      <c r="O16" s="13"/>
      <c r="P16" s="14"/>
      <c r="Q16" s="15">
        <v>43329</v>
      </c>
      <c r="R16" s="16" t="s">
        <v>31</v>
      </c>
      <c r="S16" s="18"/>
      <c r="T16" s="18"/>
      <c r="U16" s="10"/>
      <c r="V16" s="17"/>
      <c r="W16" s="17" t="s">
        <v>223</v>
      </c>
    </row>
    <row r="17" spans="1:23" ht="14.25" x14ac:dyDescent="0.25">
      <c r="A17" t="s">
        <v>46</v>
      </c>
      <c r="B17" s="10" t="s">
        <v>250</v>
      </c>
      <c r="C17" s="10" t="s">
        <v>251</v>
      </c>
      <c r="D17" s="10" t="s">
        <v>27</v>
      </c>
      <c r="E17" s="10" t="s">
        <v>46</v>
      </c>
      <c r="F17" s="10" t="s">
        <v>38</v>
      </c>
      <c r="G17" s="11" t="s">
        <v>29</v>
      </c>
      <c r="H17" s="10" t="s">
        <v>30</v>
      </c>
      <c r="I17" s="10" t="s">
        <v>222</v>
      </c>
      <c r="J17" s="10" t="s">
        <v>222</v>
      </c>
      <c r="K17" s="17" t="s">
        <v>32</v>
      </c>
      <c r="L17" s="10" t="str">
        <f>IFERROR(VLOOKUP(CONCATENATE(C17,E17),'[1]Unique entries'!$N$2:$X$36,11,0),"")</f>
        <v/>
      </c>
      <c r="M17" s="17" t="s">
        <v>185</v>
      </c>
      <c r="N17" s="13" t="str">
        <f t="array" ref="N17">IFERROR(INDEX([1]HTA_DE_COMPARE!$E$2:$E$309,MATCH(C17,[1]HTA_DE_COMPARE!$B$2:$B$309,0),1),"")</f>
        <v/>
      </c>
      <c r="O17" s="13"/>
      <c r="P17" s="14"/>
      <c r="Q17" s="15">
        <v>43448</v>
      </c>
      <c r="R17" s="16" t="s">
        <v>31</v>
      </c>
      <c r="S17" s="18"/>
      <c r="T17" s="18" t="s">
        <v>33</v>
      </c>
      <c r="U17" s="10"/>
      <c r="V17" s="17"/>
      <c r="W17" s="17" t="s">
        <v>223</v>
      </c>
    </row>
    <row r="18" spans="1:23" ht="14.25" x14ac:dyDescent="0.25">
      <c r="A18" t="s">
        <v>55</v>
      </c>
      <c r="B18" s="10" t="s">
        <v>252</v>
      </c>
      <c r="C18" s="10" t="s">
        <v>253</v>
      </c>
      <c r="D18" s="10" t="s">
        <v>55</v>
      </c>
      <c r="E18" s="10" t="s">
        <v>58</v>
      </c>
      <c r="F18" s="10" t="s">
        <v>59</v>
      </c>
      <c r="G18" s="11" t="s">
        <v>29</v>
      </c>
      <c r="H18" s="10" t="s">
        <v>30</v>
      </c>
      <c r="I18" s="10" t="s">
        <v>222</v>
      </c>
      <c r="J18" s="10" t="s">
        <v>222</v>
      </c>
      <c r="K18" s="17" t="s">
        <v>32</v>
      </c>
      <c r="L18" s="10" t="str">
        <f>IFERROR(VLOOKUP(CONCATENATE(C18,E18),'[1]Unique entries'!$N$2:$X$36,11,0),"")</f>
        <v/>
      </c>
      <c r="M18" s="17" t="s">
        <v>185</v>
      </c>
      <c r="N18" s="13" t="str">
        <f t="array" ref="N18">IFERROR(INDEX([1]HTA_DE_COMPARE!$E$2:$E$309,MATCH(C18,[1]HTA_DE_COMPARE!$B$2:$B$309,0),1),"")</f>
        <v/>
      </c>
      <c r="O18" s="13"/>
      <c r="P18" s="14"/>
      <c r="Q18" s="15">
        <v>41754</v>
      </c>
      <c r="R18" s="16" t="s">
        <v>31</v>
      </c>
      <c r="S18" s="18"/>
      <c r="T18" s="18" t="s">
        <v>33</v>
      </c>
      <c r="U18" s="10"/>
      <c r="V18" s="17"/>
      <c r="W18" s="17" t="s">
        <v>223</v>
      </c>
    </row>
    <row r="19" spans="1:23" ht="14.25" x14ac:dyDescent="0.25">
      <c r="A19" t="s">
        <v>254</v>
      </c>
      <c r="B19" s="10" t="s">
        <v>255</v>
      </c>
      <c r="C19" s="10" t="s">
        <v>256</v>
      </c>
      <c r="D19" s="10" t="s">
        <v>90</v>
      </c>
      <c r="E19" s="10" t="s">
        <v>254</v>
      </c>
      <c r="F19" s="10" t="s">
        <v>38</v>
      </c>
      <c r="G19" s="11" t="s">
        <v>29</v>
      </c>
      <c r="H19" s="10" t="s">
        <v>222</v>
      </c>
      <c r="I19" s="10" t="s">
        <v>222</v>
      </c>
      <c r="J19" s="10" t="s">
        <v>30</v>
      </c>
      <c r="K19" s="17" t="s">
        <v>32</v>
      </c>
      <c r="L19" s="10" t="str">
        <f>IFERROR(VLOOKUP(CONCATENATE(C19,E19),'[1]Unique entries'!$N$2:$X$36,11,0),"")</f>
        <v/>
      </c>
      <c r="M19" s="17">
        <v>42415</v>
      </c>
      <c r="N19" s="13">
        <f t="array" ref="N19">IFERROR(INDEX([1]HTA_DE_COMPARE!$E$2:$E$309,MATCH(C19,[1]HTA_DE_COMPARE!$B$2:$B$309,0),1),"")</f>
        <v>42415</v>
      </c>
      <c r="O19" s="13"/>
      <c r="P19" s="14"/>
      <c r="Q19" s="15">
        <v>43819</v>
      </c>
      <c r="R19" s="16" t="s">
        <v>39</v>
      </c>
      <c r="S19" s="18"/>
      <c r="T19" s="18" t="s">
        <v>33</v>
      </c>
      <c r="U19" s="10"/>
      <c r="V19" s="17"/>
      <c r="W19" s="17" t="s">
        <v>223</v>
      </c>
    </row>
    <row r="20" spans="1:23" ht="14.25" x14ac:dyDescent="0.25">
      <c r="A20" t="s">
        <v>87</v>
      </c>
      <c r="B20" s="10" t="s">
        <v>255</v>
      </c>
      <c r="C20" s="10" t="s">
        <v>256</v>
      </c>
      <c r="D20" s="10" t="s">
        <v>90</v>
      </c>
      <c r="E20" s="10" t="s">
        <v>87</v>
      </c>
      <c r="F20" s="10" t="s">
        <v>38</v>
      </c>
      <c r="G20" s="11" t="s">
        <v>29</v>
      </c>
      <c r="H20" s="10" t="s">
        <v>30</v>
      </c>
      <c r="I20" s="10" t="s">
        <v>222</v>
      </c>
      <c r="J20" s="10" t="s">
        <v>222</v>
      </c>
      <c r="K20" s="17" t="s">
        <v>32</v>
      </c>
      <c r="L20" s="10" t="str">
        <f>IFERROR(VLOOKUP(CONCATENATE(C20,E20),'[1]Unique entries'!$N$2:$X$36,11,0),"")</f>
        <v/>
      </c>
      <c r="M20" s="17">
        <v>42415</v>
      </c>
      <c r="N20" s="13">
        <f t="array" ref="N20">IFERROR(INDEX([1]HTA_DE_COMPARE!$E$2:$E$309,MATCH(C20,[1]HTA_DE_COMPARE!$B$2:$B$309,0),1),"")</f>
        <v>42415</v>
      </c>
      <c r="O20" s="13"/>
      <c r="P20" s="14"/>
      <c r="Q20" s="15">
        <v>42601</v>
      </c>
      <c r="R20" s="16" t="s">
        <v>31</v>
      </c>
      <c r="S20" s="18"/>
      <c r="T20" s="18" t="s">
        <v>227</v>
      </c>
      <c r="U20" s="10"/>
      <c r="V20" s="17">
        <v>42846</v>
      </c>
      <c r="W20" s="17" t="s">
        <v>223</v>
      </c>
    </row>
    <row r="21" spans="1:23" ht="14.25" x14ac:dyDescent="0.25">
      <c r="A21" t="s">
        <v>78</v>
      </c>
      <c r="B21" s="10" t="s">
        <v>257</v>
      </c>
      <c r="C21" s="10" t="s">
        <v>258</v>
      </c>
      <c r="D21" s="10" t="s">
        <v>78</v>
      </c>
      <c r="E21" s="10" t="s">
        <v>117</v>
      </c>
      <c r="F21" s="10" t="s">
        <v>59</v>
      </c>
      <c r="G21" s="11" t="s">
        <v>29</v>
      </c>
      <c r="H21" s="10" t="s">
        <v>222</v>
      </c>
      <c r="I21" s="10" t="s">
        <v>222</v>
      </c>
      <c r="J21" s="10" t="s">
        <v>222</v>
      </c>
      <c r="K21" s="17" t="s">
        <v>121</v>
      </c>
      <c r="L21" s="10" t="str">
        <f>IFERROR(VLOOKUP(CONCATENATE(C21,E21),'[1]Unique entries'!$N$2:$X$36,11,0),"")</f>
        <v/>
      </c>
      <c r="M21" s="17" t="s">
        <v>185</v>
      </c>
      <c r="N21" s="13" t="str">
        <f t="array" ref="N21">IFERROR(INDEX([1]HTA_DE_COMPARE!$E$2:$E$309,MATCH(C21,[1]HTA_DE_COMPARE!$B$2:$B$309,0),1),"")</f>
        <v/>
      </c>
      <c r="O21" s="13"/>
      <c r="P21" s="14"/>
      <c r="Q21" s="15">
        <v>42186</v>
      </c>
      <c r="R21" s="16" t="s">
        <v>31</v>
      </c>
      <c r="S21" s="18"/>
      <c r="T21" s="18" t="s">
        <v>33</v>
      </c>
      <c r="U21" s="10"/>
      <c r="V21" s="17">
        <v>42186</v>
      </c>
      <c r="W21" s="17" t="s">
        <v>223</v>
      </c>
    </row>
    <row r="22" spans="1:23" ht="14.25" x14ac:dyDescent="0.25">
      <c r="A22" t="s">
        <v>60</v>
      </c>
      <c r="B22" s="10" t="s">
        <v>61</v>
      </c>
      <c r="C22" s="10" t="s">
        <v>62</v>
      </c>
      <c r="D22" s="10" t="s">
        <v>27</v>
      </c>
      <c r="E22" s="10" t="s">
        <v>60</v>
      </c>
      <c r="F22" s="10" t="s">
        <v>38</v>
      </c>
      <c r="G22" s="11" t="s">
        <v>49</v>
      </c>
      <c r="H22" s="10" t="s">
        <v>30</v>
      </c>
      <c r="I22" s="10" t="s">
        <v>222</v>
      </c>
      <c r="J22" s="10" t="s">
        <v>222</v>
      </c>
      <c r="K22" s="17" t="s">
        <v>32</v>
      </c>
      <c r="L22" s="10" t="str">
        <f>IFERROR(VLOOKUP(CONCATENATE(C22,E22),'[1]Unique entries'!$N$2:$X$36,11,0),"")</f>
        <v/>
      </c>
      <c r="M22" s="13">
        <v>42675</v>
      </c>
      <c r="N22" s="13"/>
      <c r="O22" s="13">
        <v>42675</v>
      </c>
      <c r="P22" s="14" t="s">
        <v>39</v>
      </c>
      <c r="Q22" s="15">
        <v>43581</v>
      </c>
      <c r="R22" s="16" t="s">
        <v>39</v>
      </c>
      <c r="S22" s="18"/>
      <c r="T22" s="18" t="s">
        <v>227</v>
      </c>
      <c r="U22" s="10"/>
      <c r="V22" s="17">
        <v>43945</v>
      </c>
      <c r="W22" s="17" t="s">
        <v>223</v>
      </c>
    </row>
    <row r="23" spans="1:23" ht="14.25" x14ac:dyDescent="0.25">
      <c r="A23" t="s">
        <v>130</v>
      </c>
      <c r="B23" s="10" t="s">
        <v>61</v>
      </c>
      <c r="C23" s="10" t="s">
        <v>62</v>
      </c>
      <c r="D23" s="10" t="s">
        <v>27</v>
      </c>
      <c r="E23" s="10" t="s">
        <v>130</v>
      </c>
      <c r="F23" s="10" t="s">
        <v>38</v>
      </c>
      <c r="G23" s="11" t="s">
        <v>49</v>
      </c>
      <c r="H23" s="10" t="s">
        <v>30</v>
      </c>
      <c r="I23" s="10" t="s">
        <v>30</v>
      </c>
      <c r="J23" s="10" t="s">
        <v>222</v>
      </c>
      <c r="K23" s="17" t="s">
        <v>32</v>
      </c>
      <c r="L23" s="10" t="str">
        <f>IFERROR(VLOOKUP(CONCATENATE(C23,E23),'[1]Unique entries'!$N$2:$X$36,11,0),"")</f>
        <v/>
      </c>
      <c r="M23" s="13">
        <v>43449</v>
      </c>
      <c r="N23" s="13"/>
      <c r="O23" s="13">
        <v>43449</v>
      </c>
      <c r="P23" s="14" t="s">
        <v>39</v>
      </c>
      <c r="Q23" s="15">
        <v>43700</v>
      </c>
      <c r="R23" s="16" t="s">
        <v>39</v>
      </c>
      <c r="S23" s="18"/>
      <c r="T23" s="18" t="s">
        <v>227</v>
      </c>
      <c r="U23" s="10"/>
      <c r="V23" s="17">
        <v>43700</v>
      </c>
      <c r="W23" s="17" t="s">
        <v>223</v>
      </c>
    </row>
    <row r="24" spans="1:23" ht="14.25" x14ac:dyDescent="0.25">
      <c r="A24" t="s">
        <v>50</v>
      </c>
      <c r="B24" s="10" t="s">
        <v>259</v>
      </c>
      <c r="C24" s="10" t="s">
        <v>260</v>
      </c>
      <c r="D24" s="10" t="s">
        <v>27</v>
      </c>
      <c r="E24" s="10" t="s">
        <v>50</v>
      </c>
      <c r="F24" s="10" t="s">
        <v>38</v>
      </c>
      <c r="G24" s="11" t="s">
        <v>29</v>
      </c>
      <c r="H24" s="10" t="s">
        <v>30</v>
      </c>
      <c r="I24" s="10" t="s">
        <v>222</v>
      </c>
      <c r="J24" s="10" t="s">
        <v>222</v>
      </c>
      <c r="K24" s="17" t="s">
        <v>32</v>
      </c>
      <c r="L24" s="10" t="str">
        <f>IFERROR(VLOOKUP(CONCATENATE(C24,E24),'[1]Unique entries'!$N$2:$X$36,11,0),"")</f>
        <v/>
      </c>
      <c r="M24" s="17" t="s">
        <v>185</v>
      </c>
      <c r="N24" s="13" t="str">
        <f t="array" ref="N24">IFERROR(INDEX([1]HTA_DE_COMPARE!$E$2:$E$309,MATCH(C24,[1]HTA_DE_COMPARE!$B$2:$B$309,0),1),"")</f>
        <v/>
      </c>
      <c r="O24" s="13"/>
      <c r="P24" s="14"/>
      <c r="Q24" s="15">
        <v>43945</v>
      </c>
      <c r="R24" s="16" t="s">
        <v>31</v>
      </c>
      <c r="S24" s="18"/>
      <c r="T24" s="18" t="s">
        <v>33</v>
      </c>
      <c r="U24" s="10"/>
      <c r="V24" s="17"/>
      <c r="W24" s="17" t="s">
        <v>223</v>
      </c>
    </row>
    <row r="25" spans="1:23" ht="14.25" x14ac:dyDescent="0.25">
      <c r="A25" t="s">
        <v>78</v>
      </c>
      <c r="B25" s="10" t="s">
        <v>261</v>
      </c>
      <c r="C25" s="10" t="s">
        <v>262</v>
      </c>
      <c r="D25" s="10" t="s">
        <v>78</v>
      </c>
      <c r="E25" s="10" t="s">
        <v>240</v>
      </c>
      <c r="F25" s="10" t="s">
        <v>38</v>
      </c>
      <c r="G25" s="11" t="s">
        <v>29</v>
      </c>
      <c r="H25" s="10" t="s">
        <v>222</v>
      </c>
      <c r="I25" s="10" t="s">
        <v>30</v>
      </c>
      <c r="J25" s="10" t="s">
        <v>222</v>
      </c>
      <c r="K25" s="17" t="s">
        <v>32</v>
      </c>
      <c r="L25" s="10" t="str">
        <f>IFERROR(VLOOKUP(CONCATENATE(C25,E25),'[1]Unique entries'!$N$2:$X$36,11,0),"")</f>
        <v/>
      </c>
      <c r="M25" s="17" t="s">
        <v>185</v>
      </c>
      <c r="N25" s="13" t="str">
        <f t="array" ref="N25">IFERROR(INDEX([1]HTA_DE_COMPARE!$E$2:$E$309,MATCH(C25,[1]HTA_DE_COMPARE!$B$2:$B$309,0),1),"")</f>
        <v/>
      </c>
      <c r="O25" s="13"/>
      <c r="P25" s="14"/>
      <c r="Q25" s="15">
        <v>42186</v>
      </c>
      <c r="R25" s="16" t="s">
        <v>31</v>
      </c>
      <c r="S25" s="18"/>
      <c r="T25" s="18" t="s">
        <v>227</v>
      </c>
      <c r="U25" s="10"/>
      <c r="V25" s="17">
        <v>42186</v>
      </c>
      <c r="W25" s="17" t="s">
        <v>223</v>
      </c>
    </row>
    <row r="26" spans="1:23" ht="14.25" x14ac:dyDescent="0.25">
      <c r="A26" t="s">
        <v>78</v>
      </c>
      <c r="B26" s="10" t="s">
        <v>263</v>
      </c>
      <c r="C26" s="10" t="s">
        <v>264</v>
      </c>
      <c r="D26" s="10" t="s">
        <v>78</v>
      </c>
      <c r="E26" s="10" t="s">
        <v>265</v>
      </c>
      <c r="F26" s="10" t="s">
        <v>38</v>
      </c>
      <c r="G26" s="11" t="s">
        <v>29</v>
      </c>
      <c r="H26" s="10" t="s">
        <v>30</v>
      </c>
      <c r="I26" s="10" t="s">
        <v>222</v>
      </c>
      <c r="J26" s="10" t="s">
        <v>222</v>
      </c>
      <c r="K26" s="17" t="s">
        <v>32</v>
      </c>
      <c r="L26" s="10" t="str">
        <f>IFERROR(VLOOKUP(CONCATENATE(C26,E26),'[1]Unique entries'!$N$2:$X$36,11,0),"")</f>
        <v/>
      </c>
      <c r="M26" s="13">
        <v>42095</v>
      </c>
      <c r="N26" s="13"/>
      <c r="O26" s="13">
        <v>42095</v>
      </c>
      <c r="P26" s="14" t="s">
        <v>31</v>
      </c>
      <c r="Q26" s="15">
        <v>42186</v>
      </c>
      <c r="R26" s="16" t="s">
        <v>31</v>
      </c>
      <c r="S26" s="18"/>
      <c r="T26" s="18" t="s">
        <v>227</v>
      </c>
      <c r="U26" s="10"/>
      <c r="V26" s="17">
        <v>42186</v>
      </c>
      <c r="W26" s="17" t="s">
        <v>223</v>
      </c>
    </row>
    <row r="27" spans="1:23" ht="14.25" x14ac:dyDescent="0.25">
      <c r="A27" t="s">
        <v>78</v>
      </c>
      <c r="B27" s="10" t="s">
        <v>266</v>
      </c>
      <c r="C27" s="10" t="s">
        <v>267</v>
      </c>
      <c r="D27" s="10" t="s">
        <v>78</v>
      </c>
      <c r="E27" s="10" t="s">
        <v>194</v>
      </c>
      <c r="F27" s="10" t="s">
        <v>28</v>
      </c>
      <c r="G27" s="11" t="s">
        <v>29</v>
      </c>
      <c r="H27" s="10" t="s">
        <v>222</v>
      </c>
      <c r="I27" s="10" t="s">
        <v>222</v>
      </c>
      <c r="J27" s="10" t="s">
        <v>222</v>
      </c>
      <c r="K27" s="17"/>
      <c r="L27" s="10" t="str">
        <f>IFERROR(VLOOKUP(CONCATENATE(C27,E27),'[1]Unique entries'!$N$2:$X$36,11,0),"")</f>
        <v/>
      </c>
      <c r="M27" s="17" t="s">
        <v>185</v>
      </c>
      <c r="N27" s="13" t="str">
        <f t="array" ref="N27">IFERROR(INDEX([1]HTA_DE_COMPARE!$E$2:$E$309,MATCH(C27,[1]HTA_DE_COMPARE!$B$2:$B$309,0),1),"")</f>
        <v/>
      </c>
      <c r="O27" s="13"/>
      <c r="P27" s="14"/>
      <c r="Q27" s="15">
        <v>43329</v>
      </c>
      <c r="R27" s="16" t="s">
        <v>31</v>
      </c>
      <c r="S27" s="18"/>
      <c r="T27" s="18" t="s">
        <v>33</v>
      </c>
      <c r="U27" s="10"/>
      <c r="V27" s="17"/>
      <c r="W27" s="17" t="s">
        <v>223</v>
      </c>
    </row>
    <row r="28" spans="1:23" ht="14.25" x14ac:dyDescent="0.25">
      <c r="A28" t="s">
        <v>34</v>
      </c>
      <c r="B28" s="10" t="s">
        <v>268</v>
      </c>
      <c r="C28" s="10" t="s">
        <v>269</v>
      </c>
      <c r="D28" s="10" t="s">
        <v>34</v>
      </c>
      <c r="E28" s="10" t="s">
        <v>69</v>
      </c>
      <c r="F28" s="10" t="s">
        <v>28</v>
      </c>
      <c r="G28" s="11" t="s">
        <v>91</v>
      </c>
      <c r="H28" s="10" t="s">
        <v>222</v>
      </c>
      <c r="I28" s="10" t="s">
        <v>222</v>
      </c>
      <c r="J28" s="10" t="s">
        <v>222</v>
      </c>
      <c r="K28" s="17" t="s">
        <v>121</v>
      </c>
      <c r="L28" s="10" t="str">
        <f>IFERROR(VLOOKUP(CONCATENATE(C28,E28),'[1]Unique entries'!$N$2:$X$36,11,0),"")</f>
        <v/>
      </c>
      <c r="M28" s="17" t="s">
        <v>185</v>
      </c>
      <c r="N28" s="13" t="str">
        <f t="array" ref="N28">IFERROR(INDEX([1]HTA_DE_COMPARE!$E$2:$E$309,MATCH(C28,[1]HTA_DE_COMPARE!$B$2:$B$309,0),1),"")</f>
        <v/>
      </c>
      <c r="O28" s="13"/>
      <c r="P28" s="14"/>
      <c r="Q28" s="15">
        <v>43581</v>
      </c>
      <c r="R28" s="16" t="s">
        <v>31</v>
      </c>
      <c r="S28" s="18"/>
      <c r="T28" s="18" t="s">
        <v>33</v>
      </c>
      <c r="U28" s="10"/>
      <c r="V28" s="17"/>
      <c r="W28" s="17" t="s">
        <v>223</v>
      </c>
    </row>
    <row r="29" spans="1:23" ht="14.25" x14ac:dyDescent="0.25">
      <c r="A29" t="s">
        <v>148</v>
      </c>
      <c r="B29" s="10" t="s">
        <v>270</v>
      </c>
      <c r="C29" s="10" t="s">
        <v>271</v>
      </c>
      <c r="D29" s="10" t="s">
        <v>90</v>
      </c>
      <c r="E29" s="10" t="s">
        <v>148</v>
      </c>
      <c r="F29" s="10" t="s">
        <v>28</v>
      </c>
      <c r="G29" s="11" t="s">
        <v>29</v>
      </c>
      <c r="H29" s="10" t="s">
        <v>30</v>
      </c>
      <c r="I29" s="10" t="s">
        <v>222</v>
      </c>
      <c r="J29" s="10" t="s">
        <v>222</v>
      </c>
      <c r="K29" s="17" t="s">
        <v>32</v>
      </c>
      <c r="L29" s="10" t="str">
        <f>IFERROR(VLOOKUP(CONCATENATE(C29,E29),'[1]Unique entries'!$N$2:$X$36,11,0),"")</f>
        <v/>
      </c>
      <c r="M29" s="17" t="s">
        <v>185</v>
      </c>
      <c r="N29" s="13" t="str">
        <f t="array" ref="N29">IFERROR(INDEX([1]HTA_DE_COMPARE!$E$2:$E$309,MATCH(C29,[1]HTA_DE_COMPARE!$B$2:$B$309,0),1),"")</f>
        <v/>
      </c>
      <c r="O29" s="13"/>
      <c r="P29" s="14"/>
      <c r="Q29" s="15">
        <v>42965</v>
      </c>
      <c r="R29" s="16" t="s">
        <v>39</v>
      </c>
      <c r="S29" s="18"/>
      <c r="T29" s="18" t="s">
        <v>227</v>
      </c>
      <c r="U29" s="10"/>
      <c r="V29" s="17">
        <v>42965</v>
      </c>
      <c r="W29" s="17" t="s">
        <v>223</v>
      </c>
    </row>
    <row r="30" spans="1:23" ht="14.25" x14ac:dyDescent="0.25">
      <c r="A30" t="s">
        <v>34</v>
      </c>
      <c r="B30" s="10" t="s">
        <v>272</v>
      </c>
      <c r="C30" s="10" t="s">
        <v>273</v>
      </c>
      <c r="D30" s="10" t="s">
        <v>34</v>
      </c>
      <c r="E30" s="10" t="s">
        <v>72</v>
      </c>
      <c r="F30" s="10" t="s">
        <v>38</v>
      </c>
      <c r="G30" s="11" t="s">
        <v>29</v>
      </c>
      <c r="H30" s="10" t="s">
        <v>222</v>
      </c>
      <c r="I30" s="10" t="s">
        <v>222</v>
      </c>
      <c r="J30" s="10" t="s">
        <v>222</v>
      </c>
      <c r="K30" s="17" t="s">
        <v>121</v>
      </c>
      <c r="L30" s="10" t="str">
        <f>IFERROR(VLOOKUP(CONCATENATE(C30,E30),'[1]Unique entries'!$N$2:$X$36,11,0),"")</f>
        <v/>
      </c>
      <c r="M30" s="17" t="s">
        <v>185</v>
      </c>
      <c r="N30" s="13" t="str">
        <f t="array" ref="N30">IFERROR(INDEX([1]HTA_DE_COMPARE!$E$2:$E$309,MATCH(C30,[1]HTA_DE_COMPARE!$B$2:$B$309,0),1),"")</f>
        <v/>
      </c>
      <c r="O30" s="13"/>
      <c r="P30" s="14"/>
      <c r="Q30" s="15">
        <v>42065</v>
      </c>
      <c r="R30" s="16" t="s">
        <v>39</v>
      </c>
      <c r="S30" s="18"/>
      <c r="T30" s="18" t="s">
        <v>33</v>
      </c>
      <c r="U30" s="10"/>
      <c r="V30" s="17"/>
      <c r="W30" s="17" t="s">
        <v>223</v>
      </c>
    </row>
    <row r="31" spans="1:23" ht="14.25" x14ac:dyDescent="0.25">
      <c r="A31" t="s">
        <v>46</v>
      </c>
      <c r="B31" s="10" t="s">
        <v>274</v>
      </c>
      <c r="C31" s="10" t="s">
        <v>275</v>
      </c>
      <c r="D31" s="10" t="s">
        <v>27</v>
      </c>
      <c r="E31" s="10" t="s">
        <v>46</v>
      </c>
      <c r="F31" s="10" t="s">
        <v>38</v>
      </c>
      <c r="G31" s="11" t="s">
        <v>29</v>
      </c>
      <c r="H31" s="10" t="s">
        <v>30</v>
      </c>
      <c r="I31" s="10" t="s">
        <v>222</v>
      </c>
      <c r="J31" s="10" t="s">
        <v>222</v>
      </c>
      <c r="K31" s="17" t="s">
        <v>32</v>
      </c>
      <c r="L31" s="10" t="str">
        <f>IFERROR(VLOOKUP(CONCATENATE(C31,E31),'[1]Unique entries'!$N$2:$X$36,11,0),"")</f>
        <v/>
      </c>
      <c r="M31" s="17" t="s">
        <v>185</v>
      </c>
      <c r="N31" s="13" t="str">
        <f t="array" ref="N31">IFERROR(INDEX([1]HTA_DE_COMPARE!$E$2:$E$309,MATCH(C31,[1]HTA_DE_COMPARE!$B$2:$B$309,0),1),"")</f>
        <v/>
      </c>
      <c r="O31" s="13"/>
      <c r="P31" s="14"/>
      <c r="Q31" s="15">
        <v>42552</v>
      </c>
      <c r="R31" s="16" t="s">
        <v>31</v>
      </c>
      <c r="S31" s="18"/>
      <c r="T31" s="18" t="s">
        <v>33</v>
      </c>
      <c r="U31" s="10"/>
      <c r="V31" s="17"/>
      <c r="W31" s="17" t="s">
        <v>223</v>
      </c>
    </row>
    <row r="32" spans="1:23" ht="14.25" x14ac:dyDescent="0.25">
      <c r="A32" t="s">
        <v>135</v>
      </c>
      <c r="B32" s="10" t="s">
        <v>276</v>
      </c>
      <c r="C32" s="10" t="s">
        <v>277</v>
      </c>
      <c r="D32" s="10" t="s">
        <v>27</v>
      </c>
      <c r="E32" s="10" t="s">
        <v>135</v>
      </c>
      <c r="F32" s="10" t="s">
        <v>28</v>
      </c>
      <c r="G32" s="11" t="s">
        <v>29</v>
      </c>
      <c r="H32" s="10" t="s">
        <v>30</v>
      </c>
      <c r="I32" s="10" t="s">
        <v>222</v>
      </c>
      <c r="J32" s="10" t="s">
        <v>222</v>
      </c>
      <c r="K32" s="17" t="s">
        <v>32</v>
      </c>
      <c r="L32" s="10" t="str">
        <f>IFERROR(VLOOKUP(CONCATENATE(C32,E32),'[1]Unique entries'!$N$2:$X$36,11,0),"")</f>
        <v/>
      </c>
      <c r="M32" s="13">
        <v>42036</v>
      </c>
      <c r="N32" s="13"/>
      <c r="O32" s="13">
        <v>42036</v>
      </c>
      <c r="P32" s="14" t="s">
        <v>31</v>
      </c>
      <c r="Q32" s="15">
        <v>43210</v>
      </c>
      <c r="R32" s="16" t="s">
        <v>31</v>
      </c>
      <c r="S32" s="18"/>
      <c r="T32" s="18" t="s">
        <v>33</v>
      </c>
      <c r="U32" s="10"/>
      <c r="V32" s="17"/>
      <c r="W32" s="17" t="s">
        <v>223</v>
      </c>
    </row>
    <row r="33" spans="1:23" ht="14.25" x14ac:dyDescent="0.25">
      <c r="A33" t="s">
        <v>63</v>
      </c>
      <c r="B33" s="10" t="s">
        <v>278</v>
      </c>
      <c r="C33" s="10" t="s">
        <v>279</v>
      </c>
      <c r="D33" s="10" t="s">
        <v>63</v>
      </c>
      <c r="E33" s="10" t="s">
        <v>66</v>
      </c>
      <c r="F33" s="10" t="s">
        <v>162</v>
      </c>
      <c r="G33" s="11" t="s">
        <v>29</v>
      </c>
      <c r="H33" s="10" t="s">
        <v>222</v>
      </c>
      <c r="I33" s="10" t="s">
        <v>222</v>
      </c>
      <c r="J33" s="10" t="s">
        <v>222</v>
      </c>
      <c r="K33" s="17" t="s">
        <v>121</v>
      </c>
      <c r="L33" s="10" t="str">
        <f>IFERROR(VLOOKUP(CONCATENATE(C33,E33),'[1]Unique entries'!$N$2:$X$36,11,0),"")</f>
        <v/>
      </c>
      <c r="M33" s="17" t="s">
        <v>185</v>
      </c>
      <c r="N33" s="13" t="str">
        <f t="array" ref="N33">IFERROR(INDEX([1]HTA_DE_COMPARE!$E$2:$E$309,MATCH(C33,[1]HTA_DE_COMPARE!$B$2:$B$309,0),1),"")</f>
        <v/>
      </c>
      <c r="O33" s="13"/>
      <c r="P33" s="14"/>
      <c r="Q33" s="15">
        <v>41334</v>
      </c>
      <c r="R33" s="16" t="s">
        <v>31</v>
      </c>
      <c r="S33" s="18"/>
      <c r="T33" s="18" t="s">
        <v>33</v>
      </c>
      <c r="U33" s="10"/>
      <c r="V33" s="17">
        <v>43210</v>
      </c>
      <c r="W33" s="17" t="s">
        <v>223</v>
      </c>
    </row>
    <row r="34" spans="1:23" ht="14.25" x14ac:dyDescent="0.25">
      <c r="A34" t="s">
        <v>124</v>
      </c>
      <c r="B34" s="10" t="s">
        <v>280</v>
      </c>
      <c r="C34" s="10" t="s">
        <v>281</v>
      </c>
      <c r="D34" s="10" t="s">
        <v>27</v>
      </c>
      <c r="E34" s="10" t="s">
        <v>124</v>
      </c>
      <c r="F34" s="10" t="s">
        <v>28</v>
      </c>
      <c r="G34" s="11" t="s">
        <v>29</v>
      </c>
      <c r="H34" s="10" t="s">
        <v>30</v>
      </c>
      <c r="I34" s="10" t="s">
        <v>222</v>
      </c>
      <c r="J34" s="10" t="s">
        <v>222</v>
      </c>
      <c r="K34" s="17" t="s">
        <v>32</v>
      </c>
      <c r="L34" s="10" t="str">
        <f>IFERROR(VLOOKUP(CONCATENATE(C34,E34),'[1]Unique entries'!$N$2:$X$36,11,0),"")</f>
        <v/>
      </c>
      <c r="M34" s="13">
        <v>42522</v>
      </c>
      <c r="N34" s="13"/>
      <c r="O34" s="13">
        <v>42522</v>
      </c>
      <c r="P34" s="14" t="s">
        <v>31</v>
      </c>
      <c r="Q34" s="15">
        <v>43084</v>
      </c>
      <c r="R34" s="16" t="s">
        <v>31</v>
      </c>
      <c r="S34" s="18"/>
      <c r="T34" s="18" t="s">
        <v>227</v>
      </c>
      <c r="U34" s="10"/>
      <c r="V34" s="17">
        <v>43581</v>
      </c>
      <c r="W34" s="17" t="s">
        <v>223</v>
      </c>
    </row>
    <row r="35" spans="1:23" ht="14.25" x14ac:dyDescent="0.25">
      <c r="A35" t="s">
        <v>78</v>
      </c>
      <c r="B35" s="10" t="s">
        <v>282</v>
      </c>
      <c r="C35" s="10" t="s">
        <v>283</v>
      </c>
      <c r="D35" s="10" t="s">
        <v>78</v>
      </c>
      <c r="E35" s="10" t="s">
        <v>194</v>
      </c>
      <c r="F35" s="10"/>
      <c r="G35" s="11" t="s">
        <v>29</v>
      </c>
      <c r="H35" s="10" t="s">
        <v>30</v>
      </c>
      <c r="I35" s="10" t="s">
        <v>222</v>
      </c>
      <c r="J35" s="10" t="s">
        <v>222</v>
      </c>
      <c r="K35" s="17"/>
      <c r="L35" s="10" t="str">
        <f>IFERROR(VLOOKUP(CONCATENATE(C35,E35),'[1]Unique entries'!$N$2:$X$36,11,0),"")</f>
        <v/>
      </c>
      <c r="M35" s="17" t="s">
        <v>185</v>
      </c>
      <c r="N35" s="13" t="str">
        <f t="array" ref="N35">IFERROR(INDEX([1]HTA_DE_COMPARE!$E$2:$E$309,MATCH(C35,[1]HTA_DE_COMPARE!$B$2:$B$309,0),1),"")</f>
        <v/>
      </c>
      <c r="O35" s="13"/>
      <c r="P35" s="14"/>
      <c r="Q35" s="15">
        <v>41991</v>
      </c>
      <c r="R35" s="16" t="s">
        <v>31</v>
      </c>
      <c r="S35" s="18"/>
      <c r="T35" s="18" t="s">
        <v>33</v>
      </c>
      <c r="U35" s="10"/>
      <c r="V35" s="17"/>
      <c r="W35" s="17" t="s">
        <v>223</v>
      </c>
    </row>
    <row r="36" spans="1:23" ht="14.25" x14ac:dyDescent="0.25">
      <c r="A36" t="s">
        <v>78</v>
      </c>
      <c r="B36" s="10" t="s">
        <v>284</v>
      </c>
      <c r="C36" s="10" t="s">
        <v>285</v>
      </c>
      <c r="D36" s="10" t="s">
        <v>78</v>
      </c>
      <c r="E36" s="10" t="s">
        <v>81</v>
      </c>
      <c r="F36" s="10" t="s">
        <v>38</v>
      </c>
      <c r="G36" s="11" t="s">
        <v>29</v>
      </c>
      <c r="H36" s="10" t="s">
        <v>222</v>
      </c>
      <c r="I36" s="10" t="s">
        <v>222</v>
      </c>
      <c r="J36" s="10" t="s">
        <v>222</v>
      </c>
      <c r="K36" s="17" t="s">
        <v>121</v>
      </c>
      <c r="L36" s="10" t="str">
        <f>IFERROR(VLOOKUP(CONCATENATE(C36,E36),'[1]Unique entries'!$N$2:$X$36,11,0),"")</f>
        <v/>
      </c>
      <c r="M36" s="17" t="s">
        <v>185</v>
      </c>
      <c r="N36" s="13" t="str">
        <f t="array" ref="N36">IFERROR(INDEX([1]HTA_DE_COMPARE!$E$2:$E$309,MATCH(C36,[1]HTA_DE_COMPARE!$B$2:$B$309,0),1),"")</f>
        <v/>
      </c>
      <c r="O36" s="13"/>
      <c r="P36" s="14"/>
      <c r="Q36" s="15">
        <v>41610</v>
      </c>
      <c r="R36" s="16" t="s">
        <v>31</v>
      </c>
      <c r="S36" s="18"/>
      <c r="T36" s="18" t="s">
        <v>33</v>
      </c>
      <c r="U36" s="10"/>
      <c r="V36" s="17"/>
      <c r="W36" s="17" t="s">
        <v>223</v>
      </c>
    </row>
    <row r="37" spans="1:23" ht="14.25" x14ac:dyDescent="0.25">
      <c r="A37" t="s">
        <v>63</v>
      </c>
      <c r="B37" s="10" t="s">
        <v>286</v>
      </c>
      <c r="C37" s="10" t="s">
        <v>287</v>
      </c>
      <c r="D37" s="10" t="s">
        <v>63</v>
      </c>
      <c r="E37" s="10" t="s">
        <v>288</v>
      </c>
      <c r="F37" s="10" t="s">
        <v>28</v>
      </c>
      <c r="G37" s="11" t="s">
        <v>49</v>
      </c>
      <c r="H37" s="10" t="s">
        <v>30</v>
      </c>
      <c r="I37" s="10" t="s">
        <v>222</v>
      </c>
      <c r="J37" s="10" t="s">
        <v>222</v>
      </c>
      <c r="K37" s="17" t="s">
        <v>32</v>
      </c>
      <c r="L37" s="10" t="str">
        <f>IFERROR(VLOOKUP(CONCATENATE(C37,E37),'[1]Unique entries'!$N$2:$X$36,11,0),"")</f>
        <v/>
      </c>
      <c r="M37" s="13">
        <v>43070</v>
      </c>
      <c r="N37" s="13"/>
      <c r="O37" s="13">
        <v>43070</v>
      </c>
      <c r="P37" s="14" t="s">
        <v>31</v>
      </c>
      <c r="Q37" s="15">
        <v>43329</v>
      </c>
      <c r="R37" s="16" t="s">
        <v>31</v>
      </c>
      <c r="S37" s="18"/>
      <c r="T37" s="18" t="s">
        <v>227</v>
      </c>
      <c r="U37" s="10"/>
      <c r="V37" s="17">
        <v>43700</v>
      </c>
      <c r="W37" s="17" t="s">
        <v>223</v>
      </c>
    </row>
    <row r="38" spans="1:23" ht="14.25" x14ac:dyDescent="0.25">
      <c r="A38" t="s">
        <v>224</v>
      </c>
      <c r="B38" s="10" t="s">
        <v>289</v>
      </c>
      <c r="C38" s="10" t="s">
        <v>290</v>
      </c>
      <c r="D38" s="10" t="s">
        <v>90</v>
      </c>
      <c r="E38" s="10" t="s">
        <v>224</v>
      </c>
      <c r="F38" s="10" t="s">
        <v>28</v>
      </c>
      <c r="G38" s="11" t="s">
        <v>49</v>
      </c>
      <c r="H38" s="10" t="s">
        <v>30</v>
      </c>
      <c r="I38" s="10" t="s">
        <v>222</v>
      </c>
      <c r="J38" s="10" t="s">
        <v>222</v>
      </c>
      <c r="K38" s="17" t="s">
        <v>32</v>
      </c>
      <c r="L38" s="10" t="str">
        <f>IFERROR(VLOOKUP(CONCATENATE(C38,E38),'[1]Unique entries'!$N$2:$X$36,11,0),"")</f>
        <v/>
      </c>
      <c r="M38" s="13">
        <v>43556</v>
      </c>
      <c r="N38" s="13"/>
      <c r="O38" s="13">
        <v>43556</v>
      </c>
      <c r="P38" s="14" t="s">
        <v>31</v>
      </c>
      <c r="Q38" s="15">
        <v>43700</v>
      </c>
      <c r="R38" s="16" t="s">
        <v>31</v>
      </c>
      <c r="S38" s="18"/>
      <c r="T38" s="18" t="s">
        <v>33</v>
      </c>
      <c r="U38" s="10"/>
      <c r="V38" s="17"/>
      <c r="W38" s="17" t="s">
        <v>223</v>
      </c>
    </row>
    <row r="39" spans="1:23" ht="14.25" x14ac:dyDescent="0.25">
      <c r="A39" t="s">
        <v>78</v>
      </c>
      <c r="B39" s="10" t="s">
        <v>291</v>
      </c>
      <c r="C39" s="10" t="s">
        <v>292</v>
      </c>
      <c r="D39" s="10" t="s">
        <v>78</v>
      </c>
      <c r="E39" s="10" t="s">
        <v>81</v>
      </c>
      <c r="F39" s="10" t="s">
        <v>38</v>
      </c>
      <c r="G39" s="11" t="s">
        <v>29</v>
      </c>
      <c r="H39" s="10" t="s">
        <v>30</v>
      </c>
      <c r="I39" s="10" t="s">
        <v>222</v>
      </c>
      <c r="J39" s="10" t="s">
        <v>222</v>
      </c>
      <c r="K39" s="17" t="s">
        <v>32</v>
      </c>
      <c r="L39" s="10" t="str">
        <f>IFERROR(VLOOKUP(CONCATENATE(C39,E39),'[1]Unique entries'!$N$2:$X$36,11,0),"")</f>
        <v/>
      </c>
      <c r="M39" s="17" t="s">
        <v>185</v>
      </c>
      <c r="N39" s="13" t="str">
        <f t="array" ref="N39">IFERROR(INDEX([1]HTA_DE_COMPARE!$E$2:$E$309,MATCH(C39,[1]HTA_DE_COMPARE!$B$2:$B$309,0),1),"")</f>
        <v/>
      </c>
      <c r="O39" s="13"/>
      <c r="P39" s="14"/>
      <c r="Q39" s="15">
        <v>42433</v>
      </c>
      <c r="R39" s="16" t="s">
        <v>31</v>
      </c>
      <c r="S39" s="18"/>
      <c r="T39" s="18" t="s">
        <v>33</v>
      </c>
      <c r="U39" s="10"/>
      <c r="V39" s="17"/>
      <c r="W39" s="17" t="s">
        <v>223</v>
      </c>
    </row>
    <row r="40" spans="1:23" ht="14.25" x14ac:dyDescent="0.25">
      <c r="A40" t="s">
        <v>206</v>
      </c>
      <c r="B40" s="10" t="s">
        <v>293</v>
      </c>
      <c r="C40" s="10" t="s">
        <v>294</v>
      </c>
      <c r="D40" s="10" t="s">
        <v>27</v>
      </c>
      <c r="E40" s="10" t="s">
        <v>206</v>
      </c>
      <c r="F40" s="10" t="s">
        <v>38</v>
      </c>
      <c r="G40" s="11" t="s">
        <v>49</v>
      </c>
      <c r="H40" s="10" t="s">
        <v>30</v>
      </c>
      <c r="I40" s="10" t="s">
        <v>222</v>
      </c>
      <c r="J40" s="10" t="s">
        <v>222</v>
      </c>
      <c r="K40" s="17" t="s">
        <v>32</v>
      </c>
      <c r="L40" s="10" t="str">
        <f>IFERROR(VLOOKUP(CONCATENATE(C40,E40),'[1]Unique entries'!$N$2:$X$36,11,0),"")</f>
        <v/>
      </c>
      <c r="M40" s="13">
        <v>43497</v>
      </c>
      <c r="N40" s="13"/>
      <c r="O40" s="13">
        <v>43497</v>
      </c>
      <c r="P40" s="14" t="s">
        <v>31</v>
      </c>
      <c r="Q40" s="15">
        <v>43448</v>
      </c>
      <c r="R40" s="16" t="s">
        <v>31</v>
      </c>
      <c r="S40" s="18"/>
      <c r="T40" s="18" t="s">
        <v>227</v>
      </c>
      <c r="U40" s="10"/>
      <c r="V40" s="17">
        <v>43700</v>
      </c>
      <c r="W40" s="17" t="s">
        <v>223</v>
      </c>
    </row>
    <row r="41" spans="1:23" ht="14.25" x14ac:dyDescent="0.25">
      <c r="A41" t="s">
        <v>295</v>
      </c>
      <c r="B41" s="10" t="s">
        <v>296</v>
      </c>
      <c r="C41" s="10" t="s">
        <v>297</v>
      </c>
      <c r="D41" s="10" t="s">
        <v>27</v>
      </c>
      <c r="E41" s="10" t="s">
        <v>295</v>
      </c>
      <c r="F41" s="10" t="s">
        <v>38</v>
      </c>
      <c r="G41" s="11" t="s">
        <v>29</v>
      </c>
      <c r="H41" s="10" t="s">
        <v>30</v>
      </c>
      <c r="I41" s="10" t="s">
        <v>222</v>
      </c>
      <c r="J41" s="10" t="s">
        <v>222</v>
      </c>
      <c r="K41" s="17" t="s">
        <v>32</v>
      </c>
      <c r="L41" s="10" t="str">
        <f>IFERROR(VLOOKUP(CONCATENATE(C41,E41),'[1]Unique entries'!$N$2:$X$36,11,0),"")</f>
        <v/>
      </c>
      <c r="M41" s="17" t="s">
        <v>185</v>
      </c>
      <c r="N41" s="13" t="str">
        <f t="array" ref="N41">IFERROR(INDEX([1]HTA_DE_COMPARE!$E$2:$E$309,MATCH(C41,[1]HTA_DE_COMPARE!$B$2:$B$309,0),1),"")</f>
        <v/>
      </c>
      <c r="O41" s="13"/>
      <c r="P41" s="14"/>
      <c r="Q41" s="15">
        <v>42601</v>
      </c>
      <c r="R41" s="16" t="s">
        <v>31</v>
      </c>
      <c r="S41" s="18"/>
      <c r="T41" s="18" t="s">
        <v>227</v>
      </c>
      <c r="U41" s="10"/>
      <c r="V41" s="17">
        <v>42846</v>
      </c>
      <c r="W41" s="17" t="s">
        <v>223</v>
      </c>
    </row>
    <row r="42" spans="1:23" ht="14.25" x14ac:dyDescent="0.25">
      <c r="A42" t="s">
        <v>254</v>
      </c>
      <c r="B42" s="10" t="s">
        <v>88</v>
      </c>
      <c r="C42" s="10" t="s">
        <v>89</v>
      </c>
      <c r="D42" s="10" t="s">
        <v>90</v>
      </c>
      <c r="E42" s="10" t="s">
        <v>254</v>
      </c>
      <c r="F42" s="10" t="s">
        <v>38</v>
      </c>
      <c r="G42" s="11" t="s">
        <v>29</v>
      </c>
      <c r="H42" s="10" t="s">
        <v>30</v>
      </c>
      <c r="I42" s="10" t="s">
        <v>222</v>
      </c>
      <c r="J42" s="10" t="s">
        <v>222</v>
      </c>
      <c r="K42" s="17" t="s">
        <v>32</v>
      </c>
      <c r="L42" s="10" t="str">
        <f>IFERROR(VLOOKUP(CONCATENATE(C42,E42),'[1]Unique entries'!$N$2:$X$36,11,0),"")</f>
        <v/>
      </c>
      <c r="M42" s="17">
        <v>41167</v>
      </c>
      <c r="N42" s="13">
        <f t="array" ref="N42">IFERROR(INDEX([1]HTA_DE_COMPARE!$E$2:$E$309,MATCH(C42,[1]HTA_DE_COMPARE!$B$2:$B$309,0),1),"")</f>
        <v>41167</v>
      </c>
      <c r="O42" s="13"/>
      <c r="P42" s="14"/>
      <c r="Q42" s="15">
        <v>42601</v>
      </c>
      <c r="R42" s="16" t="s">
        <v>31</v>
      </c>
      <c r="S42" s="18"/>
      <c r="T42" s="18" t="s">
        <v>227</v>
      </c>
      <c r="U42" s="10"/>
      <c r="V42" s="17">
        <v>42601</v>
      </c>
      <c r="W42" s="17" t="s">
        <v>223</v>
      </c>
    </row>
    <row r="43" spans="1:23" ht="14.25" x14ac:dyDescent="0.25">
      <c r="A43" t="s">
        <v>78</v>
      </c>
      <c r="B43" s="10" t="s">
        <v>298</v>
      </c>
      <c r="C43" s="10" t="s">
        <v>299</v>
      </c>
      <c r="D43" s="10" t="s">
        <v>78</v>
      </c>
      <c r="E43" s="10" t="s">
        <v>81</v>
      </c>
      <c r="F43" s="10" t="s">
        <v>38</v>
      </c>
      <c r="G43" s="11" t="s">
        <v>29</v>
      </c>
      <c r="H43" s="10" t="s">
        <v>30</v>
      </c>
      <c r="I43" s="10" t="s">
        <v>222</v>
      </c>
      <c r="J43" s="10" t="s">
        <v>222</v>
      </c>
      <c r="K43" s="17" t="s">
        <v>32</v>
      </c>
      <c r="L43" s="10" t="str">
        <f>IFERROR(VLOOKUP(CONCATENATE(C43,E43),'[1]Unique entries'!$N$2:$X$36,11,0),"")</f>
        <v/>
      </c>
      <c r="M43" s="17" t="s">
        <v>185</v>
      </c>
      <c r="N43" s="13" t="str">
        <f t="array" ref="N43">IFERROR(INDEX([1]HTA_DE_COMPARE!$E$2:$E$309,MATCH(C43,[1]HTA_DE_COMPARE!$B$2:$B$309,0),1),"")</f>
        <v/>
      </c>
      <c r="O43" s="13"/>
      <c r="P43" s="14"/>
      <c r="Q43" s="15">
        <v>41487</v>
      </c>
      <c r="R43" s="16" t="s">
        <v>31</v>
      </c>
      <c r="S43" s="18"/>
      <c r="T43" s="18" t="s">
        <v>227</v>
      </c>
      <c r="U43" s="10"/>
      <c r="V43" s="17">
        <v>41487</v>
      </c>
      <c r="W43" s="17" t="s">
        <v>223</v>
      </c>
    </row>
    <row r="44" spans="1:23" ht="14.25" x14ac:dyDescent="0.25">
      <c r="A44" t="s">
        <v>78</v>
      </c>
      <c r="B44" s="10" t="s">
        <v>300</v>
      </c>
      <c r="C44" s="10" t="s">
        <v>301</v>
      </c>
      <c r="D44" s="10" t="s">
        <v>78</v>
      </c>
      <c r="E44" s="10" t="s">
        <v>81</v>
      </c>
      <c r="F44" s="10" t="s">
        <v>38</v>
      </c>
      <c r="G44" s="11" t="s">
        <v>29</v>
      </c>
      <c r="H44" s="10" t="s">
        <v>30</v>
      </c>
      <c r="I44" s="10" t="s">
        <v>222</v>
      </c>
      <c r="J44" s="10" t="s">
        <v>222</v>
      </c>
      <c r="K44" s="17" t="s">
        <v>32</v>
      </c>
      <c r="L44" s="10" t="str">
        <f>IFERROR(VLOOKUP(CONCATENATE(C44,E44),'[1]Unique entries'!$N$2:$X$36,11,0),"")</f>
        <v/>
      </c>
      <c r="M44" s="17" t="s">
        <v>185</v>
      </c>
      <c r="N44" s="13" t="str">
        <f t="array" ref="N44">IFERROR(INDEX([1]HTA_DE_COMPARE!$E$2:$E$309,MATCH(C44,[1]HTA_DE_COMPARE!$B$2:$B$309,0),1),"")</f>
        <v/>
      </c>
      <c r="O44" s="13"/>
      <c r="P44" s="14"/>
      <c r="Q44" s="15">
        <v>41487</v>
      </c>
      <c r="R44" s="16" t="s">
        <v>31</v>
      </c>
      <c r="S44" s="18"/>
      <c r="T44" s="18" t="s">
        <v>227</v>
      </c>
      <c r="U44" s="10"/>
      <c r="V44" s="17">
        <v>41487</v>
      </c>
      <c r="W44" s="17" t="s">
        <v>223</v>
      </c>
    </row>
    <row r="45" spans="1:23" ht="14.25" x14ac:dyDescent="0.25">
      <c r="A45" t="s">
        <v>40</v>
      </c>
      <c r="B45" s="10" t="s">
        <v>302</v>
      </c>
      <c r="C45" s="10" t="s">
        <v>303</v>
      </c>
      <c r="D45" s="10" t="s">
        <v>27</v>
      </c>
      <c r="E45" s="10" t="s">
        <v>40</v>
      </c>
      <c r="F45" s="10" t="s">
        <v>38</v>
      </c>
      <c r="G45" s="11" t="s">
        <v>29</v>
      </c>
      <c r="H45" s="10" t="s">
        <v>30</v>
      </c>
      <c r="I45" s="10" t="s">
        <v>30</v>
      </c>
      <c r="J45" s="10" t="s">
        <v>222</v>
      </c>
      <c r="K45" s="17" t="s">
        <v>32</v>
      </c>
      <c r="L45" s="10" t="str">
        <f>IFERROR(VLOOKUP(CONCATENATE(C45,E45),'[1]Unique entries'!$N$2:$X$36,11,0),"")</f>
        <v/>
      </c>
      <c r="M45" s="13">
        <v>41593</v>
      </c>
      <c r="N45" s="13"/>
      <c r="O45" s="13">
        <v>41593</v>
      </c>
      <c r="P45" s="14" t="s">
        <v>31</v>
      </c>
      <c r="Q45" s="15">
        <v>41486</v>
      </c>
      <c r="R45" s="16" t="s">
        <v>31</v>
      </c>
      <c r="S45" s="18"/>
      <c r="T45" s="18" t="s">
        <v>33</v>
      </c>
      <c r="U45" s="10"/>
      <c r="V45" s="17"/>
      <c r="W45" s="17" t="s">
        <v>223</v>
      </c>
    </row>
    <row r="46" spans="1:23" ht="14.25" x14ac:dyDescent="0.25">
      <c r="A46" t="s">
        <v>97</v>
      </c>
      <c r="B46" s="10" t="s">
        <v>304</v>
      </c>
      <c r="C46" s="10" t="s">
        <v>305</v>
      </c>
      <c r="D46" s="10" t="s">
        <v>27</v>
      </c>
      <c r="E46" s="10" t="s">
        <v>97</v>
      </c>
      <c r="F46" s="10" t="s">
        <v>38</v>
      </c>
      <c r="G46" s="11" t="s">
        <v>29</v>
      </c>
      <c r="H46" s="10" t="s">
        <v>222</v>
      </c>
      <c r="I46" s="10" t="s">
        <v>222</v>
      </c>
      <c r="J46" s="10" t="s">
        <v>222</v>
      </c>
      <c r="K46" s="17" t="s">
        <v>306</v>
      </c>
      <c r="L46" s="10" t="str">
        <f>IFERROR(VLOOKUP(CONCATENATE(C46,E46),'[1]Unique entries'!$N$2:$X$36,11,0),"")</f>
        <v/>
      </c>
      <c r="M46" s="17" t="s">
        <v>185</v>
      </c>
      <c r="N46" s="13" t="str">
        <f t="array" ref="N46">IFERROR(INDEX([1]HTA_DE_COMPARE!$E$2:$E$309,MATCH(C46,[1]HTA_DE_COMPARE!$B$2:$B$309,0),1),"")</f>
        <v/>
      </c>
      <c r="O46" s="13"/>
      <c r="P46" s="14"/>
      <c r="Q46" s="15">
        <v>42065</v>
      </c>
      <c r="R46" s="16" t="s">
        <v>39</v>
      </c>
      <c r="S46" s="18"/>
      <c r="T46" s="18" t="s">
        <v>227</v>
      </c>
      <c r="U46" s="10"/>
      <c r="V46" s="17">
        <v>42065</v>
      </c>
      <c r="W46" s="17" t="s">
        <v>223</v>
      </c>
    </row>
    <row r="47" spans="1:23" ht="14.25" x14ac:dyDescent="0.25">
      <c r="A47" t="s">
        <v>307</v>
      </c>
      <c r="B47" s="10" t="s">
        <v>308</v>
      </c>
      <c r="C47" s="10" t="s">
        <v>309</v>
      </c>
      <c r="D47" s="10" t="s">
        <v>27</v>
      </c>
      <c r="E47" s="10" t="s">
        <v>307</v>
      </c>
      <c r="F47" s="10" t="s">
        <v>38</v>
      </c>
      <c r="G47" s="11" t="s">
        <v>29</v>
      </c>
      <c r="H47" s="10" t="s">
        <v>222</v>
      </c>
      <c r="I47" s="10" t="s">
        <v>222</v>
      </c>
      <c r="J47" s="10" t="s">
        <v>222</v>
      </c>
      <c r="K47" s="17" t="s">
        <v>121</v>
      </c>
      <c r="L47" s="10" t="str">
        <f>IFERROR(VLOOKUP(CONCATENATE(C47,E47),'[1]Unique entries'!$N$2:$X$36,11,0),"")</f>
        <v/>
      </c>
      <c r="M47" s="17" t="s">
        <v>185</v>
      </c>
      <c r="N47" s="13" t="str">
        <f t="array" ref="N47">IFERROR(INDEX([1]HTA_DE_COMPARE!$E$2:$E$309,MATCH(C47,[1]HTA_DE_COMPARE!$B$2:$B$309,0),1),"")</f>
        <v/>
      </c>
      <c r="O47" s="13"/>
      <c r="P47" s="14"/>
      <c r="Q47" s="15">
        <v>42065</v>
      </c>
      <c r="R47" s="16" t="s">
        <v>31</v>
      </c>
      <c r="S47" s="18"/>
      <c r="T47" s="18" t="s">
        <v>33</v>
      </c>
      <c r="U47" s="10"/>
      <c r="V47" s="17"/>
      <c r="W47" s="17" t="s">
        <v>223</v>
      </c>
    </row>
    <row r="48" spans="1:23" ht="14.25" x14ac:dyDescent="0.25">
      <c r="A48" t="s">
        <v>63</v>
      </c>
      <c r="B48" s="10" t="s">
        <v>310</v>
      </c>
      <c r="C48" s="10" t="s">
        <v>311</v>
      </c>
      <c r="D48" s="10" t="s">
        <v>63</v>
      </c>
      <c r="E48" s="10" t="s">
        <v>66</v>
      </c>
      <c r="F48" s="10" t="s">
        <v>28</v>
      </c>
      <c r="G48" s="11" t="s">
        <v>29</v>
      </c>
      <c r="H48" s="10" t="s">
        <v>30</v>
      </c>
      <c r="I48" s="10" t="s">
        <v>222</v>
      </c>
      <c r="J48" s="10" t="s">
        <v>222</v>
      </c>
      <c r="K48" s="17" t="s">
        <v>32</v>
      </c>
      <c r="L48" s="10" t="str">
        <f>IFERROR(VLOOKUP(CONCATENATE(C48,E48),'[1]Unique entries'!$N$2:$X$36,11,0),"")</f>
        <v/>
      </c>
      <c r="M48" s="17" t="s">
        <v>185</v>
      </c>
      <c r="N48" s="13" t="str">
        <f t="array" ref="N48">IFERROR(INDEX([1]HTA_DE_COMPARE!$E$2:$E$309,MATCH(C48,[1]HTA_DE_COMPARE!$B$2:$B$309,0),1),"")</f>
        <v/>
      </c>
      <c r="O48" s="13"/>
      <c r="P48" s="14"/>
      <c r="Q48" s="15">
        <v>41334</v>
      </c>
      <c r="R48" s="16" t="s">
        <v>39</v>
      </c>
      <c r="S48" s="18"/>
      <c r="T48" s="18" t="s">
        <v>227</v>
      </c>
      <c r="U48" s="10"/>
      <c r="V48" s="17">
        <v>41334</v>
      </c>
      <c r="W48" s="17" t="s">
        <v>223</v>
      </c>
    </row>
    <row r="49" spans="1:23" ht="14.25" x14ac:dyDescent="0.25">
      <c r="A49" t="s">
        <v>131</v>
      </c>
      <c r="B49" s="10" t="s">
        <v>312</v>
      </c>
      <c r="C49" s="10" t="s">
        <v>313</v>
      </c>
      <c r="D49" s="10" t="s">
        <v>131</v>
      </c>
      <c r="E49" s="10" t="s">
        <v>314</v>
      </c>
      <c r="F49" s="10" t="s">
        <v>28</v>
      </c>
      <c r="G49" s="11" t="s">
        <v>29</v>
      </c>
      <c r="H49" s="10" t="s">
        <v>30</v>
      </c>
      <c r="I49" s="10" t="s">
        <v>222</v>
      </c>
      <c r="J49" s="10" t="s">
        <v>222</v>
      </c>
      <c r="K49" s="17" t="s">
        <v>32</v>
      </c>
      <c r="L49" s="10" t="str">
        <f>IFERROR(VLOOKUP(CONCATENATE(C49,E49),'[1]Unique entries'!$N$2:$X$36,11,0),"")</f>
        <v/>
      </c>
      <c r="M49" s="17" t="s">
        <v>185</v>
      </c>
      <c r="N49" s="13" t="str">
        <f t="array" ref="N49">IFERROR(INDEX([1]HTA_DE_COMPARE!$E$2:$E$309,MATCH(C49,[1]HTA_DE_COMPARE!$B$2:$B$309,0),1),"")</f>
        <v/>
      </c>
      <c r="O49" s="13"/>
      <c r="P49" s="14"/>
      <c r="Q49" s="15">
        <v>43040</v>
      </c>
      <c r="R49" s="16" t="s">
        <v>39</v>
      </c>
      <c r="S49" s="18"/>
      <c r="T49" s="18" t="s">
        <v>33</v>
      </c>
      <c r="U49" s="10"/>
      <c r="V49" s="17"/>
      <c r="W49" s="17" t="s">
        <v>223</v>
      </c>
    </row>
    <row r="50" spans="1:23" ht="14.25" x14ac:dyDescent="0.25">
      <c r="A50" t="s">
        <v>315</v>
      </c>
      <c r="B50" s="10" t="s">
        <v>104</v>
      </c>
      <c r="C50" s="10" t="s">
        <v>105</v>
      </c>
      <c r="D50" s="10" t="s">
        <v>27</v>
      </c>
      <c r="E50" s="10" t="s">
        <v>315</v>
      </c>
      <c r="F50" s="10" t="s">
        <v>28</v>
      </c>
      <c r="G50" s="11" t="s">
        <v>29</v>
      </c>
      <c r="H50" s="10" t="s">
        <v>30</v>
      </c>
      <c r="I50" s="10" t="s">
        <v>222</v>
      </c>
      <c r="J50" s="10" t="s">
        <v>222</v>
      </c>
      <c r="K50" s="17" t="s">
        <v>32</v>
      </c>
      <c r="L50" s="10" t="str">
        <f>IFERROR(VLOOKUP(CONCATENATE(C50,E50),'[1]Unique entries'!$N$2:$X$36,11,0),"")</f>
        <v/>
      </c>
      <c r="M50" s="17">
        <v>43388</v>
      </c>
      <c r="N50" s="13">
        <f t="array" ref="N50">IFERROR(INDEX([1]HTA_DE_COMPARE!$E$2:$E$309,MATCH(C50,[1]HTA_DE_COMPARE!$B$2:$B$309,0),1),"")</f>
        <v>43388</v>
      </c>
      <c r="O50" s="13"/>
      <c r="P50" s="14"/>
      <c r="Q50" s="15">
        <v>43700</v>
      </c>
      <c r="R50" s="16" t="s">
        <v>39</v>
      </c>
      <c r="S50" s="18"/>
      <c r="T50" s="18" t="s">
        <v>227</v>
      </c>
      <c r="U50" s="10"/>
      <c r="V50" s="17">
        <v>43700</v>
      </c>
      <c r="W50" s="17" t="s">
        <v>223</v>
      </c>
    </row>
    <row r="51" spans="1:23" ht="14.25" x14ac:dyDescent="0.25">
      <c r="A51" t="s">
        <v>46</v>
      </c>
      <c r="B51" s="10" t="s">
        <v>316</v>
      </c>
      <c r="C51" s="10" t="s">
        <v>317</v>
      </c>
      <c r="D51" s="10" t="s">
        <v>27</v>
      </c>
      <c r="E51" s="10" t="s">
        <v>46</v>
      </c>
      <c r="F51" s="10" t="s">
        <v>28</v>
      </c>
      <c r="G51" s="11" t="s">
        <v>29</v>
      </c>
      <c r="H51" s="10" t="s">
        <v>30</v>
      </c>
      <c r="I51" s="10" t="s">
        <v>222</v>
      </c>
      <c r="J51" s="10" t="s">
        <v>222</v>
      </c>
      <c r="K51" s="17" t="s">
        <v>32</v>
      </c>
      <c r="L51" s="10" t="str">
        <f>IFERROR(VLOOKUP(CONCATENATE(C51,E51),'[1]Unique entries'!$N$2:$X$36,11,0),"")</f>
        <v/>
      </c>
      <c r="M51" s="17" t="s">
        <v>185</v>
      </c>
      <c r="N51" s="13" t="str">
        <f t="array" ref="N51">IFERROR(INDEX([1]HTA_DE_COMPARE!$E$2:$E$309,MATCH(C51,[1]HTA_DE_COMPARE!$B$2:$B$309,0),1),"")</f>
        <v/>
      </c>
      <c r="O51" s="13"/>
      <c r="P51" s="14"/>
      <c r="Q51" s="15">
        <v>42601</v>
      </c>
      <c r="R51" s="16" t="s">
        <v>31</v>
      </c>
      <c r="S51" s="18"/>
      <c r="T51" s="18" t="s">
        <v>227</v>
      </c>
      <c r="U51" s="10"/>
      <c r="V51" s="17">
        <v>42601</v>
      </c>
      <c r="W51" s="17" t="s">
        <v>223</v>
      </c>
    </row>
    <row r="52" spans="1:23" ht="14.25" x14ac:dyDescent="0.25">
      <c r="A52" t="s">
        <v>55</v>
      </c>
      <c r="B52" s="10" t="s">
        <v>318</v>
      </c>
      <c r="C52" s="10" t="s">
        <v>319</v>
      </c>
      <c r="D52" s="10" t="s">
        <v>55</v>
      </c>
      <c r="E52" s="10" t="s">
        <v>58</v>
      </c>
      <c r="F52" s="10" t="s">
        <v>59</v>
      </c>
      <c r="G52" s="11" t="s">
        <v>29</v>
      </c>
      <c r="H52" s="10" t="s">
        <v>30</v>
      </c>
      <c r="I52" s="10" t="s">
        <v>222</v>
      </c>
      <c r="J52" s="10" t="s">
        <v>222</v>
      </c>
      <c r="K52" s="17" t="s">
        <v>32</v>
      </c>
      <c r="L52" s="10" t="str">
        <f>IFERROR(VLOOKUP(CONCATENATE(C52,E52),'[1]Unique entries'!$N$2:$X$36,11,0),"")</f>
        <v/>
      </c>
      <c r="M52" s="13">
        <v>42231</v>
      </c>
      <c r="N52" s="13"/>
      <c r="O52" s="13">
        <v>42231</v>
      </c>
      <c r="P52" s="14" t="s">
        <v>112</v>
      </c>
      <c r="Q52" s="15">
        <v>42186</v>
      </c>
      <c r="R52" s="16" t="s">
        <v>31</v>
      </c>
      <c r="S52" s="18"/>
      <c r="T52" s="18" t="s">
        <v>227</v>
      </c>
      <c r="U52" s="10"/>
      <c r="V52" s="17"/>
      <c r="W52" s="17" t="s">
        <v>223</v>
      </c>
    </row>
    <row r="53" spans="1:23" ht="14.25" x14ac:dyDescent="0.25">
      <c r="A53" t="s">
        <v>24</v>
      </c>
      <c r="B53" s="10" t="s">
        <v>320</v>
      </c>
      <c r="C53" s="10" t="s">
        <v>321</v>
      </c>
      <c r="D53" s="10" t="s">
        <v>27</v>
      </c>
      <c r="E53" s="10" t="s">
        <v>24</v>
      </c>
      <c r="F53" s="10" t="s">
        <v>28</v>
      </c>
      <c r="G53" s="11" t="s">
        <v>29</v>
      </c>
      <c r="H53" s="10" t="s">
        <v>30</v>
      </c>
      <c r="I53" s="10" t="s">
        <v>222</v>
      </c>
      <c r="J53" s="10" t="s">
        <v>222</v>
      </c>
      <c r="K53" s="17" t="s">
        <v>32</v>
      </c>
      <c r="L53" s="10" t="str">
        <f>IFERROR(VLOOKUP(CONCATENATE(C53,E53),'[1]Unique entries'!$N$2:$X$36,11,0),"")</f>
        <v/>
      </c>
      <c r="M53" s="17" t="s">
        <v>185</v>
      </c>
      <c r="N53" s="13" t="str">
        <f t="array" ref="N53">IFERROR(INDEX([1]HTA_DE_COMPARE!$E$2:$E$309,MATCH(C53,[1]HTA_DE_COMPARE!$B$2:$B$309,0),1),"")</f>
        <v/>
      </c>
      <c r="O53" s="13"/>
      <c r="P53" s="14"/>
      <c r="Q53" s="15">
        <v>42720</v>
      </c>
      <c r="R53" s="16" t="s">
        <v>31</v>
      </c>
      <c r="S53" s="18"/>
      <c r="T53" s="18" t="s">
        <v>227</v>
      </c>
      <c r="U53" s="10"/>
      <c r="V53" s="17">
        <v>42720</v>
      </c>
      <c r="W53" s="17" t="s">
        <v>223</v>
      </c>
    </row>
    <row r="54" spans="1:23" ht="14.25" x14ac:dyDescent="0.25">
      <c r="A54" t="s">
        <v>131</v>
      </c>
      <c r="B54" s="10" t="s">
        <v>322</v>
      </c>
      <c r="C54" s="10" t="s">
        <v>323</v>
      </c>
      <c r="D54" s="10" t="s">
        <v>131</v>
      </c>
      <c r="E54" s="10" t="s">
        <v>324</v>
      </c>
      <c r="F54" s="10"/>
      <c r="G54" s="11" t="s">
        <v>29</v>
      </c>
      <c r="H54" s="10" t="s">
        <v>30</v>
      </c>
      <c r="I54" s="10" t="s">
        <v>30</v>
      </c>
      <c r="J54" s="10" t="s">
        <v>222</v>
      </c>
      <c r="K54" s="17" t="s">
        <v>32</v>
      </c>
      <c r="L54" s="10" t="str">
        <f>IFERROR(VLOOKUP(CONCATENATE(C54,E54),'[1]Unique entries'!$N$2:$X$36,11,0),"")</f>
        <v>100000</v>
      </c>
      <c r="M54" s="13">
        <v>41774</v>
      </c>
      <c r="N54" s="13"/>
      <c r="O54" s="13">
        <v>41774</v>
      </c>
      <c r="P54" s="14" t="s">
        <v>86</v>
      </c>
      <c r="Q54" s="15">
        <v>41456</v>
      </c>
      <c r="R54" s="16" t="s">
        <v>31</v>
      </c>
      <c r="S54" s="18"/>
      <c r="T54" s="18" t="s">
        <v>227</v>
      </c>
      <c r="U54" s="10"/>
      <c r="V54" s="17">
        <v>41456</v>
      </c>
      <c r="W54" s="17" t="s">
        <v>223</v>
      </c>
    </row>
    <row r="55" spans="1:23" ht="14.25" x14ac:dyDescent="0.25">
      <c r="A55" t="s">
        <v>325</v>
      </c>
      <c r="B55" s="10" t="s">
        <v>322</v>
      </c>
      <c r="C55" s="10" t="s">
        <v>323</v>
      </c>
      <c r="D55" s="10" t="s">
        <v>27</v>
      </c>
      <c r="E55" s="10" t="s">
        <v>325</v>
      </c>
      <c r="F55" s="10" t="s">
        <v>38</v>
      </c>
      <c r="G55" s="11" t="s">
        <v>29</v>
      </c>
      <c r="H55" s="10" t="s">
        <v>30</v>
      </c>
      <c r="I55" s="10" t="s">
        <v>222</v>
      </c>
      <c r="J55" s="10" t="s">
        <v>222</v>
      </c>
      <c r="K55" s="17" t="s">
        <v>32</v>
      </c>
      <c r="L55" s="10" t="str">
        <f>IFERROR(VLOOKUP(CONCATENATE(C55,E55),'[1]Unique entries'!$N$2:$X$36,11,0),"")</f>
        <v/>
      </c>
      <c r="M55" s="13">
        <v>42109</v>
      </c>
      <c r="N55" s="13"/>
      <c r="O55" s="13">
        <v>42109</v>
      </c>
      <c r="P55" s="14" t="s">
        <v>31</v>
      </c>
      <c r="Q55" s="15">
        <v>43819</v>
      </c>
      <c r="R55" s="16" t="s">
        <v>39</v>
      </c>
      <c r="S55" s="18"/>
      <c r="T55" s="18" t="s">
        <v>33</v>
      </c>
      <c r="U55" s="10"/>
      <c r="V55" s="17">
        <v>43819</v>
      </c>
      <c r="W55" s="17" t="s">
        <v>223</v>
      </c>
    </row>
    <row r="56" spans="1:23" ht="14.25" x14ac:dyDescent="0.25">
      <c r="A56" t="s">
        <v>78</v>
      </c>
      <c r="B56" s="10" t="s">
        <v>326</v>
      </c>
      <c r="C56" s="10" t="s">
        <v>327</v>
      </c>
      <c r="D56" s="10" t="s">
        <v>78</v>
      </c>
      <c r="E56" s="10" t="s">
        <v>81</v>
      </c>
      <c r="F56" s="10" t="s">
        <v>38</v>
      </c>
      <c r="G56" s="11" t="s">
        <v>29</v>
      </c>
      <c r="H56" s="10" t="s">
        <v>30</v>
      </c>
      <c r="I56" s="10" t="s">
        <v>222</v>
      </c>
      <c r="J56" s="10" t="s">
        <v>222</v>
      </c>
      <c r="K56" s="17" t="s">
        <v>32</v>
      </c>
      <c r="L56" s="10" t="str">
        <f>IFERROR(VLOOKUP(CONCATENATE(C56,E56),'[1]Unique entries'!$N$2:$X$36,11,0),"")</f>
        <v/>
      </c>
      <c r="M56" s="17" t="s">
        <v>185</v>
      </c>
      <c r="N56" s="13" t="str">
        <f t="array" ref="N56">IFERROR(INDEX([1]HTA_DE_COMPARE!$E$2:$E$309,MATCH(C56,[1]HTA_DE_COMPARE!$B$2:$B$309,0),1),"")</f>
        <v/>
      </c>
      <c r="O56" s="13"/>
      <c r="P56" s="14"/>
      <c r="Q56" s="15">
        <v>41610</v>
      </c>
      <c r="R56" s="16" t="s">
        <v>31</v>
      </c>
      <c r="S56" s="18"/>
      <c r="T56" s="18" t="s">
        <v>33</v>
      </c>
      <c r="U56" s="10"/>
      <c r="V56" s="17"/>
      <c r="W56" s="17" t="s">
        <v>223</v>
      </c>
    </row>
    <row r="57" spans="1:23" ht="14.25" x14ac:dyDescent="0.25">
      <c r="A57" t="s">
        <v>78</v>
      </c>
      <c r="B57" s="10" t="s">
        <v>328</v>
      </c>
      <c r="C57" s="10" t="s">
        <v>329</v>
      </c>
      <c r="D57" s="10" t="s">
        <v>78</v>
      </c>
      <c r="E57" s="10" t="s">
        <v>81</v>
      </c>
      <c r="F57" s="10" t="s">
        <v>38</v>
      </c>
      <c r="G57" s="11" t="s">
        <v>29</v>
      </c>
      <c r="H57" s="10" t="s">
        <v>30</v>
      </c>
      <c r="I57" s="10" t="s">
        <v>222</v>
      </c>
      <c r="J57" s="10" t="s">
        <v>222</v>
      </c>
      <c r="K57" s="17" t="s">
        <v>32</v>
      </c>
      <c r="L57" s="10" t="str">
        <f>IFERROR(VLOOKUP(CONCATENATE(C57,E57),'[1]Unique entries'!$N$2:$X$36,11,0),"")</f>
        <v/>
      </c>
      <c r="M57" s="17" t="s">
        <v>185</v>
      </c>
      <c r="N57" s="13" t="str">
        <f t="array" ref="N57">IFERROR(INDEX([1]HTA_DE_COMPARE!$E$2:$E$309,MATCH(C57,[1]HTA_DE_COMPARE!$B$2:$B$309,0),1),"")</f>
        <v/>
      </c>
      <c r="O57" s="13"/>
      <c r="P57" s="14"/>
      <c r="Q57" s="15">
        <v>42186</v>
      </c>
      <c r="R57" s="16" t="s">
        <v>39</v>
      </c>
      <c r="S57" s="18"/>
      <c r="T57" s="18" t="s">
        <v>33</v>
      </c>
      <c r="U57" s="10"/>
      <c r="V57" s="17"/>
      <c r="W57" s="17" t="s">
        <v>223</v>
      </c>
    </row>
    <row r="58" spans="1:23" ht="14.25" x14ac:dyDescent="0.25">
      <c r="A58" t="s">
        <v>78</v>
      </c>
      <c r="B58" s="10" t="s">
        <v>330</v>
      </c>
      <c r="C58" s="10" t="s">
        <v>331</v>
      </c>
      <c r="D58" s="10" t="s">
        <v>78</v>
      </c>
      <c r="E58" s="10" t="s">
        <v>81</v>
      </c>
      <c r="F58" s="10" t="s">
        <v>38</v>
      </c>
      <c r="G58" s="11" t="s">
        <v>29</v>
      </c>
      <c r="H58" s="10" t="s">
        <v>30</v>
      </c>
      <c r="I58" s="10" t="s">
        <v>222</v>
      </c>
      <c r="J58" s="10" t="s">
        <v>222</v>
      </c>
      <c r="K58" s="17" t="s">
        <v>32</v>
      </c>
      <c r="L58" s="10" t="str">
        <f>IFERROR(VLOOKUP(CONCATENATE(C58,E58),'[1]Unique entries'!$N$2:$X$36,11,0),"")</f>
        <v/>
      </c>
      <c r="M58" s="17" t="s">
        <v>185</v>
      </c>
      <c r="N58" s="13" t="str">
        <f t="array" ref="N58">IFERROR(INDEX([1]HTA_DE_COMPARE!$E$2:$E$309,MATCH(C58,[1]HTA_DE_COMPARE!$B$2:$B$309,0),1),"")</f>
        <v/>
      </c>
      <c r="O58" s="13"/>
      <c r="P58" s="14"/>
      <c r="Q58" s="15">
        <v>43329</v>
      </c>
      <c r="R58" s="16" t="s">
        <v>31</v>
      </c>
      <c r="S58" s="18"/>
      <c r="T58" s="18" t="s">
        <v>33</v>
      </c>
      <c r="U58" s="10"/>
      <c r="V58" s="17"/>
      <c r="W58" s="17" t="s">
        <v>223</v>
      </c>
    </row>
    <row r="59" spans="1:23" ht="14.25" x14ac:dyDescent="0.25">
      <c r="A59" t="s">
        <v>78</v>
      </c>
      <c r="B59" s="10" t="s">
        <v>332</v>
      </c>
      <c r="C59" s="10" t="s">
        <v>333</v>
      </c>
      <c r="D59" s="10" t="s">
        <v>78</v>
      </c>
      <c r="E59" s="10" t="s">
        <v>81</v>
      </c>
      <c r="F59" s="10" t="s">
        <v>38</v>
      </c>
      <c r="G59" s="11" t="s">
        <v>29</v>
      </c>
      <c r="H59" s="10" t="s">
        <v>30</v>
      </c>
      <c r="I59" s="10" t="s">
        <v>222</v>
      </c>
      <c r="J59" s="10" t="s">
        <v>222</v>
      </c>
      <c r="K59" s="17" t="s">
        <v>32</v>
      </c>
      <c r="L59" s="10" t="str">
        <f>IFERROR(VLOOKUP(CONCATENATE(C59,E59),'[1]Unique entries'!$N$2:$X$36,11,0),"")</f>
        <v>100000</v>
      </c>
      <c r="M59" s="17" t="s">
        <v>185</v>
      </c>
      <c r="N59" s="13" t="str">
        <f t="array" ref="N59">IFERROR(INDEX([1]HTA_DE_COMPARE!$E$2:$E$309,MATCH(C59,[1]HTA_DE_COMPARE!$B$2:$B$309,0),1),"")</f>
        <v/>
      </c>
      <c r="O59" s="13"/>
      <c r="P59" s="14"/>
      <c r="Q59" s="15">
        <v>41334</v>
      </c>
      <c r="R59" s="16" t="s">
        <v>31</v>
      </c>
      <c r="S59" s="18"/>
      <c r="T59" s="18" t="s">
        <v>33</v>
      </c>
      <c r="U59" s="10"/>
      <c r="V59" s="17"/>
      <c r="W59" s="17" t="s">
        <v>223</v>
      </c>
    </row>
    <row r="60" spans="1:23" ht="14.25" x14ac:dyDescent="0.25">
      <c r="A60" t="s">
        <v>78</v>
      </c>
      <c r="B60" s="10" t="s">
        <v>115</v>
      </c>
      <c r="C60" s="10" t="s">
        <v>116</v>
      </c>
      <c r="D60" s="10" t="s">
        <v>78</v>
      </c>
      <c r="E60" s="10" t="s">
        <v>117</v>
      </c>
      <c r="F60" s="10" t="s">
        <v>38</v>
      </c>
      <c r="G60" s="11" t="s">
        <v>29</v>
      </c>
      <c r="H60" s="10" t="s">
        <v>222</v>
      </c>
      <c r="I60" s="10" t="s">
        <v>222</v>
      </c>
      <c r="J60" s="10" t="s">
        <v>222</v>
      </c>
      <c r="K60" s="17" t="s">
        <v>32</v>
      </c>
      <c r="L60" s="10" t="str">
        <f>IFERROR(VLOOKUP(CONCATENATE(C60,E60),'[1]Unique entries'!$N$2:$X$36,11,0),"")</f>
        <v>10000</v>
      </c>
      <c r="M60" s="13">
        <v>43709</v>
      </c>
      <c r="N60" s="13"/>
      <c r="O60" s="13">
        <v>43709</v>
      </c>
      <c r="P60" s="14" t="s">
        <v>112</v>
      </c>
      <c r="Q60" s="15">
        <v>43581</v>
      </c>
      <c r="R60" s="16" t="s">
        <v>39</v>
      </c>
      <c r="S60" s="18"/>
      <c r="T60" s="18" t="s">
        <v>227</v>
      </c>
      <c r="U60" s="10"/>
      <c r="V60" s="17"/>
      <c r="W60" s="17" t="s">
        <v>223</v>
      </c>
    </row>
    <row r="61" spans="1:23" ht="14.25" x14ac:dyDescent="0.25">
      <c r="A61" t="s">
        <v>46</v>
      </c>
      <c r="B61" s="10" t="s">
        <v>119</v>
      </c>
      <c r="C61" s="10" t="s">
        <v>120</v>
      </c>
      <c r="D61" s="10" t="s">
        <v>27</v>
      </c>
      <c r="E61" s="10" t="s">
        <v>46</v>
      </c>
      <c r="F61" s="10" t="s">
        <v>28</v>
      </c>
      <c r="G61" s="11" t="s">
        <v>91</v>
      </c>
      <c r="H61" s="10" t="s">
        <v>30</v>
      </c>
      <c r="I61" s="10" t="s">
        <v>222</v>
      </c>
      <c r="J61" s="10" t="s">
        <v>222</v>
      </c>
      <c r="K61" s="17" t="s">
        <v>32</v>
      </c>
      <c r="L61" s="10" t="str">
        <f>IFERROR(VLOOKUP(CONCATENATE(C61,E61),'[1]Unique entries'!$N$2:$X$36,11,0),"")</f>
        <v/>
      </c>
      <c r="M61" s="13">
        <v>43556</v>
      </c>
      <c r="N61" s="13"/>
      <c r="O61" s="13">
        <v>43556</v>
      </c>
      <c r="P61" s="14" t="s">
        <v>39</v>
      </c>
      <c r="Q61" s="15">
        <v>43945</v>
      </c>
      <c r="R61" s="16" t="s">
        <v>39</v>
      </c>
      <c r="S61" s="18"/>
      <c r="T61" s="18" t="s">
        <v>227</v>
      </c>
      <c r="U61" s="10"/>
      <c r="V61" s="17"/>
      <c r="W61" s="17" t="s">
        <v>223</v>
      </c>
    </row>
    <row r="62" spans="1:23" ht="14.25" x14ac:dyDescent="0.25">
      <c r="A62" t="s">
        <v>155</v>
      </c>
      <c r="B62" s="10" t="s">
        <v>119</v>
      </c>
      <c r="C62" s="10" t="s">
        <v>120</v>
      </c>
      <c r="D62" s="10" t="s">
        <v>27</v>
      </c>
      <c r="E62" s="10" t="s">
        <v>155</v>
      </c>
      <c r="F62" s="10" t="s">
        <v>28</v>
      </c>
      <c r="G62" s="11" t="s">
        <v>29</v>
      </c>
      <c r="H62" s="10" t="s">
        <v>30</v>
      </c>
      <c r="I62" s="10" t="s">
        <v>222</v>
      </c>
      <c r="J62" s="10" t="s">
        <v>222</v>
      </c>
      <c r="K62" s="17" t="s">
        <v>32</v>
      </c>
      <c r="L62" s="10" t="str">
        <f>IFERROR(VLOOKUP(CONCATENATE(C62,E62),'[1]Unique entries'!$N$2:$X$36,11,0),"")</f>
        <v/>
      </c>
      <c r="M62" s="13">
        <v>43800</v>
      </c>
      <c r="N62" s="13"/>
      <c r="O62" s="13">
        <v>43800</v>
      </c>
      <c r="P62" s="14" t="s">
        <v>39</v>
      </c>
      <c r="Q62" s="15">
        <v>43329</v>
      </c>
      <c r="R62" s="16" t="s">
        <v>39</v>
      </c>
      <c r="S62" s="18"/>
      <c r="T62" s="18" t="s">
        <v>227</v>
      </c>
      <c r="U62" s="10"/>
      <c r="V62" s="17">
        <v>43329</v>
      </c>
      <c r="W62" s="17" t="s">
        <v>223</v>
      </c>
    </row>
    <row r="63" spans="1:23" ht="14.25" x14ac:dyDescent="0.25">
      <c r="A63" t="s">
        <v>138</v>
      </c>
      <c r="B63" s="10" t="s">
        <v>119</v>
      </c>
      <c r="C63" s="10" t="s">
        <v>120</v>
      </c>
      <c r="D63" s="10" t="s">
        <v>27</v>
      </c>
      <c r="E63" s="10" t="s">
        <v>138</v>
      </c>
      <c r="F63" s="10" t="s">
        <v>28</v>
      </c>
      <c r="G63" s="11" t="s">
        <v>29</v>
      </c>
      <c r="H63" s="10" t="s">
        <v>30</v>
      </c>
      <c r="I63" s="10" t="s">
        <v>222</v>
      </c>
      <c r="J63" s="10" t="s">
        <v>222</v>
      </c>
      <c r="K63" s="17" t="s">
        <v>32</v>
      </c>
      <c r="L63" s="10" t="str">
        <f>IFERROR(VLOOKUP(CONCATENATE(C63,E63),'[1]Unique entries'!$N$2:$X$36,11,0),"")</f>
        <v/>
      </c>
      <c r="M63" s="17">
        <v>42231</v>
      </c>
      <c r="N63" s="13">
        <f t="array" ref="N63">IFERROR(INDEX([1]HTA_DE_COMPARE!$E$2:$E$309,MATCH(C63,[1]HTA_DE_COMPARE!$B$2:$B$309,0),1),"")</f>
        <v>42231</v>
      </c>
      <c r="O63" s="13"/>
      <c r="P63" s="14"/>
      <c r="Q63" s="15">
        <v>43581</v>
      </c>
      <c r="R63" s="16" t="s">
        <v>39</v>
      </c>
      <c r="S63" s="18"/>
      <c r="T63" s="18" t="s">
        <v>227</v>
      </c>
      <c r="U63" s="10"/>
      <c r="V63" s="17">
        <v>43581</v>
      </c>
      <c r="W63" s="17" t="s">
        <v>223</v>
      </c>
    </row>
    <row r="64" spans="1:23" ht="14.25" x14ac:dyDescent="0.25">
      <c r="A64" t="s">
        <v>334</v>
      </c>
      <c r="B64" s="10" t="s">
        <v>119</v>
      </c>
      <c r="C64" s="10" t="s">
        <v>120</v>
      </c>
      <c r="D64" s="10" t="s">
        <v>27</v>
      </c>
      <c r="E64" s="10" t="s">
        <v>334</v>
      </c>
      <c r="F64" s="10" t="s">
        <v>28</v>
      </c>
      <c r="G64" s="11" t="s">
        <v>29</v>
      </c>
      <c r="H64" s="10" t="s">
        <v>30</v>
      </c>
      <c r="I64" s="10" t="s">
        <v>30</v>
      </c>
      <c r="J64" s="10" t="s">
        <v>222</v>
      </c>
      <c r="K64" s="17" t="s">
        <v>32</v>
      </c>
      <c r="L64" s="10" t="str">
        <f>IFERROR(VLOOKUP(CONCATENATE(C64,E64),'[1]Unique entries'!$N$2:$X$36,11,0),"")</f>
        <v/>
      </c>
      <c r="M64" s="17">
        <v>42231</v>
      </c>
      <c r="N64" s="13">
        <f t="array" ref="N64">IFERROR(INDEX([1]HTA_DE_COMPARE!$E$2:$E$309,MATCH(C64,[1]HTA_DE_COMPARE!$B$2:$B$309,0),1),"")</f>
        <v>42231</v>
      </c>
      <c r="O64" s="13"/>
      <c r="P64" s="14"/>
      <c r="Q64" s="15">
        <v>43084</v>
      </c>
      <c r="R64" s="16" t="s">
        <v>39</v>
      </c>
      <c r="S64" s="18"/>
      <c r="T64" s="18" t="s">
        <v>33</v>
      </c>
      <c r="U64" s="10"/>
      <c r="V64" s="17">
        <v>43084</v>
      </c>
      <c r="W64" s="17" t="s">
        <v>223</v>
      </c>
    </row>
    <row r="65" spans="1:23" ht="14.25" x14ac:dyDescent="0.25">
      <c r="A65" t="s">
        <v>24</v>
      </c>
      <c r="B65" s="10" t="s">
        <v>119</v>
      </c>
      <c r="C65" s="10" t="s">
        <v>120</v>
      </c>
      <c r="D65" s="10" t="s">
        <v>27</v>
      </c>
      <c r="E65" s="10" t="s">
        <v>24</v>
      </c>
      <c r="F65" s="10" t="s">
        <v>28</v>
      </c>
      <c r="G65" s="11" t="s">
        <v>29</v>
      </c>
      <c r="H65" s="10" t="s">
        <v>30</v>
      </c>
      <c r="I65" s="10" t="s">
        <v>222</v>
      </c>
      <c r="J65" s="10" t="s">
        <v>222</v>
      </c>
      <c r="K65" s="17" t="s">
        <v>32</v>
      </c>
      <c r="L65" s="10" t="str">
        <f>IFERROR(VLOOKUP(CONCATENATE(C65,E65),'[1]Unique entries'!$N$2:$X$36,11,0),"")</f>
        <v/>
      </c>
      <c r="M65" s="17">
        <v>42231</v>
      </c>
      <c r="N65" s="13">
        <f t="array" ref="N65">IFERROR(INDEX([1]HTA_DE_COMPARE!$E$2:$E$309,MATCH(C65,[1]HTA_DE_COMPARE!$B$2:$B$309,0),1),"")</f>
        <v>42231</v>
      </c>
      <c r="O65" s="13"/>
      <c r="P65" s="14"/>
      <c r="Q65" s="15">
        <v>43448</v>
      </c>
      <c r="R65" s="16" t="s">
        <v>39</v>
      </c>
      <c r="S65" s="18"/>
      <c r="T65" s="18" t="s">
        <v>33</v>
      </c>
      <c r="U65" s="10"/>
      <c r="V65" s="17">
        <v>43448</v>
      </c>
      <c r="W65" s="17" t="s">
        <v>223</v>
      </c>
    </row>
    <row r="66" spans="1:23" ht="14.25" x14ac:dyDescent="0.25">
      <c r="A66" t="s">
        <v>78</v>
      </c>
      <c r="B66" s="10" t="s">
        <v>335</v>
      </c>
      <c r="C66" s="10" t="s">
        <v>336</v>
      </c>
      <c r="D66" s="10" t="s">
        <v>78</v>
      </c>
      <c r="E66" s="10" t="s">
        <v>81</v>
      </c>
      <c r="F66" s="10" t="s">
        <v>38</v>
      </c>
      <c r="G66" s="11" t="s">
        <v>29</v>
      </c>
      <c r="H66" s="10" t="s">
        <v>30</v>
      </c>
      <c r="I66" s="10" t="s">
        <v>222</v>
      </c>
      <c r="J66" s="10" t="s">
        <v>222</v>
      </c>
      <c r="K66" s="17" t="s">
        <v>32</v>
      </c>
      <c r="L66" s="10" t="str">
        <f>IFERROR(VLOOKUP(CONCATENATE(C66,E66),'[1]Unique entries'!$N$2:$X$36,11,0),"")</f>
        <v>100000</v>
      </c>
      <c r="M66" s="13">
        <v>41228</v>
      </c>
      <c r="N66" s="13"/>
      <c r="O66" s="13">
        <v>41228</v>
      </c>
      <c r="P66" s="14" t="s">
        <v>31</v>
      </c>
      <c r="Q66" s="15">
        <v>41334</v>
      </c>
      <c r="R66" s="16" t="s">
        <v>31</v>
      </c>
      <c r="S66" s="18"/>
      <c r="T66" s="18" t="s">
        <v>227</v>
      </c>
      <c r="U66" s="10"/>
      <c r="V66" s="17"/>
      <c r="W66" s="17" t="s">
        <v>223</v>
      </c>
    </row>
    <row r="67" spans="1:23" ht="14.25" x14ac:dyDescent="0.25">
      <c r="A67" t="s">
        <v>60</v>
      </c>
      <c r="B67" s="10" t="s">
        <v>128</v>
      </c>
      <c r="C67" s="10" t="s">
        <v>129</v>
      </c>
      <c r="D67" s="10" t="s">
        <v>27</v>
      </c>
      <c r="E67" s="10" t="s">
        <v>60</v>
      </c>
      <c r="F67" s="10" t="s">
        <v>38</v>
      </c>
      <c r="G67" s="11" t="s">
        <v>29</v>
      </c>
      <c r="H67" s="10" t="s">
        <v>30</v>
      </c>
      <c r="I67" s="10" t="s">
        <v>222</v>
      </c>
      <c r="J67" s="10" t="s">
        <v>222</v>
      </c>
      <c r="K67" s="17" t="s">
        <v>32</v>
      </c>
      <c r="L67" s="10" t="str">
        <f>IFERROR(VLOOKUP(CONCATENATE(C67,E67),'[1]Unique entries'!$N$2:$X$36,11,0),"")</f>
        <v/>
      </c>
      <c r="M67" s="13">
        <v>42644</v>
      </c>
      <c r="N67" s="13"/>
      <c r="O67" s="13">
        <v>42644</v>
      </c>
      <c r="P67" s="14" t="s">
        <v>31</v>
      </c>
      <c r="Q67" s="15">
        <v>43084</v>
      </c>
      <c r="R67" s="16" t="s">
        <v>39</v>
      </c>
      <c r="S67" s="18"/>
      <c r="T67" s="18" t="s">
        <v>227</v>
      </c>
      <c r="U67" s="10"/>
      <c r="V67" s="17">
        <v>43210</v>
      </c>
      <c r="W67" s="17" t="s">
        <v>223</v>
      </c>
    </row>
    <row r="68" spans="1:23" ht="14.25" x14ac:dyDescent="0.25">
      <c r="A68" t="s">
        <v>206</v>
      </c>
      <c r="B68" s="10" t="s">
        <v>337</v>
      </c>
      <c r="C68" s="10" t="s">
        <v>338</v>
      </c>
      <c r="D68" s="10" t="s">
        <v>27</v>
      </c>
      <c r="E68" s="10" t="s">
        <v>206</v>
      </c>
      <c r="F68" s="10" t="s">
        <v>339</v>
      </c>
      <c r="G68" s="11" t="s">
        <v>29</v>
      </c>
      <c r="H68" s="10" t="s">
        <v>30</v>
      </c>
      <c r="I68" s="10" t="s">
        <v>222</v>
      </c>
      <c r="J68" s="10" t="s">
        <v>222</v>
      </c>
      <c r="K68" s="17" t="s">
        <v>32</v>
      </c>
      <c r="L68" s="10" t="str">
        <f>IFERROR(VLOOKUP(CONCATENATE(C68,E68),'[1]Unique entries'!$N$2:$X$36,11,0),"")</f>
        <v/>
      </c>
      <c r="M68" s="17" t="s">
        <v>185</v>
      </c>
      <c r="N68" s="13" t="str">
        <f t="array" ref="N68">IFERROR(INDEX([1]HTA_DE_COMPARE!$E$2:$E$309,MATCH(C68,[1]HTA_DE_COMPARE!$B$2:$B$309,0),1),"")</f>
        <v/>
      </c>
      <c r="O68" s="13"/>
      <c r="P68" s="14"/>
      <c r="Q68" s="15">
        <v>43700</v>
      </c>
      <c r="R68" s="16" t="s">
        <v>31</v>
      </c>
      <c r="S68" s="18"/>
      <c r="T68" s="18" t="s">
        <v>33</v>
      </c>
      <c r="U68" s="10"/>
      <c r="V68" s="17">
        <v>43700</v>
      </c>
      <c r="W68" s="17" t="s">
        <v>223</v>
      </c>
    </row>
    <row r="69" spans="1:23" ht="14.25" x14ac:dyDescent="0.25">
      <c r="A69" t="s">
        <v>40</v>
      </c>
      <c r="B69" s="10" t="s">
        <v>340</v>
      </c>
      <c r="C69" s="10" t="s">
        <v>341</v>
      </c>
      <c r="D69" s="10" t="s">
        <v>27</v>
      </c>
      <c r="E69" s="10" t="s">
        <v>40</v>
      </c>
      <c r="F69" s="10" t="s">
        <v>38</v>
      </c>
      <c r="G69" s="11" t="s">
        <v>29</v>
      </c>
      <c r="H69" s="10" t="s">
        <v>30</v>
      </c>
      <c r="I69" s="10" t="s">
        <v>222</v>
      </c>
      <c r="J69" s="10" t="s">
        <v>30</v>
      </c>
      <c r="K69" s="17" t="s">
        <v>32</v>
      </c>
      <c r="L69" s="10" t="str">
        <f>IFERROR(VLOOKUP(CONCATENATE(C69,E69),'[1]Unique entries'!$N$2:$X$36,11,0),"")</f>
        <v/>
      </c>
      <c r="M69" s="17">
        <v>43631</v>
      </c>
      <c r="N69" s="13">
        <f t="array" ref="N69">IFERROR(INDEX([1]HTA_DE_COMPARE!$E$2:$E$309,MATCH(C69,[1]HTA_DE_COMPARE!$B$2:$B$309,0),1),"")</f>
        <v>43631</v>
      </c>
      <c r="O69" s="13"/>
      <c r="P69" s="14"/>
      <c r="Q69" s="15">
        <v>43819</v>
      </c>
      <c r="R69" s="16" t="s">
        <v>31</v>
      </c>
      <c r="S69" s="18"/>
      <c r="T69" s="18" t="s">
        <v>227</v>
      </c>
      <c r="U69" s="10"/>
      <c r="V69" s="17"/>
      <c r="W69" s="17" t="s">
        <v>223</v>
      </c>
    </row>
    <row r="70" spans="1:23" ht="14.25" x14ac:dyDescent="0.25">
      <c r="A70" t="s">
        <v>78</v>
      </c>
      <c r="B70" s="10" t="s">
        <v>342</v>
      </c>
      <c r="C70" s="10" t="s">
        <v>343</v>
      </c>
      <c r="D70" s="10" t="s">
        <v>78</v>
      </c>
      <c r="E70" s="10" t="s">
        <v>81</v>
      </c>
      <c r="F70" s="10" t="s">
        <v>344</v>
      </c>
      <c r="G70" s="11" t="s">
        <v>49</v>
      </c>
      <c r="H70" s="10" t="s">
        <v>30</v>
      </c>
      <c r="I70" s="10" t="s">
        <v>222</v>
      </c>
      <c r="J70" s="10" t="s">
        <v>222</v>
      </c>
      <c r="K70" s="17" t="s">
        <v>32</v>
      </c>
      <c r="L70" s="10" t="str">
        <f>IFERROR(VLOOKUP(CONCATENATE(C70,E70),'[1]Unique entries'!$N$2:$X$36,11,0),"")</f>
        <v/>
      </c>
      <c r="M70" s="17" t="s">
        <v>185</v>
      </c>
      <c r="N70" s="13" t="str">
        <f t="array" ref="N70">IFERROR(INDEX([1]HTA_DE_COMPARE!$E$2:$E$309,MATCH(C70,[1]HTA_DE_COMPARE!$B$2:$B$309,0),1),"")</f>
        <v/>
      </c>
      <c r="O70" s="13"/>
      <c r="P70" s="14"/>
      <c r="Q70" s="15">
        <v>41334</v>
      </c>
      <c r="R70" s="16" t="s">
        <v>39</v>
      </c>
      <c r="S70" s="18"/>
      <c r="T70" s="18" t="s">
        <v>227</v>
      </c>
      <c r="U70" s="10"/>
      <c r="V70" s="17">
        <v>41334</v>
      </c>
      <c r="W70" s="17" t="s">
        <v>223</v>
      </c>
    </row>
    <row r="71" spans="1:23" ht="14.25" x14ac:dyDescent="0.25">
      <c r="A71" t="s">
        <v>345</v>
      </c>
      <c r="B71" s="10" t="s">
        <v>140</v>
      </c>
      <c r="C71" s="10" t="s">
        <v>141</v>
      </c>
      <c r="D71" s="10" t="s">
        <v>27</v>
      </c>
      <c r="E71" s="10" t="s">
        <v>345</v>
      </c>
      <c r="F71" s="10" t="s">
        <v>38</v>
      </c>
      <c r="G71" s="11" t="s">
        <v>29</v>
      </c>
      <c r="H71" s="10" t="s">
        <v>30</v>
      </c>
      <c r="I71" s="10" t="s">
        <v>30</v>
      </c>
      <c r="J71" s="10" t="s">
        <v>222</v>
      </c>
      <c r="K71" s="17" t="s">
        <v>32</v>
      </c>
      <c r="L71" s="10" t="str">
        <f>IFERROR(VLOOKUP(CONCATENATE(C71,E71),'[1]Unique entries'!$N$2:$X$36,11,0),"")</f>
        <v/>
      </c>
      <c r="M71" s="13">
        <v>43266</v>
      </c>
      <c r="N71" s="13"/>
      <c r="O71" s="13">
        <v>43266</v>
      </c>
      <c r="P71" s="14" t="s">
        <v>39</v>
      </c>
      <c r="Q71" s="15">
        <v>43819</v>
      </c>
      <c r="R71" s="16" t="s">
        <v>39</v>
      </c>
      <c r="S71" s="18"/>
      <c r="T71" s="18" t="s">
        <v>227</v>
      </c>
      <c r="U71" s="10"/>
      <c r="V71" s="17">
        <v>43819</v>
      </c>
      <c r="W71" s="17" t="s">
        <v>223</v>
      </c>
    </row>
    <row r="72" spans="1:23" ht="14.25" x14ac:dyDescent="0.25">
      <c r="A72" t="s">
        <v>78</v>
      </c>
      <c r="B72" s="10" t="s">
        <v>346</v>
      </c>
      <c r="C72" s="10" t="s">
        <v>347</v>
      </c>
      <c r="D72" s="10" t="s">
        <v>78</v>
      </c>
      <c r="E72" s="10" t="s">
        <v>81</v>
      </c>
      <c r="F72" s="10" t="s">
        <v>28</v>
      </c>
      <c r="G72" s="11" t="s">
        <v>29</v>
      </c>
      <c r="H72" s="10" t="s">
        <v>30</v>
      </c>
      <c r="I72" s="10" t="s">
        <v>222</v>
      </c>
      <c r="J72" s="10" t="s">
        <v>222</v>
      </c>
      <c r="K72" s="17" t="s">
        <v>32</v>
      </c>
      <c r="L72" s="10" t="str">
        <f>IFERROR(VLOOKUP(CONCATENATE(C72,E72),'[1]Unique entries'!$N$2:$X$36,11,0),"")</f>
        <v/>
      </c>
      <c r="M72" s="17">
        <v>41348</v>
      </c>
      <c r="N72" s="13">
        <f t="array" ref="N72">IFERROR(INDEX([1]HTA_DE_COMPARE!$E$2:$E$309,MATCH(C72,[1]HTA_DE_COMPARE!$B$2:$B$309,0),1),"")</f>
        <v>41348</v>
      </c>
      <c r="O72" s="13"/>
      <c r="P72" s="14"/>
      <c r="Q72" s="15">
        <v>41852</v>
      </c>
      <c r="R72" s="16" t="s">
        <v>31</v>
      </c>
      <c r="S72" s="18"/>
      <c r="T72" s="18" t="s">
        <v>227</v>
      </c>
      <c r="U72" s="10"/>
      <c r="V72" s="17">
        <v>41852</v>
      </c>
      <c r="W72" s="17" t="s">
        <v>223</v>
      </c>
    </row>
    <row r="73" spans="1:23" ht="14.25" x14ac:dyDescent="0.25">
      <c r="A73" t="s">
        <v>148</v>
      </c>
      <c r="B73" s="10" t="s">
        <v>348</v>
      </c>
      <c r="C73" s="10" t="s">
        <v>349</v>
      </c>
      <c r="D73" s="10" t="s">
        <v>90</v>
      </c>
      <c r="E73" s="10" t="s">
        <v>148</v>
      </c>
      <c r="F73" s="10" t="s">
        <v>38</v>
      </c>
      <c r="G73" s="11" t="s">
        <v>49</v>
      </c>
      <c r="H73" s="10" t="s">
        <v>30</v>
      </c>
      <c r="I73" s="10" t="s">
        <v>222</v>
      </c>
      <c r="J73" s="10" t="s">
        <v>222</v>
      </c>
      <c r="K73" s="17" t="s">
        <v>32</v>
      </c>
      <c r="L73" s="10" t="str">
        <f>IFERROR(VLOOKUP(CONCATENATE(C73,E73),'[1]Unique entries'!$N$2:$X$36,11,0),"")</f>
        <v/>
      </c>
      <c r="M73" s="17">
        <v>0</v>
      </c>
      <c r="N73" s="13">
        <f t="array" ref="N73">IFERROR(INDEX([1]HTA_DE_COMPARE!$E$2:$E$309,MATCH(C73,[1]HTA_DE_COMPARE!$B$2:$B$309,0),1),"")</f>
        <v>0</v>
      </c>
      <c r="O73" s="13"/>
      <c r="P73" s="14"/>
      <c r="Q73" s="15">
        <v>43819</v>
      </c>
      <c r="R73" s="16" t="s">
        <v>31</v>
      </c>
      <c r="S73" s="18"/>
      <c r="T73" s="18" t="s">
        <v>227</v>
      </c>
      <c r="U73" s="10"/>
      <c r="V73" s="17">
        <v>43819</v>
      </c>
      <c r="W73" s="17" t="s">
        <v>223</v>
      </c>
    </row>
    <row r="74" spans="1:23" ht="14.25" x14ac:dyDescent="0.25">
      <c r="A74" t="s">
        <v>46</v>
      </c>
      <c r="B74" s="10" t="s">
        <v>350</v>
      </c>
      <c r="C74" s="10" t="s">
        <v>351</v>
      </c>
      <c r="D74" s="10" t="s">
        <v>27</v>
      </c>
      <c r="E74" s="10" t="s">
        <v>46</v>
      </c>
      <c r="F74" s="10" t="s">
        <v>38</v>
      </c>
      <c r="G74" s="11" t="s">
        <v>29</v>
      </c>
      <c r="H74" s="10" t="s">
        <v>30</v>
      </c>
      <c r="I74" s="10" t="s">
        <v>30</v>
      </c>
      <c r="J74" s="10" t="s">
        <v>222</v>
      </c>
      <c r="K74" s="17" t="s">
        <v>32</v>
      </c>
      <c r="L74" s="10" t="str">
        <f>IFERROR(VLOOKUP(CONCATENATE(C74,E74),'[1]Unique entries'!$N$2:$X$36,11,0),"")</f>
        <v/>
      </c>
      <c r="M74" s="13">
        <v>43374</v>
      </c>
      <c r="N74" s="13"/>
      <c r="O74" s="13">
        <v>43374</v>
      </c>
      <c r="P74" s="14" t="s">
        <v>39</v>
      </c>
      <c r="Q74" s="15">
        <v>43581</v>
      </c>
      <c r="R74" s="16" t="s">
        <v>39</v>
      </c>
      <c r="S74" s="18"/>
      <c r="T74" s="18" t="s">
        <v>227</v>
      </c>
      <c r="U74" s="10"/>
      <c r="V74" s="17"/>
      <c r="W74" s="17" t="s">
        <v>223</v>
      </c>
    </row>
    <row r="75" spans="1:23" ht="14.25" x14ac:dyDescent="0.25">
      <c r="A75" t="s">
        <v>94</v>
      </c>
      <c r="B75" s="10" t="s">
        <v>352</v>
      </c>
      <c r="C75" s="10" t="s">
        <v>353</v>
      </c>
      <c r="D75" s="10" t="s">
        <v>27</v>
      </c>
      <c r="E75" s="10" t="s">
        <v>94</v>
      </c>
      <c r="F75" s="10" t="s">
        <v>38</v>
      </c>
      <c r="G75" s="11" t="s">
        <v>49</v>
      </c>
      <c r="H75" s="10" t="s">
        <v>30</v>
      </c>
      <c r="I75" s="10" t="s">
        <v>222</v>
      </c>
      <c r="J75" s="10" t="s">
        <v>222</v>
      </c>
      <c r="K75" s="17" t="s">
        <v>32</v>
      </c>
      <c r="L75" s="10" t="str">
        <f>IFERROR(VLOOKUP(CONCATENATE(C75,E75),'[1]Unique entries'!$N$2:$X$36,11,0),"")</f>
        <v/>
      </c>
      <c r="M75" s="13">
        <v>43800</v>
      </c>
      <c r="N75" s="13"/>
      <c r="O75" s="13">
        <v>43800</v>
      </c>
      <c r="P75" s="14" t="s">
        <v>31</v>
      </c>
      <c r="Q75" s="15">
        <v>43581</v>
      </c>
      <c r="R75" s="16" t="s">
        <v>31</v>
      </c>
      <c r="S75" s="18"/>
      <c r="T75" s="18" t="s">
        <v>33</v>
      </c>
      <c r="U75" s="10"/>
      <c r="V75" s="17">
        <v>43819</v>
      </c>
      <c r="W75" s="17" t="s">
        <v>223</v>
      </c>
    </row>
    <row r="76" spans="1:23" ht="14.25" x14ac:dyDescent="0.25">
      <c r="A76" t="s">
        <v>55</v>
      </c>
      <c r="B76" s="10" t="s">
        <v>146</v>
      </c>
      <c r="C76" s="10" t="s">
        <v>147</v>
      </c>
      <c r="D76" s="10" t="s">
        <v>55</v>
      </c>
      <c r="E76" s="10" t="s">
        <v>58</v>
      </c>
      <c r="F76" s="10" t="s">
        <v>28</v>
      </c>
      <c r="G76" s="11" t="s">
        <v>29</v>
      </c>
      <c r="H76" s="10" t="s">
        <v>222</v>
      </c>
      <c r="I76" s="10" t="s">
        <v>222</v>
      </c>
      <c r="J76" s="10" t="s">
        <v>222</v>
      </c>
      <c r="K76" s="17" t="s">
        <v>121</v>
      </c>
      <c r="L76" s="10" t="str">
        <f>IFERROR(VLOOKUP(CONCATENATE(C76,E76),'[1]Unique entries'!$N$2:$X$36,11,0),"")</f>
        <v/>
      </c>
      <c r="M76" s="13">
        <v>42401</v>
      </c>
      <c r="N76" s="13"/>
      <c r="O76" s="13">
        <v>42401</v>
      </c>
      <c r="P76" s="14" t="s">
        <v>31</v>
      </c>
      <c r="Q76" s="15">
        <v>43084</v>
      </c>
      <c r="R76" s="16" t="s">
        <v>39</v>
      </c>
      <c r="S76" s="18"/>
      <c r="T76" s="18" t="s">
        <v>33</v>
      </c>
      <c r="U76" s="10"/>
      <c r="V76" s="17"/>
      <c r="W76" s="17" t="s">
        <v>223</v>
      </c>
    </row>
    <row r="77" spans="1:23" ht="14.25" x14ac:dyDescent="0.25">
      <c r="A77" t="s">
        <v>94</v>
      </c>
      <c r="B77" s="10" t="s">
        <v>354</v>
      </c>
      <c r="C77" s="10" t="s">
        <v>355</v>
      </c>
      <c r="D77" s="10" t="s">
        <v>27</v>
      </c>
      <c r="E77" s="10" t="s">
        <v>94</v>
      </c>
      <c r="F77" s="10" t="s">
        <v>28</v>
      </c>
      <c r="G77" s="11" t="s">
        <v>29</v>
      </c>
      <c r="H77" s="10" t="s">
        <v>222</v>
      </c>
      <c r="I77" s="10" t="s">
        <v>222</v>
      </c>
      <c r="J77" s="10" t="s">
        <v>222</v>
      </c>
      <c r="K77" s="17" t="s">
        <v>121</v>
      </c>
      <c r="L77" s="10" t="str">
        <f>IFERROR(VLOOKUP(CONCATENATE(C77,E77),'[1]Unique entries'!$N$2:$X$36,11,0),"")</f>
        <v/>
      </c>
      <c r="M77" s="17" t="s">
        <v>185</v>
      </c>
      <c r="N77" s="13" t="str">
        <f t="array" ref="N77">IFERROR(INDEX([1]HTA_DE_COMPARE!$E$2:$E$309,MATCH(C77,[1]HTA_DE_COMPARE!$B$2:$B$309,0),1),"")</f>
        <v/>
      </c>
      <c r="O77" s="13"/>
      <c r="P77" s="14"/>
      <c r="Q77" s="15">
        <v>43581</v>
      </c>
      <c r="R77" s="16" t="s">
        <v>31</v>
      </c>
      <c r="S77" s="18"/>
      <c r="T77" s="18" t="s">
        <v>227</v>
      </c>
      <c r="U77" s="10"/>
      <c r="V77" s="17"/>
      <c r="W77" s="17" t="s">
        <v>223</v>
      </c>
    </row>
    <row r="78" spans="1:23" ht="14.25" x14ac:dyDescent="0.25">
      <c r="A78" t="s">
        <v>78</v>
      </c>
      <c r="B78" s="10" t="s">
        <v>356</v>
      </c>
      <c r="C78" s="10" t="s">
        <v>357</v>
      </c>
      <c r="D78" s="10" t="s">
        <v>78</v>
      </c>
      <c r="E78" s="10" t="s">
        <v>172</v>
      </c>
      <c r="F78" s="10"/>
      <c r="G78" s="11" t="s">
        <v>29</v>
      </c>
      <c r="H78" s="10" t="s">
        <v>222</v>
      </c>
      <c r="I78" s="10" t="s">
        <v>222</v>
      </c>
      <c r="J78" s="10" t="s">
        <v>222</v>
      </c>
      <c r="K78" s="17" t="s">
        <v>121</v>
      </c>
      <c r="L78" s="10" t="str">
        <f>IFERROR(VLOOKUP(CONCATENATE(C78,E78),'[1]Unique entries'!$N$2:$X$36,11,0),"")</f>
        <v/>
      </c>
      <c r="M78" s="17" t="s">
        <v>185</v>
      </c>
      <c r="N78" s="13" t="str">
        <f t="array" ref="N78">IFERROR(INDEX([1]HTA_DE_COMPARE!$E$2:$E$309,MATCH(C78,[1]HTA_DE_COMPARE!$B$2:$B$309,0),1),"")</f>
        <v/>
      </c>
      <c r="O78" s="13"/>
      <c r="P78" s="14"/>
      <c r="Q78" s="15">
        <v>41754</v>
      </c>
      <c r="R78" s="16" t="s">
        <v>31</v>
      </c>
      <c r="S78" s="18"/>
      <c r="T78" s="18" t="s">
        <v>227</v>
      </c>
      <c r="U78" s="10"/>
      <c r="V78" s="17"/>
      <c r="W78" s="17" t="s">
        <v>223</v>
      </c>
    </row>
    <row r="79" spans="1:23" ht="14.25" x14ac:dyDescent="0.25">
      <c r="A79" t="s">
        <v>78</v>
      </c>
      <c r="B79" s="10" t="s">
        <v>358</v>
      </c>
      <c r="C79" s="10" t="s">
        <v>359</v>
      </c>
      <c r="D79" s="10" t="s">
        <v>78</v>
      </c>
      <c r="E79" s="10" t="s">
        <v>81</v>
      </c>
      <c r="F79" s="10" t="s">
        <v>38</v>
      </c>
      <c r="G79" s="11" t="s">
        <v>29</v>
      </c>
      <c r="H79" s="10" t="s">
        <v>30</v>
      </c>
      <c r="I79" s="10" t="s">
        <v>222</v>
      </c>
      <c r="J79" s="10" t="s">
        <v>222</v>
      </c>
      <c r="K79" s="17" t="s">
        <v>32</v>
      </c>
      <c r="L79" s="10" t="str">
        <f>IFERROR(VLOOKUP(CONCATENATE(C79,E79),'[1]Unique entries'!$N$2:$X$36,11,0),"")</f>
        <v/>
      </c>
      <c r="M79" s="13">
        <v>41365</v>
      </c>
      <c r="N79" s="13"/>
      <c r="O79" s="13">
        <v>41365</v>
      </c>
      <c r="P79" s="14" t="s">
        <v>31</v>
      </c>
      <c r="Q79" s="15">
        <v>42186</v>
      </c>
      <c r="R79" s="16" t="s">
        <v>39</v>
      </c>
      <c r="S79" s="18"/>
      <c r="T79" s="18" t="s">
        <v>227</v>
      </c>
      <c r="U79" s="10"/>
      <c r="V79" s="17"/>
      <c r="W79" s="17" t="s">
        <v>223</v>
      </c>
    </row>
    <row r="80" spans="1:23" ht="14.25" x14ac:dyDescent="0.25">
      <c r="A80" t="s">
        <v>360</v>
      </c>
      <c r="B80" s="10" t="s">
        <v>361</v>
      </c>
      <c r="C80" s="10" t="s">
        <v>362</v>
      </c>
      <c r="D80" s="10" t="s">
        <v>27</v>
      </c>
      <c r="E80" s="10" t="s">
        <v>360</v>
      </c>
      <c r="F80" s="10" t="s">
        <v>28</v>
      </c>
      <c r="G80" s="11" t="s">
        <v>29</v>
      </c>
      <c r="H80" s="10" t="s">
        <v>30</v>
      </c>
      <c r="I80" s="10" t="s">
        <v>222</v>
      </c>
      <c r="J80" s="10" t="s">
        <v>222</v>
      </c>
      <c r="K80" s="17" t="s">
        <v>32</v>
      </c>
      <c r="L80" s="10" t="str">
        <f>IFERROR(VLOOKUP(CONCATENATE(C80,E80),'[1]Unique entries'!$N$2:$X$36,11,0),"")</f>
        <v/>
      </c>
      <c r="M80" s="17" t="s">
        <v>185</v>
      </c>
      <c r="N80" s="13" t="str">
        <f t="array" ref="N80">IFERROR(INDEX([1]HTA_DE_COMPARE!$E$2:$E$309,MATCH(C80,[1]HTA_DE_COMPARE!$B$2:$B$309,0),1),"")</f>
        <v/>
      </c>
      <c r="O80" s="13"/>
      <c r="P80" s="14"/>
      <c r="Q80" s="15">
        <v>42720</v>
      </c>
      <c r="R80" s="16" t="s">
        <v>31</v>
      </c>
      <c r="S80" s="18"/>
      <c r="T80" s="18" t="s">
        <v>227</v>
      </c>
      <c r="U80" s="10"/>
      <c r="V80" s="17">
        <v>43210</v>
      </c>
      <c r="W80" s="17" t="s">
        <v>223</v>
      </c>
    </row>
    <row r="81" spans="1:23" ht="14.25" x14ac:dyDescent="0.25">
      <c r="A81" t="s">
        <v>60</v>
      </c>
      <c r="B81" s="10" t="s">
        <v>363</v>
      </c>
      <c r="C81" s="10" t="s">
        <v>364</v>
      </c>
      <c r="D81" s="10" t="s">
        <v>27</v>
      </c>
      <c r="E81" s="10" t="s">
        <v>46</v>
      </c>
      <c r="F81" s="10" t="s">
        <v>28</v>
      </c>
      <c r="G81" s="11" t="s">
        <v>49</v>
      </c>
      <c r="H81" s="10" t="s">
        <v>30</v>
      </c>
      <c r="I81" s="10" t="s">
        <v>222</v>
      </c>
      <c r="J81" s="10" t="s">
        <v>222</v>
      </c>
      <c r="K81" s="17" t="s">
        <v>32</v>
      </c>
      <c r="L81" s="10" t="str">
        <f>IFERROR(VLOOKUP(CONCATENATE(C81,E81),'[1]Unique entries'!$N$2:$X$36,11,0),"")</f>
        <v/>
      </c>
      <c r="M81" s="17" t="s">
        <v>185</v>
      </c>
      <c r="N81" s="13" t="str">
        <f t="array" ref="N81">IFERROR(INDEX([1]HTA_DE_COMPARE!$E$2:$E$309,MATCH(C81,[1]HTA_DE_COMPARE!$B$2:$B$309,0),1),"")</f>
        <v/>
      </c>
      <c r="O81" s="13"/>
      <c r="P81" s="14"/>
      <c r="Q81" s="15">
        <v>42326</v>
      </c>
      <c r="R81" s="16" t="s">
        <v>31</v>
      </c>
      <c r="S81" s="18"/>
      <c r="T81" s="18" t="s">
        <v>33</v>
      </c>
      <c r="U81" s="10"/>
      <c r="V81" s="17">
        <v>42846</v>
      </c>
      <c r="W81" s="17" t="s">
        <v>223</v>
      </c>
    </row>
    <row r="82" spans="1:23" ht="14.25" x14ac:dyDescent="0.25">
      <c r="A82" t="s">
        <v>46</v>
      </c>
      <c r="B82" s="10" t="s">
        <v>363</v>
      </c>
      <c r="C82" s="10" t="s">
        <v>364</v>
      </c>
      <c r="D82" s="10" t="s">
        <v>27</v>
      </c>
      <c r="E82" s="10" t="s">
        <v>60</v>
      </c>
      <c r="F82" s="10" t="s">
        <v>28</v>
      </c>
      <c r="G82" s="11" t="s">
        <v>29</v>
      </c>
      <c r="H82" s="10" t="s">
        <v>30</v>
      </c>
      <c r="I82" s="10" t="s">
        <v>30</v>
      </c>
      <c r="J82" s="10" t="s">
        <v>222</v>
      </c>
      <c r="K82" s="17" t="s">
        <v>32</v>
      </c>
      <c r="L82" s="10" t="str">
        <f>IFERROR(VLOOKUP(CONCATENATE(C82,E82),'[1]Unique entries'!$N$2:$X$36,11,0),"")</f>
        <v/>
      </c>
      <c r="M82" s="17" t="s">
        <v>185</v>
      </c>
      <c r="N82" s="13" t="str">
        <f t="array" ref="N82">IFERROR(INDEX([1]HTA_DE_COMPARE!$E$2:$E$309,MATCH(C82,[1]HTA_DE_COMPARE!$B$2:$B$309,0),1),"")</f>
        <v/>
      </c>
      <c r="O82" s="13"/>
      <c r="P82" s="14"/>
      <c r="Q82" s="15">
        <v>43329</v>
      </c>
      <c r="R82" s="16" t="s">
        <v>39</v>
      </c>
      <c r="S82" s="18"/>
      <c r="T82" s="18" t="s">
        <v>227</v>
      </c>
      <c r="U82" s="10"/>
      <c r="V82" s="17">
        <v>43329</v>
      </c>
      <c r="W82" s="17" t="s">
        <v>223</v>
      </c>
    </row>
    <row r="83" spans="1:23" ht="14.25" x14ac:dyDescent="0.25">
      <c r="A83" t="s">
        <v>365</v>
      </c>
      <c r="B83" s="10" t="s">
        <v>366</v>
      </c>
      <c r="C83" s="10" t="s">
        <v>367</v>
      </c>
      <c r="D83" s="10" t="s">
        <v>365</v>
      </c>
      <c r="E83" s="10" t="s">
        <v>368</v>
      </c>
      <c r="F83" s="10" t="s">
        <v>369</v>
      </c>
      <c r="G83" s="11" t="s">
        <v>29</v>
      </c>
      <c r="H83" s="10" t="s">
        <v>222</v>
      </c>
      <c r="I83" s="10" t="s">
        <v>30</v>
      </c>
      <c r="J83" s="10" t="s">
        <v>222</v>
      </c>
      <c r="K83" s="17" t="s">
        <v>32</v>
      </c>
      <c r="L83" s="10" t="str">
        <f>IFERROR(VLOOKUP(CONCATENATE(C83,E83),'[1]Unique entries'!$N$2:$X$36,11,0),"")</f>
        <v/>
      </c>
      <c r="M83" s="17" t="s">
        <v>185</v>
      </c>
      <c r="N83" s="13" t="str">
        <f t="array" ref="N83">IFERROR(INDEX([1]HTA_DE_COMPARE!$E$2:$E$309,MATCH(C83,[1]HTA_DE_COMPARE!$B$2:$B$309,0),1),"")</f>
        <v/>
      </c>
      <c r="O83" s="13"/>
      <c r="P83" s="14"/>
      <c r="Q83" s="15">
        <v>42601</v>
      </c>
      <c r="R83" s="16" t="s">
        <v>31</v>
      </c>
      <c r="S83" s="18"/>
      <c r="T83" s="18" t="s">
        <v>33</v>
      </c>
      <c r="U83" s="10"/>
      <c r="V83" s="17">
        <v>42601</v>
      </c>
      <c r="W83" s="17" t="s">
        <v>223</v>
      </c>
    </row>
    <row r="84" spans="1:23" ht="14.25" x14ac:dyDescent="0.25">
      <c r="A84" t="s">
        <v>63</v>
      </c>
      <c r="B84" s="10" t="s">
        <v>370</v>
      </c>
      <c r="C84" s="10" t="s">
        <v>371</v>
      </c>
      <c r="D84" s="10" t="s">
        <v>63</v>
      </c>
      <c r="E84" s="10" t="s">
        <v>66</v>
      </c>
      <c r="F84" s="10" t="s">
        <v>38</v>
      </c>
      <c r="G84" s="11" t="s">
        <v>29</v>
      </c>
      <c r="H84" s="10" t="s">
        <v>30</v>
      </c>
      <c r="I84" s="10" t="s">
        <v>222</v>
      </c>
      <c r="J84" s="10" t="s">
        <v>222</v>
      </c>
      <c r="K84" s="17" t="s">
        <v>32</v>
      </c>
      <c r="L84" s="10" t="str">
        <f>IFERROR(VLOOKUP(CONCATENATE(C84,E84),'[1]Unique entries'!$N$2:$X$36,11,0),"")</f>
        <v/>
      </c>
      <c r="M84" s="17">
        <v>42050</v>
      </c>
      <c r="N84" s="13">
        <f t="array" ref="N84">IFERROR(INDEX([1]HTA_DE_COMPARE!$E$2:$E$309,MATCH(C84,[1]HTA_DE_COMPARE!$B$2:$B$309,0),1),"")</f>
        <v>42050</v>
      </c>
      <c r="O84" s="13"/>
      <c r="P84" s="14"/>
      <c r="Q84" s="15">
        <v>42088</v>
      </c>
      <c r="R84" s="16" t="s">
        <v>31</v>
      </c>
      <c r="S84" s="18"/>
      <c r="T84" s="18" t="s">
        <v>227</v>
      </c>
      <c r="U84" s="10"/>
      <c r="V84" s="17">
        <v>43210</v>
      </c>
      <c r="W84" s="17" t="s">
        <v>223</v>
      </c>
    </row>
    <row r="85" spans="1:23" ht="14.25" x14ac:dyDescent="0.25">
      <c r="A85" t="s">
        <v>78</v>
      </c>
      <c r="B85" s="10" t="s">
        <v>372</v>
      </c>
      <c r="C85" s="10" t="s">
        <v>373</v>
      </c>
      <c r="D85" s="10" t="s">
        <v>78</v>
      </c>
      <c r="E85" s="10" t="s">
        <v>81</v>
      </c>
      <c r="F85" s="10" t="s">
        <v>28</v>
      </c>
      <c r="G85" s="11" t="s">
        <v>49</v>
      </c>
      <c r="H85" s="10" t="s">
        <v>30</v>
      </c>
      <c r="I85" s="10" t="s">
        <v>222</v>
      </c>
      <c r="J85" s="10" t="s">
        <v>222</v>
      </c>
      <c r="K85" s="17" t="s">
        <v>32</v>
      </c>
      <c r="L85" s="10" t="str">
        <f>IFERROR(VLOOKUP(CONCATENATE(C85,E85),'[1]Unique entries'!$N$2:$X$36,11,0),"")</f>
        <v/>
      </c>
      <c r="M85" s="13">
        <v>43405</v>
      </c>
      <c r="N85" s="13"/>
      <c r="O85" s="13">
        <v>43405</v>
      </c>
      <c r="P85" s="14" t="s">
        <v>31</v>
      </c>
      <c r="Q85" s="15">
        <v>43819</v>
      </c>
      <c r="R85" s="16" t="s">
        <v>31</v>
      </c>
      <c r="S85" s="18"/>
      <c r="T85" s="18" t="s">
        <v>227</v>
      </c>
      <c r="U85" s="10"/>
      <c r="V85" s="17"/>
      <c r="W85" s="17" t="s">
        <v>223</v>
      </c>
    </row>
    <row r="86" spans="1:23" ht="14.25" x14ac:dyDescent="0.25">
      <c r="A86" t="s">
        <v>94</v>
      </c>
      <c r="B86" s="10" t="s">
        <v>374</v>
      </c>
      <c r="C86" s="10" t="s">
        <v>375</v>
      </c>
      <c r="D86" s="10" t="s">
        <v>27</v>
      </c>
      <c r="E86" s="10" t="s">
        <v>94</v>
      </c>
      <c r="F86" s="10" t="s">
        <v>28</v>
      </c>
      <c r="G86" s="11" t="s">
        <v>49</v>
      </c>
      <c r="H86" s="10" t="s">
        <v>30</v>
      </c>
      <c r="I86" s="10" t="s">
        <v>222</v>
      </c>
      <c r="J86" s="10" t="s">
        <v>222</v>
      </c>
      <c r="K86" s="17" t="s">
        <v>32</v>
      </c>
      <c r="L86" s="10" t="str">
        <f>IFERROR(VLOOKUP(CONCATENATE(C86,E86),'[1]Unique entries'!$N$2:$X$36,11,0),"")</f>
        <v/>
      </c>
      <c r="M86" s="13">
        <v>41365</v>
      </c>
      <c r="N86" s="13"/>
      <c r="O86" s="13">
        <v>41365</v>
      </c>
      <c r="P86" s="14" t="s">
        <v>31</v>
      </c>
      <c r="Q86" s="15">
        <v>41699</v>
      </c>
      <c r="R86" s="16" t="s">
        <v>31</v>
      </c>
      <c r="S86" s="18"/>
      <c r="T86" s="18" t="s">
        <v>227</v>
      </c>
      <c r="U86" s="10"/>
      <c r="V86" s="17">
        <v>43945</v>
      </c>
      <c r="W86" s="17" t="s">
        <v>223</v>
      </c>
    </row>
    <row r="87" spans="1:23" ht="14.25" x14ac:dyDescent="0.25">
      <c r="A87" t="s">
        <v>24</v>
      </c>
      <c r="B87" s="10" t="s">
        <v>376</v>
      </c>
      <c r="C87" s="10" t="s">
        <v>377</v>
      </c>
      <c r="D87" s="10" t="s">
        <v>27</v>
      </c>
      <c r="E87" s="10" t="s">
        <v>24</v>
      </c>
      <c r="F87" s="10" t="s">
        <v>28</v>
      </c>
      <c r="G87" s="11" t="s">
        <v>49</v>
      </c>
      <c r="H87" s="10" t="s">
        <v>30</v>
      </c>
      <c r="I87" s="10" t="s">
        <v>222</v>
      </c>
      <c r="J87" s="10" t="s">
        <v>222</v>
      </c>
      <c r="K87" s="17" t="s">
        <v>32</v>
      </c>
      <c r="L87" s="10" t="str">
        <f>IFERROR(VLOOKUP(CONCATENATE(C87,E87),'[1]Unique entries'!$N$2:$X$36,11,0),"")</f>
        <v/>
      </c>
      <c r="M87" s="17">
        <v>0</v>
      </c>
      <c r="N87" s="13">
        <f t="array" ref="N87">IFERROR(INDEX([1]HTA_DE_COMPARE!$E$2:$E$309,MATCH(C87,[1]HTA_DE_COMPARE!$B$2:$B$309,0),1),"")</f>
        <v>0</v>
      </c>
      <c r="O87" s="13"/>
      <c r="P87" s="14"/>
      <c r="Q87" s="15">
        <v>43819</v>
      </c>
      <c r="R87" s="16" t="s">
        <v>31</v>
      </c>
      <c r="S87" s="18"/>
      <c r="T87" s="18" t="s">
        <v>227</v>
      </c>
      <c r="U87" s="10"/>
      <c r="V87" s="17">
        <v>43819</v>
      </c>
      <c r="W87" s="17" t="s">
        <v>223</v>
      </c>
    </row>
    <row r="88" spans="1:23" ht="14.25" x14ac:dyDescent="0.25">
      <c r="A88" t="s">
        <v>78</v>
      </c>
      <c r="B88" s="10" t="s">
        <v>378</v>
      </c>
      <c r="C88" s="10" t="s">
        <v>379</v>
      </c>
      <c r="D88" s="10" t="s">
        <v>78</v>
      </c>
      <c r="E88" s="10" t="s">
        <v>167</v>
      </c>
      <c r="F88" s="10" t="s">
        <v>28</v>
      </c>
      <c r="G88" s="11" t="s">
        <v>29</v>
      </c>
      <c r="H88" s="10" t="s">
        <v>30</v>
      </c>
      <c r="I88" s="10" t="s">
        <v>222</v>
      </c>
      <c r="J88" s="10" t="s">
        <v>222</v>
      </c>
      <c r="K88" s="17" t="s">
        <v>32</v>
      </c>
      <c r="L88" s="10" t="str">
        <f>IFERROR(VLOOKUP(CONCATENATE(C88,E88),'[1]Unique entries'!$N$2:$X$36,11,0),"")</f>
        <v/>
      </c>
      <c r="M88" s="17">
        <v>42323</v>
      </c>
      <c r="N88" s="13">
        <f t="array" ref="N88">IFERROR(INDEX([1]HTA_DE_COMPARE!$E$2:$E$309,MATCH(C88,[1]HTA_DE_COMPARE!$B$2:$B$309,0),1),"")</f>
        <v>42323</v>
      </c>
      <c r="O88" s="13"/>
      <c r="P88" s="14"/>
      <c r="Q88" s="15">
        <v>43084</v>
      </c>
      <c r="R88" s="16" t="s">
        <v>31</v>
      </c>
      <c r="S88" s="18"/>
      <c r="T88" s="18" t="s">
        <v>227</v>
      </c>
      <c r="U88" s="10"/>
      <c r="V88" s="17">
        <v>43084</v>
      </c>
      <c r="W88" s="17" t="s">
        <v>223</v>
      </c>
    </row>
    <row r="89" spans="1:23" ht="14.25" x14ac:dyDescent="0.25">
      <c r="A89" t="s">
        <v>78</v>
      </c>
      <c r="B89" s="10" t="s">
        <v>380</v>
      </c>
      <c r="C89" s="10" t="s">
        <v>381</v>
      </c>
      <c r="D89" s="10" t="s">
        <v>78</v>
      </c>
      <c r="E89" s="10" t="s">
        <v>81</v>
      </c>
      <c r="F89" s="10" t="s">
        <v>38</v>
      </c>
      <c r="G89" s="11" t="s">
        <v>29</v>
      </c>
      <c r="H89" s="10" t="s">
        <v>30</v>
      </c>
      <c r="I89" s="10" t="s">
        <v>222</v>
      </c>
      <c r="J89" s="10" t="s">
        <v>222</v>
      </c>
      <c r="K89" s="17" t="s">
        <v>32</v>
      </c>
      <c r="L89" s="10" t="str">
        <f>IFERROR(VLOOKUP(CONCATENATE(C89,E89),'[1]Unique entries'!$N$2:$X$36,11,0),"")</f>
        <v/>
      </c>
      <c r="M89" s="17" t="s">
        <v>185</v>
      </c>
      <c r="N89" s="13" t="str">
        <f t="array" ref="N89">IFERROR(INDEX([1]HTA_DE_COMPARE!$E$2:$E$309,MATCH(C89,[1]HTA_DE_COMPARE!$B$2:$B$309,0),1),"")</f>
        <v/>
      </c>
      <c r="O89" s="13"/>
      <c r="P89" s="14"/>
      <c r="Q89" s="15">
        <v>42965</v>
      </c>
      <c r="R89" s="16" t="s">
        <v>31</v>
      </c>
      <c r="S89" s="18"/>
      <c r="T89" s="18" t="s">
        <v>33</v>
      </c>
      <c r="U89" s="10"/>
      <c r="V89" s="17"/>
      <c r="W89" s="17" t="s">
        <v>223</v>
      </c>
    </row>
    <row r="90" spans="1:23" ht="14.25" x14ac:dyDescent="0.25">
      <c r="A90" t="s">
        <v>34</v>
      </c>
      <c r="B90" s="10" t="s">
        <v>382</v>
      </c>
      <c r="C90" s="10" t="s">
        <v>383</v>
      </c>
      <c r="D90" s="10" t="s">
        <v>34</v>
      </c>
      <c r="E90" s="10" t="s">
        <v>384</v>
      </c>
      <c r="F90" s="10" t="s">
        <v>38</v>
      </c>
      <c r="G90" s="11" t="s">
        <v>29</v>
      </c>
      <c r="H90" s="10" t="s">
        <v>30</v>
      </c>
      <c r="I90" s="10" t="s">
        <v>222</v>
      </c>
      <c r="J90" s="10" t="s">
        <v>222</v>
      </c>
      <c r="K90" s="17" t="s">
        <v>32</v>
      </c>
      <c r="L90" s="10" t="str">
        <f>IFERROR(VLOOKUP(CONCATENATE(C90,E90),'[1]Unique entries'!$N$2:$X$36,11,0),"")</f>
        <v/>
      </c>
      <c r="M90" s="17" t="s">
        <v>185</v>
      </c>
      <c r="N90" s="13" t="str">
        <f t="array" ref="N90">IFERROR(INDEX([1]HTA_DE_COMPARE!$E$2:$E$309,MATCH(C90,[1]HTA_DE_COMPARE!$B$2:$B$309,0),1),"")</f>
        <v/>
      </c>
      <c r="O90" s="13"/>
      <c r="P90" s="14"/>
      <c r="Q90" s="15">
        <v>42846</v>
      </c>
      <c r="R90" s="16" t="s">
        <v>31</v>
      </c>
      <c r="S90" s="18"/>
      <c r="T90" s="18" t="s">
        <v>227</v>
      </c>
      <c r="U90" s="10"/>
      <c r="V90" s="17">
        <v>42846</v>
      </c>
      <c r="W90" s="17" t="s">
        <v>223</v>
      </c>
    </row>
    <row r="91" spans="1:23" ht="14.25" x14ac:dyDescent="0.25">
      <c r="A91" t="s">
        <v>78</v>
      </c>
      <c r="B91" s="10" t="s">
        <v>385</v>
      </c>
      <c r="C91" s="10" t="s">
        <v>386</v>
      </c>
      <c r="D91" s="10" t="s">
        <v>78</v>
      </c>
      <c r="E91" s="10" t="s">
        <v>194</v>
      </c>
      <c r="F91" s="10" t="s">
        <v>38</v>
      </c>
      <c r="G91" s="11" t="s">
        <v>29</v>
      </c>
      <c r="H91" s="10" t="s">
        <v>222</v>
      </c>
      <c r="I91" s="10" t="s">
        <v>222</v>
      </c>
      <c r="J91" s="10" t="s">
        <v>222</v>
      </c>
      <c r="K91" s="17" t="s">
        <v>121</v>
      </c>
      <c r="L91" s="10" t="str">
        <f>IFERROR(VLOOKUP(CONCATENATE(C91,E91),'[1]Unique entries'!$N$2:$X$36,11,0),"")</f>
        <v/>
      </c>
      <c r="M91" s="17" t="s">
        <v>185</v>
      </c>
      <c r="N91" s="13" t="str">
        <f t="array" ref="N91">IFERROR(INDEX([1]HTA_DE_COMPARE!$E$2:$E$309,MATCH(C91,[1]HTA_DE_COMPARE!$B$2:$B$309,0),1),"")</f>
        <v/>
      </c>
      <c r="O91" s="13"/>
      <c r="P91" s="14"/>
      <c r="Q91" s="15">
        <v>43084</v>
      </c>
      <c r="R91" s="16" t="s">
        <v>31</v>
      </c>
      <c r="S91" s="18"/>
      <c r="T91" s="18" t="s">
        <v>33</v>
      </c>
      <c r="U91" s="10"/>
      <c r="V91" s="17"/>
      <c r="W91" s="17" t="s">
        <v>223</v>
      </c>
    </row>
    <row r="92" spans="1:23" ht="14.25" x14ac:dyDescent="0.25">
      <c r="A92" t="s">
        <v>24</v>
      </c>
      <c r="B92" s="10" t="s">
        <v>387</v>
      </c>
      <c r="C92" s="10" t="s">
        <v>388</v>
      </c>
      <c r="D92" s="10" t="s">
        <v>27</v>
      </c>
      <c r="E92" s="10" t="s">
        <v>24</v>
      </c>
      <c r="F92" s="10" t="s">
        <v>38</v>
      </c>
      <c r="G92" s="11" t="s">
        <v>29</v>
      </c>
      <c r="H92" s="10" t="s">
        <v>222</v>
      </c>
      <c r="I92" s="10" t="s">
        <v>30</v>
      </c>
      <c r="J92" s="10" t="s">
        <v>222</v>
      </c>
      <c r="K92" s="17" t="s">
        <v>32</v>
      </c>
      <c r="L92" s="10" t="str">
        <f>IFERROR(VLOOKUP(CONCATENATE(C92,E92),'[1]Unique entries'!$N$2:$X$36,11,0),"")</f>
        <v/>
      </c>
      <c r="M92" s="17" t="s">
        <v>185</v>
      </c>
      <c r="N92" s="13" t="str">
        <f t="array" ref="N92">IFERROR(INDEX([1]HTA_DE_COMPARE!$E$2:$E$309,MATCH(C92,[1]HTA_DE_COMPARE!$B$2:$B$309,0),1),"")</f>
        <v/>
      </c>
      <c r="O92" s="13"/>
      <c r="P92" s="14"/>
      <c r="Q92" s="15">
        <v>42601</v>
      </c>
      <c r="R92" s="16" t="s">
        <v>31</v>
      </c>
      <c r="S92" s="18"/>
      <c r="T92" s="18" t="s">
        <v>33</v>
      </c>
      <c r="U92" s="10"/>
      <c r="V92" s="17">
        <v>42601</v>
      </c>
      <c r="W92" s="17" t="s">
        <v>223</v>
      </c>
    </row>
    <row r="93" spans="1:23" ht="14.25" x14ac:dyDescent="0.25">
      <c r="A93" t="s">
        <v>389</v>
      </c>
      <c r="B93" s="10" t="s">
        <v>390</v>
      </c>
      <c r="C93" s="10" t="s">
        <v>391</v>
      </c>
      <c r="D93" s="10" t="s">
        <v>90</v>
      </c>
      <c r="E93" s="10" t="s">
        <v>389</v>
      </c>
      <c r="F93" s="10" t="s">
        <v>38</v>
      </c>
      <c r="G93" s="11" t="s">
        <v>29</v>
      </c>
      <c r="H93" s="10" t="s">
        <v>222</v>
      </c>
      <c r="I93" s="10" t="s">
        <v>222</v>
      </c>
      <c r="J93" s="10" t="s">
        <v>222</v>
      </c>
      <c r="K93" s="17" t="s">
        <v>121</v>
      </c>
      <c r="L93" s="10" t="str">
        <f>IFERROR(VLOOKUP(CONCATENATE(C93,E93),'[1]Unique entries'!$N$2:$X$36,11,0),"")</f>
        <v/>
      </c>
      <c r="M93" s="17" t="s">
        <v>185</v>
      </c>
      <c r="N93" s="13" t="str">
        <f t="array" ref="N93">IFERROR(INDEX([1]HTA_DE_COMPARE!$E$2:$E$309,MATCH(C93,[1]HTA_DE_COMPARE!$B$2:$B$309,0),1),"")</f>
        <v/>
      </c>
      <c r="O93" s="13"/>
      <c r="P93" s="14"/>
      <c r="Q93" s="15">
        <v>42433</v>
      </c>
      <c r="R93" s="16" t="s">
        <v>39</v>
      </c>
      <c r="S93" s="18"/>
      <c r="T93" s="18" t="s">
        <v>33</v>
      </c>
      <c r="U93" s="10"/>
      <c r="V93" s="17"/>
      <c r="W93" s="17" t="s">
        <v>223</v>
      </c>
    </row>
    <row r="94" spans="1:23" ht="14.25" x14ac:dyDescent="0.25">
      <c r="A94" t="s">
        <v>78</v>
      </c>
      <c r="B94" s="10" t="s">
        <v>392</v>
      </c>
      <c r="C94" s="10" t="s">
        <v>393</v>
      </c>
      <c r="D94" s="10" t="s">
        <v>78</v>
      </c>
      <c r="E94" s="10" t="s">
        <v>167</v>
      </c>
      <c r="F94" s="10"/>
      <c r="G94" s="11" t="s">
        <v>29</v>
      </c>
      <c r="H94" s="10" t="s">
        <v>222</v>
      </c>
      <c r="I94" s="10" t="s">
        <v>222</v>
      </c>
      <c r="J94" s="10" t="s">
        <v>222</v>
      </c>
      <c r="K94" s="17" t="s">
        <v>32</v>
      </c>
      <c r="L94" s="10" t="str">
        <f>IFERROR(VLOOKUP(CONCATENATE(C94,E94),'[1]Unique entries'!$N$2:$X$36,11,0),"")</f>
        <v/>
      </c>
      <c r="M94" s="17" t="s">
        <v>185</v>
      </c>
      <c r="N94" s="13" t="str">
        <f t="array" ref="N94">IFERROR(INDEX([1]HTA_DE_COMPARE!$E$2:$E$309,MATCH(C94,[1]HTA_DE_COMPARE!$B$2:$B$309,0),1),"")</f>
        <v/>
      </c>
      <c r="O94" s="13"/>
      <c r="P94" s="14"/>
      <c r="Q94" s="15">
        <v>41610</v>
      </c>
      <c r="R94" s="16" t="s">
        <v>31</v>
      </c>
      <c r="S94" s="18"/>
      <c r="T94" s="18" t="s">
        <v>227</v>
      </c>
      <c r="U94" s="10"/>
      <c r="V94" s="17"/>
      <c r="W94" s="17" t="s">
        <v>223</v>
      </c>
    </row>
    <row r="95" spans="1:23" ht="14.25" x14ac:dyDescent="0.25">
      <c r="A95" t="s">
        <v>40</v>
      </c>
      <c r="B95" s="10" t="s">
        <v>394</v>
      </c>
      <c r="C95" s="10" t="s">
        <v>395</v>
      </c>
      <c r="D95" s="10" t="s">
        <v>27</v>
      </c>
      <c r="E95" s="10" t="s">
        <v>40</v>
      </c>
      <c r="F95" s="10" t="s">
        <v>396</v>
      </c>
      <c r="G95" s="11" t="s">
        <v>29</v>
      </c>
      <c r="H95" s="10" t="s">
        <v>30</v>
      </c>
      <c r="I95" s="10" t="s">
        <v>222</v>
      </c>
      <c r="J95" s="10" t="s">
        <v>30</v>
      </c>
      <c r="K95" s="17" t="s">
        <v>32</v>
      </c>
      <c r="L95" s="10" t="str">
        <f>IFERROR(VLOOKUP(CONCATENATE(C95,E95),'[1]Unique entries'!$N$2:$X$36,11,0),"")</f>
        <v/>
      </c>
      <c r="M95" s="17" t="s">
        <v>185</v>
      </c>
      <c r="N95" s="13" t="str">
        <f t="array" ref="N95">IFERROR(INDEX([1]HTA_DE_COMPARE!$E$2:$E$309,MATCH(C95,[1]HTA_DE_COMPARE!$B$2:$B$309,0),1),"")</f>
        <v/>
      </c>
      <c r="O95" s="13"/>
      <c r="P95" s="14"/>
      <c r="Q95" s="15">
        <v>43945</v>
      </c>
      <c r="R95" s="16" t="s">
        <v>31</v>
      </c>
      <c r="S95" s="18"/>
      <c r="T95" s="18" t="s">
        <v>227</v>
      </c>
      <c r="U95" s="10"/>
      <c r="V95" s="17"/>
      <c r="W95" s="17" t="s">
        <v>223</v>
      </c>
    </row>
    <row r="96" spans="1:23" ht="14.25" x14ac:dyDescent="0.25">
      <c r="A96" t="s">
        <v>78</v>
      </c>
      <c r="B96" s="10" t="s">
        <v>397</v>
      </c>
      <c r="C96" s="10" t="s">
        <v>398</v>
      </c>
      <c r="D96" s="10" t="s">
        <v>78</v>
      </c>
      <c r="E96" s="10" t="s">
        <v>81</v>
      </c>
      <c r="F96" s="10" t="s">
        <v>28</v>
      </c>
      <c r="G96" s="11" t="s">
        <v>29</v>
      </c>
      <c r="H96" s="10" t="s">
        <v>30</v>
      </c>
      <c r="I96" s="10" t="s">
        <v>222</v>
      </c>
      <c r="J96" s="10" t="s">
        <v>222</v>
      </c>
      <c r="K96" s="17" t="s">
        <v>32</v>
      </c>
      <c r="L96" s="10" t="str">
        <f>IFERROR(VLOOKUP(CONCATENATE(C96,E96),'[1]Unique entries'!$N$2:$X$36,11,0),"")</f>
        <v/>
      </c>
      <c r="M96" s="17" t="s">
        <v>185</v>
      </c>
      <c r="N96" s="13" t="str">
        <f t="array" ref="N96">IFERROR(INDEX([1]HTA_DE_COMPARE!$E$2:$E$309,MATCH(C96,[1]HTA_DE_COMPARE!$B$2:$B$309,0),1),"")</f>
        <v/>
      </c>
      <c r="O96" s="13"/>
      <c r="P96" s="14"/>
      <c r="Q96" s="15">
        <v>43084</v>
      </c>
      <c r="R96" s="16" t="s">
        <v>31</v>
      </c>
      <c r="S96" s="18"/>
      <c r="T96" s="18" t="s">
        <v>33</v>
      </c>
      <c r="U96" s="10"/>
      <c r="V96" s="17">
        <v>43084</v>
      </c>
      <c r="W96" s="17" t="s">
        <v>223</v>
      </c>
    </row>
    <row r="97" spans="1:23" ht="14.25" x14ac:dyDescent="0.25">
      <c r="A97" t="s">
        <v>148</v>
      </c>
      <c r="B97" s="10" t="s">
        <v>399</v>
      </c>
      <c r="C97" s="10" t="s">
        <v>400</v>
      </c>
      <c r="D97" s="10" t="s">
        <v>90</v>
      </c>
      <c r="E97" s="10" t="s">
        <v>148</v>
      </c>
      <c r="F97" s="10"/>
      <c r="G97" s="11" t="s">
        <v>29</v>
      </c>
      <c r="H97" s="10" t="s">
        <v>222</v>
      </c>
      <c r="I97" s="10" t="s">
        <v>222</v>
      </c>
      <c r="J97" s="10" t="s">
        <v>222</v>
      </c>
      <c r="K97" s="17" t="s">
        <v>32</v>
      </c>
      <c r="L97" s="10" t="str">
        <f>IFERROR(VLOOKUP(CONCATENATE(C97,E97),'[1]Unique entries'!$N$2:$X$36,11,0),"")</f>
        <v/>
      </c>
      <c r="M97" s="17" t="s">
        <v>185</v>
      </c>
      <c r="N97" s="13" t="str">
        <f t="array" ref="N97">IFERROR(INDEX([1]HTA_DE_COMPARE!$E$2:$E$309,MATCH(C97,[1]HTA_DE_COMPARE!$B$2:$B$309,0),1),"")</f>
        <v/>
      </c>
      <c r="O97" s="13"/>
      <c r="P97" s="14"/>
      <c r="Q97" s="15">
        <v>41456</v>
      </c>
      <c r="R97" s="16" t="s">
        <v>31</v>
      </c>
      <c r="S97" s="18"/>
      <c r="T97" s="18" t="s">
        <v>33</v>
      </c>
      <c r="U97" s="10"/>
      <c r="V97" s="17">
        <v>43945</v>
      </c>
      <c r="W97" s="17" t="s">
        <v>223</v>
      </c>
    </row>
    <row r="98" spans="1:23" ht="14.25" x14ac:dyDescent="0.25">
      <c r="A98" t="s">
        <v>78</v>
      </c>
      <c r="B98" s="10" t="s">
        <v>401</v>
      </c>
      <c r="C98" s="10" t="s">
        <v>402</v>
      </c>
      <c r="D98" s="10" t="s">
        <v>78</v>
      </c>
      <c r="E98" s="10" t="s">
        <v>81</v>
      </c>
      <c r="F98" s="10" t="s">
        <v>38</v>
      </c>
      <c r="G98" s="11" t="s">
        <v>29</v>
      </c>
      <c r="H98" s="10" t="s">
        <v>30</v>
      </c>
      <c r="I98" s="10" t="s">
        <v>222</v>
      </c>
      <c r="J98" s="10" t="s">
        <v>222</v>
      </c>
      <c r="K98" s="17" t="s">
        <v>32</v>
      </c>
      <c r="L98" s="10" t="str">
        <f>IFERROR(VLOOKUP(CONCATENATE(C98,E98),'[1]Unique entries'!$N$2:$X$36,11,0),"")</f>
        <v/>
      </c>
      <c r="M98" s="17" t="s">
        <v>185</v>
      </c>
      <c r="N98" s="13" t="str">
        <f t="array" ref="N98">IFERROR(INDEX([1]HTA_DE_COMPARE!$E$2:$E$309,MATCH(C98,[1]HTA_DE_COMPARE!$B$2:$B$309,0),1),"")</f>
        <v/>
      </c>
      <c r="O98" s="13"/>
      <c r="P98" s="14"/>
      <c r="Q98" s="15">
        <v>43210</v>
      </c>
      <c r="R98" s="16" t="s">
        <v>31</v>
      </c>
      <c r="S98" s="18"/>
      <c r="T98" s="18" t="s">
        <v>33</v>
      </c>
      <c r="U98" s="10"/>
      <c r="V98" s="17"/>
      <c r="W98" s="17" t="s">
        <v>223</v>
      </c>
    </row>
    <row r="99" spans="1:23" ht="14.25" x14ac:dyDescent="0.25">
      <c r="A99" t="s">
        <v>34</v>
      </c>
      <c r="B99" s="10" t="s">
        <v>403</v>
      </c>
      <c r="C99" s="10" t="s">
        <v>404</v>
      </c>
      <c r="D99" s="10" t="s">
        <v>34</v>
      </c>
      <c r="E99" s="10" t="s">
        <v>405</v>
      </c>
      <c r="F99" s="10"/>
      <c r="G99" s="11" t="s">
        <v>29</v>
      </c>
      <c r="H99" s="10" t="s">
        <v>222</v>
      </c>
      <c r="I99" s="10" t="s">
        <v>222</v>
      </c>
      <c r="J99" s="10" t="s">
        <v>222</v>
      </c>
      <c r="K99" s="17" t="s">
        <v>32</v>
      </c>
      <c r="L99" s="10" t="str">
        <f>IFERROR(VLOOKUP(CONCATENATE(C99,E99),'[1]Unique entries'!$N$2:$X$36,11,0),"")</f>
        <v/>
      </c>
      <c r="M99" s="17" t="s">
        <v>185</v>
      </c>
      <c r="N99" s="13" t="str">
        <f t="array" ref="N99">IFERROR(INDEX([1]HTA_DE_COMPARE!$E$2:$E$309,MATCH(C99,[1]HTA_DE_COMPARE!$B$2:$B$309,0),1),"")</f>
        <v/>
      </c>
      <c r="O99" s="13"/>
      <c r="P99" s="14"/>
      <c r="Q99" s="15">
        <v>41456</v>
      </c>
      <c r="R99" s="16" t="s">
        <v>31</v>
      </c>
      <c r="S99" s="18"/>
      <c r="T99" s="18" t="s">
        <v>33</v>
      </c>
      <c r="U99" s="10"/>
      <c r="V99" s="17"/>
      <c r="W99" s="17" t="s">
        <v>223</v>
      </c>
    </row>
    <row r="100" spans="1:23" ht="14.25" x14ac:dyDescent="0.25">
      <c r="A100" t="s">
        <v>50</v>
      </c>
      <c r="B100" s="10" t="s">
        <v>406</v>
      </c>
      <c r="C100" s="10" t="s">
        <v>407</v>
      </c>
      <c r="D100" s="10" t="s">
        <v>27</v>
      </c>
      <c r="E100" s="10" t="s">
        <v>50</v>
      </c>
      <c r="F100" s="10" t="s">
        <v>38</v>
      </c>
      <c r="G100" s="11" t="s">
        <v>29</v>
      </c>
      <c r="H100" s="10" t="s">
        <v>222</v>
      </c>
      <c r="I100" s="10" t="s">
        <v>222</v>
      </c>
      <c r="J100" s="10" t="s">
        <v>222</v>
      </c>
      <c r="K100" s="17" t="s">
        <v>121</v>
      </c>
      <c r="L100" s="10" t="str">
        <f>IFERROR(VLOOKUP(CONCATENATE(C100,E100),'[1]Unique entries'!$N$2:$X$36,11,0),"")</f>
        <v/>
      </c>
      <c r="M100" s="17" t="s">
        <v>185</v>
      </c>
      <c r="N100" s="13" t="str">
        <f t="array" ref="N100">IFERROR(INDEX([1]HTA_DE_COMPARE!$E$2:$E$309,MATCH(C100,[1]HTA_DE_COMPARE!$B$2:$B$309,0),1),"")</f>
        <v/>
      </c>
      <c r="O100" s="13"/>
      <c r="P100" s="14"/>
      <c r="Q100" s="15">
        <v>41852</v>
      </c>
      <c r="R100" s="16" t="s">
        <v>39</v>
      </c>
      <c r="S100" s="18"/>
      <c r="T100" s="18" t="s">
        <v>227</v>
      </c>
      <c r="U100" s="10"/>
      <c r="V100" s="17">
        <v>41852</v>
      </c>
      <c r="W100" s="17" t="s">
        <v>223</v>
      </c>
    </row>
    <row r="101" spans="1:23" ht="14.25" x14ac:dyDescent="0.25">
      <c r="A101" t="s">
        <v>63</v>
      </c>
      <c r="B101" s="10" t="s">
        <v>408</v>
      </c>
      <c r="C101" s="10" t="s">
        <v>409</v>
      </c>
      <c r="D101" s="10" t="s">
        <v>63</v>
      </c>
      <c r="E101" s="10" t="s">
        <v>288</v>
      </c>
      <c r="F101" s="10" t="s">
        <v>410</v>
      </c>
      <c r="G101" s="11" t="s">
        <v>29</v>
      </c>
      <c r="H101" s="10" t="s">
        <v>30</v>
      </c>
      <c r="I101" s="10" t="s">
        <v>222</v>
      </c>
      <c r="J101" s="10" t="s">
        <v>222</v>
      </c>
      <c r="K101" s="17" t="s">
        <v>32</v>
      </c>
      <c r="L101" s="10" t="str">
        <f>IFERROR(VLOOKUP(CONCATENATE(C101,E101),'[1]Unique entries'!$N$2:$X$36,11,0),"")</f>
        <v>200000</v>
      </c>
      <c r="M101" s="17" t="s">
        <v>185</v>
      </c>
      <c r="N101" s="13" t="str">
        <f t="array" ref="N101">IFERROR(INDEX([1]HTA_DE_COMPARE!$E$2:$E$309,MATCH(C101,[1]HTA_DE_COMPARE!$B$2:$B$309,0),1),"")</f>
        <v/>
      </c>
      <c r="O101" s="13"/>
      <c r="P101" s="14"/>
      <c r="Q101" s="15">
        <v>43448</v>
      </c>
      <c r="R101" s="16" t="s">
        <v>31</v>
      </c>
      <c r="S101" s="18"/>
      <c r="T101" s="18" t="s">
        <v>227</v>
      </c>
      <c r="U101" s="10"/>
      <c r="V101" s="17">
        <v>43448</v>
      </c>
      <c r="W101" s="17" t="s">
        <v>223</v>
      </c>
    </row>
    <row r="102" spans="1:23" ht="14.25" x14ac:dyDescent="0.25">
      <c r="A102" t="s">
        <v>138</v>
      </c>
      <c r="B102" s="10" t="s">
        <v>411</v>
      </c>
      <c r="C102" s="10" t="s">
        <v>412</v>
      </c>
      <c r="D102" s="10" t="s">
        <v>27</v>
      </c>
      <c r="E102" s="10" t="s">
        <v>138</v>
      </c>
      <c r="F102" s="10" t="s">
        <v>38</v>
      </c>
      <c r="G102" s="11" t="s">
        <v>29</v>
      </c>
      <c r="H102" s="10" t="s">
        <v>30</v>
      </c>
      <c r="I102" s="10" t="s">
        <v>222</v>
      </c>
      <c r="J102" s="10" t="s">
        <v>222</v>
      </c>
      <c r="K102" s="17" t="s">
        <v>32</v>
      </c>
      <c r="L102" s="10" t="str">
        <f>IFERROR(VLOOKUP(CONCATENATE(C102,E102),'[1]Unique entries'!$N$2:$X$36,11,0),"")</f>
        <v/>
      </c>
      <c r="M102" s="13">
        <v>41548</v>
      </c>
      <c r="N102" s="13"/>
      <c r="O102" s="13">
        <v>41548</v>
      </c>
      <c r="P102" s="14" t="s">
        <v>31</v>
      </c>
      <c r="Q102" s="15">
        <v>41821</v>
      </c>
      <c r="R102" s="16" t="s">
        <v>31</v>
      </c>
      <c r="S102" s="18"/>
      <c r="T102" s="18" t="s">
        <v>227</v>
      </c>
      <c r="U102" s="10"/>
      <c r="V102" s="17">
        <v>41821</v>
      </c>
      <c r="W102" s="17" t="s">
        <v>223</v>
      </c>
    </row>
    <row r="103" spans="1:23" ht="14.25" x14ac:dyDescent="0.25">
      <c r="A103" t="s">
        <v>130</v>
      </c>
      <c r="B103" s="10" t="s">
        <v>411</v>
      </c>
      <c r="C103" s="10" t="s">
        <v>412</v>
      </c>
      <c r="D103" s="10" t="s">
        <v>27</v>
      </c>
      <c r="E103" s="10" t="s">
        <v>130</v>
      </c>
      <c r="F103" s="10" t="s">
        <v>38</v>
      </c>
      <c r="G103" s="11" t="s">
        <v>29</v>
      </c>
      <c r="H103" s="10" t="s">
        <v>30</v>
      </c>
      <c r="I103" s="10" t="s">
        <v>30</v>
      </c>
      <c r="J103" s="10" t="s">
        <v>222</v>
      </c>
      <c r="K103" s="17" t="s">
        <v>32</v>
      </c>
      <c r="L103" s="10" t="str">
        <f>IFERROR(VLOOKUP(CONCATENATE(C103,E103),'[1]Unique entries'!$N$2:$X$36,11,0),"")</f>
        <v/>
      </c>
      <c r="M103" s="17">
        <v>41532</v>
      </c>
      <c r="N103" s="13">
        <f t="array" ref="N103">IFERROR(INDEX([1]HTA_DE_COMPARE!$E$2:$E$309,MATCH(C103,[1]HTA_DE_COMPARE!$B$2:$B$309,0),1),"")</f>
        <v>41532</v>
      </c>
      <c r="O103" s="13"/>
      <c r="P103" s="14"/>
      <c r="Q103" s="15">
        <v>43210</v>
      </c>
      <c r="R103" s="16" t="s">
        <v>39</v>
      </c>
      <c r="S103" s="18"/>
      <c r="T103" s="18" t="s">
        <v>227</v>
      </c>
      <c r="U103" s="10"/>
      <c r="V103" s="17">
        <v>43700</v>
      </c>
      <c r="W103" s="17" t="s">
        <v>223</v>
      </c>
    </row>
    <row r="104" spans="1:23" ht="14.25" x14ac:dyDescent="0.25">
      <c r="A104" t="s">
        <v>97</v>
      </c>
      <c r="B104" s="10" t="s">
        <v>411</v>
      </c>
      <c r="C104" s="10" t="s">
        <v>412</v>
      </c>
      <c r="D104" s="10" t="s">
        <v>27</v>
      </c>
      <c r="E104" s="10" t="s">
        <v>97</v>
      </c>
      <c r="F104" s="10" t="s">
        <v>38</v>
      </c>
      <c r="G104" s="11" t="s">
        <v>29</v>
      </c>
      <c r="H104" s="10" t="s">
        <v>30</v>
      </c>
      <c r="I104" s="10" t="s">
        <v>222</v>
      </c>
      <c r="J104" s="10" t="s">
        <v>222</v>
      </c>
      <c r="K104" s="17" t="s">
        <v>32</v>
      </c>
      <c r="L104" s="10" t="str">
        <f>IFERROR(VLOOKUP(CONCATENATE(C104,E104),'[1]Unique entries'!$N$2:$X$36,11,0),"")</f>
        <v/>
      </c>
      <c r="M104" s="17">
        <v>41532</v>
      </c>
      <c r="N104" s="13">
        <f t="array" ref="N104">IFERROR(INDEX([1]HTA_DE_COMPARE!$E$2:$E$309,MATCH(C104,[1]HTA_DE_COMPARE!$B$2:$B$309,0),1),"")</f>
        <v>41532</v>
      </c>
      <c r="O104" s="13"/>
      <c r="P104" s="14"/>
      <c r="Q104" s="15">
        <v>42065</v>
      </c>
      <c r="R104" s="16" t="s">
        <v>31</v>
      </c>
      <c r="S104" s="18"/>
      <c r="T104" s="18" t="s">
        <v>227</v>
      </c>
      <c r="U104" s="10"/>
      <c r="V104" s="17">
        <v>42065</v>
      </c>
      <c r="W104" s="17" t="s">
        <v>223</v>
      </c>
    </row>
    <row r="105" spans="1:23" ht="14.25" x14ac:dyDescent="0.25">
      <c r="A105" t="s">
        <v>78</v>
      </c>
      <c r="B105" s="10" t="s">
        <v>413</v>
      </c>
      <c r="C105" s="10" t="s">
        <v>414</v>
      </c>
      <c r="D105" s="10" t="s">
        <v>78</v>
      </c>
      <c r="E105" s="10" t="s">
        <v>194</v>
      </c>
      <c r="F105" s="10" t="s">
        <v>28</v>
      </c>
      <c r="G105" s="11" t="s">
        <v>29</v>
      </c>
      <c r="H105" s="10" t="s">
        <v>30</v>
      </c>
      <c r="I105" s="10" t="s">
        <v>222</v>
      </c>
      <c r="J105" s="10" t="s">
        <v>222</v>
      </c>
      <c r="K105" s="17" t="s">
        <v>32</v>
      </c>
      <c r="L105" s="10" t="str">
        <f>IFERROR(VLOOKUP(CONCATENATE(C105,E105),'[1]Unique entries'!$N$2:$X$36,11,0),"")</f>
        <v/>
      </c>
      <c r="M105" s="13">
        <v>43753</v>
      </c>
      <c r="N105" s="13"/>
      <c r="O105" s="13">
        <v>43753</v>
      </c>
      <c r="P105" s="14" t="s">
        <v>86</v>
      </c>
      <c r="Q105" s="15">
        <v>42965</v>
      </c>
      <c r="R105" s="16" t="s">
        <v>31</v>
      </c>
      <c r="S105" s="18"/>
      <c r="T105" s="18" t="s">
        <v>227</v>
      </c>
      <c r="U105" s="10"/>
      <c r="V105" s="17">
        <v>43210</v>
      </c>
      <c r="W105" s="17" t="s">
        <v>223</v>
      </c>
    </row>
    <row r="106" spans="1:23" ht="14.25" x14ac:dyDescent="0.25">
      <c r="A106" t="s">
        <v>55</v>
      </c>
      <c r="B106" s="10" t="s">
        <v>415</v>
      </c>
      <c r="C106" s="10" t="s">
        <v>416</v>
      </c>
      <c r="D106" s="10" t="s">
        <v>55</v>
      </c>
      <c r="E106" s="10" t="s">
        <v>58</v>
      </c>
      <c r="F106" s="10" t="s">
        <v>59</v>
      </c>
      <c r="G106" s="11" t="s">
        <v>29</v>
      </c>
      <c r="H106" s="10" t="s">
        <v>30</v>
      </c>
      <c r="I106" s="10" t="s">
        <v>222</v>
      </c>
      <c r="J106" s="10" t="s">
        <v>222</v>
      </c>
      <c r="K106" s="17" t="s">
        <v>32</v>
      </c>
      <c r="L106" s="10" t="str">
        <f>IFERROR(VLOOKUP(CONCATENATE(C106,E106),'[1]Unique entries'!$N$2:$X$36,11,0),"")</f>
        <v/>
      </c>
      <c r="M106" s="17" t="s">
        <v>185</v>
      </c>
      <c r="N106" s="13" t="str">
        <f t="array" ref="N106">IFERROR(INDEX([1]HTA_DE_COMPARE!$E$2:$E$309,MATCH(C106,[1]HTA_DE_COMPARE!$B$2:$B$309,0),1),"")</f>
        <v/>
      </c>
      <c r="O106" s="13"/>
      <c r="P106" s="14"/>
      <c r="Q106" s="15">
        <v>41821</v>
      </c>
      <c r="R106" s="16" t="s">
        <v>31</v>
      </c>
      <c r="S106" s="18"/>
      <c r="T106" s="18" t="s">
        <v>227</v>
      </c>
      <c r="U106" s="10"/>
      <c r="V106" s="17">
        <v>41821</v>
      </c>
      <c r="W106" s="17" t="s">
        <v>223</v>
      </c>
    </row>
    <row r="107" spans="1:23" ht="14.25" x14ac:dyDescent="0.25">
      <c r="A107" t="s">
        <v>55</v>
      </c>
      <c r="B107" s="10" t="s">
        <v>417</v>
      </c>
      <c r="C107" s="10" t="s">
        <v>418</v>
      </c>
      <c r="D107" s="10" t="s">
        <v>55</v>
      </c>
      <c r="E107" s="10" t="s">
        <v>58</v>
      </c>
      <c r="F107" s="10" t="s">
        <v>59</v>
      </c>
      <c r="G107" s="11" t="s">
        <v>29</v>
      </c>
      <c r="H107" s="10" t="s">
        <v>30</v>
      </c>
      <c r="I107" s="10" t="s">
        <v>222</v>
      </c>
      <c r="J107" s="10" t="s">
        <v>222</v>
      </c>
      <c r="K107" s="17" t="s">
        <v>32</v>
      </c>
      <c r="L107" s="10" t="str">
        <f>IFERROR(VLOOKUP(CONCATENATE(C107,E107),'[1]Unique entries'!$N$2:$X$36,11,0),"")</f>
        <v/>
      </c>
      <c r="M107" s="17" t="s">
        <v>185</v>
      </c>
      <c r="N107" s="13" t="str">
        <f t="array" ref="N107">IFERROR(INDEX([1]HTA_DE_COMPARE!$E$2:$E$309,MATCH(C107,[1]HTA_DE_COMPARE!$B$2:$B$309,0),1),"")</f>
        <v/>
      </c>
      <c r="O107" s="13"/>
      <c r="P107" s="14"/>
      <c r="Q107" s="15">
        <v>43700</v>
      </c>
      <c r="R107" s="16" t="s">
        <v>39</v>
      </c>
      <c r="S107" s="18"/>
      <c r="T107" s="18" t="s">
        <v>33</v>
      </c>
      <c r="U107" s="10"/>
      <c r="V107" s="17">
        <v>43700</v>
      </c>
      <c r="W107" s="17" t="s">
        <v>223</v>
      </c>
    </row>
    <row r="108" spans="1:23" ht="14.25" x14ac:dyDescent="0.25">
      <c r="A108" t="s">
        <v>78</v>
      </c>
      <c r="B108" s="10" t="s">
        <v>173</v>
      </c>
      <c r="C108" s="10" t="s">
        <v>174</v>
      </c>
      <c r="D108" s="10" t="s">
        <v>78</v>
      </c>
      <c r="E108" s="10" t="s">
        <v>117</v>
      </c>
      <c r="F108" s="10" t="s">
        <v>38</v>
      </c>
      <c r="G108" s="11" t="s">
        <v>91</v>
      </c>
      <c r="H108" s="10" t="s">
        <v>222</v>
      </c>
      <c r="I108" s="10" t="s">
        <v>222</v>
      </c>
      <c r="J108" s="10" t="s">
        <v>222</v>
      </c>
      <c r="K108" s="17" t="s">
        <v>121</v>
      </c>
      <c r="L108" s="10" t="str">
        <f>IFERROR(VLOOKUP(CONCATENATE(C108,E108),'[1]Unique entries'!$N$2:$X$36,11,0),"")</f>
        <v>15</v>
      </c>
      <c r="M108" s="13">
        <v>43435</v>
      </c>
      <c r="N108" s="13"/>
      <c r="O108" s="13">
        <v>43435</v>
      </c>
      <c r="P108" s="14" t="s">
        <v>31</v>
      </c>
      <c r="Q108" s="15">
        <v>43819</v>
      </c>
      <c r="R108" s="16" t="s">
        <v>39</v>
      </c>
      <c r="S108" s="18"/>
      <c r="T108" s="18" t="s">
        <v>227</v>
      </c>
      <c r="U108" s="10"/>
      <c r="V108" s="17"/>
      <c r="W108" s="17" t="s">
        <v>223</v>
      </c>
    </row>
    <row r="109" spans="1:23" ht="14.25" x14ac:dyDescent="0.25">
      <c r="A109" t="s">
        <v>40</v>
      </c>
      <c r="B109" s="10" t="s">
        <v>177</v>
      </c>
      <c r="C109" s="10" t="s">
        <v>178</v>
      </c>
      <c r="D109" s="10" t="s">
        <v>27</v>
      </c>
      <c r="E109" s="10" t="s">
        <v>40</v>
      </c>
      <c r="F109" s="10" t="s">
        <v>38</v>
      </c>
      <c r="G109" s="11" t="s">
        <v>49</v>
      </c>
      <c r="H109" s="10" t="s">
        <v>30</v>
      </c>
      <c r="I109" s="10" t="s">
        <v>222</v>
      </c>
      <c r="J109" s="10" t="s">
        <v>222</v>
      </c>
      <c r="K109" s="17" t="s">
        <v>32</v>
      </c>
      <c r="L109" s="10" t="str">
        <f>IFERROR(VLOOKUP(CONCATENATE(C109,E109),'[1]Unique entries'!$N$2:$X$36,11,0),"")</f>
        <v/>
      </c>
      <c r="M109" s="13">
        <v>43296</v>
      </c>
      <c r="N109" s="13"/>
      <c r="O109" s="13">
        <v>43296</v>
      </c>
      <c r="P109" s="14" t="s">
        <v>39</v>
      </c>
      <c r="Q109" s="15">
        <v>43700</v>
      </c>
      <c r="R109" s="16" t="s">
        <v>39</v>
      </c>
      <c r="S109" s="18"/>
      <c r="T109" s="18" t="s">
        <v>227</v>
      </c>
      <c r="U109" s="10"/>
      <c r="V109" s="17">
        <v>43700</v>
      </c>
      <c r="W109" s="17" t="s">
        <v>223</v>
      </c>
    </row>
    <row r="110" spans="1:23" ht="14.25" x14ac:dyDescent="0.25">
      <c r="A110" t="s">
        <v>131</v>
      </c>
      <c r="B110" s="10" t="s">
        <v>419</v>
      </c>
      <c r="C110" s="10" t="s">
        <v>420</v>
      </c>
      <c r="D110" s="10" t="s">
        <v>131</v>
      </c>
      <c r="E110" s="10" t="s">
        <v>421</v>
      </c>
      <c r="F110" s="10" t="s">
        <v>28</v>
      </c>
      <c r="G110" s="11" t="s">
        <v>49</v>
      </c>
      <c r="H110" s="10" t="s">
        <v>30</v>
      </c>
      <c r="I110" s="10" t="s">
        <v>222</v>
      </c>
      <c r="J110" s="10" t="s">
        <v>222</v>
      </c>
      <c r="K110" s="17" t="s">
        <v>32</v>
      </c>
      <c r="L110" s="10" t="str">
        <f>IFERROR(VLOOKUP(CONCATENATE(C110,E110),'[1]Unique entries'!$N$2:$X$36,11,0),"")</f>
        <v/>
      </c>
      <c r="M110" s="13">
        <v>43497</v>
      </c>
      <c r="N110" s="13"/>
      <c r="O110" s="13">
        <v>43497</v>
      </c>
      <c r="P110" s="14" t="s">
        <v>31</v>
      </c>
      <c r="Q110" s="15">
        <v>43700</v>
      </c>
      <c r="R110" s="16" t="s">
        <v>31</v>
      </c>
      <c r="S110" s="18"/>
      <c r="T110" s="18" t="s">
        <v>227</v>
      </c>
      <c r="U110" s="10"/>
      <c r="V110" s="17">
        <v>43700</v>
      </c>
      <c r="W110" s="17" t="s">
        <v>223</v>
      </c>
    </row>
    <row r="111" spans="1:23" ht="14.25" x14ac:dyDescent="0.25">
      <c r="A111" t="s">
        <v>94</v>
      </c>
      <c r="B111" s="10" t="s">
        <v>422</v>
      </c>
      <c r="C111" s="10" t="s">
        <v>423</v>
      </c>
      <c r="D111" s="10" t="s">
        <v>27</v>
      </c>
      <c r="E111" s="10" t="s">
        <v>94</v>
      </c>
      <c r="F111" s="10" t="s">
        <v>38</v>
      </c>
      <c r="G111" s="11" t="s">
        <v>29</v>
      </c>
      <c r="H111" s="10" t="s">
        <v>30</v>
      </c>
      <c r="I111" s="10" t="s">
        <v>30</v>
      </c>
      <c r="J111" s="10" t="s">
        <v>222</v>
      </c>
      <c r="K111" s="17" t="s">
        <v>32</v>
      </c>
      <c r="L111" s="10" t="str">
        <f>IFERROR(VLOOKUP(CONCATENATE(C111,E111),'[1]Unique entries'!$N$2:$X$36,11,0),"")</f>
        <v/>
      </c>
      <c r="M111" s="17" t="s">
        <v>185</v>
      </c>
      <c r="N111" s="13" t="str">
        <f t="array" ref="N111">IFERROR(INDEX([1]HTA_DE_COMPARE!$E$2:$E$309,MATCH(C111,[1]HTA_DE_COMPARE!$B$2:$B$309,0),1),"")</f>
        <v/>
      </c>
      <c r="O111" s="13"/>
      <c r="P111" s="14"/>
      <c r="Q111" s="15">
        <v>43819</v>
      </c>
      <c r="R111" s="16" t="s">
        <v>31</v>
      </c>
      <c r="S111" s="18"/>
      <c r="T111" s="18" t="s">
        <v>227</v>
      </c>
      <c r="U111" s="10"/>
      <c r="V111" s="17">
        <v>43819</v>
      </c>
      <c r="W111" s="17" t="s">
        <v>223</v>
      </c>
    </row>
    <row r="112" spans="1:23" ht="14.25" x14ac:dyDescent="0.25">
      <c r="A112" t="s">
        <v>94</v>
      </c>
      <c r="B112" s="10" t="s">
        <v>181</v>
      </c>
      <c r="C112" s="10" t="s">
        <v>182</v>
      </c>
      <c r="D112" s="10" t="s">
        <v>27</v>
      </c>
      <c r="E112" s="10" t="s">
        <v>94</v>
      </c>
      <c r="F112" s="10" t="s">
        <v>424</v>
      </c>
      <c r="G112" s="11" t="s">
        <v>29</v>
      </c>
      <c r="H112" s="10" t="s">
        <v>30</v>
      </c>
      <c r="I112" s="10" t="s">
        <v>30</v>
      </c>
      <c r="J112" s="10" t="s">
        <v>222</v>
      </c>
      <c r="K112" s="17" t="s">
        <v>32</v>
      </c>
      <c r="L112" s="10" t="str">
        <f>IFERROR(VLOOKUP(CONCATENATE(C112,E112),'[1]Unique entries'!$N$2:$X$36,11,0),"")</f>
        <v/>
      </c>
      <c r="M112" s="13">
        <v>43739</v>
      </c>
      <c r="N112" s="13"/>
      <c r="O112" s="13">
        <v>43739</v>
      </c>
      <c r="P112" s="14" t="s">
        <v>39</v>
      </c>
      <c r="Q112" s="15">
        <v>43945</v>
      </c>
      <c r="R112" s="16" t="s">
        <v>39</v>
      </c>
      <c r="S112" s="18"/>
      <c r="T112" s="18" t="s">
        <v>227</v>
      </c>
      <c r="U112" s="10"/>
      <c r="V112" s="17">
        <v>43945</v>
      </c>
      <c r="W112" s="17" t="s">
        <v>223</v>
      </c>
    </row>
    <row r="113" spans="1:23" ht="14.25" x14ac:dyDescent="0.25">
      <c r="A113" t="s">
        <v>148</v>
      </c>
      <c r="B113" s="10" t="s">
        <v>425</v>
      </c>
      <c r="C113" s="10" t="s">
        <v>426</v>
      </c>
      <c r="D113" s="10" t="s">
        <v>90</v>
      </c>
      <c r="E113" s="10" t="s">
        <v>148</v>
      </c>
      <c r="F113" s="10"/>
      <c r="G113" s="11" t="s">
        <v>29</v>
      </c>
      <c r="H113" s="10" t="s">
        <v>222</v>
      </c>
      <c r="I113" s="10" t="s">
        <v>222</v>
      </c>
      <c r="J113" s="10" t="s">
        <v>222</v>
      </c>
      <c r="K113" s="17" t="s">
        <v>32</v>
      </c>
      <c r="L113" s="10" t="str">
        <f>IFERROR(VLOOKUP(CONCATENATE(C113,E113),'[1]Unique entries'!$N$2:$X$36,11,0),"")</f>
        <v/>
      </c>
      <c r="M113" s="17">
        <v>41685</v>
      </c>
      <c r="N113" s="13">
        <f t="array" ref="N113">IFERROR(INDEX([1]HTA_DE_COMPARE!$E$2:$E$309,MATCH(C113,[1]HTA_DE_COMPARE!$B$2:$B$309,0),1),"")</f>
        <v>41685</v>
      </c>
      <c r="O113" s="13"/>
      <c r="P113" s="14"/>
      <c r="Q113" s="15">
        <v>41456</v>
      </c>
      <c r="R113" s="16" t="s">
        <v>31</v>
      </c>
      <c r="S113" s="18"/>
      <c r="T113" s="18" t="s">
        <v>33</v>
      </c>
      <c r="U113" s="10"/>
      <c r="V113" s="17">
        <v>41456</v>
      </c>
      <c r="W113" s="17" t="s">
        <v>223</v>
      </c>
    </row>
    <row r="114" spans="1:23" ht="14.25" x14ac:dyDescent="0.25">
      <c r="A114" t="s">
        <v>78</v>
      </c>
      <c r="B114" s="10" t="s">
        <v>427</v>
      </c>
      <c r="C114" s="10" t="s">
        <v>428</v>
      </c>
      <c r="D114" s="10" t="s">
        <v>78</v>
      </c>
      <c r="E114" s="10" t="s">
        <v>81</v>
      </c>
      <c r="F114" s="10" t="s">
        <v>38</v>
      </c>
      <c r="G114" s="11" t="s">
        <v>29</v>
      </c>
      <c r="H114" s="10" t="s">
        <v>222</v>
      </c>
      <c r="I114" s="10" t="s">
        <v>222</v>
      </c>
      <c r="J114" s="10" t="s">
        <v>222</v>
      </c>
      <c r="K114" s="17" t="s">
        <v>32</v>
      </c>
      <c r="L114" s="10" t="str">
        <f>IFERROR(VLOOKUP(CONCATENATE(C114,E114),'[1]Unique entries'!$N$2:$X$36,11,0),"")</f>
        <v/>
      </c>
      <c r="M114" s="17" t="s">
        <v>185</v>
      </c>
      <c r="N114" s="13" t="str">
        <f t="array" ref="N114">IFERROR(INDEX([1]HTA_DE_COMPARE!$E$2:$E$309,MATCH(C114,[1]HTA_DE_COMPARE!$B$2:$B$309,0),1),"")</f>
        <v/>
      </c>
      <c r="O114" s="13"/>
      <c r="P114" s="14"/>
      <c r="Q114" s="15">
        <v>42461</v>
      </c>
      <c r="R114" s="16" t="s">
        <v>39</v>
      </c>
      <c r="S114" s="18"/>
      <c r="T114" s="18" t="s">
        <v>33</v>
      </c>
      <c r="U114" s="10"/>
      <c r="V114" s="17"/>
      <c r="W114" s="17" t="s">
        <v>223</v>
      </c>
    </row>
    <row r="115" spans="1:23" ht="14.25" x14ac:dyDescent="0.25">
      <c r="A115" t="s">
        <v>55</v>
      </c>
      <c r="B115" s="10" t="s">
        <v>183</v>
      </c>
      <c r="C115" s="10" t="s">
        <v>184</v>
      </c>
      <c r="D115" s="10" t="s">
        <v>55</v>
      </c>
      <c r="E115" s="10" t="s">
        <v>58</v>
      </c>
      <c r="F115" s="10" t="s">
        <v>59</v>
      </c>
      <c r="G115" s="11" t="s">
        <v>91</v>
      </c>
      <c r="H115" s="10" t="s">
        <v>30</v>
      </c>
      <c r="I115" s="10" t="s">
        <v>222</v>
      </c>
      <c r="J115" s="10" t="s">
        <v>222</v>
      </c>
      <c r="K115" s="17" t="s">
        <v>32</v>
      </c>
      <c r="L115" s="10" t="str">
        <f>IFERROR(VLOOKUP(CONCATENATE(C115,E115),'[1]Unique entries'!$N$2:$X$36,11,0),"")</f>
        <v/>
      </c>
      <c r="M115" s="17" t="s">
        <v>185</v>
      </c>
      <c r="N115" s="13" t="str">
        <f t="array" ref="N115">IFERROR(INDEX([1]HTA_DE_COMPARE!$E$2:$E$309,MATCH(C115,[1]HTA_DE_COMPARE!$B$2:$B$309,0),1),"")</f>
        <v/>
      </c>
      <c r="O115" s="13"/>
      <c r="P115" s="14"/>
      <c r="Q115" s="15">
        <v>43581</v>
      </c>
      <c r="R115" s="16" t="s">
        <v>39</v>
      </c>
      <c r="S115" s="18"/>
      <c r="T115" s="18" t="s">
        <v>33</v>
      </c>
      <c r="U115" s="10"/>
      <c r="V115" s="17"/>
      <c r="W115" s="17" t="s">
        <v>223</v>
      </c>
    </row>
    <row r="116" spans="1:23" ht="14.25" x14ac:dyDescent="0.25">
      <c r="A116" t="s">
        <v>148</v>
      </c>
      <c r="B116" s="10" t="s">
        <v>429</v>
      </c>
      <c r="C116" s="10" t="s">
        <v>430</v>
      </c>
      <c r="D116" s="10" t="s">
        <v>90</v>
      </c>
      <c r="E116" s="10" t="s">
        <v>148</v>
      </c>
      <c r="F116" s="10"/>
      <c r="G116" s="11" t="s">
        <v>29</v>
      </c>
      <c r="H116" s="10" t="s">
        <v>222</v>
      </c>
      <c r="I116" s="10" t="s">
        <v>222</v>
      </c>
      <c r="J116" s="10" t="s">
        <v>222</v>
      </c>
      <c r="K116" s="17" t="s">
        <v>121</v>
      </c>
      <c r="L116" s="10" t="str">
        <f>IFERROR(VLOOKUP(CONCATENATE(C116,E116),'[1]Unique entries'!$N$2:$X$36,11,0),"")</f>
        <v/>
      </c>
      <c r="M116" s="17" t="s">
        <v>185</v>
      </c>
      <c r="N116" s="13" t="str">
        <f t="array" ref="N116">IFERROR(INDEX([1]HTA_DE_COMPARE!$E$2:$E$309,MATCH(C116,[1]HTA_DE_COMPARE!$B$2:$B$309,0),1),"")</f>
        <v/>
      </c>
      <c r="O116" s="13"/>
      <c r="P116" s="14"/>
      <c r="Q116" s="15">
        <v>41754</v>
      </c>
      <c r="R116" s="16" t="s">
        <v>39</v>
      </c>
      <c r="S116" s="18"/>
      <c r="T116" s="18" t="s">
        <v>33</v>
      </c>
      <c r="U116" s="10"/>
      <c r="V116" s="17"/>
      <c r="W116" s="17" t="s">
        <v>223</v>
      </c>
    </row>
    <row r="117" spans="1:23" ht="14.25" x14ac:dyDescent="0.25">
      <c r="A117" t="s">
        <v>34</v>
      </c>
      <c r="B117" s="10" t="s">
        <v>431</v>
      </c>
      <c r="C117" s="10" t="s">
        <v>432</v>
      </c>
      <c r="D117" s="10" t="s">
        <v>34</v>
      </c>
      <c r="E117" s="10" t="s">
        <v>37</v>
      </c>
      <c r="F117" s="10" t="s">
        <v>38</v>
      </c>
      <c r="G117" s="11" t="s">
        <v>29</v>
      </c>
      <c r="H117" s="10" t="s">
        <v>222</v>
      </c>
      <c r="I117" s="10" t="s">
        <v>30</v>
      </c>
      <c r="J117" s="10" t="s">
        <v>222</v>
      </c>
      <c r="K117" s="17" t="s">
        <v>32</v>
      </c>
      <c r="L117" s="10" t="str">
        <f>IFERROR(VLOOKUP(CONCATENATE(C117,E117),'[1]Unique entries'!$N$2:$X$36,11,0),"")</f>
        <v/>
      </c>
      <c r="M117" s="17">
        <v>42536</v>
      </c>
      <c r="N117" s="13">
        <f t="array" ref="N117">IFERROR(INDEX([1]HTA_DE_COMPARE!$E$2:$E$309,MATCH(C117,[1]HTA_DE_COMPARE!$B$2:$B$309,0),1),"")</f>
        <v>42536</v>
      </c>
      <c r="O117" s="13"/>
      <c r="P117" s="14"/>
      <c r="Q117" s="15">
        <v>42482</v>
      </c>
      <c r="R117" s="16" t="s">
        <v>31</v>
      </c>
      <c r="S117" s="18"/>
      <c r="T117" s="18" t="s">
        <v>227</v>
      </c>
      <c r="U117" s="10"/>
      <c r="V117" s="17">
        <v>42846</v>
      </c>
      <c r="W117" s="17" t="s">
        <v>223</v>
      </c>
    </row>
    <row r="118" spans="1:23" ht="14.25" x14ac:dyDescent="0.25">
      <c r="A118" t="s">
        <v>24</v>
      </c>
      <c r="B118" s="10" t="s">
        <v>433</v>
      </c>
      <c r="C118" s="10" t="s">
        <v>434</v>
      </c>
      <c r="D118" s="10" t="s">
        <v>27</v>
      </c>
      <c r="E118" s="10" t="s">
        <v>24</v>
      </c>
      <c r="F118" s="10" t="s">
        <v>28</v>
      </c>
      <c r="G118" s="11" t="s">
        <v>29</v>
      </c>
      <c r="H118" s="10" t="s">
        <v>222</v>
      </c>
      <c r="I118" s="10" t="s">
        <v>222</v>
      </c>
      <c r="J118" s="10" t="s">
        <v>222</v>
      </c>
      <c r="K118" s="17" t="s">
        <v>32</v>
      </c>
      <c r="L118" s="10" t="str">
        <f>IFERROR(VLOOKUP(CONCATENATE(C118,E118),'[1]Unique entries'!$N$2:$X$36,11,0),"")</f>
        <v/>
      </c>
      <c r="M118" s="17" t="s">
        <v>185</v>
      </c>
      <c r="N118" s="13" t="str">
        <f t="array" ref="N118">IFERROR(INDEX([1]HTA_DE_COMPARE!$E$2:$E$309,MATCH(C118,[1]HTA_DE_COMPARE!$B$2:$B$309,0),1),"")</f>
        <v/>
      </c>
      <c r="O118" s="13"/>
      <c r="P118" s="14"/>
      <c r="Q118" s="15">
        <v>42948</v>
      </c>
      <c r="R118" s="16" t="s">
        <v>31</v>
      </c>
      <c r="S118" s="18"/>
      <c r="T118" s="18" t="s">
        <v>33</v>
      </c>
      <c r="U118" s="10"/>
      <c r="V118" s="17"/>
      <c r="W118" s="17" t="s">
        <v>223</v>
      </c>
    </row>
    <row r="119" spans="1:23" ht="14.25" x14ac:dyDescent="0.25">
      <c r="A119" t="s">
        <v>34</v>
      </c>
      <c r="B119" s="10" t="s">
        <v>435</v>
      </c>
      <c r="C119" s="10" t="s">
        <v>436</v>
      </c>
      <c r="D119" s="10" t="s">
        <v>34</v>
      </c>
      <c r="E119" s="10" t="s">
        <v>37</v>
      </c>
      <c r="F119" s="10" t="s">
        <v>28</v>
      </c>
      <c r="G119" s="11" t="s">
        <v>29</v>
      </c>
      <c r="H119" s="10" t="s">
        <v>222</v>
      </c>
      <c r="I119" s="10" t="s">
        <v>222</v>
      </c>
      <c r="J119" s="10" t="s">
        <v>222</v>
      </c>
      <c r="K119" s="17" t="s">
        <v>121</v>
      </c>
      <c r="L119" s="10" t="str">
        <f>IFERROR(VLOOKUP(CONCATENATE(C119,E119),'[1]Unique entries'!$N$2:$X$36,11,0),"")</f>
        <v/>
      </c>
      <c r="M119" s="17" t="s">
        <v>185</v>
      </c>
      <c r="N119" s="13" t="str">
        <f t="array" ref="N119">IFERROR(INDEX([1]HTA_DE_COMPARE!$E$2:$E$309,MATCH(C119,[1]HTA_DE_COMPARE!$B$2:$B$309,0),1),"")</f>
        <v/>
      </c>
      <c r="O119" s="13"/>
      <c r="P119" s="14"/>
      <c r="Q119" s="15">
        <v>41944</v>
      </c>
      <c r="R119" s="16" t="s">
        <v>31</v>
      </c>
      <c r="S119" s="18"/>
      <c r="T119" s="18" t="s">
        <v>33</v>
      </c>
      <c r="U119" s="10"/>
      <c r="V119" s="17"/>
      <c r="W119" s="17" t="s">
        <v>223</v>
      </c>
    </row>
    <row r="120" spans="1:23" ht="14.25" x14ac:dyDescent="0.25">
      <c r="A120" t="s">
        <v>78</v>
      </c>
      <c r="B120" s="10" t="s">
        <v>437</v>
      </c>
      <c r="C120" s="10" t="s">
        <v>438</v>
      </c>
      <c r="D120" s="10" t="s">
        <v>78</v>
      </c>
      <c r="E120" s="10" t="s">
        <v>194</v>
      </c>
      <c r="F120" s="10" t="s">
        <v>38</v>
      </c>
      <c r="G120" s="11" t="s">
        <v>49</v>
      </c>
      <c r="H120" s="10" t="s">
        <v>30</v>
      </c>
      <c r="I120" s="10" t="s">
        <v>222</v>
      </c>
      <c r="J120" s="10" t="s">
        <v>222</v>
      </c>
      <c r="K120" s="10" t="s">
        <v>32</v>
      </c>
      <c r="L120" s="10" t="str">
        <f>IFERROR(VLOOKUP(CONCATENATE(C120,E120),'[1]Unique entries'!$N$2:$X$36,11,0),"")</f>
        <v/>
      </c>
      <c r="M120" s="20">
        <v>43205</v>
      </c>
      <c r="N120" s="13" t="str">
        <f t="array" ref="N120">IFERROR(INDEX([1]HTA_DE_COMPARE!$E$2:$E$309,MATCH(C120,[1]HTA_DE_COMPARE!$B$2:$B$309,0),1),"")</f>
        <v/>
      </c>
      <c r="O120" s="13"/>
      <c r="P120" s="14"/>
      <c r="Q120" s="15">
        <v>43819</v>
      </c>
      <c r="R120" s="16" t="s">
        <v>31</v>
      </c>
      <c r="S120" s="18"/>
      <c r="T120" s="18" t="s">
        <v>227</v>
      </c>
      <c r="U120" s="10"/>
      <c r="V120" s="17">
        <v>43819</v>
      </c>
      <c r="W120" s="17" t="s">
        <v>223</v>
      </c>
    </row>
    <row r="121" spans="1:23" ht="14.25" x14ac:dyDescent="0.25">
      <c r="A121" t="s">
        <v>50</v>
      </c>
      <c r="B121" s="10" t="s">
        <v>195</v>
      </c>
      <c r="C121" s="10" t="s">
        <v>196</v>
      </c>
      <c r="D121" s="10" t="s">
        <v>27</v>
      </c>
      <c r="E121" s="10" t="s">
        <v>50</v>
      </c>
      <c r="F121" s="10" t="s">
        <v>38</v>
      </c>
      <c r="G121" s="11" t="s">
        <v>29</v>
      </c>
      <c r="H121" s="10" t="s">
        <v>222</v>
      </c>
      <c r="I121" s="10" t="s">
        <v>222</v>
      </c>
      <c r="J121" s="10" t="s">
        <v>222</v>
      </c>
      <c r="K121" s="17" t="s">
        <v>32</v>
      </c>
      <c r="L121" s="10" t="str">
        <f>IFERROR(VLOOKUP(CONCATENATE(C121,E121),'[1]Unique entries'!$N$2:$X$36,11,0),"")</f>
        <v/>
      </c>
      <c r="M121" s="13">
        <v>43435</v>
      </c>
      <c r="N121" s="13"/>
      <c r="O121" s="13">
        <v>43435</v>
      </c>
      <c r="P121" s="14" t="s">
        <v>39</v>
      </c>
      <c r="Q121" s="15">
        <v>43945</v>
      </c>
      <c r="R121" s="16" t="s">
        <v>39</v>
      </c>
      <c r="S121" s="18"/>
      <c r="T121" s="18" t="s">
        <v>227</v>
      </c>
      <c r="U121" s="10"/>
      <c r="V121" s="17">
        <v>43945</v>
      </c>
      <c r="W121" s="17" t="s">
        <v>223</v>
      </c>
    </row>
    <row r="122" spans="1:23" ht="14.25" x14ac:dyDescent="0.25">
      <c r="A122" t="s">
        <v>34</v>
      </c>
      <c r="B122" s="10" t="s">
        <v>439</v>
      </c>
      <c r="C122" s="10" t="s">
        <v>440</v>
      </c>
      <c r="D122" s="10" t="s">
        <v>34</v>
      </c>
      <c r="E122" s="10" t="s">
        <v>441</v>
      </c>
      <c r="F122" s="10" t="s">
        <v>38</v>
      </c>
      <c r="G122" s="11" t="s">
        <v>29</v>
      </c>
      <c r="H122" s="10" t="s">
        <v>30</v>
      </c>
      <c r="I122" s="10" t="s">
        <v>30</v>
      </c>
      <c r="J122" s="10" t="s">
        <v>222</v>
      </c>
      <c r="K122" s="17" t="s">
        <v>32</v>
      </c>
      <c r="L122" s="10" t="str">
        <f>IFERROR(VLOOKUP(CONCATENATE(C122,E122),'[1]Unique entries'!$N$2:$X$36,11,0),"")</f>
        <v/>
      </c>
      <c r="M122" s="17" t="s">
        <v>185</v>
      </c>
      <c r="N122" s="13" t="str">
        <f t="array" ref="N122">IFERROR(INDEX([1]HTA_DE_COMPARE!$E$2:$E$309,MATCH(C122,[1]HTA_DE_COMPARE!$B$2:$B$309,0),1),"")</f>
        <v/>
      </c>
      <c r="O122" s="13"/>
      <c r="P122" s="14"/>
      <c r="Q122" s="15">
        <v>43581</v>
      </c>
      <c r="R122" s="16" t="s">
        <v>39</v>
      </c>
      <c r="S122" s="18"/>
      <c r="T122" s="18" t="s">
        <v>227</v>
      </c>
      <c r="U122" s="10"/>
      <c r="V122" s="17">
        <v>43581</v>
      </c>
      <c r="W122" s="17" t="s">
        <v>223</v>
      </c>
    </row>
    <row r="123" spans="1:23" ht="14.25" x14ac:dyDescent="0.25">
      <c r="A123" t="s">
        <v>78</v>
      </c>
      <c r="B123" s="10" t="s">
        <v>442</v>
      </c>
      <c r="C123" s="10" t="s">
        <v>443</v>
      </c>
      <c r="D123" s="10" t="s">
        <v>78</v>
      </c>
      <c r="E123" s="10" t="s">
        <v>194</v>
      </c>
      <c r="F123" s="10" t="s">
        <v>28</v>
      </c>
      <c r="G123" s="11" t="s">
        <v>29</v>
      </c>
      <c r="H123" s="10" t="s">
        <v>222</v>
      </c>
      <c r="I123" s="10" t="s">
        <v>30</v>
      </c>
      <c r="J123" s="10" t="s">
        <v>222</v>
      </c>
      <c r="K123" s="17" t="s">
        <v>32</v>
      </c>
      <c r="L123" s="10" t="str">
        <f>IFERROR(VLOOKUP(CONCATENATE(C123,E123),'[1]Unique entries'!$N$2:$X$36,11,0),"")</f>
        <v/>
      </c>
      <c r="M123" s="17" t="s">
        <v>185</v>
      </c>
      <c r="N123" s="13" t="str">
        <f t="array" ref="N123">IFERROR(INDEX([1]HTA_DE_COMPARE!$E$2:$E$309,MATCH(C123,[1]HTA_DE_COMPARE!$B$2:$B$309,0),1),"")</f>
        <v/>
      </c>
      <c r="O123" s="13"/>
      <c r="P123" s="14"/>
      <c r="Q123" s="15">
        <v>42482</v>
      </c>
      <c r="R123" s="16" t="s">
        <v>31</v>
      </c>
      <c r="S123" s="18"/>
      <c r="T123" s="18" t="s">
        <v>227</v>
      </c>
      <c r="U123" s="10"/>
      <c r="V123" s="17">
        <v>42482</v>
      </c>
      <c r="W123" s="17" t="s">
        <v>223</v>
      </c>
    </row>
    <row r="124" spans="1:23" ht="14.25" x14ac:dyDescent="0.25">
      <c r="A124" t="s">
        <v>124</v>
      </c>
      <c r="B124" s="10" t="s">
        <v>442</v>
      </c>
      <c r="C124" s="10" t="s">
        <v>443</v>
      </c>
      <c r="D124" s="10" t="s">
        <v>27</v>
      </c>
      <c r="E124" s="10" t="s">
        <v>124</v>
      </c>
      <c r="F124" s="10" t="s">
        <v>28</v>
      </c>
      <c r="G124" s="11" t="s">
        <v>29</v>
      </c>
      <c r="H124" s="10" t="s">
        <v>30</v>
      </c>
      <c r="I124" s="10" t="s">
        <v>222</v>
      </c>
      <c r="J124" s="10" t="s">
        <v>222</v>
      </c>
      <c r="K124" s="17" t="s">
        <v>32</v>
      </c>
      <c r="L124" s="10" t="str">
        <f>IFERROR(VLOOKUP(CONCATENATE(C124,E124),'[1]Unique entries'!$N$2:$X$36,11,0),"")</f>
        <v/>
      </c>
      <c r="M124" s="17" t="s">
        <v>185</v>
      </c>
      <c r="N124" s="13" t="str">
        <f t="array" ref="N124">IFERROR(INDEX([1]HTA_DE_COMPARE!$E$2:$E$309,MATCH(C124,[1]HTA_DE_COMPARE!$B$2:$B$309,0),1),"")</f>
        <v/>
      </c>
      <c r="O124" s="13"/>
      <c r="P124" s="14"/>
      <c r="Q124" s="15">
        <v>43329</v>
      </c>
      <c r="R124" s="16" t="s">
        <v>39</v>
      </c>
      <c r="S124" s="18"/>
      <c r="T124" s="18" t="s">
        <v>227</v>
      </c>
      <c r="U124" s="10"/>
      <c r="V124" s="17">
        <v>43329</v>
      </c>
      <c r="W124" s="17" t="s">
        <v>223</v>
      </c>
    </row>
    <row r="125" spans="1:23" ht="14.25" x14ac:dyDescent="0.25">
      <c r="A125" t="s">
        <v>206</v>
      </c>
      <c r="B125" s="10" t="s">
        <v>444</v>
      </c>
      <c r="C125" s="10" t="s">
        <v>445</v>
      </c>
      <c r="D125" s="10" t="s">
        <v>27</v>
      </c>
      <c r="E125" s="10" t="s">
        <v>206</v>
      </c>
      <c r="F125" s="10" t="s">
        <v>28</v>
      </c>
      <c r="G125" s="11" t="s">
        <v>49</v>
      </c>
      <c r="H125" s="10" t="s">
        <v>30</v>
      </c>
      <c r="I125" s="10" t="s">
        <v>222</v>
      </c>
      <c r="J125" s="10" t="s">
        <v>222</v>
      </c>
      <c r="K125" s="17" t="s">
        <v>121</v>
      </c>
      <c r="L125" s="10" t="str">
        <f>IFERROR(VLOOKUP(CONCATENATE(C125,E125),'[1]Unique entries'!$N$2:$X$36,11,0),"")</f>
        <v/>
      </c>
      <c r="M125" s="13">
        <v>41640</v>
      </c>
      <c r="N125" s="13"/>
      <c r="O125" s="13">
        <v>41640</v>
      </c>
      <c r="P125" s="14" t="s">
        <v>31</v>
      </c>
      <c r="Q125" s="15">
        <v>43084</v>
      </c>
      <c r="R125" s="16" t="s">
        <v>31</v>
      </c>
      <c r="S125" s="18"/>
      <c r="T125" s="18" t="s">
        <v>33</v>
      </c>
      <c r="U125" s="10"/>
      <c r="V125" s="17"/>
      <c r="W125" s="17" t="s">
        <v>223</v>
      </c>
    </row>
    <row r="126" spans="1:23" ht="14.25" x14ac:dyDescent="0.25">
      <c r="A126" t="s">
        <v>206</v>
      </c>
      <c r="B126" s="10" t="s">
        <v>207</v>
      </c>
      <c r="C126" s="10" t="s">
        <v>208</v>
      </c>
      <c r="D126" s="10" t="s">
        <v>27</v>
      </c>
      <c r="E126" s="10" t="s">
        <v>206</v>
      </c>
      <c r="F126" s="10" t="s">
        <v>38</v>
      </c>
      <c r="G126" s="11" t="s">
        <v>29</v>
      </c>
      <c r="H126" s="10" t="s">
        <v>30</v>
      </c>
      <c r="I126" s="10" t="s">
        <v>222</v>
      </c>
      <c r="J126" s="10" t="s">
        <v>222</v>
      </c>
      <c r="K126" s="17" t="s">
        <v>32</v>
      </c>
      <c r="L126" s="10" t="str">
        <f>IFERROR(VLOOKUP(CONCATENATE(C126,E126),'[1]Unique entries'!$N$2:$X$36,11,0),"")</f>
        <v/>
      </c>
      <c r="M126" s="13">
        <v>42005</v>
      </c>
      <c r="N126" s="13"/>
      <c r="O126" s="13">
        <v>42005</v>
      </c>
      <c r="P126" s="14" t="s">
        <v>39</v>
      </c>
      <c r="Q126" s="15">
        <v>42326</v>
      </c>
      <c r="R126" s="16" t="s">
        <v>39</v>
      </c>
      <c r="S126" s="18"/>
      <c r="T126" s="18" t="s">
        <v>227</v>
      </c>
      <c r="U126" s="10"/>
      <c r="V126" s="17">
        <v>42326</v>
      </c>
      <c r="W126" s="17" t="s">
        <v>223</v>
      </c>
    </row>
    <row r="127" spans="1:23" ht="14.25" x14ac:dyDescent="0.25">
      <c r="A127" t="s">
        <v>138</v>
      </c>
      <c r="B127" s="10" t="s">
        <v>446</v>
      </c>
      <c r="C127" s="10" t="s">
        <v>80</v>
      </c>
      <c r="D127" s="10" t="s">
        <v>27</v>
      </c>
      <c r="E127" s="10" t="s">
        <v>138</v>
      </c>
      <c r="F127" s="10" t="s">
        <v>28</v>
      </c>
      <c r="G127" s="11" t="s">
        <v>29</v>
      </c>
      <c r="H127" s="10" t="s">
        <v>30</v>
      </c>
      <c r="I127" s="10" t="s">
        <v>222</v>
      </c>
      <c r="J127" s="10" t="s">
        <v>222</v>
      </c>
      <c r="K127" s="17" t="s">
        <v>32</v>
      </c>
      <c r="L127" s="10" t="str">
        <f>IFERROR(VLOOKUP(CONCATENATE(C127,E127),'[1]Unique entries'!$N$2:$X$36,11,0),"")</f>
        <v/>
      </c>
      <c r="M127" s="13">
        <v>41334</v>
      </c>
      <c r="N127" s="13"/>
      <c r="O127" s="13">
        <v>41334</v>
      </c>
      <c r="P127" s="14" t="s">
        <v>39</v>
      </c>
      <c r="Q127" s="15">
        <v>41456</v>
      </c>
      <c r="R127" s="16" t="s">
        <v>31</v>
      </c>
      <c r="S127" s="18"/>
      <c r="T127" s="18" t="s">
        <v>227</v>
      </c>
      <c r="U127" s="10"/>
      <c r="V127" s="17">
        <v>41456</v>
      </c>
      <c r="W127" s="17" t="s">
        <v>223</v>
      </c>
    </row>
    <row r="128" spans="1:23" ht="14.25" x14ac:dyDescent="0.25">
      <c r="A128" t="s">
        <v>94</v>
      </c>
      <c r="B128" s="10" t="s">
        <v>447</v>
      </c>
      <c r="C128" s="10" t="s">
        <v>448</v>
      </c>
      <c r="D128" s="10" t="s">
        <v>27</v>
      </c>
      <c r="E128" s="10" t="s">
        <v>94</v>
      </c>
      <c r="F128" s="10" t="s">
        <v>339</v>
      </c>
      <c r="G128" s="11" t="s">
        <v>29</v>
      </c>
      <c r="H128" s="10" t="s">
        <v>222</v>
      </c>
      <c r="I128" s="10" t="s">
        <v>222</v>
      </c>
      <c r="J128" s="10" t="s">
        <v>222</v>
      </c>
      <c r="K128" s="17" t="s">
        <v>121</v>
      </c>
      <c r="L128" s="10" t="str">
        <f>IFERROR(VLOOKUP(CONCATENATE(C128,E128),'[1]Unique entries'!$N$2:$X$36,11,0),"")</f>
        <v/>
      </c>
      <c r="M128" s="17" t="s">
        <v>185</v>
      </c>
      <c r="N128" s="13" t="str">
        <f t="array" ref="N128">IFERROR(INDEX([1]HTA_DE_COMPARE!$E$2:$E$309,MATCH(C128,[1]HTA_DE_COMPARE!$B$2:$B$309,0),1),"")</f>
        <v/>
      </c>
      <c r="O128" s="13"/>
      <c r="P128" s="14"/>
      <c r="Q128" s="15">
        <v>42846</v>
      </c>
      <c r="R128" s="16" t="s">
        <v>39</v>
      </c>
      <c r="S128" s="18"/>
      <c r="T128" s="18"/>
      <c r="U128" s="10"/>
      <c r="V128" s="17"/>
      <c r="W128" s="17" t="s">
        <v>223</v>
      </c>
    </row>
    <row r="129" spans="12:12" ht="14.25" x14ac:dyDescent="0.25">
      <c r="L129" s="10" t="str">
        <f>IFERROR(VLOOKUP(CONCATENATE(C129,E129),'[1]Unique entries'!$N$2:$X$36,11,0),"")</f>
        <v/>
      </c>
    </row>
    <row r="130" spans="12:12" ht="14.25" x14ac:dyDescent="0.25">
      <c r="L130" s="10" t="str">
        <f>IFERROR(VLOOKUP(CONCATENATE(C130,E130),'[1]Unique entries'!$N$2:$X$36,11,0),"")</f>
        <v/>
      </c>
    </row>
    <row r="131" spans="12:12" ht="14.25" x14ac:dyDescent="0.25">
      <c r="L131" s="10" t="str">
        <f>IFERROR(VLOOKUP(CONCATENATE(C131,E131),'[1]Unique entries'!$N$2:$X$36,11,0),"")</f>
        <v/>
      </c>
    </row>
    <row r="132" spans="12:12" ht="14.25" x14ac:dyDescent="0.25">
      <c r="L132" s="10" t="str">
        <f>IFERROR(VLOOKUP(CONCATENATE(C132,E132),'[1]Unique entries'!$N$2:$X$36,11,0),"")</f>
        <v/>
      </c>
    </row>
    <row r="133" spans="12:12" ht="14.25" x14ac:dyDescent="0.25">
      <c r="L133" s="10" t="str">
        <f>IFERROR(VLOOKUP(CONCATENATE(C133,E133),'[1]Unique entries'!$N$2:$X$36,11,0),"")</f>
        <v/>
      </c>
    </row>
    <row r="134" spans="12:12" ht="14.25" x14ac:dyDescent="0.25">
      <c r="L134" s="10" t="str">
        <f>IFERROR(VLOOKUP(CONCATENATE(C134,E134),'[1]Unique entries'!$N$2:$X$36,11,0),"")</f>
        <v/>
      </c>
    </row>
    <row r="135" spans="12:12" ht="14.25" x14ac:dyDescent="0.25">
      <c r="L135" s="10" t="str">
        <f>IFERROR(VLOOKUP(CONCATENATE(C135,E135),'[1]Unique entries'!$N$2:$X$36,11,0),"")</f>
        <v/>
      </c>
    </row>
    <row r="136" spans="12:12" ht="14.25" x14ac:dyDescent="0.25">
      <c r="L136" s="10" t="str">
        <f>IFERROR(VLOOKUP(CONCATENATE(C136,E136),'[1]Unique entries'!$N$2:$X$36,11,0),"")</f>
        <v/>
      </c>
    </row>
    <row r="137" spans="12:12" ht="14.25" x14ac:dyDescent="0.25">
      <c r="L137" s="10" t="str">
        <f>IFERROR(VLOOKUP(CONCATENATE(C137,E137),'[1]Unique entries'!$N$2:$X$36,11,0),"")</f>
        <v/>
      </c>
    </row>
    <row r="138" spans="12:12" ht="14.25" x14ac:dyDescent="0.25">
      <c r="L138" s="10" t="str">
        <f>IFERROR(VLOOKUP(CONCATENATE(C138,E138),'[1]Unique entries'!$N$2:$X$36,11,0),"")</f>
        <v/>
      </c>
    </row>
    <row r="139" spans="12:12" ht="14.25" x14ac:dyDescent="0.25">
      <c r="L139" s="10" t="str">
        <f>IFERROR(VLOOKUP(CONCATENATE(C139,E139),'[1]Unique entries'!$N$2:$X$36,11,0),"")</f>
        <v/>
      </c>
    </row>
    <row r="140" spans="12:12" ht="14.25" x14ac:dyDescent="0.25">
      <c r="L140" s="10" t="str">
        <f>IFERROR(VLOOKUP(CONCATENATE(C140,E140),'[1]Unique entries'!$N$2:$X$36,11,0),"")</f>
        <v/>
      </c>
    </row>
    <row r="141" spans="12:12" ht="14.25" x14ac:dyDescent="0.25">
      <c r="L141" s="10" t="str">
        <f>IFERROR(VLOOKUP(CONCATENATE(C141,E141),'[1]Unique entries'!$N$2:$X$36,11,0),"")</f>
        <v/>
      </c>
    </row>
    <row r="142" spans="12:12" x14ac:dyDescent="0.25">
      <c r="L142" s="10" t="str">
        <f>IFERROR(VLOOKUP(CONCATENATE(C142,E142),'[1]Unique entries'!$N$2:$X$36,11,0),"")</f>
        <v/>
      </c>
    </row>
    <row r="143" spans="12:12" x14ac:dyDescent="0.25">
      <c r="L143" s="10" t="str">
        <f>IFERROR(VLOOKUP(CONCATENATE(C143,E143),'[1]Unique entries'!$N$2:$X$36,11,0),"")</f>
        <v/>
      </c>
    </row>
    <row r="144" spans="12:12" x14ac:dyDescent="0.25">
      <c r="L144" s="10" t="str">
        <f>IFERROR(VLOOKUP(CONCATENATE(C144,E144),'[1]Unique entries'!$N$2:$X$36,11,0),"")</f>
        <v/>
      </c>
    </row>
    <row r="145" spans="2:23" x14ac:dyDescent="0.25">
      <c r="L145" s="10" t="str">
        <f>IFERROR(VLOOKUP(CONCATENATE(C145,E145),'[1]Unique entries'!$N$2:$X$36,11,0),"")</f>
        <v/>
      </c>
    </row>
    <row r="146" spans="2:23" x14ac:dyDescent="0.25">
      <c r="L146" s="10" t="str">
        <f>IFERROR(VLOOKUP(CONCATENATE(C146,E146),'[1]Unique entries'!$N$2:$X$36,11,0),"")</f>
        <v/>
      </c>
    </row>
    <row r="147" spans="2:23" x14ac:dyDescent="0.25">
      <c r="L147" s="10" t="str">
        <f>IFERROR(VLOOKUP(CONCATENATE(C147,E147),'[1]Unique entries'!$N$2:$X$36,11,0),"")</f>
        <v/>
      </c>
    </row>
    <row r="148" spans="2:23" x14ac:dyDescent="0.25">
      <c r="L148" s="10" t="str">
        <f>IFERROR(VLOOKUP(CONCATENATE(C148,E148),'[1]Unique entries'!$N$2:$X$36,11,0),"")</f>
        <v/>
      </c>
    </row>
    <row r="149" spans="2:23" x14ac:dyDescent="0.25">
      <c r="L149" s="10" t="str">
        <f>IFERROR(VLOOKUP(CONCATENATE(C149,E149),'[1]Unique entries'!$N$2:$X$36,11,0),"")</f>
        <v/>
      </c>
    </row>
    <row r="150" spans="2:23" x14ac:dyDescent="0.25">
      <c r="L150" s="10" t="str">
        <f>IFERROR(VLOOKUP(CONCATENATE(C150,E150),'[1]Unique entries'!$N$2:$X$36,11,0),"")</f>
        <v/>
      </c>
    </row>
    <row r="151" spans="2:23" x14ac:dyDescent="0.25">
      <c r="L151" s="10" t="str">
        <f>IFERROR(VLOOKUP(CONCATENATE(C151,E151),'[1]Unique entries'!$N$2:$X$36,11,0),"")</f>
        <v/>
      </c>
    </row>
    <row r="152" spans="2:23" x14ac:dyDescent="0.25">
      <c r="L152" s="10" t="str">
        <f>IFERROR(VLOOKUP(CONCATENATE(C152,E152),'[1]Unique entries'!$N$2:$X$36,11,0),"")</f>
        <v/>
      </c>
    </row>
    <row r="153" spans="2:23" x14ac:dyDescent="0.25">
      <c r="L153" s="10" t="str">
        <f>IFERROR(VLOOKUP(CONCATENATE(C153,E153),'[1]Unique entries'!$N$2:$X$36,11,0),"")</f>
        <v/>
      </c>
    </row>
    <row r="154" spans="2:23" x14ac:dyDescent="0.25">
      <c r="L154" s="10" t="str">
        <f>IFERROR(VLOOKUP(CONCATENATE(C154,E154),'[1]Unique entries'!$N$2:$X$36,11,0),"")</f>
        <v/>
      </c>
    </row>
    <row r="155" spans="2:23" x14ac:dyDescent="0.25">
      <c r="L155" s="10" t="str">
        <f>IFERROR(VLOOKUP(CONCATENATE(C155,E155),'[1]Unique entries'!$N$2:$X$36,11,0),"")</f>
        <v/>
      </c>
    </row>
    <row r="156" spans="2:23" x14ac:dyDescent="0.25">
      <c r="L156" s="10" t="str">
        <f>IFERROR(VLOOKUP(CONCATENATE(C156,E156),'[1]Unique entries'!$N$2:$X$36,11,0),"")</f>
        <v/>
      </c>
    </row>
    <row r="157" spans="2:23" x14ac:dyDescent="0.25">
      <c r="L157" s="10" t="str">
        <f>IFERROR(VLOOKUP(CONCATENATE(C157,E157),'[1]Unique entries'!$N$2:$X$36,11,0),"")</f>
        <v/>
      </c>
    </row>
    <row r="158" spans="2:23" x14ac:dyDescent="0.25">
      <c r="L158" s="10" t="str">
        <f>IFERROR(VLOOKUP(CONCATENATE(C158,E158),'[1]Unique entries'!$N$2:$X$36,11,0),"")</f>
        <v/>
      </c>
    </row>
    <row r="159" spans="2:23" x14ac:dyDescent="0.25">
      <c r="L159" s="10" t="str">
        <f>IFERROR(VLOOKUP(CONCATENATE(C159,E159),'[1]Unique entries'!$N$2:$X$36,11,0),"")</f>
        <v/>
      </c>
    </row>
    <row r="160" spans="2:23" x14ac:dyDescent="0.25">
      <c r="B160" s="10"/>
      <c r="C160" s="10"/>
      <c r="D160" s="10"/>
      <c r="E160" s="10"/>
      <c r="F160" s="10"/>
      <c r="G160" s="11"/>
      <c r="H160" s="10"/>
      <c r="I160" s="10"/>
      <c r="J160" s="10"/>
      <c r="K160" s="17"/>
      <c r="L160" s="10" t="str">
        <f>IFERROR(VLOOKUP(CONCATENATE(C160,E160),'[1]Unique entries'!$N$2:$X$36,11,0),"")</f>
        <v/>
      </c>
      <c r="M160" s="10"/>
      <c r="N160" s="13"/>
      <c r="O160" s="13"/>
      <c r="P160" s="14"/>
      <c r="Q160" s="15"/>
      <c r="R160" s="16"/>
      <c r="S160" s="18"/>
      <c r="T160" s="10"/>
      <c r="U160" s="10"/>
      <c r="V160" s="17"/>
      <c r="W160" s="17"/>
    </row>
    <row r="161" spans="2:23" x14ac:dyDescent="0.25">
      <c r="B161" s="10"/>
      <c r="C161" s="10"/>
      <c r="D161" s="10"/>
      <c r="E161" s="10"/>
      <c r="F161" s="10"/>
      <c r="G161" s="11"/>
      <c r="H161" s="10"/>
      <c r="I161" s="10"/>
      <c r="J161" s="10"/>
      <c r="K161" s="17"/>
      <c r="L161" s="10" t="str">
        <f>IFERROR(VLOOKUP(CONCATENATE(C161,E161),'[1]Unique entries'!$N$2:$X$36,11,0),"")</f>
        <v/>
      </c>
      <c r="M161" s="10"/>
      <c r="N161" s="13"/>
      <c r="O161" s="13"/>
      <c r="P161" s="14"/>
      <c r="Q161" s="15"/>
      <c r="R161" s="16"/>
      <c r="S161" s="18"/>
      <c r="T161" s="10"/>
      <c r="U161" s="10"/>
      <c r="V161" s="17"/>
      <c r="W161" s="17"/>
    </row>
    <row r="162" spans="2:23" x14ac:dyDescent="0.25">
      <c r="B162" s="10"/>
      <c r="C162" s="10"/>
      <c r="D162" s="10"/>
      <c r="E162" s="10"/>
      <c r="F162" s="10"/>
      <c r="G162" s="11"/>
      <c r="H162" s="10"/>
      <c r="I162" s="10"/>
      <c r="J162" s="10"/>
      <c r="K162" s="17"/>
      <c r="L162" s="10" t="str">
        <f>IFERROR(VLOOKUP(CONCATENATE(C162,E162),'[1]Unique entries'!$N$2:$X$36,11,0),"")</f>
        <v/>
      </c>
      <c r="M162" s="10"/>
      <c r="N162" s="13"/>
      <c r="O162" s="13"/>
      <c r="P162" s="14"/>
      <c r="Q162" s="15"/>
      <c r="R162" s="16"/>
      <c r="S162" s="18"/>
      <c r="T162" s="10"/>
      <c r="U162" s="10"/>
      <c r="V162" s="17"/>
      <c r="W162" s="17"/>
    </row>
    <row r="163" spans="2:23" x14ac:dyDescent="0.25">
      <c r="B163" s="10"/>
      <c r="C163" s="10"/>
      <c r="D163" s="10"/>
      <c r="E163" s="10"/>
      <c r="F163" s="10"/>
      <c r="G163" s="11"/>
      <c r="H163" s="10"/>
      <c r="I163" s="10"/>
      <c r="J163" s="10"/>
      <c r="K163" s="17"/>
      <c r="L163" s="10" t="str">
        <f>IFERROR(VLOOKUP(CONCATENATE(C163,E163),'[1]Unique entries'!$N$2:$X$36,11,0),"")</f>
        <v/>
      </c>
      <c r="M163" s="10"/>
      <c r="N163" s="13"/>
      <c r="O163" s="13"/>
      <c r="P163" s="14"/>
      <c r="Q163" s="15"/>
      <c r="R163" s="16"/>
      <c r="S163" s="18"/>
      <c r="T163" s="10"/>
      <c r="U163" s="10"/>
      <c r="V163" s="17"/>
      <c r="W163" s="17"/>
    </row>
    <row r="164" spans="2:23" x14ac:dyDescent="0.25">
      <c r="B164" s="10"/>
      <c r="C164" s="10"/>
      <c r="D164" s="10"/>
      <c r="E164" s="10"/>
      <c r="F164" s="10"/>
      <c r="G164" s="11"/>
      <c r="H164" s="10"/>
      <c r="I164" s="10"/>
      <c r="J164" s="10"/>
      <c r="K164" s="17"/>
      <c r="L164" s="10" t="str">
        <f>IFERROR(VLOOKUP(CONCATENATE(C164,E164),'[1]Unique entries'!$N$2:$X$36,11,0),"")</f>
        <v/>
      </c>
      <c r="M164" s="10"/>
      <c r="N164" s="13"/>
      <c r="O164" s="13"/>
      <c r="P164" s="14"/>
      <c r="Q164" s="15"/>
      <c r="R164" s="16"/>
      <c r="S164" s="18"/>
      <c r="T164" s="10"/>
      <c r="U164" s="10"/>
      <c r="V164" s="17"/>
      <c r="W164" s="17"/>
    </row>
    <row r="165" spans="2:23" x14ac:dyDescent="0.25">
      <c r="B165" s="10"/>
      <c r="C165" s="10"/>
      <c r="D165" s="10"/>
      <c r="E165" s="10"/>
      <c r="F165" s="10"/>
      <c r="G165" s="11"/>
      <c r="H165" s="10"/>
      <c r="I165" s="10"/>
      <c r="J165" s="10"/>
      <c r="K165" s="17"/>
      <c r="L165" s="10" t="str">
        <f>IFERROR(VLOOKUP(CONCATENATE(C165,E165),'[1]Unique entries'!$N$2:$X$36,11,0),"")</f>
        <v/>
      </c>
      <c r="M165" s="10"/>
      <c r="N165" s="13"/>
      <c r="O165" s="13"/>
      <c r="P165" s="14"/>
      <c r="Q165" s="15"/>
      <c r="R165" s="16"/>
      <c r="S165" s="18"/>
      <c r="T165" s="10"/>
      <c r="U165" s="10"/>
      <c r="V165" s="17"/>
      <c r="W165" s="17"/>
    </row>
    <row r="166" spans="2:23" x14ac:dyDescent="0.25">
      <c r="B166" s="10"/>
      <c r="C166" s="10"/>
      <c r="D166" s="10"/>
      <c r="E166" s="10"/>
      <c r="F166" s="10"/>
      <c r="G166" s="11"/>
      <c r="H166" s="10"/>
      <c r="I166" s="10"/>
      <c r="J166" s="10"/>
      <c r="K166" s="17"/>
      <c r="L166" s="10" t="str">
        <f>IFERROR(VLOOKUP(CONCATENATE(C166,E166),'[1]Unique entries'!$N$2:$X$36,11,0),"")</f>
        <v/>
      </c>
      <c r="M166" s="10"/>
      <c r="N166" s="13"/>
      <c r="O166" s="13"/>
      <c r="P166" s="14"/>
      <c r="Q166" s="15"/>
      <c r="R166" s="16"/>
      <c r="S166" s="18"/>
      <c r="T166" s="10"/>
      <c r="U166" s="10"/>
      <c r="V166" s="17"/>
      <c r="W166" s="17"/>
    </row>
    <row r="167" spans="2:23" x14ac:dyDescent="0.25">
      <c r="B167" s="10"/>
      <c r="C167" s="10"/>
      <c r="D167" s="10"/>
      <c r="E167" s="10"/>
      <c r="F167" s="10"/>
      <c r="G167" s="11"/>
      <c r="H167" s="10"/>
      <c r="I167" s="10"/>
      <c r="J167" s="10"/>
      <c r="K167" s="17"/>
      <c r="L167" s="10" t="str">
        <f>IFERROR(VLOOKUP(CONCATENATE(C167,E167),'[1]Unique entries'!$N$2:$X$36,11,0),"")</f>
        <v/>
      </c>
      <c r="M167" s="10"/>
      <c r="N167" s="13"/>
      <c r="O167" s="13"/>
      <c r="P167" s="14"/>
      <c r="Q167" s="15"/>
      <c r="R167" s="16"/>
      <c r="S167" s="18"/>
      <c r="T167" s="10"/>
      <c r="U167" s="10"/>
      <c r="V167" s="17"/>
      <c r="W167" s="17"/>
    </row>
    <row r="168" spans="2:23" x14ac:dyDescent="0.25">
      <c r="B168" s="10"/>
      <c r="C168" s="10"/>
      <c r="D168" s="10"/>
      <c r="E168" s="10"/>
      <c r="F168" s="10"/>
      <c r="G168" s="11"/>
      <c r="H168" s="10"/>
      <c r="I168" s="10"/>
      <c r="J168" s="10"/>
      <c r="K168" s="17"/>
      <c r="L168" s="10" t="str">
        <f>IFERROR(VLOOKUP(CONCATENATE(C168,E168),'[1]Unique entries'!$N$2:$X$36,11,0),"")</f>
        <v/>
      </c>
      <c r="M168" s="10"/>
      <c r="N168" s="13"/>
      <c r="O168" s="13"/>
      <c r="P168" s="14"/>
      <c r="Q168" s="15"/>
      <c r="R168" s="16"/>
      <c r="S168" s="18"/>
      <c r="T168" s="10"/>
      <c r="U168" s="10"/>
      <c r="V168" s="17"/>
      <c r="W168" s="17"/>
    </row>
    <row r="169" spans="2:23" x14ac:dyDescent="0.25">
      <c r="B169" s="10"/>
      <c r="C169" s="10"/>
      <c r="D169" s="10"/>
      <c r="E169" s="10"/>
      <c r="F169" s="10"/>
      <c r="G169" s="11"/>
      <c r="H169" s="10"/>
      <c r="I169" s="10"/>
      <c r="J169" s="10"/>
      <c r="K169" s="17"/>
      <c r="L169" s="10" t="str">
        <f>IFERROR(VLOOKUP(CONCATENATE(C169,E169),'[1]Unique entries'!$N$2:$X$36,11,0),"")</f>
        <v/>
      </c>
      <c r="M169" s="10"/>
      <c r="N169" s="13"/>
      <c r="O169" s="13"/>
      <c r="P169" s="14"/>
      <c r="Q169" s="15"/>
      <c r="R169" s="16"/>
      <c r="S169" s="18"/>
      <c r="T169" s="10"/>
      <c r="U169" s="10"/>
      <c r="V169" s="17"/>
      <c r="W169" s="17"/>
    </row>
    <row r="170" spans="2:23" x14ac:dyDescent="0.25">
      <c r="B170" s="10"/>
      <c r="C170" s="10"/>
      <c r="D170" s="10"/>
      <c r="E170" s="10"/>
      <c r="F170" s="10"/>
      <c r="G170" s="11"/>
      <c r="H170" s="10"/>
      <c r="I170" s="10"/>
      <c r="J170" s="10"/>
      <c r="K170" s="17"/>
      <c r="L170" s="10" t="str">
        <f>IFERROR(VLOOKUP(CONCATENATE(C170,E170),'[1]Unique entries'!$N$2:$X$36,11,0),"")</f>
        <v/>
      </c>
      <c r="M170" s="10"/>
      <c r="N170" s="13"/>
      <c r="O170" s="13"/>
      <c r="P170" s="14"/>
      <c r="Q170" s="15"/>
      <c r="R170" s="16"/>
      <c r="S170" s="18"/>
      <c r="T170" s="10"/>
      <c r="U170" s="10"/>
      <c r="V170" s="17"/>
      <c r="W170" s="17"/>
    </row>
    <row r="171" spans="2:23" x14ac:dyDescent="0.25">
      <c r="B171" s="10"/>
      <c r="C171" s="10"/>
      <c r="D171" s="10"/>
      <c r="E171" s="10"/>
      <c r="F171" s="10"/>
      <c r="G171" s="11"/>
      <c r="H171" s="10"/>
      <c r="I171" s="10"/>
      <c r="J171" s="10"/>
      <c r="K171" s="17"/>
      <c r="L171" s="10" t="str">
        <f>IFERROR(VLOOKUP(CONCATENATE(C171,E171),'[1]Unique entries'!$N$2:$X$36,11,0),"")</f>
        <v/>
      </c>
      <c r="M171" s="10"/>
      <c r="N171" s="13"/>
      <c r="O171" s="13"/>
      <c r="P171" s="14"/>
      <c r="Q171" s="15"/>
      <c r="R171" s="16"/>
      <c r="S171" s="18"/>
      <c r="T171" s="10"/>
      <c r="U171" s="10"/>
      <c r="V171" s="17"/>
      <c r="W171" s="17"/>
    </row>
    <row r="172" spans="2:23" x14ac:dyDescent="0.25">
      <c r="B172" s="10"/>
      <c r="C172" s="10"/>
      <c r="D172" s="10"/>
      <c r="E172" s="10"/>
      <c r="F172" s="10"/>
      <c r="G172" s="11"/>
      <c r="H172" s="10"/>
      <c r="I172" s="10"/>
      <c r="J172" s="10"/>
      <c r="K172" s="17"/>
      <c r="L172" s="10" t="str">
        <f>IFERROR(VLOOKUP(CONCATENATE(C172,E172),'[1]Unique entries'!$N$2:$X$36,11,0),"")</f>
        <v/>
      </c>
      <c r="M172" s="10"/>
      <c r="N172" s="13"/>
      <c r="O172" s="13"/>
      <c r="P172" s="14"/>
      <c r="Q172" s="15"/>
      <c r="R172" s="16"/>
      <c r="S172" s="18"/>
      <c r="T172" s="10"/>
      <c r="U172" s="10"/>
      <c r="V172" s="17"/>
      <c r="W172" s="17"/>
    </row>
    <row r="173" spans="2:23" x14ac:dyDescent="0.25">
      <c r="B173" s="10"/>
      <c r="C173" s="10"/>
      <c r="D173" s="10"/>
      <c r="E173" s="10"/>
      <c r="F173" s="10"/>
      <c r="G173" s="11"/>
      <c r="H173" s="10"/>
      <c r="I173" s="10"/>
      <c r="J173" s="10"/>
      <c r="K173" s="17"/>
      <c r="L173" s="10" t="str">
        <f>IFERROR(VLOOKUP(CONCATENATE(C173,E173),'[1]Unique entries'!$N$2:$X$36,11,0),"")</f>
        <v/>
      </c>
      <c r="M173" s="10"/>
      <c r="N173" s="13"/>
      <c r="O173" s="13"/>
      <c r="P173" s="14"/>
      <c r="Q173" s="15"/>
      <c r="R173" s="16"/>
      <c r="S173" s="18"/>
      <c r="T173" s="10"/>
      <c r="U173" s="10"/>
      <c r="V173" s="17"/>
      <c r="W173" s="17"/>
    </row>
    <row r="174" spans="2:23" x14ac:dyDescent="0.25">
      <c r="B174" s="10"/>
      <c r="C174" s="10"/>
      <c r="D174" s="10"/>
      <c r="E174" s="10"/>
      <c r="F174" s="10"/>
      <c r="G174" s="11"/>
      <c r="H174" s="10"/>
      <c r="I174" s="10"/>
      <c r="J174" s="10"/>
      <c r="K174" s="17"/>
      <c r="L174" s="10" t="str">
        <f>IFERROR(VLOOKUP(CONCATENATE(C174,E174),'[1]Unique entries'!$N$2:$X$36,11,0),"")</f>
        <v/>
      </c>
      <c r="M174" s="10"/>
      <c r="N174" s="13"/>
      <c r="O174" s="13"/>
      <c r="P174" s="14"/>
      <c r="Q174" s="15"/>
      <c r="R174" s="16"/>
      <c r="S174" s="18"/>
      <c r="T174" s="10"/>
      <c r="U174" s="10"/>
      <c r="V174" s="17"/>
      <c r="W174" s="17"/>
    </row>
    <row r="175" spans="2:23" x14ac:dyDescent="0.25">
      <c r="B175" s="10"/>
      <c r="C175" s="10"/>
      <c r="D175" s="10"/>
      <c r="E175" s="10"/>
      <c r="F175" s="10"/>
      <c r="G175" s="11"/>
      <c r="H175" s="10"/>
      <c r="I175" s="10"/>
      <c r="J175" s="10"/>
      <c r="K175" s="17"/>
      <c r="L175" s="10" t="str">
        <f>IFERROR(VLOOKUP(CONCATENATE(C175,E175),'[1]Unique entries'!$N$2:$X$36,11,0),"")</f>
        <v/>
      </c>
      <c r="M175" s="10"/>
      <c r="N175" s="13"/>
      <c r="O175" s="13"/>
      <c r="P175" s="14"/>
      <c r="Q175" s="15"/>
      <c r="R175" s="16"/>
      <c r="S175" s="18"/>
      <c r="T175" s="10"/>
      <c r="U175" s="10"/>
      <c r="V175" s="17"/>
      <c r="W175" s="17"/>
    </row>
    <row r="176" spans="2:23" x14ac:dyDescent="0.25">
      <c r="B176" s="10"/>
      <c r="C176" s="10"/>
      <c r="D176" s="10"/>
      <c r="E176" s="10"/>
      <c r="F176" s="10"/>
      <c r="G176" s="11"/>
      <c r="H176" s="10"/>
      <c r="I176" s="10"/>
      <c r="J176" s="10"/>
      <c r="K176" s="17"/>
      <c r="L176" s="10" t="str">
        <f>IFERROR(VLOOKUP(CONCATENATE(C176,E176),'[1]Unique entries'!$N$2:$X$36,11,0),"")</f>
        <v/>
      </c>
      <c r="M176" s="10"/>
      <c r="N176" s="13"/>
      <c r="O176" s="13"/>
      <c r="P176" s="14"/>
      <c r="Q176" s="15"/>
      <c r="R176" s="16"/>
      <c r="S176" s="18"/>
      <c r="T176" s="10"/>
      <c r="U176" s="10"/>
      <c r="V176" s="17"/>
      <c r="W176" s="17"/>
    </row>
    <row r="177" spans="2:23" x14ac:dyDescent="0.25">
      <c r="B177" s="10"/>
      <c r="C177" s="10"/>
      <c r="D177" s="10"/>
      <c r="E177" s="10"/>
      <c r="F177" s="10"/>
      <c r="G177" s="11"/>
      <c r="H177" s="10"/>
      <c r="I177" s="10"/>
      <c r="J177" s="10"/>
      <c r="K177" s="17"/>
      <c r="L177" s="10" t="str">
        <f>IFERROR(VLOOKUP(CONCATENATE(C177,E177),'[1]Unique entries'!$N$2:$X$36,11,0),"")</f>
        <v/>
      </c>
      <c r="M177" s="10"/>
      <c r="N177" s="13"/>
      <c r="O177" s="13"/>
      <c r="P177" s="14"/>
      <c r="Q177" s="15"/>
      <c r="R177" s="16"/>
      <c r="S177" s="18"/>
      <c r="T177" s="10"/>
      <c r="U177" s="10"/>
      <c r="V177" s="17"/>
      <c r="W177" s="17"/>
    </row>
    <row r="178" spans="2:23" x14ac:dyDescent="0.25">
      <c r="B178" s="10"/>
      <c r="C178" s="10"/>
      <c r="D178" s="10"/>
      <c r="E178" s="10"/>
      <c r="F178" s="10"/>
      <c r="G178" s="11"/>
      <c r="H178" s="10"/>
      <c r="I178" s="10"/>
      <c r="J178" s="10"/>
      <c r="K178" s="17"/>
      <c r="L178" s="10" t="str">
        <f>IFERROR(VLOOKUP(CONCATENATE(C178,E178),'[1]Unique entries'!$N$2:$X$36,11,0),"")</f>
        <v/>
      </c>
      <c r="M178" s="10"/>
      <c r="N178" s="13"/>
      <c r="O178" s="13"/>
      <c r="P178" s="14"/>
      <c r="Q178" s="15"/>
      <c r="R178" s="16"/>
      <c r="S178" s="18"/>
      <c r="T178" s="10"/>
      <c r="U178" s="10"/>
      <c r="V178" s="17"/>
      <c r="W178" s="17"/>
    </row>
    <row r="179" spans="2:23" x14ac:dyDescent="0.25">
      <c r="B179" s="10"/>
      <c r="C179" s="10"/>
      <c r="D179" s="10"/>
      <c r="E179" s="10"/>
      <c r="F179" s="10"/>
      <c r="G179" s="11"/>
      <c r="H179" s="10"/>
      <c r="I179" s="10"/>
      <c r="J179" s="10"/>
      <c r="K179" s="17"/>
      <c r="L179" s="10" t="str">
        <f>IFERROR(VLOOKUP(CONCATENATE(C179,E179),'[1]Unique entries'!$N$2:$X$36,11,0),"")</f>
        <v/>
      </c>
      <c r="M179" s="10"/>
      <c r="N179" s="13"/>
      <c r="O179" s="13"/>
      <c r="P179" s="14"/>
      <c r="Q179" s="15"/>
      <c r="R179" s="16"/>
      <c r="S179" s="18"/>
      <c r="T179" s="10"/>
      <c r="U179" s="10"/>
      <c r="V179" s="17"/>
      <c r="W179" s="17"/>
    </row>
    <row r="180" spans="2:23" x14ac:dyDescent="0.25">
      <c r="B180" s="10"/>
      <c r="C180" s="10"/>
      <c r="D180" s="10"/>
      <c r="E180" s="10"/>
      <c r="F180" s="10"/>
      <c r="G180" s="11"/>
      <c r="H180" s="10"/>
      <c r="I180" s="10"/>
      <c r="J180" s="10"/>
      <c r="K180" s="17"/>
      <c r="L180" s="10" t="str">
        <f>IFERROR(VLOOKUP(CONCATENATE(C180,E180),'[1]Unique entries'!$N$2:$X$36,11,0),"")</f>
        <v/>
      </c>
      <c r="M180" s="10"/>
      <c r="N180" s="13"/>
      <c r="O180" s="13"/>
      <c r="P180" s="14"/>
      <c r="Q180" s="15"/>
      <c r="R180" s="16"/>
      <c r="S180" s="18"/>
      <c r="T180" s="10"/>
      <c r="U180" s="10"/>
      <c r="V180" s="17"/>
      <c r="W180" s="17"/>
    </row>
    <row r="181" spans="2:23" x14ac:dyDescent="0.25">
      <c r="B181" s="10"/>
      <c r="C181" s="10"/>
      <c r="D181" s="10"/>
      <c r="E181" s="10"/>
      <c r="F181" s="10"/>
      <c r="G181" s="11"/>
      <c r="H181" s="10"/>
      <c r="I181" s="10"/>
      <c r="J181" s="10"/>
      <c r="K181" s="17"/>
      <c r="L181" s="10" t="str">
        <f>IFERROR(VLOOKUP(CONCATENATE(C181,E181),'[1]Unique entries'!$N$2:$X$36,11,0),"")</f>
        <v/>
      </c>
      <c r="M181" s="10"/>
      <c r="N181" s="13"/>
      <c r="O181" s="13"/>
      <c r="P181" s="14"/>
      <c r="Q181" s="15"/>
      <c r="R181" s="16"/>
      <c r="S181" s="18"/>
      <c r="T181" s="10"/>
      <c r="U181" s="10"/>
      <c r="V181" s="17"/>
      <c r="W181" s="17"/>
    </row>
    <row r="182" spans="2:23" x14ac:dyDescent="0.25">
      <c r="B182" s="10"/>
      <c r="C182" s="10"/>
      <c r="D182" s="10"/>
      <c r="E182" s="10"/>
      <c r="F182" s="10"/>
      <c r="G182" s="11"/>
      <c r="H182" s="10"/>
      <c r="I182" s="10"/>
      <c r="J182" s="10"/>
      <c r="K182" s="17"/>
      <c r="L182" s="10" t="str">
        <f>IFERROR(VLOOKUP(CONCATENATE(C182,E182),'[1]Unique entries'!$N$2:$X$36,11,0),"")</f>
        <v/>
      </c>
      <c r="M182" s="10"/>
      <c r="N182" s="13"/>
      <c r="O182" s="13"/>
      <c r="P182" s="14"/>
      <c r="Q182" s="15"/>
      <c r="R182" s="16"/>
      <c r="S182" s="18"/>
      <c r="T182" s="10"/>
      <c r="U182" s="10"/>
      <c r="V182" s="17"/>
      <c r="W182" s="17"/>
    </row>
    <row r="183" spans="2:23" x14ac:dyDescent="0.25">
      <c r="B183" s="10"/>
      <c r="C183" s="10"/>
      <c r="D183" s="10"/>
      <c r="E183" s="10"/>
      <c r="F183" s="10"/>
      <c r="G183" s="11"/>
      <c r="H183" s="10"/>
      <c r="I183" s="10"/>
      <c r="J183" s="10"/>
      <c r="K183" s="17"/>
      <c r="L183" s="10" t="str">
        <f>IFERROR(VLOOKUP(CONCATENATE(C183,E183),'[1]Unique entries'!$N$2:$X$36,11,0),"")</f>
        <v/>
      </c>
      <c r="M183" s="10"/>
      <c r="N183" s="13"/>
      <c r="O183" s="13"/>
      <c r="P183" s="14"/>
      <c r="Q183" s="15"/>
      <c r="R183" s="16"/>
      <c r="S183" s="18"/>
      <c r="T183" s="10"/>
      <c r="U183" s="10"/>
      <c r="V183" s="17"/>
      <c r="W183" s="17"/>
    </row>
    <row r="184" spans="2:23" x14ac:dyDescent="0.25">
      <c r="B184" s="10"/>
      <c r="C184" s="10"/>
      <c r="D184" s="10"/>
      <c r="E184" s="10"/>
      <c r="F184" s="10"/>
      <c r="G184" s="11"/>
      <c r="H184" s="10"/>
      <c r="I184" s="10"/>
      <c r="J184" s="10"/>
      <c r="K184" s="17"/>
      <c r="L184" s="10" t="str">
        <f>IFERROR(VLOOKUP(CONCATENATE(C184,E184),'[1]Unique entries'!$N$2:$X$36,11,0),"")</f>
        <v/>
      </c>
      <c r="M184" s="10"/>
      <c r="N184" s="13"/>
      <c r="O184" s="13"/>
      <c r="P184" s="14"/>
      <c r="Q184" s="15"/>
      <c r="R184" s="16"/>
      <c r="S184" s="18"/>
      <c r="T184" s="10"/>
      <c r="U184" s="10"/>
      <c r="V184" s="17"/>
      <c r="W184" s="17"/>
    </row>
    <row r="185" spans="2:23" x14ac:dyDescent="0.25">
      <c r="B185" s="10"/>
      <c r="C185" s="10"/>
      <c r="D185" s="10"/>
      <c r="E185" s="10"/>
      <c r="F185" s="10"/>
      <c r="G185" s="11"/>
      <c r="H185" s="10"/>
      <c r="I185" s="10"/>
      <c r="J185" s="10"/>
      <c r="K185" s="17"/>
      <c r="L185" s="10" t="str">
        <f>IFERROR(VLOOKUP(CONCATENATE(C185,E185),'[1]Unique entries'!$N$2:$X$36,11,0),"")</f>
        <v/>
      </c>
      <c r="M185" s="10"/>
      <c r="N185" s="13"/>
      <c r="O185" s="13"/>
      <c r="P185" s="14"/>
      <c r="Q185" s="15"/>
      <c r="R185" s="16"/>
      <c r="S185" s="18"/>
      <c r="T185" s="10"/>
      <c r="U185" s="10"/>
      <c r="V185" s="17"/>
      <c r="W185" s="17"/>
    </row>
    <row r="186" spans="2:23" x14ac:dyDescent="0.25">
      <c r="B186" s="10"/>
      <c r="C186" s="10"/>
      <c r="D186" s="10"/>
      <c r="E186" s="10"/>
      <c r="F186" s="10"/>
      <c r="G186" s="11"/>
      <c r="H186" s="10"/>
      <c r="I186" s="10"/>
      <c r="J186" s="10"/>
      <c r="K186" s="17"/>
      <c r="L186" s="10" t="str">
        <f>IFERROR(VLOOKUP(CONCATENATE(C186,E186),'[1]Unique entries'!$N$2:$X$36,11,0),"")</f>
        <v/>
      </c>
      <c r="M186" s="10"/>
      <c r="N186" s="13"/>
      <c r="O186" s="13"/>
      <c r="P186" s="14"/>
      <c r="Q186" s="15"/>
      <c r="R186" s="16"/>
      <c r="S186" s="18"/>
      <c r="T186" s="10"/>
      <c r="U186" s="10"/>
      <c r="V186" s="17"/>
      <c r="W186" s="17"/>
    </row>
    <row r="187" spans="2:23" x14ac:dyDescent="0.25">
      <c r="B187" s="10"/>
      <c r="C187" s="10"/>
      <c r="D187" s="10"/>
      <c r="E187" s="10"/>
      <c r="F187" s="10"/>
      <c r="G187" s="11"/>
      <c r="H187" s="10"/>
      <c r="I187" s="10"/>
      <c r="J187" s="10"/>
      <c r="K187" s="17"/>
      <c r="L187" s="10" t="str">
        <f>IFERROR(VLOOKUP(CONCATENATE(C187,E187),'[1]Unique entries'!$N$2:$X$36,11,0),"")</f>
        <v/>
      </c>
      <c r="M187" s="10"/>
      <c r="N187" s="13"/>
      <c r="O187" s="13"/>
      <c r="P187" s="14"/>
      <c r="Q187" s="15"/>
      <c r="R187" s="16"/>
      <c r="S187" s="18"/>
      <c r="T187" s="10"/>
      <c r="U187" s="10"/>
      <c r="V187" s="17"/>
      <c r="W187" s="17"/>
    </row>
    <row r="188" spans="2:23" x14ac:dyDescent="0.25">
      <c r="B188" s="10"/>
      <c r="C188" s="10"/>
      <c r="D188" s="10"/>
      <c r="E188" s="10"/>
      <c r="F188" s="10"/>
      <c r="G188" s="11"/>
      <c r="H188" s="10"/>
      <c r="I188" s="10"/>
      <c r="J188" s="10"/>
      <c r="K188" s="17"/>
      <c r="L188" s="10" t="str">
        <f>IFERROR(VLOOKUP(CONCATENATE(C188,E188),'[1]Unique entries'!$N$2:$X$36,11,0),"")</f>
        <v/>
      </c>
      <c r="M188" s="10"/>
      <c r="N188" s="13"/>
      <c r="O188" s="13"/>
      <c r="P188" s="14"/>
      <c r="Q188" s="15"/>
      <c r="R188" s="16"/>
      <c r="S188" s="18"/>
      <c r="T188" s="10"/>
      <c r="U188" s="10"/>
      <c r="V188" s="17"/>
      <c r="W188" s="17"/>
    </row>
    <row r="189" spans="2:23" x14ac:dyDescent="0.25">
      <c r="B189" s="10"/>
      <c r="C189" s="10"/>
      <c r="D189" s="10"/>
      <c r="E189" s="10"/>
      <c r="F189" s="10"/>
      <c r="G189" s="11"/>
      <c r="H189" s="10"/>
      <c r="I189" s="10"/>
      <c r="J189" s="10"/>
      <c r="K189" s="17"/>
      <c r="L189" s="10" t="str">
        <f>IFERROR(VLOOKUP(CONCATENATE(C189,E189),'[1]Unique entries'!$N$2:$X$36,11,0),"")</f>
        <v/>
      </c>
      <c r="M189" s="10"/>
      <c r="N189" s="13"/>
      <c r="O189" s="13"/>
      <c r="P189" s="14"/>
      <c r="Q189" s="15"/>
      <c r="R189" s="16"/>
      <c r="S189" s="18"/>
      <c r="T189" s="10"/>
      <c r="U189" s="10"/>
      <c r="V189" s="17"/>
      <c r="W189" s="17"/>
    </row>
    <row r="190" spans="2:23" x14ac:dyDescent="0.25">
      <c r="B190" s="10"/>
      <c r="C190" s="10"/>
      <c r="D190" s="10"/>
      <c r="E190" s="10"/>
      <c r="F190" s="10"/>
      <c r="G190" s="11"/>
      <c r="H190" s="10"/>
      <c r="I190" s="10"/>
      <c r="J190" s="10"/>
      <c r="K190" s="17"/>
      <c r="L190" s="10" t="str">
        <f>IFERROR(VLOOKUP(CONCATENATE(C190,E190),'[1]Unique entries'!$N$2:$X$36,11,0),"")</f>
        <v/>
      </c>
      <c r="M190" s="10"/>
      <c r="N190" s="13"/>
      <c r="O190" s="13"/>
      <c r="P190" s="14"/>
      <c r="Q190" s="15"/>
      <c r="R190" s="16"/>
      <c r="S190" s="18"/>
      <c r="T190" s="10"/>
      <c r="U190" s="10"/>
      <c r="V190" s="17"/>
      <c r="W190" s="17"/>
    </row>
    <row r="191" spans="2:23" x14ac:dyDescent="0.25">
      <c r="B191" s="10"/>
      <c r="C191" s="10"/>
      <c r="D191" s="10"/>
      <c r="E191" s="10"/>
      <c r="F191" s="10"/>
      <c r="G191" s="11"/>
      <c r="H191" s="10"/>
      <c r="I191" s="10"/>
      <c r="J191" s="10"/>
      <c r="K191" s="17"/>
      <c r="L191" s="10" t="str">
        <f>IFERROR(VLOOKUP(CONCATENATE(C191,E191),'[1]Unique entries'!$N$2:$X$36,11,0),"")</f>
        <v/>
      </c>
      <c r="M191" s="10"/>
      <c r="N191" s="13"/>
      <c r="O191" s="13"/>
      <c r="P191" s="14"/>
      <c r="Q191" s="15"/>
      <c r="R191" s="16"/>
      <c r="S191" s="18"/>
      <c r="T191" s="10"/>
      <c r="U191" s="10"/>
      <c r="V191" s="17"/>
      <c r="W191" s="17"/>
    </row>
    <row r="192" spans="2:23" x14ac:dyDescent="0.25">
      <c r="B192" s="10"/>
      <c r="C192" s="10"/>
      <c r="D192" s="10"/>
      <c r="E192" s="10"/>
      <c r="F192" s="10"/>
      <c r="G192" s="11"/>
      <c r="H192" s="10"/>
      <c r="I192" s="10"/>
      <c r="J192" s="10"/>
      <c r="K192" s="17"/>
      <c r="L192" s="10" t="str">
        <f>IFERROR(VLOOKUP(CONCATENATE(C192,E192),'[1]Unique entries'!$N$2:$X$36,11,0),"")</f>
        <v/>
      </c>
      <c r="M192" s="10"/>
      <c r="N192" s="13"/>
      <c r="O192" s="13"/>
      <c r="P192" s="14"/>
      <c r="Q192" s="15"/>
      <c r="R192" s="16"/>
      <c r="S192" s="18"/>
      <c r="T192" s="10"/>
      <c r="U192" s="10"/>
      <c r="V192" s="17"/>
      <c r="W192" s="17"/>
    </row>
    <row r="193" spans="2:23" x14ac:dyDescent="0.25">
      <c r="B193" s="10"/>
      <c r="C193" s="10"/>
      <c r="D193" s="10"/>
      <c r="E193" s="10"/>
      <c r="F193" s="10"/>
      <c r="G193" s="11"/>
      <c r="H193" s="10"/>
      <c r="I193" s="10"/>
      <c r="J193" s="10"/>
      <c r="K193" s="17"/>
      <c r="L193" s="10" t="str">
        <f>IFERROR(VLOOKUP(CONCATENATE(C193,E193),'[1]Unique entries'!$N$2:$X$36,11,0),"")</f>
        <v/>
      </c>
      <c r="M193" s="10"/>
      <c r="N193" s="13"/>
      <c r="O193" s="13"/>
      <c r="P193" s="14"/>
      <c r="Q193" s="15"/>
      <c r="R193" s="16"/>
      <c r="S193" s="18"/>
      <c r="T193" s="10"/>
      <c r="U193" s="10"/>
      <c r="V193" s="17"/>
      <c r="W193" s="17"/>
    </row>
    <row r="194" spans="2:23" x14ac:dyDescent="0.25">
      <c r="B194" s="10"/>
      <c r="C194" s="10"/>
      <c r="D194" s="10"/>
      <c r="E194" s="10"/>
      <c r="F194" s="10"/>
      <c r="G194" s="11"/>
      <c r="H194" s="10"/>
      <c r="I194" s="10"/>
      <c r="J194" s="10"/>
      <c r="K194" s="17"/>
      <c r="L194" s="10" t="str">
        <f>IFERROR(VLOOKUP(CONCATENATE(C194,E194),'[1]Unique entries'!$N$2:$X$36,11,0),"")</f>
        <v/>
      </c>
      <c r="M194" s="10"/>
      <c r="N194" s="13"/>
      <c r="O194" s="13"/>
      <c r="P194" s="14"/>
      <c r="Q194" s="15"/>
      <c r="R194" s="16"/>
      <c r="S194" s="18"/>
      <c r="T194" s="10"/>
      <c r="U194" s="10"/>
      <c r="V194" s="17"/>
      <c r="W194" s="17"/>
    </row>
    <row r="195" spans="2:23" x14ac:dyDescent="0.25">
      <c r="B195" s="10"/>
      <c r="C195" s="10"/>
      <c r="D195" s="10"/>
      <c r="E195" s="10"/>
      <c r="F195" s="10"/>
      <c r="G195" s="11"/>
      <c r="H195" s="10"/>
      <c r="I195" s="10"/>
      <c r="J195" s="10"/>
      <c r="K195" s="17"/>
      <c r="L195" s="10" t="str">
        <f>IFERROR(VLOOKUP(CONCATENATE(C195,E195),'[1]Unique entries'!$N$2:$X$36,11,0),"")</f>
        <v/>
      </c>
      <c r="M195" s="10"/>
      <c r="N195" s="13"/>
      <c r="O195" s="13"/>
      <c r="P195" s="14"/>
      <c r="Q195" s="15"/>
      <c r="R195" s="16"/>
      <c r="S195" s="18"/>
      <c r="T195" s="10"/>
      <c r="U195" s="10"/>
      <c r="V195" s="17"/>
      <c r="W195" s="17"/>
    </row>
    <row r="196" spans="2:23" x14ac:dyDescent="0.25">
      <c r="B196" s="10"/>
      <c r="C196" s="10"/>
      <c r="D196" s="10"/>
      <c r="E196" s="10"/>
      <c r="F196" s="10"/>
      <c r="G196" s="11"/>
      <c r="H196" s="10"/>
      <c r="I196" s="10"/>
      <c r="J196" s="10"/>
      <c r="K196" s="17"/>
      <c r="L196" s="10" t="str">
        <f>IFERROR(VLOOKUP(CONCATENATE(C196,E196),'[1]Unique entries'!$N$2:$X$36,11,0),"")</f>
        <v/>
      </c>
      <c r="M196" s="10"/>
      <c r="N196" s="13"/>
      <c r="O196" s="13"/>
      <c r="P196" s="14"/>
      <c r="Q196" s="15"/>
      <c r="R196" s="16"/>
      <c r="S196" s="18"/>
      <c r="T196" s="10"/>
      <c r="U196" s="10"/>
      <c r="V196" s="17"/>
      <c r="W196" s="17"/>
    </row>
    <row r="197" spans="2:23" x14ac:dyDescent="0.25">
      <c r="B197" s="10"/>
      <c r="C197" s="10"/>
      <c r="D197" s="10"/>
      <c r="E197" s="10"/>
      <c r="F197" s="10"/>
      <c r="G197" s="11"/>
      <c r="H197" s="10"/>
      <c r="I197" s="10"/>
      <c r="J197" s="10"/>
      <c r="K197" s="17"/>
      <c r="L197" s="10" t="str">
        <f>IFERROR(VLOOKUP(CONCATENATE(C197,E197),'[1]Unique entries'!$N$2:$X$36,11,0),"")</f>
        <v/>
      </c>
      <c r="M197" s="10"/>
      <c r="N197" s="13"/>
      <c r="O197" s="13"/>
      <c r="P197" s="14"/>
      <c r="Q197" s="15"/>
      <c r="R197" s="16"/>
      <c r="S197" s="18"/>
      <c r="T197" s="10"/>
      <c r="U197" s="10"/>
      <c r="V197" s="17"/>
      <c r="W197" s="17"/>
    </row>
    <row r="198" spans="2:23" x14ac:dyDescent="0.25">
      <c r="B198" s="10"/>
      <c r="C198" s="10"/>
      <c r="D198" s="10"/>
      <c r="E198" s="10"/>
      <c r="F198" s="10"/>
      <c r="G198" s="11"/>
      <c r="H198" s="10"/>
      <c r="I198" s="10"/>
      <c r="J198" s="10"/>
      <c r="K198" s="17"/>
      <c r="L198" s="10" t="str">
        <f>IFERROR(VLOOKUP(CONCATENATE(C198,E198),'[1]Unique entries'!$N$2:$X$36,11,0),"")</f>
        <v/>
      </c>
      <c r="M198" s="10"/>
      <c r="N198" s="13"/>
      <c r="O198" s="13"/>
      <c r="P198" s="14"/>
      <c r="Q198" s="15"/>
      <c r="R198" s="16"/>
      <c r="S198" s="18"/>
      <c r="T198" s="10"/>
      <c r="U198" s="10"/>
      <c r="V198" s="17"/>
      <c r="W198" s="17"/>
    </row>
    <row r="199" spans="2:23" x14ac:dyDescent="0.25">
      <c r="B199" s="10"/>
      <c r="C199" s="10"/>
      <c r="D199" s="10"/>
      <c r="E199" s="10"/>
      <c r="F199" s="10"/>
      <c r="G199" s="11"/>
      <c r="H199" s="10"/>
      <c r="I199" s="10"/>
      <c r="J199" s="10"/>
      <c r="K199" s="17"/>
      <c r="L199" s="10" t="str">
        <f>IFERROR(VLOOKUP(CONCATENATE(C199,E199),'[1]Unique entries'!$N$2:$X$36,11,0),"")</f>
        <v/>
      </c>
      <c r="M199" s="10"/>
      <c r="N199" s="13"/>
      <c r="O199" s="13"/>
      <c r="P199" s="14"/>
      <c r="Q199" s="15"/>
      <c r="R199" s="16"/>
      <c r="S199" s="18"/>
      <c r="T199" s="10"/>
      <c r="U199" s="10"/>
      <c r="V199" s="17"/>
      <c r="W199" s="17"/>
    </row>
    <row r="200" spans="2:23" x14ac:dyDescent="0.25">
      <c r="B200" s="10"/>
      <c r="C200" s="10"/>
      <c r="D200" s="10"/>
      <c r="E200" s="10"/>
      <c r="F200" s="10"/>
      <c r="G200" s="11"/>
      <c r="H200" s="10"/>
      <c r="I200" s="10"/>
      <c r="J200" s="10"/>
      <c r="K200" s="17"/>
      <c r="L200" s="10" t="str">
        <f>IFERROR(VLOOKUP(CONCATENATE(C200,E200),'[1]Unique entries'!$N$2:$X$36,11,0),"")</f>
        <v/>
      </c>
      <c r="M200" s="10"/>
      <c r="N200" s="13"/>
      <c r="O200" s="13"/>
      <c r="P200" s="14"/>
      <c r="Q200" s="15"/>
      <c r="R200" s="16"/>
      <c r="S200" s="18"/>
      <c r="T200" s="10"/>
      <c r="U200" s="10"/>
      <c r="V200" s="17"/>
      <c r="W200" s="17"/>
    </row>
    <row r="201" spans="2:23" x14ac:dyDescent="0.25">
      <c r="B201" s="10"/>
      <c r="C201" s="10"/>
      <c r="D201" s="10"/>
      <c r="E201" s="10"/>
      <c r="F201" s="10"/>
      <c r="G201" s="11"/>
      <c r="H201" s="10"/>
      <c r="I201" s="10"/>
      <c r="J201" s="10"/>
      <c r="K201" s="17"/>
      <c r="L201" s="10" t="str">
        <f>IFERROR(VLOOKUP(CONCATENATE(C201,E201),'[1]Unique entries'!$N$2:$X$36,11,0),"")</f>
        <v/>
      </c>
      <c r="M201" s="10"/>
      <c r="N201" s="13"/>
      <c r="O201" s="13"/>
      <c r="P201" s="14"/>
      <c r="Q201" s="15"/>
      <c r="R201" s="16"/>
      <c r="S201" s="18"/>
      <c r="T201" s="10"/>
      <c r="U201" s="10"/>
      <c r="V201" s="17"/>
      <c r="W201" s="17"/>
    </row>
    <row r="202" spans="2:23" x14ac:dyDescent="0.25">
      <c r="B202" s="10"/>
      <c r="C202" s="10"/>
      <c r="D202" s="10"/>
      <c r="E202" s="10"/>
      <c r="F202" s="10"/>
      <c r="G202" s="11"/>
      <c r="H202" s="10"/>
      <c r="I202" s="10"/>
      <c r="J202" s="10"/>
      <c r="K202" s="17"/>
      <c r="L202" s="10" t="str">
        <f>IFERROR(VLOOKUP(CONCATENATE(C202,E202),'[1]Unique entries'!$N$2:$X$36,11,0),"")</f>
        <v/>
      </c>
      <c r="M202" s="10"/>
      <c r="N202" s="13"/>
      <c r="O202" s="13"/>
      <c r="P202" s="14"/>
      <c r="Q202" s="15"/>
      <c r="R202" s="16"/>
      <c r="S202" s="18"/>
      <c r="T202" s="10"/>
      <c r="U202" s="10"/>
      <c r="V202" s="17"/>
      <c r="W202" s="17"/>
    </row>
    <row r="203" spans="2:23" x14ac:dyDescent="0.25">
      <c r="B203" s="10"/>
      <c r="C203" s="10"/>
      <c r="D203" s="10"/>
      <c r="E203" s="10"/>
      <c r="F203" s="10"/>
      <c r="G203" s="11"/>
      <c r="H203" s="10"/>
      <c r="I203" s="10"/>
      <c r="J203" s="10"/>
      <c r="K203" s="17"/>
      <c r="L203" s="10" t="str">
        <f>IFERROR(VLOOKUP(CONCATENATE(C203,E203),'[1]Unique entries'!$N$2:$X$36,11,0),"")</f>
        <v/>
      </c>
      <c r="M203" s="10"/>
      <c r="N203" s="13"/>
      <c r="O203" s="13"/>
      <c r="P203" s="14"/>
      <c r="Q203" s="15"/>
      <c r="R203" s="16"/>
      <c r="S203" s="18"/>
      <c r="T203" s="10"/>
      <c r="U203" s="10"/>
      <c r="V203" s="17"/>
      <c r="W203" s="17"/>
    </row>
    <row r="204" spans="2:23" x14ac:dyDescent="0.25">
      <c r="B204" s="10"/>
      <c r="C204" s="10"/>
      <c r="D204" s="10"/>
      <c r="E204" s="10"/>
      <c r="F204" s="10"/>
      <c r="G204" s="11"/>
      <c r="H204" s="10"/>
      <c r="I204" s="10"/>
      <c r="J204" s="10"/>
      <c r="K204" s="17"/>
      <c r="L204" s="10" t="str">
        <f>IFERROR(VLOOKUP(CONCATENATE(C204,E204),'[1]Unique entries'!$N$2:$X$36,11,0),"")</f>
        <v/>
      </c>
      <c r="M204" s="10"/>
      <c r="N204" s="13"/>
      <c r="O204" s="13"/>
      <c r="P204" s="14"/>
      <c r="Q204" s="15"/>
      <c r="R204" s="16"/>
      <c r="S204" s="18"/>
      <c r="T204" s="10"/>
      <c r="U204" s="10"/>
      <c r="V204" s="17"/>
      <c r="W204" s="17"/>
    </row>
    <row r="205" spans="2:23" x14ac:dyDescent="0.25">
      <c r="B205" s="10"/>
      <c r="C205" s="10"/>
      <c r="D205" s="10"/>
      <c r="E205" s="10"/>
      <c r="F205" s="10"/>
      <c r="G205" s="11"/>
      <c r="H205" s="10"/>
      <c r="I205" s="10"/>
      <c r="J205" s="10"/>
      <c r="K205" s="17"/>
      <c r="L205" s="10" t="str">
        <f>IFERROR(VLOOKUP(CONCATENATE(C205,E205),'[1]Unique entries'!$N$2:$X$36,11,0),"")</f>
        <v/>
      </c>
      <c r="M205" s="10"/>
      <c r="N205" s="13"/>
      <c r="O205" s="13"/>
      <c r="P205" s="14"/>
      <c r="Q205" s="15"/>
      <c r="R205" s="16"/>
      <c r="S205" s="18"/>
      <c r="T205" s="10"/>
      <c r="U205" s="10"/>
      <c r="V205" s="17"/>
      <c r="W205" s="17"/>
    </row>
    <row r="206" spans="2:23" x14ac:dyDescent="0.25">
      <c r="B206" s="10"/>
      <c r="C206" s="10"/>
      <c r="D206" s="10"/>
      <c r="E206" s="10"/>
      <c r="F206" s="10"/>
      <c r="G206" s="11"/>
      <c r="H206" s="10"/>
      <c r="I206" s="10"/>
      <c r="J206" s="10"/>
      <c r="K206" s="17"/>
      <c r="L206" s="10" t="str">
        <f>IFERROR(VLOOKUP(CONCATENATE(C206,E206),'[1]Unique entries'!$N$2:$X$36,11,0),"")</f>
        <v/>
      </c>
      <c r="M206" s="10"/>
      <c r="N206" s="13"/>
      <c r="O206" s="13"/>
      <c r="P206" s="14"/>
      <c r="Q206" s="15"/>
      <c r="R206" s="16"/>
      <c r="S206" s="18"/>
      <c r="T206" s="10"/>
      <c r="U206" s="10"/>
      <c r="V206" s="17"/>
      <c r="W206" s="17"/>
    </row>
    <row r="207" spans="2:23" x14ac:dyDescent="0.25">
      <c r="B207" s="10"/>
      <c r="C207" s="10"/>
      <c r="D207" s="10"/>
      <c r="E207" s="10"/>
      <c r="F207" s="10"/>
      <c r="G207" s="11"/>
      <c r="H207" s="10"/>
      <c r="I207" s="10"/>
      <c r="J207" s="10"/>
      <c r="K207" s="17"/>
      <c r="L207" s="10" t="str">
        <f>IFERROR(VLOOKUP(CONCATENATE(C207,E207),'[1]Unique entries'!$N$2:$X$36,11,0),"")</f>
        <v/>
      </c>
      <c r="M207" s="10"/>
      <c r="N207" s="13"/>
      <c r="O207" s="13"/>
      <c r="P207" s="14"/>
      <c r="Q207" s="15"/>
      <c r="R207" s="16"/>
      <c r="S207" s="18"/>
      <c r="T207" s="10"/>
      <c r="U207" s="10"/>
      <c r="V207" s="17"/>
      <c r="W207" s="17"/>
    </row>
    <row r="208" spans="2:23" x14ac:dyDescent="0.25">
      <c r="B208" s="10"/>
      <c r="C208" s="10"/>
      <c r="D208" s="10"/>
      <c r="E208" s="10"/>
      <c r="F208" s="10"/>
      <c r="G208" s="11"/>
      <c r="H208" s="10"/>
      <c r="I208" s="10"/>
      <c r="J208" s="10"/>
      <c r="K208" s="17"/>
      <c r="L208" s="10" t="str">
        <f>IFERROR(VLOOKUP(CONCATENATE(C208,E208),'[1]Unique entries'!$N$2:$X$36,11,0),"")</f>
        <v/>
      </c>
      <c r="M208" s="10"/>
      <c r="N208" s="13"/>
      <c r="O208" s="13"/>
      <c r="P208" s="14"/>
      <c r="Q208" s="15"/>
      <c r="R208" s="16"/>
      <c r="S208" s="18"/>
      <c r="T208" s="10"/>
      <c r="U208" s="10"/>
      <c r="V208" s="17"/>
      <c r="W208" s="17"/>
    </row>
    <row r="209" spans="2:23" x14ac:dyDescent="0.25">
      <c r="B209" s="10"/>
      <c r="C209" s="10"/>
      <c r="D209" s="10"/>
      <c r="E209" s="10"/>
      <c r="F209" s="10"/>
      <c r="G209" s="11"/>
      <c r="H209" s="10"/>
      <c r="I209" s="10"/>
      <c r="J209" s="10"/>
      <c r="K209" s="17"/>
      <c r="L209" s="10" t="str">
        <f>IFERROR(VLOOKUP(CONCATENATE(C209,E209),'[1]Unique entries'!$N$2:$X$36,11,0),"")</f>
        <v/>
      </c>
      <c r="M209" s="10"/>
      <c r="N209" s="13"/>
      <c r="O209" s="13"/>
      <c r="P209" s="14"/>
      <c r="Q209" s="15"/>
      <c r="R209" s="16"/>
      <c r="S209" s="18"/>
      <c r="T209" s="10"/>
      <c r="U209" s="10"/>
      <c r="V209" s="17"/>
      <c r="W209" s="17"/>
    </row>
    <row r="210" spans="2:23" x14ac:dyDescent="0.25">
      <c r="B210" s="10"/>
      <c r="C210" s="10"/>
      <c r="D210" s="10"/>
      <c r="E210" s="10"/>
      <c r="F210" s="10"/>
      <c r="G210" s="11"/>
      <c r="H210" s="10"/>
      <c r="I210" s="10"/>
      <c r="J210" s="10"/>
      <c r="K210" s="17"/>
      <c r="L210" s="10" t="str">
        <f>IFERROR(VLOOKUP(CONCATENATE(C210,E210),'[1]Unique entries'!$N$2:$X$36,11,0),"")</f>
        <v/>
      </c>
      <c r="M210" s="10"/>
      <c r="N210" s="13"/>
      <c r="O210" s="13"/>
      <c r="P210" s="14"/>
      <c r="Q210" s="15"/>
      <c r="R210" s="16"/>
      <c r="S210" s="18"/>
      <c r="T210" s="10"/>
      <c r="U210" s="10"/>
      <c r="V210" s="17"/>
      <c r="W210" s="17"/>
    </row>
    <row r="211" spans="2:23" x14ac:dyDescent="0.25">
      <c r="B211" s="10"/>
      <c r="C211" s="10"/>
      <c r="D211" s="10"/>
      <c r="E211" s="10"/>
      <c r="F211" s="10"/>
      <c r="G211" s="11"/>
      <c r="H211" s="10"/>
      <c r="I211" s="10"/>
      <c r="J211" s="10"/>
      <c r="K211" s="17"/>
      <c r="L211" s="10" t="str">
        <f>IFERROR(VLOOKUP(CONCATENATE(C211,E211),'[1]Unique entries'!$N$2:$X$36,11,0),"")</f>
        <v/>
      </c>
      <c r="M211" s="10"/>
      <c r="N211" s="13"/>
      <c r="O211" s="13"/>
      <c r="P211" s="14"/>
      <c r="Q211" s="15"/>
      <c r="R211" s="16"/>
      <c r="S211" s="18"/>
      <c r="T211" s="10"/>
      <c r="U211" s="10"/>
      <c r="V211" s="17"/>
      <c r="W211" s="17"/>
    </row>
    <row r="212" spans="2:23" x14ac:dyDescent="0.25">
      <c r="B212" s="10"/>
      <c r="C212" s="10"/>
      <c r="D212" s="10"/>
      <c r="E212" s="10"/>
      <c r="F212" s="10"/>
      <c r="G212" s="11"/>
      <c r="H212" s="10"/>
      <c r="I212" s="10"/>
      <c r="J212" s="10"/>
      <c r="K212" s="17"/>
      <c r="L212" s="10" t="str">
        <f>IFERROR(VLOOKUP(CONCATENATE(C212,E212),'[1]Unique entries'!$N$2:$X$36,11,0),"")</f>
        <v/>
      </c>
      <c r="M212" s="10"/>
      <c r="N212" s="13"/>
      <c r="O212" s="13"/>
      <c r="P212" s="14"/>
      <c r="Q212" s="15"/>
      <c r="R212" s="16"/>
      <c r="S212" s="18"/>
      <c r="T212" s="10"/>
      <c r="U212" s="10"/>
      <c r="V212" s="17"/>
      <c r="W212" s="17"/>
    </row>
    <row r="213" spans="2:23" x14ac:dyDescent="0.25">
      <c r="B213" s="10"/>
      <c r="C213" s="10"/>
      <c r="D213" s="10"/>
      <c r="E213" s="10"/>
      <c r="F213" s="10"/>
      <c r="G213" s="11"/>
      <c r="H213" s="10"/>
      <c r="I213" s="10"/>
      <c r="J213" s="10"/>
      <c r="K213" s="17"/>
      <c r="L213" s="10" t="str">
        <f>IFERROR(VLOOKUP(CONCATENATE(C213,E213),'[1]Unique entries'!$N$2:$X$36,11,0),"")</f>
        <v/>
      </c>
      <c r="M213" s="10"/>
      <c r="N213" s="13"/>
      <c r="O213" s="13"/>
      <c r="P213" s="14"/>
      <c r="Q213" s="15"/>
      <c r="R213" s="16"/>
      <c r="S213" s="18"/>
      <c r="T213" s="10"/>
      <c r="U213" s="10"/>
      <c r="V213" s="17"/>
      <c r="W213" s="17"/>
    </row>
    <row r="214" spans="2:23" x14ac:dyDescent="0.25">
      <c r="B214" s="10"/>
      <c r="C214" s="10"/>
      <c r="D214" s="10"/>
      <c r="E214" s="10"/>
      <c r="F214" s="10"/>
      <c r="G214" s="11"/>
      <c r="H214" s="10"/>
      <c r="I214" s="10"/>
      <c r="J214" s="10"/>
      <c r="K214" s="17"/>
      <c r="L214" s="10" t="str">
        <f>IFERROR(VLOOKUP(CONCATENATE(C214,E214),'[1]Unique entries'!$N$2:$X$36,11,0),"")</f>
        <v/>
      </c>
      <c r="M214" s="10"/>
      <c r="N214" s="13"/>
      <c r="O214" s="13"/>
      <c r="P214" s="14"/>
      <c r="Q214" s="15"/>
      <c r="R214" s="16"/>
      <c r="S214" s="18"/>
      <c r="T214" s="10"/>
      <c r="U214" s="10"/>
      <c r="V214" s="17"/>
      <c r="W214" s="17"/>
    </row>
    <row r="215" spans="2:23" x14ac:dyDescent="0.25">
      <c r="B215" s="10"/>
      <c r="C215" s="10"/>
      <c r="D215" s="10"/>
      <c r="E215" s="10"/>
      <c r="F215" s="10"/>
      <c r="G215" s="11"/>
      <c r="H215" s="10"/>
      <c r="I215" s="10"/>
      <c r="J215" s="10"/>
      <c r="K215" s="17"/>
      <c r="L215" s="10" t="str">
        <f>IFERROR(VLOOKUP(CONCATENATE(C215,E215),'[1]Unique entries'!$N$2:$X$36,11,0),"")</f>
        <v/>
      </c>
      <c r="M215" s="10"/>
      <c r="N215" s="13"/>
      <c r="O215" s="13"/>
      <c r="P215" s="14"/>
      <c r="Q215" s="15"/>
      <c r="R215" s="16"/>
      <c r="S215" s="18"/>
      <c r="T215" s="10"/>
      <c r="U215" s="10"/>
      <c r="V215" s="17"/>
      <c r="W215" s="17"/>
    </row>
    <row r="216" spans="2:23" x14ac:dyDescent="0.25">
      <c r="B216" s="10"/>
      <c r="C216" s="10"/>
      <c r="D216" s="10"/>
      <c r="E216" s="10"/>
      <c r="F216" s="10"/>
      <c r="G216" s="11"/>
      <c r="H216" s="10"/>
      <c r="I216" s="10"/>
      <c r="J216" s="10"/>
      <c r="K216" s="17"/>
      <c r="L216" s="10" t="str">
        <f>IFERROR(VLOOKUP(CONCATENATE(C216,E216),'[1]Unique entries'!$N$2:$X$36,11,0),"")</f>
        <v/>
      </c>
      <c r="M216" s="10"/>
      <c r="N216" s="13"/>
      <c r="O216" s="13"/>
      <c r="P216" s="14"/>
      <c r="Q216" s="15"/>
      <c r="R216" s="16"/>
      <c r="S216" s="18"/>
      <c r="T216" s="10"/>
      <c r="U216" s="10"/>
      <c r="V216" s="17"/>
      <c r="W216" s="17"/>
    </row>
    <row r="217" spans="2:23" x14ac:dyDescent="0.25">
      <c r="B217" s="10"/>
      <c r="C217" s="10"/>
      <c r="D217" s="10"/>
      <c r="E217" s="10"/>
      <c r="F217" s="10"/>
      <c r="G217" s="11"/>
      <c r="H217" s="10"/>
      <c r="I217" s="10"/>
      <c r="J217" s="10"/>
      <c r="K217" s="17"/>
      <c r="L217" s="10" t="str">
        <f>IFERROR(VLOOKUP(CONCATENATE(C217,E217),'[1]Unique entries'!$N$2:$X$36,11,0),"")</f>
        <v/>
      </c>
      <c r="M217" s="10"/>
      <c r="N217" s="13"/>
      <c r="O217" s="13"/>
      <c r="P217" s="14"/>
      <c r="Q217" s="15"/>
      <c r="R217" s="16"/>
      <c r="S217" s="18"/>
      <c r="T217" s="10"/>
      <c r="U217" s="10"/>
      <c r="V217" s="17"/>
      <c r="W217" s="17"/>
    </row>
    <row r="218" spans="2:23" x14ac:dyDescent="0.25">
      <c r="B218" s="10"/>
      <c r="C218" s="10"/>
      <c r="D218" s="10"/>
      <c r="E218" s="10"/>
      <c r="F218" s="10"/>
      <c r="G218" s="11"/>
      <c r="H218" s="10"/>
      <c r="I218" s="10"/>
      <c r="J218" s="10"/>
      <c r="K218" s="17"/>
      <c r="L218" s="10" t="str">
        <f>IFERROR(VLOOKUP(CONCATENATE(C218,E218),'[1]Unique entries'!$N$2:$X$36,11,0),"")</f>
        <v/>
      </c>
      <c r="M218" s="10"/>
      <c r="N218" s="13"/>
      <c r="O218" s="13"/>
      <c r="P218" s="14"/>
      <c r="Q218" s="15"/>
      <c r="R218" s="16"/>
      <c r="S218" s="18"/>
      <c r="T218" s="10"/>
      <c r="U218" s="10"/>
      <c r="V218" s="17"/>
      <c r="W218" s="17"/>
    </row>
    <row r="219" spans="2:23" x14ac:dyDescent="0.25">
      <c r="B219" s="10"/>
      <c r="C219" s="10"/>
      <c r="D219" s="10"/>
      <c r="E219" s="10"/>
      <c r="F219" s="10"/>
      <c r="G219" s="11"/>
      <c r="H219" s="10"/>
      <c r="I219" s="10"/>
      <c r="J219" s="10"/>
      <c r="K219" s="17"/>
      <c r="L219" s="10" t="str">
        <f>IFERROR(VLOOKUP(CONCATENATE(C219,E219),'[1]Unique entries'!$N$2:$X$36,11,0),"")</f>
        <v/>
      </c>
      <c r="M219" s="10"/>
      <c r="N219" s="13"/>
      <c r="O219" s="13"/>
      <c r="P219" s="14"/>
      <c r="Q219" s="15"/>
      <c r="R219" s="16"/>
      <c r="S219" s="18"/>
      <c r="T219" s="10"/>
      <c r="U219" s="10"/>
      <c r="V219" s="17"/>
      <c r="W219" s="17"/>
    </row>
    <row r="220" spans="2:23" x14ac:dyDescent="0.25">
      <c r="B220" s="10"/>
      <c r="C220" s="10"/>
      <c r="D220" s="10"/>
      <c r="E220" s="10"/>
      <c r="F220" s="10"/>
      <c r="G220" s="11"/>
      <c r="H220" s="10"/>
      <c r="I220" s="10"/>
      <c r="J220" s="10"/>
      <c r="K220" s="17"/>
      <c r="L220" s="10" t="str">
        <f>IFERROR(VLOOKUP(CONCATENATE(C220,E220),'[1]Unique entries'!$N$2:$X$36,11,0),"")</f>
        <v/>
      </c>
      <c r="M220" s="10"/>
      <c r="N220" s="13"/>
      <c r="O220" s="13"/>
      <c r="P220" s="14"/>
      <c r="Q220" s="15"/>
      <c r="R220" s="16"/>
      <c r="S220" s="18"/>
      <c r="T220" s="10"/>
      <c r="U220" s="10"/>
      <c r="V220" s="17"/>
      <c r="W220" s="17"/>
    </row>
    <row r="221" spans="2:23" x14ac:dyDescent="0.25">
      <c r="B221" s="10"/>
      <c r="C221" s="10"/>
      <c r="D221" s="10"/>
      <c r="E221" s="10"/>
      <c r="F221" s="10"/>
      <c r="G221" s="11"/>
      <c r="H221" s="10"/>
      <c r="I221" s="10"/>
      <c r="J221" s="10"/>
      <c r="K221" s="17"/>
      <c r="L221" s="10" t="str">
        <f>IFERROR(VLOOKUP(CONCATENATE(C221,E221),'[1]Unique entries'!$N$2:$X$36,11,0),"")</f>
        <v/>
      </c>
      <c r="M221" s="10"/>
      <c r="N221" s="13"/>
      <c r="O221" s="13"/>
      <c r="P221" s="14"/>
      <c r="Q221" s="15"/>
      <c r="R221" s="16"/>
      <c r="S221" s="18"/>
      <c r="T221" s="10"/>
      <c r="U221" s="10"/>
      <c r="V221" s="17"/>
      <c r="W221" s="17"/>
    </row>
    <row r="222" spans="2:23" x14ac:dyDescent="0.25">
      <c r="B222" s="10"/>
      <c r="C222" s="10"/>
      <c r="D222" s="10"/>
      <c r="E222" s="10"/>
      <c r="F222" s="10"/>
      <c r="G222" s="11"/>
      <c r="H222" s="10"/>
      <c r="I222" s="10"/>
      <c r="J222" s="10"/>
      <c r="K222" s="17"/>
      <c r="L222" s="10" t="str">
        <f>IFERROR(VLOOKUP(CONCATENATE(C222,E222),'[1]Unique entries'!$N$2:$X$36,11,0),"")</f>
        <v/>
      </c>
      <c r="M222" s="10"/>
      <c r="N222" s="13"/>
      <c r="O222" s="13"/>
      <c r="P222" s="14"/>
      <c r="Q222" s="15"/>
      <c r="R222" s="16"/>
      <c r="S222" s="18"/>
      <c r="T222" s="10"/>
      <c r="U222" s="10"/>
      <c r="V222" s="17"/>
      <c r="W222" s="17"/>
    </row>
    <row r="223" spans="2:23" x14ac:dyDescent="0.25">
      <c r="B223" s="10"/>
      <c r="C223" s="10"/>
      <c r="D223" s="10"/>
      <c r="E223" s="10"/>
      <c r="F223" s="10"/>
      <c r="G223" s="11"/>
      <c r="H223" s="10"/>
      <c r="I223" s="10"/>
      <c r="J223" s="10"/>
      <c r="K223" s="17"/>
      <c r="L223" s="10" t="str">
        <f>IFERROR(VLOOKUP(CONCATENATE(C223,E223),'[1]Unique entries'!$N$2:$X$36,11,0),"")</f>
        <v/>
      </c>
      <c r="M223" s="10"/>
      <c r="N223" s="13"/>
      <c r="O223" s="13"/>
      <c r="P223" s="14"/>
      <c r="Q223" s="15"/>
      <c r="R223" s="16"/>
      <c r="S223" s="18"/>
      <c r="T223" s="10"/>
      <c r="U223" s="10"/>
      <c r="V223" s="17"/>
      <c r="W223" s="17"/>
    </row>
    <row r="224" spans="2:23" x14ac:dyDescent="0.25">
      <c r="B224" s="10"/>
      <c r="C224" s="10"/>
      <c r="D224" s="10"/>
      <c r="E224" s="10"/>
      <c r="F224" s="10"/>
      <c r="G224" s="11"/>
      <c r="H224" s="10"/>
      <c r="I224" s="10"/>
      <c r="J224" s="10"/>
      <c r="K224" s="17"/>
      <c r="L224" s="10" t="str">
        <f>IFERROR(VLOOKUP(CONCATENATE(C224,E224),'[1]Unique entries'!$N$2:$X$36,11,0),"")</f>
        <v/>
      </c>
      <c r="M224" s="10"/>
      <c r="N224" s="13"/>
      <c r="O224" s="13"/>
      <c r="P224" s="14"/>
      <c r="Q224" s="15"/>
      <c r="R224" s="16"/>
      <c r="S224" s="18"/>
      <c r="T224" s="10"/>
      <c r="U224" s="10"/>
      <c r="V224" s="17"/>
      <c r="W224" s="17"/>
    </row>
    <row r="225" spans="2:23" x14ac:dyDescent="0.25">
      <c r="B225" s="10"/>
      <c r="C225" s="10"/>
      <c r="D225" s="10"/>
      <c r="E225" s="10"/>
      <c r="F225" s="10"/>
      <c r="G225" s="11"/>
      <c r="H225" s="10"/>
      <c r="I225" s="10"/>
      <c r="J225" s="10"/>
      <c r="K225" s="17"/>
      <c r="L225" s="10" t="str">
        <f>IFERROR(VLOOKUP(CONCATENATE(C225,E225),'[1]Unique entries'!$N$2:$X$36,11,0),"")</f>
        <v/>
      </c>
      <c r="M225" s="10"/>
      <c r="N225" s="13"/>
      <c r="O225" s="13"/>
      <c r="P225" s="14"/>
      <c r="Q225" s="15"/>
      <c r="R225" s="16"/>
      <c r="S225" s="18"/>
      <c r="T225" s="10"/>
      <c r="U225" s="10"/>
      <c r="V225" s="17"/>
      <c r="W225" s="17"/>
    </row>
    <row r="226" spans="2:23" x14ac:dyDescent="0.25">
      <c r="B226" s="10"/>
      <c r="C226" s="10"/>
      <c r="D226" s="10"/>
      <c r="E226" s="10"/>
      <c r="F226" s="10"/>
      <c r="G226" s="11"/>
      <c r="H226" s="10"/>
      <c r="I226" s="10"/>
      <c r="J226" s="10"/>
      <c r="K226" s="17"/>
      <c r="L226" s="10" t="str">
        <f>IFERROR(VLOOKUP(CONCATENATE(C226,E226),'[1]Unique entries'!$N$2:$X$36,11,0),"")</f>
        <v/>
      </c>
      <c r="M226" s="10"/>
      <c r="N226" s="13"/>
      <c r="O226" s="13"/>
      <c r="P226" s="14"/>
      <c r="Q226" s="15"/>
      <c r="R226" s="16"/>
      <c r="S226" s="18"/>
      <c r="T226" s="10"/>
      <c r="U226" s="10"/>
      <c r="V226" s="17"/>
      <c r="W226" s="17"/>
    </row>
    <row r="227" spans="2:23" x14ac:dyDescent="0.25">
      <c r="B227" s="10"/>
      <c r="C227" s="10"/>
      <c r="D227" s="10"/>
      <c r="E227" s="10"/>
      <c r="F227" s="10"/>
      <c r="G227" s="11"/>
      <c r="H227" s="10"/>
      <c r="I227" s="10"/>
      <c r="J227" s="10"/>
      <c r="K227" s="17"/>
      <c r="L227" s="10" t="str">
        <f>IFERROR(VLOOKUP(CONCATENATE(C227,E227),'[1]Unique entries'!$N$2:$X$36,11,0),"")</f>
        <v/>
      </c>
      <c r="M227" s="10"/>
      <c r="N227" s="13"/>
      <c r="O227" s="13"/>
      <c r="P227" s="14"/>
      <c r="Q227" s="15"/>
      <c r="R227" s="16"/>
      <c r="S227" s="18"/>
      <c r="T227" s="10"/>
      <c r="U227" s="10"/>
      <c r="V227" s="17"/>
      <c r="W227" s="17"/>
    </row>
    <row r="228" spans="2:23" x14ac:dyDescent="0.25">
      <c r="B228" s="10"/>
      <c r="C228" s="10"/>
      <c r="D228" s="10"/>
      <c r="E228" s="10"/>
      <c r="F228" s="10"/>
      <c r="G228" s="11"/>
      <c r="H228" s="10"/>
      <c r="I228" s="10"/>
      <c r="J228" s="10"/>
      <c r="K228" s="17"/>
      <c r="L228" s="10" t="str">
        <f>IFERROR(VLOOKUP(CONCATENATE(C228,E228),'[1]Unique entries'!$N$2:$X$36,11,0),"")</f>
        <v/>
      </c>
      <c r="M228" s="10"/>
      <c r="N228" s="13"/>
      <c r="O228" s="13"/>
      <c r="P228" s="14"/>
      <c r="Q228" s="15"/>
      <c r="R228" s="16"/>
      <c r="S228" s="18"/>
      <c r="T228" s="10"/>
      <c r="U228" s="10"/>
      <c r="V228" s="17"/>
      <c r="W228" s="17"/>
    </row>
    <row r="229" spans="2:23" x14ac:dyDescent="0.25">
      <c r="B229" s="10"/>
      <c r="C229" s="10"/>
      <c r="D229" s="10"/>
      <c r="E229" s="10"/>
      <c r="F229" s="10"/>
      <c r="G229" s="11"/>
      <c r="H229" s="10"/>
      <c r="I229" s="10"/>
      <c r="J229" s="10"/>
      <c r="K229" s="17"/>
      <c r="L229" s="10" t="str">
        <f>IFERROR(VLOOKUP(CONCATENATE(C229,E229),'[1]Unique entries'!$N$2:$X$36,11,0),"")</f>
        <v/>
      </c>
      <c r="M229" s="10"/>
      <c r="N229" s="13"/>
      <c r="O229" s="13"/>
      <c r="P229" s="14"/>
      <c r="Q229" s="15"/>
      <c r="R229" s="16"/>
      <c r="S229" s="18"/>
      <c r="T229" s="10"/>
      <c r="U229" s="10"/>
      <c r="V229" s="17"/>
      <c r="W229" s="17"/>
    </row>
    <row r="230" spans="2:23" x14ac:dyDescent="0.25">
      <c r="B230" s="10"/>
      <c r="C230" s="10"/>
      <c r="D230" s="10"/>
      <c r="E230" s="10"/>
      <c r="F230" s="10"/>
      <c r="G230" s="11"/>
      <c r="H230" s="10"/>
      <c r="I230" s="10"/>
      <c r="J230" s="10"/>
      <c r="K230" s="17"/>
      <c r="L230" s="10" t="str">
        <f>IFERROR(VLOOKUP(CONCATENATE(C230,E230),'[1]Unique entries'!$N$2:$X$36,11,0),"")</f>
        <v/>
      </c>
      <c r="M230" s="10"/>
      <c r="N230" s="13"/>
      <c r="O230" s="13"/>
      <c r="P230" s="14"/>
      <c r="Q230" s="15"/>
      <c r="R230" s="16"/>
      <c r="S230" s="18"/>
      <c r="T230" s="10"/>
      <c r="U230" s="10"/>
      <c r="V230" s="17"/>
      <c r="W230" s="17"/>
    </row>
    <row r="231" spans="2:23" x14ac:dyDescent="0.25">
      <c r="B231" s="10"/>
      <c r="C231" s="10"/>
      <c r="D231" s="10"/>
      <c r="E231" s="10"/>
      <c r="F231" s="10"/>
      <c r="G231" s="11"/>
      <c r="H231" s="10"/>
      <c r="I231" s="10"/>
      <c r="J231" s="10"/>
      <c r="K231" s="17"/>
      <c r="L231" s="10" t="str">
        <f>IFERROR(VLOOKUP(CONCATENATE(C231,E231),'[1]Unique entries'!$N$2:$X$36,11,0),"")</f>
        <v/>
      </c>
      <c r="M231" s="10"/>
      <c r="N231" s="13"/>
      <c r="O231" s="13"/>
      <c r="P231" s="14"/>
      <c r="Q231" s="15"/>
      <c r="R231" s="16"/>
      <c r="S231" s="18"/>
      <c r="T231" s="10"/>
      <c r="U231" s="10"/>
      <c r="V231" s="17"/>
      <c r="W231" s="17"/>
    </row>
    <row r="232" spans="2:23" x14ac:dyDescent="0.25">
      <c r="B232" s="10"/>
      <c r="C232" s="10"/>
      <c r="D232" s="10"/>
      <c r="E232" s="10"/>
      <c r="F232" s="10"/>
      <c r="G232" s="11"/>
      <c r="H232" s="10"/>
      <c r="I232" s="10"/>
      <c r="J232" s="10"/>
      <c r="K232" s="17"/>
      <c r="L232" s="10" t="str">
        <f>IFERROR(VLOOKUP(CONCATENATE(C232,E232),'[1]Unique entries'!$N$2:$X$36,11,0),"")</f>
        <v/>
      </c>
      <c r="M232" s="10"/>
      <c r="N232" s="13"/>
      <c r="O232" s="13"/>
      <c r="P232" s="14"/>
      <c r="Q232" s="15"/>
      <c r="R232" s="16"/>
      <c r="S232" s="18"/>
      <c r="T232" s="10"/>
      <c r="U232" s="10"/>
      <c r="V232" s="17"/>
      <c r="W232" s="17"/>
    </row>
    <row r="233" spans="2:23" x14ac:dyDescent="0.25">
      <c r="B233" s="10"/>
      <c r="C233" s="10"/>
      <c r="D233" s="10"/>
      <c r="E233" s="10"/>
      <c r="F233" s="10"/>
      <c r="G233" s="11"/>
      <c r="H233" s="10"/>
      <c r="I233" s="10"/>
      <c r="J233" s="10"/>
      <c r="K233" s="17"/>
      <c r="L233" s="10" t="str">
        <f>IFERROR(VLOOKUP(CONCATENATE(C233,E233),'[1]Unique entries'!$N$2:$X$36,11,0),"")</f>
        <v/>
      </c>
      <c r="M233" s="10"/>
      <c r="N233" s="13"/>
      <c r="O233" s="13"/>
      <c r="P233" s="14"/>
      <c r="Q233" s="15"/>
      <c r="R233" s="16"/>
      <c r="S233" s="18"/>
      <c r="T233" s="10"/>
      <c r="U233" s="10"/>
      <c r="V233" s="17"/>
      <c r="W233" s="17"/>
    </row>
    <row r="234" spans="2:23" x14ac:dyDescent="0.25">
      <c r="B234" s="10"/>
      <c r="C234" s="10"/>
      <c r="D234" s="10"/>
      <c r="E234" s="10"/>
      <c r="F234" s="10"/>
      <c r="G234" s="11"/>
      <c r="H234" s="10"/>
      <c r="I234" s="10"/>
      <c r="J234" s="10"/>
      <c r="K234" s="17"/>
      <c r="L234" s="10" t="str">
        <f>IFERROR(VLOOKUP(CONCATENATE(C234,E234),'[1]Unique entries'!$N$2:$X$36,11,0),"")</f>
        <v/>
      </c>
      <c r="M234" s="10"/>
      <c r="N234" s="13"/>
      <c r="O234" s="13"/>
      <c r="P234" s="14"/>
      <c r="Q234" s="15"/>
      <c r="R234" s="16"/>
      <c r="S234" s="18"/>
      <c r="T234" s="10"/>
      <c r="U234" s="10"/>
      <c r="V234" s="17"/>
      <c r="W234" s="17"/>
    </row>
    <row r="235" spans="2:23" x14ac:dyDescent="0.25">
      <c r="B235" s="10"/>
      <c r="C235" s="10"/>
      <c r="D235" s="10"/>
      <c r="E235" s="10"/>
      <c r="F235" s="10"/>
      <c r="G235" s="11"/>
      <c r="H235" s="10"/>
      <c r="I235" s="10"/>
      <c r="J235" s="10"/>
      <c r="K235" s="17"/>
      <c r="L235" s="10" t="str">
        <f>IFERROR(VLOOKUP(CONCATENATE(C235,E235),'[1]Unique entries'!$N$2:$X$36,11,0),"")</f>
        <v/>
      </c>
      <c r="M235" s="10"/>
      <c r="N235" s="13"/>
      <c r="O235" s="13"/>
      <c r="P235" s="14"/>
      <c r="Q235" s="15"/>
      <c r="R235" s="16"/>
      <c r="S235" s="18"/>
      <c r="T235" s="10"/>
      <c r="U235" s="10"/>
      <c r="V235" s="17"/>
      <c r="W235" s="17"/>
    </row>
    <row r="236" spans="2:23" x14ac:dyDescent="0.25">
      <c r="B236" s="10"/>
      <c r="C236" s="10"/>
      <c r="D236" s="10"/>
      <c r="E236" s="10"/>
      <c r="F236" s="10"/>
      <c r="G236" s="11"/>
      <c r="H236" s="10"/>
      <c r="I236" s="10"/>
      <c r="J236" s="10"/>
      <c r="K236" s="17"/>
      <c r="L236" s="10" t="str">
        <f>IFERROR(VLOOKUP(CONCATENATE(C236,E236),'[1]Unique entries'!$N$2:$X$36,11,0),"")</f>
        <v/>
      </c>
      <c r="M236" s="10"/>
      <c r="N236" s="13"/>
      <c r="O236" s="13"/>
      <c r="P236" s="14"/>
      <c r="Q236" s="15"/>
      <c r="R236" s="16"/>
      <c r="S236" s="18"/>
      <c r="T236" s="10"/>
      <c r="U236" s="10"/>
      <c r="V236" s="17"/>
      <c r="W236" s="17"/>
    </row>
    <row r="237" spans="2:23" x14ac:dyDescent="0.25">
      <c r="B237" s="10"/>
      <c r="C237" s="10"/>
      <c r="D237" s="10"/>
      <c r="E237" s="10"/>
      <c r="F237" s="10"/>
      <c r="G237" s="11"/>
      <c r="H237" s="10"/>
      <c r="I237" s="10"/>
      <c r="J237" s="10"/>
      <c r="K237" s="17"/>
      <c r="L237" s="10" t="str">
        <f>IFERROR(VLOOKUP(CONCATENATE(C237,E237),'[1]Unique entries'!$N$2:$X$36,11,0),"")</f>
        <v/>
      </c>
      <c r="M237" s="10"/>
      <c r="N237" s="13"/>
      <c r="O237" s="13"/>
      <c r="P237" s="14"/>
      <c r="Q237" s="15"/>
      <c r="R237" s="16"/>
      <c r="S237" s="18"/>
      <c r="T237" s="10"/>
      <c r="U237" s="10"/>
      <c r="V237" s="17"/>
      <c r="W237" s="17"/>
    </row>
    <row r="238" spans="2:23" x14ac:dyDescent="0.25">
      <c r="B238" s="10"/>
      <c r="C238" s="10"/>
      <c r="D238" s="10"/>
      <c r="E238" s="10"/>
      <c r="F238" s="10"/>
      <c r="G238" s="11"/>
      <c r="H238" s="10"/>
      <c r="I238" s="10"/>
      <c r="J238" s="10"/>
      <c r="K238" s="17"/>
      <c r="L238" s="10" t="str">
        <f>IFERROR(VLOOKUP(CONCATENATE(C238,E238),'[1]Unique entries'!$N$2:$X$36,11,0),"")</f>
        <v/>
      </c>
      <c r="M238" s="10"/>
      <c r="N238" s="13"/>
      <c r="O238" s="13"/>
      <c r="P238" s="14"/>
      <c r="Q238" s="15"/>
      <c r="R238" s="16"/>
      <c r="S238" s="18"/>
      <c r="T238" s="10"/>
      <c r="U238" s="10"/>
      <c r="V238" s="17"/>
      <c r="W238" s="17"/>
    </row>
    <row r="239" spans="2:23" x14ac:dyDescent="0.25">
      <c r="B239" s="10"/>
      <c r="C239" s="10"/>
      <c r="D239" s="10"/>
      <c r="E239" s="10"/>
      <c r="F239" s="10"/>
      <c r="G239" s="11"/>
      <c r="H239" s="10"/>
      <c r="I239" s="10"/>
      <c r="J239" s="10"/>
      <c r="K239" s="17"/>
      <c r="L239" s="10" t="str">
        <f>IFERROR(VLOOKUP(CONCATENATE(C239,E239),'[1]Unique entries'!$N$2:$X$36,11,0),"")</f>
        <v/>
      </c>
      <c r="M239" s="10"/>
      <c r="N239" s="13"/>
      <c r="O239" s="13"/>
      <c r="P239" s="14"/>
      <c r="Q239" s="15"/>
      <c r="R239" s="16"/>
      <c r="S239" s="18"/>
      <c r="T239" s="10"/>
      <c r="U239" s="10"/>
      <c r="V239" s="17"/>
      <c r="W239" s="17"/>
    </row>
    <row r="240" spans="2:23" x14ac:dyDescent="0.25">
      <c r="B240" s="10"/>
      <c r="C240" s="10"/>
      <c r="D240" s="10"/>
      <c r="E240" s="10"/>
      <c r="F240" s="10"/>
      <c r="G240" s="11"/>
      <c r="H240" s="10"/>
      <c r="I240" s="10"/>
      <c r="J240" s="10"/>
      <c r="K240" s="17"/>
      <c r="L240" s="10" t="str">
        <f>IFERROR(VLOOKUP(CONCATENATE(C240,E240),'[1]Unique entries'!$N$2:$X$36,11,0),"")</f>
        <v/>
      </c>
      <c r="M240" s="10"/>
      <c r="N240" s="13"/>
      <c r="O240" s="13"/>
      <c r="P240" s="14"/>
      <c r="Q240" s="15"/>
      <c r="R240" s="16"/>
      <c r="S240" s="18"/>
      <c r="T240" s="10"/>
      <c r="U240" s="10"/>
      <c r="V240" s="17"/>
      <c r="W240" s="17"/>
    </row>
    <row r="241" spans="2:23" x14ac:dyDescent="0.25">
      <c r="B241" s="10"/>
      <c r="C241" s="10"/>
      <c r="D241" s="10"/>
      <c r="E241" s="10"/>
      <c r="F241" s="10"/>
      <c r="G241" s="11"/>
      <c r="H241" s="10"/>
      <c r="I241" s="10"/>
      <c r="J241" s="10"/>
      <c r="K241" s="17"/>
      <c r="L241" s="10" t="str">
        <f>IFERROR(VLOOKUP(CONCATENATE(C241,E241),'[1]Unique entries'!$N$2:$X$36,11,0),"")</f>
        <v/>
      </c>
      <c r="M241" s="10"/>
      <c r="N241" s="13"/>
      <c r="O241" s="13"/>
      <c r="P241" s="14"/>
      <c r="Q241" s="15"/>
      <c r="R241" s="16"/>
      <c r="S241" s="18"/>
      <c r="T241" s="10"/>
      <c r="U241" s="10"/>
      <c r="V241" s="17"/>
      <c r="W241" s="17"/>
    </row>
    <row r="242" spans="2:23" x14ac:dyDescent="0.25">
      <c r="B242" s="10"/>
      <c r="C242" s="10"/>
      <c r="D242" s="10"/>
      <c r="E242" s="10"/>
      <c r="F242" s="10"/>
      <c r="G242" s="11"/>
      <c r="H242" s="10"/>
      <c r="I242" s="10"/>
      <c r="J242" s="10"/>
      <c r="K242" s="17"/>
      <c r="L242" s="10" t="str">
        <f>IFERROR(VLOOKUP(CONCATENATE(C242,E242),'[1]Unique entries'!$N$2:$X$36,11,0),"")</f>
        <v/>
      </c>
      <c r="M242" s="10"/>
      <c r="N242" s="13"/>
      <c r="O242" s="13"/>
      <c r="P242" s="14"/>
      <c r="Q242" s="15"/>
      <c r="R242" s="16"/>
      <c r="S242" s="18"/>
      <c r="T242" s="10"/>
      <c r="U242" s="10"/>
      <c r="V242" s="17"/>
      <c r="W242" s="17"/>
    </row>
    <row r="243" spans="2:23" x14ac:dyDescent="0.25">
      <c r="B243" s="10"/>
      <c r="C243" s="10"/>
      <c r="D243" s="10"/>
      <c r="E243" s="10"/>
      <c r="F243" s="10"/>
      <c r="G243" s="11"/>
      <c r="H243" s="10"/>
      <c r="I243" s="10"/>
      <c r="J243" s="10"/>
      <c r="K243" s="17"/>
      <c r="L243" s="10" t="str">
        <f>IFERROR(VLOOKUP(CONCATENATE(C243,E243),'[1]Unique entries'!$N$2:$X$36,11,0),"")</f>
        <v/>
      </c>
      <c r="M243" s="10"/>
      <c r="N243" s="13"/>
      <c r="O243" s="13"/>
      <c r="P243" s="14"/>
      <c r="Q243" s="15"/>
      <c r="R243" s="16"/>
      <c r="S243" s="18"/>
      <c r="T243" s="10"/>
      <c r="U243" s="10"/>
      <c r="V243" s="17"/>
      <c r="W243" s="17"/>
    </row>
    <row r="244" spans="2:23" x14ac:dyDescent="0.25">
      <c r="B244" s="10"/>
      <c r="C244" s="10"/>
      <c r="D244" s="10"/>
      <c r="E244" s="10"/>
      <c r="F244" s="10"/>
      <c r="G244" s="11"/>
      <c r="H244" s="10"/>
      <c r="I244" s="10"/>
      <c r="J244" s="10"/>
      <c r="K244" s="17"/>
      <c r="L244" s="10" t="str">
        <f>IFERROR(VLOOKUP(CONCATENATE(C244,E244),'[1]Unique entries'!$N$2:$X$36,11,0),"")</f>
        <v/>
      </c>
      <c r="M244" s="10"/>
      <c r="N244" s="13"/>
      <c r="O244" s="13"/>
      <c r="P244" s="14"/>
      <c r="Q244" s="15"/>
      <c r="R244" s="16"/>
      <c r="S244" s="18"/>
      <c r="T244" s="10"/>
      <c r="U244" s="10"/>
      <c r="V244" s="17"/>
      <c r="W244" s="17"/>
    </row>
    <row r="245" spans="2:23" x14ac:dyDescent="0.25">
      <c r="B245" s="10"/>
      <c r="C245" s="10"/>
      <c r="D245" s="10"/>
      <c r="E245" s="10"/>
      <c r="F245" s="10"/>
      <c r="G245" s="11"/>
      <c r="H245" s="10"/>
      <c r="I245" s="10"/>
      <c r="J245" s="10"/>
      <c r="K245" s="17"/>
      <c r="L245" s="10" t="str">
        <f>IFERROR(VLOOKUP(CONCATENATE(C245,E245),'[1]Unique entries'!$N$2:$X$36,11,0),"")</f>
        <v/>
      </c>
      <c r="M245" s="10"/>
      <c r="N245" s="13"/>
      <c r="O245" s="13"/>
      <c r="P245" s="14"/>
      <c r="Q245" s="15"/>
      <c r="R245" s="16"/>
      <c r="S245" s="18"/>
      <c r="T245" s="10"/>
      <c r="U245" s="10"/>
      <c r="V245" s="17"/>
      <c r="W245" s="17"/>
    </row>
    <row r="246" spans="2:23" x14ac:dyDescent="0.25">
      <c r="B246" s="10"/>
      <c r="C246" s="10"/>
      <c r="D246" s="10"/>
      <c r="E246" s="10"/>
      <c r="F246" s="10"/>
      <c r="G246" s="11"/>
      <c r="H246" s="10"/>
      <c r="I246" s="10"/>
      <c r="J246" s="10"/>
      <c r="K246" s="17"/>
      <c r="L246" s="10" t="str">
        <f>IFERROR(VLOOKUP(CONCATENATE(C246,E246),'[1]Unique entries'!$N$2:$X$36,11,0),"")</f>
        <v/>
      </c>
      <c r="M246" s="10"/>
      <c r="N246" s="13"/>
      <c r="O246" s="13"/>
      <c r="P246" s="14"/>
      <c r="Q246" s="15"/>
      <c r="R246" s="16"/>
      <c r="S246" s="18"/>
      <c r="T246" s="10"/>
      <c r="U246" s="10"/>
      <c r="V246" s="17"/>
      <c r="W246" s="17"/>
    </row>
    <row r="247" spans="2:23" x14ac:dyDescent="0.25">
      <c r="B247" s="10"/>
      <c r="C247" s="10"/>
      <c r="D247" s="10"/>
      <c r="E247" s="10"/>
      <c r="F247" s="10"/>
      <c r="G247" s="11"/>
      <c r="H247" s="10"/>
      <c r="I247" s="10"/>
      <c r="J247" s="10"/>
      <c r="K247" s="17"/>
      <c r="L247" s="10" t="str">
        <f>IFERROR(VLOOKUP(CONCATENATE(C247,E247),'[1]Unique entries'!$N$2:$X$36,11,0),"")</f>
        <v/>
      </c>
      <c r="M247" s="10"/>
      <c r="N247" s="13"/>
      <c r="O247" s="13"/>
      <c r="P247" s="14"/>
      <c r="Q247" s="15"/>
      <c r="R247" s="16"/>
      <c r="S247" s="18"/>
      <c r="T247" s="10"/>
      <c r="U247" s="10"/>
      <c r="V247" s="17"/>
      <c r="W247" s="17"/>
    </row>
    <row r="248" spans="2:23" x14ac:dyDescent="0.25">
      <c r="B248" s="10"/>
      <c r="C248" s="10"/>
      <c r="D248" s="10"/>
      <c r="E248" s="10"/>
      <c r="F248" s="10"/>
      <c r="G248" s="11"/>
      <c r="H248" s="10"/>
      <c r="I248" s="10"/>
      <c r="J248" s="10"/>
      <c r="K248" s="17"/>
      <c r="L248" s="10" t="str">
        <f>IFERROR(VLOOKUP(CONCATENATE(C248,E248),'[1]Unique entries'!$N$2:$X$36,11,0),"")</f>
        <v/>
      </c>
      <c r="M248" s="10"/>
      <c r="N248" s="13"/>
      <c r="O248" s="13"/>
      <c r="P248" s="14"/>
      <c r="Q248" s="15"/>
      <c r="R248" s="16"/>
      <c r="S248" s="18"/>
      <c r="T248" s="10"/>
      <c r="U248" s="10"/>
      <c r="V248" s="17"/>
      <c r="W248" s="17"/>
    </row>
    <row r="249" spans="2:23" x14ac:dyDescent="0.25">
      <c r="B249" s="10"/>
      <c r="C249" s="10"/>
      <c r="D249" s="10"/>
      <c r="E249" s="10"/>
      <c r="F249" s="10"/>
      <c r="G249" s="11"/>
      <c r="H249" s="10"/>
      <c r="I249" s="10"/>
      <c r="J249" s="10"/>
      <c r="K249" s="17"/>
      <c r="L249" s="10" t="str">
        <f>IFERROR(VLOOKUP(CONCATENATE(C249,E249),'[1]Unique entries'!$N$2:$X$36,11,0),"")</f>
        <v/>
      </c>
      <c r="M249" s="10"/>
      <c r="N249" s="13"/>
      <c r="O249" s="13"/>
      <c r="P249" s="14"/>
      <c r="Q249" s="15"/>
      <c r="R249" s="16"/>
      <c r="S249" s="18"/>
      <c r="T249" s="10"/>
      <c r="U249" s="10"/>
      <c r="V249" s="17"/>
      <c r="W249" s="17"/>
    </row>
    <row r="250" spans="2:23" x14ac:dyDescent="0.25">
      <c r="B250" s="10"/>
      <c r="C250" s="10"/>
      <c r="D250" s="10"/>
      <c r="E250" s="10"/>
      <c r="F250" s="10"/>
      <c r="G250" s="11"/>
      <c r="H250" s="10"/>
      <c r="I250" s="10"/>
      <c r="J250" s="10"/>
      <c r="K250" s="17"/>
      <c r="L250" s="10" t="str">
        <f>IFERROR(VLOOKUP(CONCATENATE(C250,E250),'[1]Unique entries'!$N$2:$X$36,11,0),"")</f>
        <v/>
      </c>
      <c r="M250" s="10"/>
      <c r="N250" s="13"/>
      <c r="O250" s="13"/>
      <c r="P250" s="14"/>
      <c r="Q250" s="15"/>
      <c r="R250" s="16"/>
      <c r="S250" s="18"/>
      <c r="T250" s="10"/>
      <c r="U250" s="10"/>
      <c r="V250" s="17"/>
      <c r="W250" s="17"/>
    </row>
    <row r="251" spans="2:23" x14ac:dyDescent="0.25">
      <c r="B251" s="10"/>
      <c r="C251" s="10"/>
      <c r="D251" s="10"/>
      <c r="E251" s="10"/>
      <c r="F251" s="10"/>
      <c r="G251" s="11"/>
      <c r="H251" s="10"/>
      <c r="I251" s="10"/>
      <c r="J251" s="10"/>
      <c r="K251" s="17"/>
      <c r="L251" s="10" t="str">
        <f>IFERROR(VLOOKUP(CONCATENATE(C251,E251),'[1]Unique entries'!$N$2:$X$36,11,0),"")</f>
        <v/>
      </c>
      <c r="M251" s="10"/>
      <c r="N251" s="13"/>
      <c r="O251" s="13"/>
      <c r="P251" s="14"/>
      <c r="Q251" s="15"/>
      <c r="R251" s="16"/>
      <c r="S251" s="18"/>
      <c r="T251" s="10"/>
      <c r="U251" s="10"/>
      <c r="V251" s="17"/>
      <c r="W251" s="17"/>
    </row>
    <row r="252" spans="2:23" x14ac:dyDescent="0.25">
      <c r="B252" s="10"/>
      <c r="C252" s="10"/>
      <c r="D252" s="10"/>
      <c r="E252" s="10"/>
      <c r="F252" s="10"/>
      <c r="G252" s="11"/>
      <c r="H252" s="10"/>
      <c r="I252" s="10"/>
      <c r="J252" s="10"/>
      <c r="K252" s="17"/>
      <c r="L252" s="10" t="str">
        <f>IFERROR(VLOOKUP(CONCATENATE(C252,E252),'[1]Unique entries'!$N$2:$X$36,11,0),"")</f>
        <v/>
      </c>
      <c r="M252" s="10"/>
      <c r="N252" s="13"/>
      <c r="O252" s="13"/>
      <c r="P252" s="14"/>
      <c r="Q252" s="15"/>
      <c r="R252" s="16"/>
      <c r="S252" s="18"/>
      <c r="T252" s="10"/>
      <c r="U252" s="10"/>
      <c r="V252" s="17"/>
      <c r="W252" s="17"/>
    </row>
    <row r="253" spans="2:23" x14ac:dyDescent="0.25">
      <c r="B253" s="10"/>
      <c r="C253" s="10"/>
      <c r="D253" s="10"/>
      <c r="E253" s="10"/>
      <c r="F253" s="10"/>
      <c r="G253" s="11"/>
      <c r="H253" s="10"/>
      <c r="I253" s="10"/>
      <c r="J253" s="10"/>
      <c r="K253" s="17"/>
      <c r="L253" s="10" t="str">
        <f>IFERROR(VLOOKUP(CONCATENATE(C253,E253),'[1]Unique entries'!$N$2:$X$36,11,0),"")</f>
        <v/>
      </c>
      <c r="M253" s="10"/>
      <c r="N253" s="13"/>
      <c r="O253" s="13"/>
      <c r="P253" s="14"/>
      <c r="Q253" s="15"/>
      <c r="R253" s="16"/>
      <c r="S253" s="18"/>
      <c r="T253" s="10"/>
      <c r="U253" s="10"/>
      <c r="V253" s="17"/>
      <c r="W253" s="17"/>
    </row>
    <row r="254" spans="2:23" x14ac:dyDescent="0.25">
      <c r="B254" s="10"/>
      <c r="C254" s="10"/>
      <c r="D254" s="10"/>
      <c r="E254" s="10"/>
      <c r="F254" s="10"/>
      <c r="G254" s="11"/>
      <c r="H254" s="10"/>
      <c r="I254" s="10"/>
      <c r="J254" s="10"/>
      <c r="K254" s="17"/>
      <c r="L254" s="10" t="str">
        <f>IFERROR(VLOOKUP(CONCATENATE(C254,E254),'[1]Unique entries'!$N$2:$X$36,11,0),"")</f>
        <v/>
      </c>
      <c r="M254" s="10"/>
      <c r="N254" s="13"/>
      <c r="O254" s="13"/>
      <c r="P254" s="14"/>
      <c r="Q254" s="15"/>
      <c r="R254" s="16"/>
      <c r="S254" s="18"/>
      <c r="T254" s="10"/>
      <c r="U254" s="10"/>
      <c r="V254" s="17"/>
      <c r="W254" s="17"/>
    </row>
    <row r="255" spans="2:23" x14ac:dyDescent="0.25">
      <c r="B255" s="10"/>
      <c r="C255" s="10"/>
      <c r="D255" s="10"/>
      <c r="E255" s="10"/>
      <c r="F255" s="10"/>
      <c r="G255" s="11"/>
      <c r="H255" s="10"/>
      <c r="I255" s="10"/>
      <c r="J255" s="10"/>
      <c r="K255" s="17"/>
      <c r="L255" s="10" t="str">
        <f>IFERROR(VLOOKUP(CONCATENATE(C255,E255),'[1]Unique entries'!$N$2:$X$36,11,0),"")</f>
        <v/>
      </c>
      <c r="M255" s="10"/>
      <c r="N255" s="13"/>
      <c r="O255" s="13"/>
      <c r="P255" s="14"/>
      <c r="Q255" s="15"/>
      <c r="R255" s="16"/>
      <c r="S255" s="18"/>
      <c r="T255" s="10"/>
      <c r="U255" s="10"/>
      <c r="V255" s="17"/>
      <c r="W255" s="17"/>
    </row>
    <row r="256" spans="2:23" x14ac:dyDescent="0.25">
      <c r="B256" s="10"/>
      <c r="C256" s="10"/>
      <c r="D256" s="10"/>
      <c r="E256" s="10"/>
      <c r="F256" s="10"/>
      <c r="G256" s="11"/>
      <c r="H256" s="10"/>
      <c r="I256" s="10"/>
      <c r="J256" s="10"/>
      <c r="K256" s="17"/>
      <c r="L256" s="10" t="str">
        <f>IFERROR(VLOOKUP(CONCATENATE(C256,E256),'[1]Unique entries'!$N$2:$X$36,11,0),"")</f>
        <v/>
      </c>
      <c r="M256" s="10"/>
      <c r="N256" s="13"/>
      <c r="O256" s="13"/>
      <c r="P256" s="14"/>
      <c r="Q256" s="15"/>
      <c r="R256" s="16"/>
      <c r="S256" s="18"/>
      <c r="T256" s="10"/>
      <c r="U256" s="10"/>
      <c r="V256" s="17"/>
      <c r="W256" s="17"/>
    </row>
    <row r="257" spans="23:23" x14ac:dyDescent="0.25">
      <c r="W257" s="17"/>
    </row>
    <row r="259" spans="23:23" x14ac:dyDescent="0.25">
      <c r="W259" s="17"/>
    </row>
    <row r="260" spans="23:23" x14ac:dyDescent="0.25">
      <c r="W260" s="17"/>
    </row>
    <row r="261" spans="23:23" x14ac:dyDescent="0.25">
      <c r="W261" s="17"/>
    </row>
    <row r="262" spans="23:23" x14ac:dyDescent="0.25">
      <c r="W262" s="17"/>
    </row>
    <row r="263" spans="23:23" x14ac:dyDescent="0.25">
      <c r="W263" s="17"/>
    </row>
    <row r="264" spans="23:23" x14ac:dyDescent="0.25">
      <c r="W264" s="17"/>
    </row>
    <row r="265" spans="23:23" x14ac:dyDescent="0.25">
      <c r="W265" s="17"/>
    </row>
    <row r="266" spans="23:23" x14ac:dyDescent="0.25">
      <c r="W266" s="17"/>
    </row>
    <row r="267" spans="23:23" x14ac:dyDescent="0.25">
      <c r="W267" s="17"/>
    </row>
    <row r="268" spans="23:23" x14ac:dyDescent="0.25">
      <c r="W268" s="17"/>
    </row>
    <row r="269" spans="23:23" x14ac:dyDescent="0.25">
      <c r="W269" s="17"/>
    </row>
    <row r="270" spans="23:23" x14ac:dyDescent="0.25">
      <c r="W270" s="17"/>
    </row>
    <row r="271" spans="23:23" x14ac:dyDescent="0.25">
      <c r="W271" s="17"/>
    </row>
    <row r="272" spans="23:23" x14ac:dyDescent="0.25">
      <c r="W272" s="17"/>
    </row>
    <row r="273" spans="23:23" x14ac:dyDescent="0.25">
      <c r="W273" s="17"/>
    </row>
    <row r="274" spans="23:23" x14ac:dyDescent="0.25">
      <c r="W274" s="17"/>
    </row>
    <row r="275" spans="23:23" x14ac:dyDescent="0.25">
      <c r="W275" s="17"/>
    </row>
    <row r="276" spans="23:23" x14ac:dyDescent="0.25">
      <c r="W276" s="17"/>
    </row>
    <row r="277" spans="23:23" x14ac:dyDescent="0.25">
      <c r="W277" s="17"/>
    </row>
    <row r="278" spans="23:23" x14ac:dyDescent="0.25">
      <c r="W278" s="17"/>
    </row>
    <row r="279" spans="23:23" x14ac:dyDescent="0.25">
      <c r="W279" s="17"/>
    </row>
    <row r="280" spans="23:23" x14ac:dyDescent="0.25">
      <c r="W280" s="17"/>
    </row>
    <row r="281" spans="23:23" x14ac:dyDescent="0.25">
      <c r="W281" s="17"/>
    </row>
    <row r="282" spans="23:23" x14ac:dyDescent="0.25">
      <c r="W282" s="17"/>
    </row>
    <row r="283" spans="23:23" x14ac:dyDescent="0.25">
      <c r="W283" s="17"/>
    </row>
    <row r="284" spans="23:23" x14ac:dyDescent="0.25">
      <c r="W284" s="17"/>
    </row>
    <row r="285" spans="23:23" x14ac:dyDescent="0.25">
      <c r="W285" s="17"/>
    </row>
    <row r="286" spans="23:23" x14ac:dyDescent="0.25">
      <c r="W286" s="17"/>
    </row>
    <row r="287" spans="23:23" x14ac:dyDescent="0.25">
      <c r="W287" s="17"/>
    </row>
    <row r="288" spans="23:23" x14ac:dyDescent="0.25">
      <c r="W288" s="17"/>
    </row>
    <row r="289" spans="23:23" x14ac:dyDescent="0.25">
      <c r="W289" s="17"/>
    </row>
    <row r="290" spans="23:23" x14ac:dyDescent="0.25">
      <c r="W290" s="17"/>
    </row>
    <row r="291" spans="23:23" x14ac:dyDescent="0.25">
      <c r="W291" s="17"/>
    </row>
    <row r="292" spans="23:23" x14ac:dyDescent="0.25">
      <c r="W292" s="17"/>
    </row>
    <row r="293" spans="23:23" x14ac:dyDescent="0.25">
      <c r="W293" s="17"/>
    </row>
    <row r="294" spans="23:23" x14ac:dyDescent="0.25">
      <c r="W294" s="17"/>
    </row>
    <row r="295" spans="23:23" x14ac:dyDescent="0.25">
      <c r="W295" s="17"/>
    </row>
    <row r="296" spans="23:23" x14ac:dyDescent="0.25">
      <c r="W296" s="17"/>
    </row>
    <row r="297" spans="23:23" x14ac:dyDescent="0.25">
      <c r="W297" s="17"/>
    </row>
    <row r="298" spans="23:23" x14ac:dyDescent="0.25">
      <c r="W298" s="17"/>
    </row>
    <row r="299" spans="23:23" x14ac:dyDescent="0.25">
      <c r="W299" s="17"/>
    </row>
    <row r="300" spans="23:23" x14ac:dyDescent="0.25">
      <c r="W300" s="17"/>
    </row>
    <row r="301" spans="23:23" x14ac:dyDescent="0.25">
      <c r="W301" s="17"/>
    </row>
    <row r="302" spans="23:23" x14ac:dyDescent="0.25">
      <c r="W302" s="17"/>
    </row>
    <row r="303" spans="23:23" x14ac:dyDescent="0.25">
      <c r="W303" s="17"/>
    </row>
    <row r="304" spans="23:23" x14ac:dyDescent="0.25">
      <c r="W304" s="17"/>
    </row>
    <row r="305" spans="23:23" x14ac:dyDescent="0.25">
      <c r="W305" s="17"/>
    </row>
    <row r="306" spans="23:23" x14ac:dyDescent="0.25">
      <c r="W306" s="17"/>
    </row>
    <row r="307" spans="23:23" x14ac:dyDescent="0.25">
      <c r="W307" s="17"/>
    </row>
    <row r="308" spans="23:23" x14ac:dyDescent="0.25">
      <c r="W308" s="17"/>
    </row>
    <row r="309" spans="23:23" x14ac:dyDescent="0.25">
      <c r="W309" s="17"/>
    </row>
    <row r="310" spans="23:23" x14ac:dyDescent="0.25">
      <c r="W310" s="17"/>
    </row>
    <row r="311" spans="23:23" x14ac:dyDescent="0.25">
      <c r="W311" s="17"/>
    </row>
    <row r="312" spans="23:23" x14ac:dyDescent="0.25">
      <c r="W312" s="17"/>
    </row>
  </sheetData>
  <autoFilter ref="A1:W256" xr:uid="{838B758F-3E8F-49C5-A070-537741C6DD5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Lelin</dc:creator>
  <cp:lastModifiedBy>Wang, Steven</cp:lastModifiedBy>
  <dcterms:created xsi:type="dcterms:W3CDTF">2020-08-05T02:39:08Z</dcterms:created>
  <dcterms:modified xsi:type="dcterms:W3CDTF">2020-08-05T03:04:42Z</dcterms:modified>
</cp:coreProperties>
</file>