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36E5EAA4-00BB-4898-90B2-5FA7905D9044}" xr6:coauthVersionLast="47" xr6:coauthVersionMax="47" xr10:uidLastSave="{00000000-0000-0000-0000-000000000000}"/>
  <bookViews>
    <workbookView xWindow="31335" yWindow="1440" windowWidth="19320" windowHeight="7245" xr2:uid="{F7F7C31D-9B21-4E63-BF52-B7D512313953}"/>
  </bookViews>
  <sheets>
    <sheet name="Admin" sheetId="1" r:id="rId1"/>
    <sheet name="Scheme" sheetId="2" r:id="rId2"/>
    <sheet name="InputData" sheetId="3" r:id="rId3"/>
    <sheet name="Output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F3" i="4"/>
  <c r="F4" i="4"/>
  <c r="F2" i="4"/>
  <c r="E13" i="1"/>
</calcChain>
</file>

<file path=xl/sharedStrings.xml><?xml version="1.0" encoding="utf-8"?>
<sst xmlns="http://schemas.openxmlformats.org/spreadsheetml/2006/main" count="104" uniqueCount="94">
  <si>
    <t>Client</t>
  </si>
  <si>
    <t>Client weights</t>
  </si>
  <si>
    <t>Drift correction</t>
  </si>
  <si>
    <t>Save folder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</si>
  <si>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</si>
  <si>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</si>
  <si>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</si>
  <si>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</si>
  <si>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</si>
  <si>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96240….</t>
  </si>
  <si>
    <t>Report Number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</si>
  <si>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</si>
  <si>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</si>
  <si>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</si>
  <si>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</si>
  <si>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</si>
  <si>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</si>
  <si>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</si>
  <si>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</si>
  <si>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</si>
  <si>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</si>
  <si>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</si>
  <si>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</si>
  <si>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</si>
  <si>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</si>
  <si>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</si>
  <si>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</si>
  <si>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u_mag /ug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</si>
  <si>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</si>
  <si>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</si>
  <si>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</si>
  <si>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</si>
  <si>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</si>
  <si>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</si>
  <si>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Program Check</t>
  </si>
  <si>
    <t>MCW</t>
  </si>
  <si>
    <t>Weight ID</t>
  </si>
  <si>
    <r>
      <t>Density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</si>
  <si>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Standards file</t>
  </si>
  <si>
    <t>Path to xlsx of standard masses</t>
  </si>
  <si>
    <r>
      <t>u_dens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</si>
  <si>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</si>
  <si>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</si>
  <si>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</si>
  <si>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</si>
  <si>
    <t>Config file</t>
  </si>
  <si>
    <t>Expansion coeff (ppm/degC)</t>
  </si>
  <si>
    <t>TP009</t>
  </si>
  <si>
    <t>Mass/2024/0000</t>
  </si>
  <si>
    <t>Weight Set r</t>
  </si>
  <si>
    <t>None</t>
  </si>
  <si>
    <t>500</t>
  </si>
  <si>
    <t>Centre Height (mm)</t>
  </si>
  <si>
    <t>TP009 1 kg comparison</t>
  </si>
  <si>
    <t>samples/final_mass_calc/tests</t>
  </si>
  <si>
    <t>Weight groups</t>
  </si>
  <si>
    <t>Nominal mass (g)</t>
  </si>
  <si>
    <t>Balance alias</t>
  </si>
  <si>
    <t># runs</t>
  </si>
  <si>
    <t>5</t>
  </si>
  <si>
    <t>+ weight grp'</t>
  </si>
  <si>
    <t>- weight grp'</t>
  </si>
  <si>
    <t>mass difference (g)'</t>
  </si>
  <si>
    <t>Nominal</t>
  </si>
  <si>
    <t>Set type</t>
  </si>
  <si>
    <t>Mass value (g)</t>
  </si>
  <si>
    <t>Uncertainty (ug)</t>
  </si>
  <si>
    <t>95% CI</t>
  </si>
  <si>
    <t>Cov</t>
  </si>
  <si>
    <t>Reference value (g)</t>
  </si>
  <si>
    <t>C:\Users\r.hawke\PycharmProjects\Mass-Circular-Weighing\tests\samples\MASSREF4tests.xlsx</t>
  </si>
  <si>
    <t>C:\Users\r.hawke\PycharmProjects\Mass-Circular-Weighing\tests\samples\config_fmc.xml</t>
  </si>
  <si>
    <t>XPE505C</t>
  </si>
  <si>
    <t>AX10005</t>
  </si>
  <si>
    <t>500d</t>
  </si>
  <si>
    <t>500 500d</t>
  </si>
  <si>
    <t>d</t>
  </si>
  <si>
    <t>500+500d</t>
  </si>
  <si>
    <t>1Kr</t>
  </si>
  <si>
    <r>
      <t>Air 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 </t>
    </r>
  </si>
  <si>
    <t>balance uncertainty ('+MU_STR+'g)'</t>
  </si>
  <si>
    <r>
      <t>uncertainty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 </t>
    </r>
  </si>
  <si>
    <t>1Kr 500+500d</t>
  </si>
  <si>
    <t>u_height (mm)</t>
  </si>
  <si>
    <t>residuals ('+MU_STR+'g)'</t>
  </si>
  <si>
    <t>Edit Correlation Coeffs FALSE</t>
  </si>
  <si>
    <t>Standard</t>
  </si>
  <si>
    <t>Conventional Mass (g)</t>
  </si>
  <si>
    <t>Buoyancy Corrections TRUE</t>
  </si>
  <si>
    <t>Air Density Uncertainties TRUE</t>
  </si>
  <si>
    <t>Volume Uncertainties TRUE</t>
  </si>
  <si>
    <t>Height Corrections TRUE</t>
  </si>
  <si>
    <t>Height Uncertainties TRUE</t>
  </si>
  <si>
    <t>Conventional Mass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</si>
</sst>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E+00"/>
    <numFmt numFmtId="166" formatCode="0.000\ 000\ 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b/>
      <sz val="9"/>
      <color rgb="FF333333"/>
      <name val="Courier New"/>
      <family val="3"/>
    </font>
    <font>
      <sz val="8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i/>
      <sz val="1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9" fillId="0" borderId="0" xfId="1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6" fontId="0" fillId="0" borderId="0" xfId="0" quotePrefix="1" applyNumberFormat="1"/>
    <xf numFmtId="166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2" fontId="0" fillId="2" borderId="0" xfId="0" applyNumberFormat="1" applyFill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2">
    <cellStyle name="Normal" xfId="0" builtinId="0"/>
    <cellStyle name="Normal 4" xfId="1" xr:uid="{ADB0D6EF-9307-4C9A-BBBF-2E774534FC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Q55"/>
  <sheetViews>
    <sheetView tabSelected="1" topLeftCell="B8" workbookViewId="0">
      <selection activeCell="J17" sqref="J17"/>
    </sheetView>
  </sheetViews>
  <sheetFormatPr defaultRowHeight="15" x14ac:dyDescent="0.25"/>
  <cols>
    <col min="1" max="1" width="13.140625" style="14" bestFit="1" customWidth="1"/>
    <col min="2" max="2" width="14.5703125" customWidth="1"/>
    <col min="3" max="3" width="41.85546875" style="8" customWidth="1"/>
    <col min="4" max="4" width="18.140625" customWidth="1"/>
    <col min="5" max="5" width="13.7109375" customWidth="1"/>
    <col min="6" max="6" width="17.85546875" customWidth="1"/>
    <col min="7" max="7" width="16.5703125" customWidth="1"/>
    <col min="8" max="8" width="16.85546875" customWidth="1"/>
    <col min="9" max="9" width="17.85546875" customWidth="1"/>
    <col min="10" max="10" width="15.140625" customWidth="1"/>
  </cols>
  <sheetData>
    <row r="1" spans="1:14" x14ac:dyDescent="0.25">
      <c r="A1" s="6" t="s">
        <v>20</v>
      </c>
      <c r="B1" s="35" t="s">
        <v>53</v>
      </c>
      <c r="C1" s="35"/>
    </row>
    <row r="2" spans="1:14" s="10" customFormat="1" ht="35.1" customHeight="1" x14ac:dyDescent="0.25">
      <c r="A2" s="10" t="s">
        <v>16</v>
      </c>
      <c r="B2" s="11" t="s">
        <v>35</v>
      </c>
      <c r="D2" s="10" t="s">
        <v>19</v>
      </c>
      <c r="E2" s="12"/>
    </row>
    <row r="3" spans="1:14" s="10" customFormat="1" ht="35.1" customHeight="1" x14ac:dyDescent="0.25">
      <c r="A3" s="10" t="s">
        <v>0</v>
      </c>
      <c r="B3" s="11" t="s">
        <v>47</v>
      </c>
      <c r="C3" s="3" t="s">
        <v>32</v>
      </c>
      <c r="D3" s="10" t="s">
        <v>13</v>
      </c>
      <c r="E3" s="37"/>
      <c r="F3" s="37"/>
      <c r="G3" s="37"/>
      <c r="H3" s="38"/>
      <c r="I3" s="38"/>
    </row>
    <row r="4" spans="1:14" s="10" customFormat="1" ht="35.1" customHeight="1" x14ac:dyDescent="0.25">
      <c r="A4" s="10" t="s">
        <v>25</v>
      </c>
      <c r="B4" s="11" t="s">
        <v>34</v>
      </c>
      <c r="C4" s="3" t="s">
        <v>33</v>
      </c>
      <c r="D4" s="10" t="s">
        <v>24</v>
      </c>
      <c r="E4" s="11" t="s">
        <v>9</v>
      </c>
    </row>
    <row r="5" spans="1:14" s="10" customFormat="1" ht="35.1" customHeight="1" x14ac:dyDescent="0.25">
      <c r="A5" s="10" t="s">
        <v>3</v>
      </c>
      <c r="B5" s="11" t="s">
        <v>54</v>
      </c>
      <c r="C5" s="3" t="s">
        <v>30</v>
      </c>
      <c r="D5" s="10" t="s">
        <v>10</v>
      </c>
      <c r="E5" s="11" t="s">
        <v>48</v>
      </c>
    </row>
    <row r="6" spans="1:14" s="2" customFormat="1" ht="12.6" customHeight="1" x14ac:dyDescent="0.25">
      <c r="I6" s="19" t="s">
        <v>5</v>
      </c>
    </row>
    <row r="7" spans="1:14" s="2" customFormat="1" ht="35.1" customHeight="1" x14ac:dyDescent="0.25">
      <c r="A7" s="2" t="s">
        <v>11</v>
      </c>
      <c r="B7" s="34"/>
      <c r="C7" s="34"/>
      <c r="D7" s="4" t="s">
        <v>2</v>
      </c>
      <c r="E7" s="5" t="s">
        <v>41</v>
      </c>
      <c r="F7" s="32" t="s">
        <v>7</v>
      </c>
      <c r="G7" s="33"/>
      <c r="H7" s="33"/>
      <c r="I7" s="32" t="s">
        <v>42</v>
      </c>
      <c r="J7" s="32"/>
      <c r="K7" s="32"/>
      <c r="L7" s="32"/>
      <c r="M7" s="32"/>
      <c r="N7" s="32"/>
    </row>
    <row r="8" spans="1:14" s="2" customFormat="1" ht="35.1" customHeight="1" x14ac:dyDescent="0.25">
      <c r="A8" s="4" t="s">
        <v>12</v>
      </c>
      <c r="B8" s="34"/>
      <c r="C8" s="34"/>
      <c r="D8" s="4" t="s">
        <v>6</v>
      </c>
      <c r="E8" s="5" t="s">
        <v>4</v>
      </c>
      <c r="F8" s="32" t="s">
        <v>8</v>
      </c>
      <c r="G8" s="33"/>
      <c r="H8" s="33"/>
      <c r="I8" s="20"/>
      <c r="J8" s="20"/>
      <c r="L8" s="21"/>
      <c r="M8" s="21"/>
    </row>
    <row r="9" spans="1:14" s="2" customFormat="1" ht="35.1" customHeight="1" x14ac:dyDescent="0.25">
      <c r="A9" s="6" t="s">
        <v>38</v>
      </c>
      <c r="B9" s="28" t="s">
        <v>70</v>
      </c>
      <c r="C9" s="3" t="s">
        <v>39</v>
      </c>
      <c r="D9" s="4" t="s">
        <v>43</v>
      </c>
      <c r="E9" s="5" t="b">
        <v>0</v>
      </c>
      <c r="F9" s="32" t="s">
        <v>44</v>
      </c>
      <c r="G9" s="33"/>
      <c r="H9" s="33"/>
      <c r="I9" s="20"/>
      <c r="J9" s="20"/>
      <c r="L9" s="21"/>
      <c r="M9" s="21"/>
    </row>
    <row r="10" spans="1:14" x14ac:dyDescent="0.25">
      <c r="A10" t="s">
        <v>21</v>
      </c>
      <c r="B10" s="1" t="s">
        <v>49</v>
      </c>
      <c r="C10" s="2"/>
    </row>
    <row r="11" spans="1:14" ht="16.5" x14ac:dyDescent="0.25">
      <c r="A11" t="s">
        <v>22</v>
      </c>
      <c r="B11" s="1" t="s">
        <v>50</v>
      </c>
      <c r="C11" s="17" t="s">
        <v>31</v>
      </c>
      <c r="D11" s="16" t="s">
        <v>45</v>
      </c>
      <c r="E11" s="1" t="s">
        <v>71</v>
      </c>
      <c r="F11" s="1"/>
      <c r="G11" s="15" t="s">
        <v>28</v>
      </c>
    </row>
    <row r="12" spans="1:14" x14ac:dyDescent="0.25">
      <c r="A12"/>
      <c r="C12" s="18"/>
      <c r="D12" s="17"/>
    </row>
    <row r="13" spans="1:14" x14ac:dyDescent="0.25">
      <c r="A13" s="6" t="s">
        <v>1</v>
      </c>
      <c r="B13" s="36" t="s">
        <v>23</v>
      </c>
      <c r="C13" s="36"/>
      <c r="D13" t="s">
        <v>26</v>
      </c>
      <c r="E13">
        <f>COUNT(B15:B90)</f>
        <v>2</v>
      </c>
      <c r="F13" s="15" t="s">
        <v>29</v>
      </c>
      <c r="I13" t="s">
        <v>18</v>
      </c>
    </row>
    <row r="14" spans="1:14" s="9" customFormat="1" ht="17.25" x14ac:dyDescent="0.25">
      <c r="A14" s="9" t="s">
        <v>36</v>
      </c>
      <c r="B14" s="9" t="s">
        <v>14</v>
      </c>
      <c r="C14" s="9" t="s">
        <v>17</v>
      </c>
      <c r="D14" s="9" t="s">
        <v>15</v>
      </c>
      <c r="E14" s="9" t="s">
        <v>27</v>
      </c>
      <c r="F14" s="9" t="s">
        <v>37</v>
      </c>
      <c r="G14" s="9" t="s">
        <v>40</v>
      </c>
      <c r="H14" s="9" t="s">
        <v>46</v>
      </c>
      <c r="I14" s="9" t="s">
        <v>52</v>
      </c>
      <c r="J14" s="9" t="s">
        <v>83</v>
      </c>
    </row>
    <row r="15" spans="1:14" x14ac:dyDescent="0.25">
      <c r="A15" s="13" t="s">
        <v>51</v>
      </c>
      <c r="B15" s="1">
        <v>500</v>
      </c>
      <c r="C15" s="7"/>
      <c r="D15" s="1"/>
      <c r="E15" s="1"/>
      <c r="F15" s="1">
        <v>7960</v>
      </c>
      <c r="G15" s="1">
        <v>0.94399999999999995</v>
      </c>
      <c r="H15" s="1"/>
      <c r="I15" s="1">
        <v>60</v>
      </c>
      <c r="J15" s="31">
        <f>59.63</f>
        <v>59.63</v>
      </c>
    </row>
    <row r="16" spans="1:14" x14ac:dyDescent="0.25">
      <c r="A16" s="13" t="s">
        <v>74</v>
      </c>
      <c r="B16" s="1">
        <v>500</v>
      </c>
      <c r="C16" s="7" t="s">
        <v>76</v>
      </c>
      <c r="D16" s="1"/>
      <c r="E16" s="1"/>
      <c r="F16" s="1">
        <v>7960</v>
      </c>
      <c r="G16" s="1">
        <v>0.94399999999999995</v>
      </c>
      <c r="H16" s="1"/>
      <c r="I16" s="1">
        <v>60</v>
      </c>
      <c r="J16" s="31">
        <f>59.63</f>
        <v>59.63</v>
      </c>
    </row>
    <row r="17" spans="1:17" x14ac:dyDescent="0.25">
      <c r="A17" s="13"/>
      <c r="B17" s="1"/>
      <c r="C17" s="7"/>
      <c r="D17" s="1"/>
      <c r="E17" s="1"/>
      <c r="F17" s="1"/>
      <c r="G17" s="1"/>
      <c r="H17" s="1"/>
      <c r="I17" s="1"/>
      <c r="J17" s="1"/>
    </row>
    <row r="18" spans="1:17" x14ac:dyDescent="0.25">
      <c r="A18" s="13"/>
      <c r="B18" s="1"/>
      <c r="C18" s="7"/>
      <c r="D18" s="1"/>
      <c r="E18" s="1"/>
      <c r="F18" s="1"/>
      <c r="G18" s="1"/>
      <c r="H18" s="1"/>
      <c r="I18" s="1"/>
      <c r="J18" s="1"/>
    </row>
    <row r="19" spans="1:17" x14ac:dyDescent="0.25">
      <c r="A19" s="13"/>
      <c r="B19" s="1"/>
      <c r="C19" s="7"/>
      <c r="D19" s="1"/>
      <c r="E19" s="1"/>
      <c r="F19" s="1"/>
      <c r="G19" s="1"/>
      <c r="H19" s="1"/>
      <c r="I19" s="1"/>
      <c r="J19" s="1"/>
      <c r="O19" s="22"/>
      <c r="Q19" s="8"/>
    </row>
    <row r="20" spans="1:17" x14ac:dyDescent="0.25">
      <c r="A20" s="13"/>
      <c r="B20" s="1"/>
      <c r="C20" s="7"/>
      <c r="D20" s="1"/>
      <c r="E20" s="1"/>
      <c r="F20" s="1"/>
      <c r="G20" s="1"/>
      <c r="H20" s="1"/>
      <c r="I20" s="1"/>
      <c r="J20" s="1"/>
    </row>
    <row r="21" spans="1:17" x14ac:dyDescent="0.25">
      <c r="A21" s="13"/>
      <c r="B21" s="1"/>
      <c r="C21" s="7"/>
      <c r="D21" s="1"/>
      <c r="E21" s="1"/>
      <c r="F21" s="1"/>
      <c r="G21" s="1"/>
      <c r="H21" s="1"/>
      <c r="I21" s="1"/>
      <c r="J21" s="1"/>
    </row>
    <row r="22" spans="1:17" x14ac:dyDescent="0.25">
      <c r="A22" s="13"/>
      <c r="B22" s="1"/>
      <c r="C22" s="7"/>
      <c r="D22" s="1"/>
      <c r="E22" s="1"/>
      <c r="F22" s="1"/>
      <c r="G22" s="1"/>
      <c r="H22" s="1"/>
      <c r="I22" s="1"/>
      <c r="J22" s="1"/>
    </row>
    <row r="23" spans="1:17" x14ac:dyDescent="0.25">
      <c r="A23" s="13"/>
      <c r="B23" s="1"/>
      <c r="C23" s="7"/>
      <c r="D23" s="1"/>
      <c r="E23" s="1"/>
      <c r="F23" s="1"/>
      <c r="G23" s="1"/>
      <c r="H23" s="1"/>
      <c r="I23" s="1"/>
      <c r="J23" s="1"/>
    </row>
    <row r="24" spans="1:17" x14ac:dyDescent="0.25">
      <c r="A24" s="13"/>
      <c r="B24" s="1"/>
      <c r="C24" s="7"/>
      <c r="D24" s="1"/>
      <c r="E24" s="1"/>
      <c r="F24" s="1"/>
      <c r="G24" s="1"/>
      <c r="H24" s="1"/>
      <c r="I24" s="1"/>
      <c r="J24" s="1"/>
    </row>
    <row r="25" spans="1:17" x14ac:dyDescent="0.25">
      <c r="A25" s="13"/>
      <c r="B25" s="1"/>
      <c r="C25" s="7"/>
      <c r="D25" s="1"/>
      <c r="E25" s="1"/>
      <c r="F25" s="1"/>
      <c r="G25" s="1"/>
      <c r="H25" s="1"/>
      <c r="I25" s="1"/>
      <c r="J25" s="1"/>
    </row>
    <row r="26" spans="1:17" x14ac:dyDescent="0.25">
      <c r="A26" s="13"/>
      <c r="B26" s="1"/>
      <c r="C26" s="7"/>
      <c r="D26" s="1"/>
      <c r="E26" s="1"/>
      <c r="F26" s="1"/>
      <c r="G26" s="1"/>
      <c r="H26" s="1"/>
      <c r="I26" s="1"/>
      <c r="J26" s="1"/>
    </row>
    <row r="27" spans="1:17" x14ac:dyDescent="0.25">
      <c r="A27" s="13"/>
      <c r="B27" s="1"/>
      <c r="C27" s="7"/>
      <c r="D27" s="1"/>
      <c r="E27" s="1"/>
      <c r="F27" s="1"/>
      <c r="G27" s="1"/>
      <c r="H27" s="1"/>
      <c r="I27" s="1"/>
      <c r="J27" s="1"/>
    </row>
    <row r="28" spans="1:17" x14ac:dyDescent="0.25">
      <c r="A28" s="13"/>
      <c r="B28" s="1"/>
      <c r="C28" s="7"/>
      <c r="D28" s="1"/>
      <c r="E28" s="1"/>
      <c r="F28" s="1"/>
      <c r="G28" s="1"/>
      <c r="H28" s="1"/>
      <c r="I28" s="1"/>
      <c r="J28" s="1"/>
    </row>
    <row r="29" spans="1:17" x14ac:dyDescent="0.25">
      <c r="A29" s="13"/>
      <c r="B29" s="1"/>
      <c r="C29" s="7"/>
      <c r="D29" s="1"/>
      <c r="E29" s="1"/>
      <c r="F29" s="1"/>
      <c r="G29" s="1"/>
      <c r="H29" s="1"/>
      <c r="I29" s="1"/>
      <c r="J29" s="1"/>
    </row>
    <row r="30" spans="1:17" x14ac:dyDescent="0.25">
      <c r="A30" s="13"/>
      <c r="B30" s="1"/>
      <c r="C30" s="7"/>
      <c r="D30" s="1"/>
      <c r="E30" s="1"/>
      <c r="F30" s="1"/>
      <c r="G30" s="1"/>
      <c r="H30" s="1"/>
      <c r="I30" s="1"/>
      <c r="J30" s="1"/>
    </row>
    <row r="31" spans="1:17" x14ac:dyDescent="0.25">
      <c r="A31" s="13"/>
      <c r="B31" s="1"/>
      <c r="C31" s="7"/>
      <c r="D31" s="1"/>
      <c r="E31" s="1"/>
      <c r="F31" s="1"/>
      <c r="G31" s="1"/>
      <c r="H31" s="1"/>
      <c r="I31" s="1"/>
      <c r="J31" s="1"/>
    </row>
    <row r="32" spans="1:17" x14ac:dyDescent="0.25">
      <c r="A32" s="13"/>
      <c r="B32" s="1"/>
      <c r="C32" s="7"/>
      <c r="D32" s="1"/>
      <c r="E32" s="1"/>
      <c r="F32" s="1"/>
      <c r="G32" s="1"/>
      <c r="H32" s="1"/>
      <c r="I32" s="1"/>
      <c r="J32" s="1"/>
    </row>
    <row r="33" spans="1:10" x14ac:dyDescent="0.25">
      <c r="A33" s="13"/>
      <c r="B33" s="1"/>
      <c r="C33" s="7"/>
      <c r="D33" s="1"/>
      <c r="E33" s="1"/>
      <c r="F33" s="1"/>
      <c r="G33" s="1"/>
      <c r="H33" s="1"/>
      <c r="I33" s="1"/>
      <c r="J33" s="1"/>
    </row>
    <row r="34" spans="1:10" x14ac:dyDescent="0.25">
      <c r="A34" s="13"/>
      <c r="B34" s="1"/>
      <c r="C34" s="7"/>
      <c r="D34" s="1"/>
      <c r="E34" s="1"/>
      <c r="F34" s="1"/>
      <c r="G34" s="1"/>
      <c r="H34" s="1"/>
      <c r="I34" s="1"/>
      <c r="J34" s="1"/>
    </row>
    <row r="35" spans="1:10" x14ac:dyDescent="0.25">
      <c r="A35" s="13"/>
      <c r="B35" s="1"/>
      <c r="C35" s="7"/>
      <c r="D35" s="1"/>
      <c r="E35" s="1"/>
      <c r="F35" s="1"/>
      <c r="G35" s="1"/>
      <c r="H35" s="1"/>
      <c r="I35" s="1"/>
      <c r="J35" s="1"/>
    </row>
    <row r="36" spans="1:10" x14ac:dyDescent="0.25">
      <c r="A36" s="13"/>
      <c r="B36" s="1"/>
      <c r="C36" s="7"/>
      <c r="D36" s="1"/>
      <c r="E36" s="1"/>
      <c r="F36" s="1"/>
      <c r="G36" s="1"/>
      <c r="H36" s="1"/>
      <c r="I36" s="1"/>
      <c r="J36" s="1"/>
    </row>
    <row r="37" spans="1:10" x14ac:dyDescent="0.25">
      <c r="A37" s="13"/>
      <c r="B37" s="1"/>
      <c r="C37" s="7"/>
      <c r="D37" s="1"/>
      <c r="E37" s="1"/>
      <c r="F37" s="1"/>
      <c r="G37" s="1"/>
      <c r="H37" s="1"/>
      <c r="I37" s="1"/>
      <c r="J37" s="1"/>
    </row>
    <row r="38" spans="1:10" x14ac:dyDescent="0.25">
      <c r="A38" s="13"/>
      <c r="B38" s="1"/>
      <c r="C38" s="7"/>
      <c r="D38" s="1"/>
      <c r="E38" s="1"/>
      <c r="F38" s="1"/>
      <c r="G38" s="1"/>
      <c r="H38" s="1"/>
      <c r="I38" s="1"/>
      <c r="J38" s="1"/>
    </row>
    <row r="39" spans="1:10" x14ac:dyDescent="0.25">
      <c r="A39" s="13"/>
      <c r="B39" s="1"/>
      <c r="C39" s="7"/>
      <c r="D39" s="1"/>
      <c r="E39" s="1"/>
      <c r="F39" s="1"/>
      <c r="G39" s="1"/>
      <c r="H39" s="1"/>
      <c r="I39" s="1"/>
      <c r="J39" s="1"/>
    </row>
    <row r="40" spans="1:10" x14ac:dyDescent="0.25">
      <c r="A40" s="13"/>
      <c r="B40" s="1"/>
      <c r="C40" s="7"/>
      <c r="D40" s="1"/>
      <c r="E40" s="1"/>
      <c r="F40" s="1"/>
      <c r="G40" s="1"/>
      <c r="H40" s="1"/>
      <c r="I40" s="1"/>
      <c r="J40" s="1"/>
    </row>
    <row r="41" spans="1:10" x14ac:dyDescent="0.25">
      <c r="A41" s="13"/>
      <c r="B41" s="1"/>
      <c r="C41" s="7"/>
      <c r="D41" s="1"/>
      <c r="E41" s="1"/>
      <c r="F41" s="1"/>
      <c r="G41" s="1"/>
      <c r="H41" s="1"/>
      <c r="I41" s="1"/>
      <c r="J41" s="1"/>
    </row>
    <row r="42" spans="1:10" x14ac:dyDescent="0.25">
      <c r="A42" s="13"/>
      <c r="B42" s="1"/>
      <c r="C42" s="7"/>
      <c r="D42" s="1"/>
      <c r="E42" s="1"/>
      <c r="F42" s="1"/>
      <c r="G42" s="1"/>
      <c r="H42" s="1"/>
      <c r="I42" s="1"/>
      <c r="J42" s="1"/>
    </row>
    <row r="43" spans="1:10" x14ac:dyDescent="0.25">
      <c r="A43" s="13"/>
      <c r="B43" s="1"/>
      <c r="C43" s="7"/>
      <c r="D43" s="1"/>
      <c r="E43" s="1"/>
      <c r="F43" s="1"/>
      <c r="G43" s="1"/>
      <c r="H43" s="1"/>
      <c r="I43" s="1"/>
      <c r="J43" s="1"/>
    </row>
    <row r="44" spans="1:10" x14ac:dyDescent="0.25">
      <c r="A44" s="13"/>
      <c r="B44" s="1"/>
      <c r="C44" s="7"/>
      <c r="D44" s="1"/>
      <c r="E44" s="1"/>
      <c r="F44" s="1"/>
      <c r="G44" s="1"/>
      <c r="H44" s="1"/>
      <c r="I44" s="1"/>
      <c r="J44" s="1"/>
    </row>
    <row r="45" spans="1:10" x14ac:dyDescent="0.25">
      <c r="A45" s="13"/>
      <c r="B45" s="1"/>
      <c r="C45" s="7"/>
      <c r="D45" s="1"/>
      <c r="E45" s="1"/>
      <c r="F45" s="1"/>
      <c r="G45" s="1"/>
      <c r="H45" s="1"/>
      <c r="I45" s="1"/>
      <c r="J45" s="1"/>
    </row>
    <row r="46" spans="1:10" x14ac:dyDescent="0.25">
      <c r="A46" s="13"/>
      <c r="B46" s="1"/>
      <c r="C46" s="7"/>
      <c r="D46" s="1"/>
      <c r="E46" s="1"/>
      <c r="F46" s="1"/>
      <c r="G46" s="1"/>
      <c r="H46" s="1"/>
      <c r="I46" s="1"/>
      <c r="J46" s="1"/>
    </row>
    <row r="47" spans="1:10" x14ac:dyDescent="0.25">
      <c r="A47" s="13"/>
      <c r="B47" s="1"/>
      <c r="C47" s="7"/>
      <c r="D47" s="1"/>
      <c r="E47" s="1"/>
      <c r="F47" s="1"/>
      <c r="G47" s="1"/>
      <c r="H47" s="1"/>
      <c r="I47" s="1"/>
      <c r="J47" s="1"/>
    </row>
    <row r="48" spans="1:10" x14ac:dyDescent="0.25">
      <c r="A48" s="13"/>
      <c r="B48" s="1"/>
      <c r="C48" s="7"/>
      <c r="D48" s="1"/>
      <c r="E48" s="1"/>
      <c r="F48" s="1"/>
      <c r="G48" s="1"/>
      <c r="H48" s="1"/>
      <c r="I48" s="1"/>
      <c r="J48" s="1"/>
    </row>
    <row r="49" spans="1:10" x14ac:dyDescent="0.25">
      <c r="A49" s="13"/>
      <c r="B49" s="1"/>
      <c r="C49" s="7"/>
      <c r="D49" s="1"/>
      <c r="E49" s="1"/>
      <c r="F49" s="1"/>
      <c r="G49" s="1"/>
      <c r="H49" s="1"/>
      <c r="I49" s="1"/>
      <c r="J49" s="1"/>
    </row>
    <row r="50" spans="1:10" x14ac:dyDescent="0.25">
      <c r="A50" s="13"/>
      <c r="B50" s="1"/>
      <c r="C50" s="7"/>
      <c r="D50" s="1"/>
      <c r="E50" s="1"/>
      <c r="F50" s="1"/>
      <c r="G50" s="1"/>
      <c r="H50" s="1"/>
      <c r="I50" s="1"/>
      <c r="J50" s="1"/>
    </row>
    <row r="51" spans="1:10" x14ac:dyDescent="0.25">
      <c r="A51" s="13"/>
      <c r="B51" s="1"/>
      <c r="C51" s="7"/>
      <c r="D51" s="1"/>
      <c r="E51" s="1"/>
      <c r="F51" s="1"/>
      <c r="G51" s="1"/>
      <c r="H51" s="1"/>
      <c r="I51" s="1"/>
      <c r="J51" s="1"/>
    </row>
    <row r="52" spans="1:10" x14ac:dyDescent="0.25">
      <c r="A52" s="13"/>
      <c r="B52" s="1"/>
      <c r="C52" s="7"/>
      <c r="D52" s="1"/>
      <c r="E52" s="1"/>
      <c r="F52" s="1"/>
      <c r="G52" s="1"/>
      <c r="H52" s="1"/>
      <c r="I52" s="1"/>
      <c r="J52" s="1"/>
    </row>
    <row r="53" spans="1:10" x14ac:dyDescent="0.25">
      <c r="A53" s="13"/>
      <c r="B53" s="1"/>
      <c r="C53" s="7"/>
      <c r="D53" s="1"/>
      <c r="E53" s="1"/>
      <c r="F53" s="1"/>
      <c r="G53" s="1"/>
      <c r="H53" s="1"/>
      <c r="I53" s="1"/>
      <c r="J53" s="1"/>
    </row>
    <row r="54" spans="1:10" x14ac:dyDescent="0.25">
      <c r="A54" s="13"/>
      <c r="B54" s="1"/>
      <c r="C54" s="7"/>
      <c r="D54" s="1"/>
      <c r="E54" s="1"/>
      <c r="F54" s="1"/>
      <c r="G54" s="1"/>
      <c r="H54" s="1"/>
      <c r="I54" s="1"/>
      <c r="J54" s="1"/>
    </row>
    <row r="55" spans="1:10" x14ac:dyDescent="0.25">
      <c r="A55" s="13"/>
      <c r="B55" s="1"/>
      <c r="C55" s="7"/>
      <c r="D55" s="1"/>
      <c r="E55" s="1"/>
      <c r="F55" s="1"/>
      <c r="G55" s="1"/>
      <c r="H55" s="1"/>
      <c r="I55" s="1"/>
      <c r="J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H3:I3"/>
    <mergeCell ref="I7:N7"/>
  </mergeCells>
  <phoneticPr fontId="6" type="noConversion"/>
  <dataValidations count="2">
    <dataValidation type="list" showInputMessage="1" showErrorMessage="1" sqref="E7" xr:uid="{2BEDBFF2-5B22-4EFA-A841-F273030A6B0D}">
      <formula1>"auto select, linear drift, quadratic drift, cubic drift"</formula1>
    </dataValidation>
    <dataValidation type="list" showInputMessage="1" showErrorMessage="1" sqref="E8" xr:uid="{2A9CFB8F-5038-43F3-8A33-55121A6ED2D7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1BD1-CBE1-41EE-983A-E1F9C70D878C}">
  <dimension ref="A1:D3"/>
  <sheetViews>
    <sheetView workbookViewId="0">
      <selection activeCell="A2" sqref="A2"/>
    </sheetView>
  </sheetViews>
  <sheetFormatPr defaultRowHeight="15" x14ac:dyDescent="0.25"/>
  <cols>
    <col min="1" max="1" width="30.5703125" bestFit="1" customWidth="1"/>
    <col min="2" max="2" width="17" customWidth="1"/>
    <col min="3" max="3" width="16.140625" customWidth="1"/>
  </cols>
  <sheetData>
    <row r="1" spans="1:4" ht="30" x14ac:dyDescent="0.25">
      <c r="A1" s="23" t="s">
        <v>55</v>
      </c>
      <c r="B1" s="23" t="s">
        <v>56</v>
      </c>
      <c r="C1" s="23" t="s">
        <v>57</v>
      </c>
      <c r="D1" s="23" t="s">
        <v>58</v>
      </c>
    </row>
    <row r="2" spans="1:4" x14ac:dyDescent="0.25">
      <c r="A2" t="s">
        <v>82</v>
      </c>
      <c r="B2">
        <v>1000</v>
      </c>
      <c r="C2" t="s">
        <v>73</v>
      </c>
      <c r="D2" t="s">
        <v>59</v>
      </c>
    </row>
    <row r="3" spans="1:4" x14ac:dyDescent="0.25">
      <c r="A3" t="s">
        <v>75</v>
      </c>
      <c r="B3">
        <v>500</v>
      </c>
      <c r="C3" t="s">
        <v>72</v>
      </c>
      <c r="D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9BC0-FD0A-4288-B891-2DAE99F0EA1E}">
  <dimension ref="A1:G5"/>
  <sheetViews>
    <sheetView workbookViewId="0">
      <selection activeCell="G1" sqref="G1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18.7109375" bestFit="1" customWidth="1"/>
    <col min="4" max="4" width="32.85546875" bestFit="1" customWidth="1"/>
    <col min="5" max="5" width="18.140625" bestFit="1" customWidth="1"/>
    <col min="6" max="6" width="18.5703125" bestFit="1" customWidth="1"/>
  </cols>
  <sheetData>
    <row r="1" spans="1:7" ht="17.25" x14ac:dyDescent="0.25">
      <c r="A1" s="24" t="s">
        <v>60</v>
      </c>
      <c r="B1" s="25" t="s">
        <v>61</v>
      </c>
      <c r="C1" s="26" t="s">
        <v>62</v>
      </c>
      <c r="D1" s="30" t="s">
        <v>80</v>
      </c>
      <c r="E1" t="s">
        <v>79</v>
      </c>
      <c r="F1" t="s">
        <v>81</v>
      </c>
      <c r="G1" t="s">
        <v>84</v>
      </c>
    </row>
    <row r="2" spans="1:7" x14ac:dyDescent="0.25">
      <c r="A2" s="29" t="s">
        <v>78</v>
      </c>
      <c r="B2" s="29" t="s">
        <v>77</v>
      </c>
      <c r="C2" s="27">
        <v>9.4030000000000002E-2</v>
      </c>
      <c r="D2">
        <v>20</v>
      </c>
      <c r="E2">
        <v>1.2</v>
      </c>
      <c r="F2">
        <v>2.5300000000000002E-4</v>
      </c>
      <c r="G2">
        <v>-5.1689999999999996</v>
      </c>
    </row>
    <row r="3" spans="1:7" x14ac:dyDescent="0.25">
      <c r="A3" s="29" t="s">
        <v>77</v>
      </c>
      <c r="B3" s="29" t="s">
        <v>78</v>
      </c>
      <c r="C3" s="27">
        <v>-9.8000000000000004E-2</v>
      </c>
      <c r="D3">
        <v>20</v>
      </c>
      <c r="E3">
        <v>1.25</v>
      </c>
      <c r="F3">
        <v>2.5300000000000002E-4</v>
      </c>
      <c r="G3">
        <v>-5.1689999999999996</v>
      </c>
    </row>
    <row r="4" spans="1:7" x14ac:dyDescent="0.25">
      <c r="A4" s="29">
        <v>500</v>
      </c>
      <c r="B4" s="29" t="s">
        <v>74</v>
      </c>
      <c r="C4" s="27">
        <v>1.5E-5</v>
      </c>
      <c r="D4">
        <v>20</v>
      </c>
      <c r="E4">
        <v>1.17</v>
      </c>
      <c r="F4">
        <v>2.5300000000000002E-4</v>
      </c>
      <c r="G4">
        <v>6.9989999999999997</v>
      </c>
    </row>
    <row r="5" spans="1:7" x14ac:dyDescent="0.25">
      <c r="A5" s="29" t="s">
        <v>74</v>
      </c>
      <c r="B5" s="29">
        <v>500</v>
      </c>
      <c r="C5" s="27">
        <v>-9.9999999999999995E-7</v>
      </c>
      <c r="D5">
        <v>20</v>
      </c>
      <c r="E5">
        <v>1.22</v>
      </c>
      <c r="F5">
        <v>2.5300000000000002E-4</v>
      </c>
      <c r="G5">
        <v>6.9989999999999997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6733-68C2-4912-901B-854E13ED7BEB}">
  <dimension ref="A1:N7"/>
  <sheetViews>
    <sheetView workbookViewId="0">
      <selection activeCell="H13" sqref="H13"/>
    </sheetView>
  </sheetViews>
  <sheetFormatPr defaultRowHeight="15" x14ac:dyDescent="0.25"/>
  <cols>
    <col min="1" max="1" width="8.5703125" bestFit="1" customWidth="1"/>
    <col min="2" max="2" width="9.7109375" bestFit="1" customWidth="1"/>
    <col min="3" max="3" width="8.28515625" bestFit="1" customWidth="1"/>
    <col min="4" max="4" width="20.85546875" bestFit="1" customWidth="1"/>
    <col min="5" max="5" width="15.42578125" bestFit="1" customWidth="1"/>
    <col min="6" max="6" width="6.7109375" bestFit="1" customWidth="1"/>
    <col min="7" max="7" width="4.28515625" bestFit="1" customWidth="1"/>
    <col min="8" max="8" width="18.5703125" bestFit="1" customWidth="1"/>
    <col min="10" max="10" width="6.28515625" customWidth="1"/>
    <col min="11" max="11" width="18.140625" bestFit="1" customWidth="1"/>
    <col min="12" max="12" width="7" bestFit="1" customWidth="1"/>
  </cols>
  <sheetData>
    <row r="1" spans="1:14" x14ac:dyDescent="0.25">
      <c r="A1" t="s">
        <v>63</v>
      </c>
      <c r="B1" t="s">
        <v>36</v>
      </c>
      <c r="C1" t="s">
        <v>64</v>
      </c>
      <c r="D1" t="s">
        <v>87</v>
      </c>
      <c r="E1" t="s">
        <v>66</v>
      </c>
      <c r="F1" t="s">
        <v>67</v>
      </c>
      <c r="G1" t="s">
        <v>68</v>
      </c>
      <c r="H1" t="s">
        <v>69</v>
      </c>
      <c r="K1" t="s">
        <v>65</v>
      </c>
      <c r="N1" t="s">
        <v>91</v>
      </c>
    </row>
    <row r="2" spans="1:14" x14ac:dyDescent="0.25">
      <c r="A2">
        <v>1000</v>
      </c>
      <c r="B2" t="s">
        <v>78</v>
      </c>
      <c r="C2" t="s">
        <v>86</v>
      </c>
      <c r="D2" s="27">
        <v>1000.094227952</v>
      </c>
      <c r="E2">
        <v>20</v>
      </c>
      <c r="F2">
        <f>G2*E2</f>
        <v>40</v>
      </c>
      <c r="G2">
        <v>2</v>
      </c>
      <c r="H2">
        <v>999.99995000000001</v>
      </c>
      <c r="K2" s="27">
        <v>999.99995000000001</v>
      </c>
      <c r="L2">
        <v>20</v>
      </c>
      <c r="N2" t="s">
        <v>92</v>
      </c>
    </row>
    <row r="3" spans="1:14" x14ac:dyDescent="0.25">
      <c r="A3">
        <v>500</v>
      </c>
      <c r="B3">
        <v>500</v>
      </c>
      <c r="C3" t="s">
        <v>0</v>
      </c>
      <c r="D3" s="27">
        <v>500.00010489200002</v>
      </c>
      <c r="E3">
        <v>20.007999999999999</v>
      </c>
      <c r="F3">
        <f t="shared" ref="F3:F4" si="0">G3*E3</f>
        <v>40.015999999999998</v>
      </c>
      <c r="G3">
        <v>2</v>
      </c>
      <c r="K3" s="27">
        <v>500.00048176000001</v>
      </c>
      <c r="L3">
        <v>22.366</v>
      </c>
      <c r="N3" t="s">
        <v>93</v>
      </c>
    </row>
    <row r="4" spans="1:14" x14ac:dyDescent="0.25">
      <c r="A4">
        <v>500</v>
      </c>
      <c r="B4" t="s">
        <v>74</v>
      </c>
      <c r="C4" t="s">
        <v>0</v>
      </c>
      <c r="D4" s="27">
        <v>500.00009892000003</v>
      </c>
      <c r="E4">
        <v>20.007999999999999</v>
      </c>
      <c r="F4">
        <f t="shared" si="0"/>
        <v>40.015999999999998</v>
      </c>
      <c r="G4">
        <v>2</v>
      </c>
      <c r="K4" s="27">
        <v>500.00047376200001</v>
      </c>
      <c r="L4">
        <v>22.366</v>
      </c>
      <c r="N4" t="s">
        <v>85</v>
      </c>
    </row>
    <row r="5" spans="1:14" x14ac:dyDescent="0.25">
      <c r="N5" t="s">
        <v>88</v>
      </c>
    </row>
    <row r="6" spans="1:14" x14ac:dyDescent="0.25">
      <c r="N6" t="s">
        <v>89</v>
      </c>
    </row>
    <row r="7" spans="1:14" x14ac:dyDescent="0.25">
      <c r="N7" t="s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</vt:lpstr>
      <vt:lpstr>Scheme</vt:lpstr>
      <vt:lpstr>InputData</vt:lpstr>
      <vt:lpstr>OutputData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2024-09-19T03:33:53Z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2024-07-04T01:24:39Z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6852eac1-e9ff-4ffd-af44-fe5e3ef7126f</vt:lpwstr>
  </property>
  <property fmtid="{D5CDD505-2E9C-101B-9397-08002B2CF9AE}" pid="8" name="MSIP_Label_fc0f3317-728b-413c-82e7-a8128c12a6dd_ContentBits">
    <vt:lpwstr>0</vt:lpwstr>
  </property>
</Properties>
</file>