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eawag\userdata\felderfl\My Documents\GitHub\gut_microbe_defluorination_paper\Dehalogenation_colorimetric_assays\"/>
    </mc:Choice>
  </mc:AlternateContent>
  <bookViews>
    <workbookView xWindow="0" yWindow="0" windowWidth="28800" windowHeight="14250"/>
  </bookViews>
  <sheets>
    <sheet name="Data Chloride concentration" sheetId="2" r:id="rId1"/>
    <sheet name="Protein conc normalized dechlor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3" i="1" l="1"/>
  <c r="C133" i="1"/>
  <c r="D133" i="1"/>
  <c r="E133" i="1"/>
  <c r="F133" i="1"/>
  <c r="G133" i="1"/>
  <c r="H133" i="1"/>
  <c r="I133" i="1"/>
  <c r="J133" i="1"/>
  <c r="K133" i="1"/>
  <c r="L133" i="1"/>
  <c r="M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B151" i="1"/>
  <c r="C151" i="1"/>
  <c r="D151" i="1"/>
  <c r="E151" i="1"/>
  <c r="F151" i="1"/>
  <c r="G151" i="1"/>
  <c r="H151" i="1"/>
  <c r="I151" i="1"/>
  <c r="B152" i="1"/>
  <c r="C152" i="1"/>
  <c r="D152" i="1"/>
  <c r="E152" i="1"/>
  <c r="F152" i="1"/>
  <c r="G152" i="1"/>
  <c r="C132" i="1"/>
  <c r="D132" i="1"/>
  <c r="E132" i="1"/>
  <c r="F132" i="1"/>
  <c r="G132" i="1"/>
  <c r="H132" i="1"/>
  <c r="I132" i="1"/>
  <c r="J132" i="1"/>
  <c r="K132" i="1"/>
  <c r="L132" i="1"/>
  <c r="M132" i="1"/>
  <c r="B132" i="1"/>
  <c r="AC104" i="1"/>
  <c r="O104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D100" i="1"/>
  <c r="AE100" i="1"/>
  <c r="AF100" i="1"/>
  <c r="AG100" i="1"/>
  <c r="AH100" i="1"/>
  <c r="AI100" i="1"/>
  <c r="AJ100" i="1"/>
  <c r="AK100" i="1"/>
  <c r="AD101" i="1"/>
  <c r="AE101" i="1"/>
  <c r="AF101" i="1"/>
  <c r="AG101" i="1"/>
  <c r="AH101" i="1"/>
  <c r="AI101" i="1"/>
  <c r="AE81" i="1"/>
  <c r="AF81" i="1"/>
  <c r="AG81" i="1"/>
  <c r="AH81" i="1"/>
  <c r="AI81" i="1"/>
  <c r="AJ81" i="1"/>
  <c r="AK81" i="1"/>
  <c r="AL81" i="1"/>
  <c r="AM81" i="1"/>
  <c r="AN81" i="1"/>
  <c r="AO81" i="1"/>
  <c r="AD81" i="1"/>
  <c r="P82" i="1"/>
  <c r="Q82" i="1"/>
  <c r="R82" i="1"/>
  <c r="S82" i="1"/>
  <c r="T82" i="1"/>
  <c r="U82" i="1"/>
  <c r="V82" i="1"/>
  <c r="W82" i="1"/>
  <c r="X82" i="1"/>
  <c r="Y82" i="1"/>
  <c r="Z82" i="1"/>
  <c r="AA82" i="1"/>
  <c r="P83" i="1"/>
  <c r="Q83" i="1"/>
  <c r="R83" i="1"/>
  <c r="S83" i="1"/>
  <c r="T83" i="1"/>
  <c r="U83" i="1"/>
  <c r="V83" i="1"/>
  <c r="W83" i="1"/>
  <c r="X83" i="1"/>
  <c r="Y83" i="1"/>
  <c r="Z83" i="1"/>
  <c r="AA83" i="1"/>
  <c r="P84" i="1"/>
  <c r="Q84" i="1"/>
  <c r="R84" i="1"/>
  <c r="S84" i="1"/>
  <c r="T84" i="1"/>
  <c r="U84" i="1"/>
  <c r="V84" i="1"/>
  <c r="W84" i="1"/>
  <c r="X84" i="1"/>
  <c r="Y84" i="1"/>
  <c r="Z84" i="1"/>
  <c r="AA84" i="1"/>
  <c r="P85" i="1"/>
  <c r="Q85" i="1"/>
  <c r="R85" i="1"/>
  <c r="S85" i="1"/>
  <c r="T85" i="1"/>
  <c r="U85" i="1"/>
  <c r="V85" i="1"/>
  <c r="W85" i="1"/>
  <c r="X85" i="1"/>
  <c r="Y85" i="1"/>
  <c r="Z85" i="1"/>
  <c r="AA85" i="1"/>
  <c r="P86" i="1"/>
  <c r="Q86" i="1"/>
  <c r="R86" i="1"/>
  <c r="S86" i="1"/>
  <c r="T86" i="1"/>
  <c r="U86" i="1"/>
  <c r="V86" i="1"/>
  <c r="W86" i="1"/>
  <c r="X86" i="1"/>
  <c r="Y86" i="1"/>
  <c r="Z86" i="1"/>
  <c r="AA86" i="1"/>
  <c r="P87" i="1"/>
  <c r="Q87" i="1"/>
  <c r="R87" i="1"/>
  <c r="S87" i="1"/>
  <c r="T87" i="1"/>
  <c r="U87" i="1"/>
  <c r="V87" i="1"/>
  <c r="W87" i="1"/>
  <c r="X87" i="1"/>
  <c r="Y87" i="1"/>
  <c r="Z87" i="1"/>
  <c r="AA87" i="1"/>
  <c r="P88" i="1"/>
  <c r="Q88" i="1"/>
  <c r="R88" i="1"/>
  <c r="S88" i="1"/>
  <c r="T88" i="1"/>
  <c r="U88" i="1"/>
  <c r="V88" i="1"/>
  <c r="W88" i="1"/>
  <c r="X88" i="1"/>
  <c r="Y88" i="1"/>
  <c r="Z88" i="1"/>
  <c r="AA88" i="1"/>
  <c r="P89" i="1"/>
  <c r="Q89" i="1"/>
  <c r="R89" i="1"/>
  <c r="S89" i="1"/>
  <c r="T89" i="1"/>
  <c r="U89" i="1"/>
  <c r="V89" i="1"/>
  <c r="W89" i="1"/>
  <c r="X89" i="1"/>
  <c r="Y89" i="1"/>
  <c r="Z89" i="1"/>
  <c r="AA89" i="1"/>
  <c r="P90" i="1"/>
  <c r="Q90" i="1"/>
  <c r="R90" i="1"/>
  <c r="S90" i="1"/>
  <c r="T90" i="1"/>
  <c r="U90" i="1"/>
  <c r="V90" i="1"/>
  <c r="W90" i="1"/>
  <c r="X90" i="1"/>
  <c r="Y90" i="1"/>
  <c r="Z90" i="1"/>
  <c r="AA90" i="1"/>
  <c r="P91" i="1"/>
  <c r="Q91" i="1"/>
  <c r="R91" i="1"/>
  <c r="S91" i="1"/>
  <c r="T91" i="1"/>
  <c r="U91" i="1"/>
  <c r="V91" i="1"/>
  <c r="W91" i="1"/>
  <c r="X91" i="1"/>
  <c r="Y91" i="1"/>
  <c r="Z91" i="1"/>
  <c r="AA91" i="1"/>
  <c r="P92" i="1"/>
  <c r="Q92" i="1"/>
  <c r="R92" i="1"/>
  <c r="S92" i="1"/>
  <c r="T92" i="1"/>
  <c r="U92" i="1"/>
  <c r="V92" i="1"/>
  <c r="W92" i="1"/>
  <c r="X92" i="1"/>
  <c r="Y92" i="1"/>
  <c r="Z92" i="1"/>
  <c r="AA92" i="1"/>
  <c r="P93" i="1"/>
  <c r="Q93" i="1"/>
  <c r="R93" i="1"/>
  <c r="S93" i="1"/>
  <c r="T93" i="1"/>
  <c r="U93" i="1"/>
  <c r="V93" i="1"/>
  <c r="W93" i="1"/>
  <c r="X93" i="1"/>
  <c r="Y93" i="1"/>
  <c r="Z93" i="1"/>
  <c r="AA93" i="1"/>
  <c r="P94" i="1"/>
  <c r="Q94" i="1"/>
  <c r="R94" i="1"/>
  <c r="S94" i="1"/>
  <c r="T94" i="1"/>
  <c r="U94" i="1"/>
  <c r="V94" i="1"/>
  <c r="W94" i="1"/>
  <c r="X94" i="1"/>
  <c r="Y94" i="1"/>
  <c r="Z94" i="1"/>
  <c r="AA94" i="1"/>
  <c r="P95" i="1"/>
  <c r="Q95" i="1"/>
  <c r="R95" i="1"/>
  <c r="S95" i="1"/>
  <c r="T95" i="1"/>
  <c r="U95" i="1"/>
  <c r="V95" i="1"/>
  <c r="W95" i="1"/>
  <c r="X95" i="1"/>
  <c r="Y95" i="1"/>
  <c r="Z95" i="1"/>
  <c r="AA95" i="1"/>
  <c r="P96" i="1"/>
  <c r="Q96" i="1"/>
  <c r="R96" i="1"/>
  <c r="S96" i="1"/>
  <c r="T96" i="1"/>
  <c r="U96" i="1"/>
  <c r="V96" i="1"/>
  <c r="W96" i="1"/>
  <c r="X96" i="1"/>
  <c r="Y96" i="1"/>
  <c r="Z96" i="1"/>
  <c r="AA96" i="1"/>
  <c r="P97" i="1"/>
  <c r="Q97" i="1"/>
  <c r="R97" i="1"/>
  <c r="S97" i="1"/>
  <c r="T97" i="1"/>
  <c r="U97" i="1"/>
  <c r="V97" i="1"/>
  <c r="W97" i="1"/>
  <c r="X97" i="1"/>
  <c r="Y97" i="1"/>
  <c r="Z97" i="1"/>
  <c r="AA97" i="1"/>
  <c r="P98" i="1"/>
  <c r="Q98" i="1"/>
  <c r="R98" i="1"/>
  <c r="S98" i="1"/>
  <c r="T98" i="1"/>
  <c r="U98" i="1"/>
  <c r="V98" i="1"/>
  <c r="W98" i="1"/>
  <c r="X98" i="1"/>
  <c r="Y98" i="1"/>
  <c r="Z98" i="1"/>
  <c r="AA98" i="1"/>
  <c r="P99" i="1"/>
  <c r="Q99" i="1"/>
  <c r="R99" i="1"/>
  <c r="S99" i="1"/>
  <c r="T99" i="1"/>
  <c r="U99" i="1"/>
  <c r="V99" i="1"/>
  <c r="W99" i="1"/>
  <c r="X99" i="1"/>
  <c r="Y99" i="1"/>
  <c r="Z99" i="1"/>
  <c r="AA99" i="1"/>
  <c r="P100" i="1"/>
  <c r="Q100" i="1"/>
  <c r="R100" i="1"/>
  <c r="S100" i="1"/>
  <c r="T100" i="1"/>
  <c r="U100" i="1"/>
  <c r="V100" i="1"/>
  <c r="W100" i="1"/>
  <c r="P101" i="1"/>
  <c r="Q101" i="1"/>
  <c r="R101" i="1"/>
  <c r="S101" i="1"/>
  <c r="T101" i="1"/>
  <c r="U101" i="1"/>
  <c r="Q81" i="1"/>
  <c r="R81" i="1"/>
  <c r="S81" i="1"/>
  <c r="T81" i="1"/>
  <c r="U81" i="1"/>
  <c r="V81" i="1"/>
  <c r="W81" i="1"/>
  <c r="X81" i="1"/>
  <c r="Y81" i="1"/>
  <c r="Z81" i="1"/>
  <c r="AA81" i="1"/>
  <c r="P81" i="1"/>
  <c r="B82" i="1"/>
  <c r="C82" i="1"/>
  <c r="D82" i="1"/>
  <c r="E82" i="1"/>
  <c r="F82" i="1"/>
  <c r="G82" i="1"/>
  <c r="H82" i="1"/>
  <c r="I82" i="1"/>
  <c r="J82" i="1"/>
  <c r="K82" i="1"/>
  <c r="L82" i="1"/>
  <c r="M82" i="1"/>
  <c r="B83" i="1"/>
  <c r="C83" i="1"/>
  <c r="D83" i="1"/>
  <c r="E83" i="1"/>
  <c r="F83" i="1"/>
  <c r="G83" i="1"/>
  <c r="H83" i="1"/>
  <c r="I83" i="1"/>
  <c r="J83" i="1"/>
  <c r="K83" i="1"/>
  <c r="L83" i="1"/>
  <c r="M83" i="1"/>
  <c r="B84" i="1"/>
  <c r="C84" i="1"/>
  <c r="D84" i="1"/>
  <c r="E84" i="1"/>
  <c r="F84" i="1"/>
  <c r="G84" i="1"/>
  <c r="H84" i="1"/>
  <c r="I84" i="1"/>
  <c r="J84" i="1"/>
  <c r="K84" i="1"/>
  <c r="L84" i="1"/>
  <c r="M84" i="1"/>
  <c r="B85" i="1"/>
  <c r="C85" i="1"/>
  <c r="D85" i="1"/>
  <c r="E85" i="1"/>
  <c r="F85" i="1"/>
  <c r="G85" i="1"/>
  <c r="H85" i="1"/>
  <c r="I85" i="1"/>
  <c r="J85" i="1"/>
  <c r="K85" i="1"/>
  <c r="L85" i="1"/>
  <c r="M85" i="1"/>
  <c r="B86" i="1"/>
  <c r="C86" i="1"/>
  <c r="D86" i="1"/>
  <c r="E86" i="1"/>
  <c r="F86" i="1"/>
  <c r="G86" i="1"/>
  <c r="H86" i="1"/>
  <c r="I86" i="1"/>
  <c r="J86" i="1"/>
  <c r="K86" i="1"/>
  <c r="L86" i="1"/>
  <c r="M86" i="1"/>
  <c r="B87" i="1"/>
  <c r="C87" i="1"/>
  <c r="D87" i="1"/>
  <c r="E87" i="1"/>
  <c r="F87" i="1"/>
  <c r="G87" i="1"/>
  <c r="H87" i="1"/>
  <c r="I87" i="1"/>
  <c r="J87" i="1"/>
  <c r="K87" i="1"/>
  <c r="L87" i="1"/>
  <c r="M87" i="1"/>
  <c r="B88" i="1"/>
  <c r="C88" i="1"/>
  <c r="D88" i="1"/>
  <c r="E88" i="1"/>
  <c r="F88" i="1"/>
  <c r="G88" i="1"/>
  <c r="H88" i="1"/>
  <c r="I88" i="1"/>
  <c r="J88" i="1"/>
  <c r="K88" i="1"/>
  <c r="L88" i="1"/>
  <c r="M88" i="1"/>
  <c r="B89" i="1"/>
  <c r="C89" i="1"/>
  <c r="D89" i="1"/>
  <c r="E89" i="1"/>
  <c r="F89" i="1"/>
  <c r="G89" i="1"/>
  <c r="H89" i="1"/>
  <c r="I89" i="1"/>
  <c r="J89" i="1"/>
  <c r="K89" i="1"/>
  <c r="L89" i="1"/>
  <c r="M89" i="1"/>
  <c r="B90" i="1"/>
  <c r="C90" i="1"/>
  <c r="D90" i="1"/>
  <c r="E90" i="1"/>
  <c r="F90" i="1"/>
  <c r="G90" i="1"/>
  <c r="H90" i="1"/>
  <c r="I90" i="1"/>
  <c r="J90" i="1"/>
  <c r="K90" i="1"/>
  <c r="L90" i="1"/>
  <c r="M90" i="1"/>
  <c r="B91" i="1"/>
  <c r="C91" i="1"/>
  <c r="D91" i="1"/>
  <c r="E91" i="1"/>
  <c r="F91" i="1"/>
  <c r="G91" i="1"/>
  <c r="H91" i="1"/>
  <c r="I91" i="1"/>
  <c r="J91" i="1"/>
  <c r="K91" i="1"/>
  <c r="L91" i="1"/>
  <c r="M91" i="1"/>
  <c r="B92" i="1"/>
  <c r="C92" i="1"/>
  <c r="D92" i="1"/>
  <c r="E92" i="1"/>
  <c r="F92" i="1"/>
  <c r="G92" i="1"/>
  <c r="H92" i="1"/>
  <c r="I92" i="1"/>
  <c r="J92" i="1"/>
  <c r="K92" i="1"/>
  <c r="L92" i="1"/>
  <c r="M92" i="1"/>
  <c r="B93" i="1"/>
  <c r="C93" i="1"/>
  <c r="D93" i="1"/>
  <c r="E93" i="1"/>
  <c r="F93" i="1"/>
  <c r="G93" i="1"/>
  <c r="H93" i="1"/>
  <c r="I93" i="1"/>
  <c r="J93" i="1"/>
  <c r="K93" i="1"/>
  <c r="L93" i="1"/>
  <c r="M93" i="1"/>
  <c r="B94" i="1"/>
  <c r="C94" i="1"/>
  <c r="D94" i="1"/>
  <c r="E94" i="1"/>
  <c r="F94" i="1"/>
  <c r="G94" i="1"/>
  <c r="H94" i="1"/>
  <c r="I94" i="1"/>
  <c r="J94" i="1"/>
  <c r="K94" i="1"/>
  <c r="L94" i="1"/>
  <c r="M94" i="1"/>
  <c r="B95" i="1"/>
  <c r="C95" i="1"/>
  <c r="D95" i="1"/>
  <c r="E95" i="1"/>
  <c r="F95" i="1"/>
  <c r="G95" i="1"/>
  <c r="H95" i="1"/>
  <c r="I95" i="1"/>
  <c r="J95" i="1"/>
  <c r="K95" i="1"/>
  <c r="L95" i="1"/>
  <c r="M95" i="1"/>
  <c r="B96" i="1"/>
  <c r="C96" i="1"/>
  <c r="D96" i="1"/>
  <c r="E96" i="1"/>
  <c r="F96" i="1"/>
  <c r="G96" i="1"/>
  <c r="H96" i="1"/>
  <c r="I96" i="1"/>
  <c r="J96" i="1"/>
  <c r="K96" i="1"/>
  <c r="L96" i="1"/>
  <c r="M96" i="1"/>
  <c r="B97" i="1"/>
  <c r="C97" i="1"/>
  <c r="D97" i="1"/>
  <c r="E97" i="1"/>
  <c r="F97" i="1"/>
  <c r="G97" i="1"/>
  <c r="H97" i="1"/>
  <c r="I97" i="1"/>
  <c r="J97" i="1"/>
  <c r="K97" i="1"/>
  <c r="L97" i="1"/>
  <c r="M97" i="1"/>
  <c r="B98" i="1"/>
  <c r="C98" i="1"/>
  <c r="D98" i="1"/>
  <c r="E98" i="1"/>
  <c r="F98" i="1"/>
  <c r="G98" i="1"/>
  <c r="H98" i="1"/>
  <c r="I98" i="1"/>
  <c r="J98" i="1"/>
  <c r="K98" i="1"/>
  <c r="L98" i="1"/>
  <c r="M98" i="1"/>
  <c r="B99" i="1"/>
  <c r="C99" i="1"/>
  <c r="D99" i="1"/>
  <c r="E99" i="1"/>
  <c r="F99" i="1"/>
  <c r="G99" i="1"/>
  <c r="H99" i="1"/>
  <c r="I99" i="1"/>
  <c r="J99" i="1"/>
  <c r="K99" i="1"/>
  <c r="L99" i="1"/>
  <c r="M99" i="1"/>
  <c r="B100" i="1"/>
  <c r="C100" i="1"/>
  <c r="D100" i="1"/>
  <c r="E100" i="1"/>
  <c r="F100" i="1"/>
  <c r="G100" i="1"/>
  <c r="H100" i="1"/>
  <c r="I100" i="1"/>
  <c r="B101" i="1"/>
  <c r="C101" i="1"/>
  <c r="D101" i="1"/>
  <c r="E101" i="1"/>
  <c r="F101" i="1"/>
  <c r="G101" i="1"/>
  <c r="C81" i="1"/>
  <c r="D81" i="1"/>
  <c r="E81" i="1"/>
  <c r="F81" i="1"/>
  <c r="G81" i="1"/>
  <c r="H81" i="1"/>
  <c r="I81" i="1"/>
  <c r="J81" i="1"/>
  <c r="K81" i="1"/>
  <c r="L81" i="1"/>
  <c r="M81" i="1"/>
  <c r="B81" i="1"/>
  <c r="AI76" i="1"/>
  <c r="AH76" i="1"/>
  <c r="AG76" i="1"/>
  <c r="AF76" i="1"/>
  <c r="AE76" i="1"/>
  <c r="AD76" i="1"/>
  <c r="AK75" i="1"/>
  <c r="AJ75" i="1"/>
  <c r="AI75" i="1"/>
  <c r="AH75" i="1"/>
  <c r="AG75" i="1"/>
  <c r="AF75" i="1"/>
  <c r="AE75" i="1"/>
  <c r="AD75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U76" i="1"/>
  <c r="T76" i="1"/>
  <c r="S76" i="1"/>
  <c r="R76" i="1"/>
  <c r="Q76" i="1"/>
  <c r="P76" i="1"/>
  <c r="W75" i="1"/>
  <c r="V75" i="1"/>
  <c r="U75" i="1"/>
  <c r="T75" i="1"/>
  <c r="S75" i="1"/>
  <c r="R75" i="1"/>
  <c r="Q75" i="1"/>
  <c r="P75" i="1"/>
  <c r="AA74" i="1"/>
  <c r="Z74" i="1"/>
  <c r="Y74" i="1"/>
  <c r="X74" i="1"/>
  <c r="W74" i="1"/>
  <c r="V74" i="1"/>
  <c r="U74" i="1"/>
  <c r="T74" i="1"/>
  <c r="S74" i="1"/>
  <c r="R74" i="1"/>
  <c r="Q74" i="1"/>
  <c r="P74" i="1"/>
  <c r="AA73" i="1"/>
  <c r="Z73" i="1"/>
  <c r="Y73" i="1"/>
  <c r="X73" i="1"/>
  <c r="W73" i="1"/>
  <c r="V73" i="1"/>
  <c r="U73" i="1"/>
  <c r="T73" i="1"/>
  <c r="S73" i="1"/>
  <c r="R73" i="1"/>
  <c r="Q73" i="1"/>
  <c r="P73" i="1"/>
  <c r="AA72" i="1"/>
  <c r="Z72" i="1"/>
  <c r="Y72" i="1"/>
  <c r="X72" i="1"/>
  <c r="W72" i="1"/>
  <c r="V72" i="1"/>
  <c r="U72" i="1"/>
  <c r="T72" i="1"/>
  <c r="S72" i="1"/>
  <c r="R72" i="1"/>
  <c r="Q72" i="1"/>
  <c r="P72" i="1"/>
  <c r="AA71" i="1"/>
  <c r="Z71" i="1"/>
  <c r="Y71" i="1"/>
  <c r="X71" i="1"/>
  <c r="W71" i="1"/>
  <c r="V71" i="1"/>
  <c r="U71" i="1"/>
  <c r="T71" i="1"/>
  <c r="S71" i="1"/>
  <c r="R71" i="1"/>
  <c r="Q71" i="1"/>
  <c r="P71" i="1"/>
  <c r="AA70" i="1"/>
  <c r="Z70" i="1"/>
  <c r="Y70" i="1"/>
  <c r="X70" i="1"/>
  <c r="W70" i="1"/>
  <c r="V70" i="1"/>
  <c r="U70" i="1"/>
  <c r="T70" i="1"/>
  <c r="S70" i="1"/>
  <c r="R70" i="1"/>
  <c r="Q70" i="1"/>
  <c r="P70" i="1"/>
  <c r="AA69" i="1"/>
  <c r="Z69" i="1"/>
  <c r="Y69" i="1"/>
  <c r="X69" i="1"/>
  <c r="W69" i="1"/>
  <c r="V69" i="1"/>
  <c r="U69" i="1"/>
  <c r="T69" i="1"/>
  <c r="S69" i="1"/>
  <c r="R69" i="1"/>
  <c r="Q69" i="1"/>
  <c r="P69" i="1"/>
  <c r="AA68" i="1"/>
  <c r="Z68" i="1"/>
  <c r="Y68" i="1"/>
  <c r="X68" i="1"/>
  <c r="W68" i="1"/>
  <c r="V68" i="1"/>
  <c r="U68" i="1"/>
  <c r="T68" i="1"/>
  <c r="S68" i="1"/>
  <c r="R68" i="1"/>
  <c r="Q68" i="1"/>
  <c r="P68" i="1"/>
  <c r="AA67" i="1"/>
  <c r="Z67" i="1"/>
  <c r="Y67" i="1"/>
  <c r="X67" i="1"/>
  <c r="W67" i="1"/>
  <c r="V67" i="1"/>
  <c r="U67" i="1"/>
  <c r="T67" i="1"/>
  <c r="S67" i="1"/>
  <c r="R67" i="1"/>
  <c r="Q67" i="1"/>
  <c r="P67" i="1"/>
  <c r="AA66" i="1"/>
  <c r="Z66" i="1"/>
  <c r="Y66" i="1"/>
  <c r="X66" i="1"/>
  <c r="W66" i="1"/>
  <c r="V66" i="1"/>
  <c r="U66" i="1"/>
  <c r="T66" i="1"/>
  <c r="S66" i="1"/>
  <c r="R66" i="1"/>
  <c r="Q66" i="1"/>
  <c r="P66" i="1"/>
  <c r="AA65" i="1"/>
  <c r="Z65" i="1"/>
  <c r="Y65" i="1"/>
  <c r="X65" i="1"/>
  <c r="W65" i="1"/>
  <c r="V65" i="1"/>
  <c r="U65" i="1"/>
  <c r="T65" i="1"/>
  <c r="S65" i="1"/>
  <c r="R65" i="1"/>
  <c r="Q65" i="1"/>
  <c r="P65" i="1"/>
  <c r="AA64" i="1"/>
  <c r="Z64" i="1"/>
  <c r="Y64" i="1"/>
  <c r="X64" i="1"/>
  <c r="W64" i="1"/>
  <c r="V64" i="1"/>
  <c r="U64" i="1"/>
  <c r="T64" i="1"/>
  <c r="S64" i="1"/>
  <c r="R64" i="1"/>
  <c r="Q64" i="1"/>
  <c r="P64" i="1"/>
  <c r="AA63" i="1"/>
  <c r="Z63" i="1"/>
  <c r="Y63" i="1"/>
  <c r="X63" i="1"/>
  <c r="W63" i="1"/>
  <c r="V63" i="1"/>
  <c r="U63" i="1"/>
  <c r="T63" i="1"/>
  <c r="S63" i="1"/>
  <c r="R63" i="1"/>
  <c r="Q63" i="1"/>
  <c r="P63" i="1"/>
  <c r="AA62" i="1"/>
  <c r="Z62" i="1"/>
  <c r="Y62" i="1"/>
  <c r="X62" i="1"/>
  <c r="W62" i="1"/>
  <c r="V62" i="1"/>
  <c r="U62" i="1"/>
  <c r="T62" i="1"/>
  <c r="S62" i="1"/>
  <c r="R62" i="1"/>
  <c r="Q62" i="1"/>
  <c r="P62" i="1"/>
  <c r="AA61" i="1"/>
  <c r="Z61" i="1"/>
  <c r="Y61" i="1"/>
  <c r="X61" i="1"/>
  <c r="W61" i="1"/>
  <c r="V61" i="1"/>
  <c r="U61" i="1"/>
  <c r="T61" i="1"/>
  <c r="S61" i="1"/>
  <c r="R61" i="1"/>
  <c r="Q61" i="1"/>
  <c r="P61" i="1"/>
  <c r="AA60" i="1"/>
  <c r="Z60" i="1"/>
  <c r="Y60" i="1"/>
  <c r="X60" i="1"/>
  <c r="W60" i="1"/>
  <c r="V60" i="1"/>
  <c r="U60" i="1"/>
  <c r="T60" i="1"/>
  <c r="S60" i="1"/>
  <c r="R60" i="1"/>
  <c r="Q60" i="1"/>
  <c r="P60" i="1"/>
  <c r="AA59" i="1"/>
  <c r="Z59" i="1"/>
  <c r="Y59" i="1"/>
  <c r="X59" i="1"/>
  <c r="W59" i="1"/>
  <c r="V59" i="1"/>
  <c r="U59" i="1"/>
  <c r="T59" i="1"/>
  <c r="S59" i="1"/>
  <c r="R59" i="1"/>
  <c r="Q59" i="1"/>
  <c r="P59" i="1"/>
  <c r="AA58" i="1"/>
  <c r="Z58" i="1"/>
  <c r="Y58" i="1"/>
  <c r="X58" i="1"/>
  <c r="W58" i="1"/>
  <c r="V58" i="1"/>
  <c r="U58" i="1"/>
  <c r="T58" i="1"/>
  <c r="S58" i="1"/>
  <c r="R58" i="1"/>
  <c r="Q58" i="1"/>
  <c r="P58" i="1"/>
  <c r="AA57" i="1"/>
  <c r="Z57" i="1"/>
  <c r="Y57" i="1"/>
  <c r="X57" i="1"/>
  <c r="W57" i="1"/>
  <c r="V57" i="1"/>
  <c r="U57" i="1"/>
  <c r="T57" i="1"/>
  <c r="S57" i="1"/>
  <c r="R57" i="1"/>
  <c r="Q57" i="1"/>
  <c r="P57" i="1"/>
  <c r="AA56" i="1"/>
  <c r="Z56" i="1"/>
  <c r="Y56" i="1"/>
  <c r="X56" i="1"/>
  <c r="W56" i="1"/>
  <c r="V56" i="1"/>
  <c r="U56" i="1"/>
  <c r="T56" i="1"/>
  <c r="S56" i="1"/>
  <c r="R56" i="1"/>
  <c r="Q56" i="1"/>
  <c r="P56" i="1"/>
  <c r="B57" i="1"/>
  <c r="C57" i="1"/>
  <c r="D57" i="1"/>
  <c r="E57" i="1"/>
  <c r="F57" i="1"/>
  <c r="G57" i="1"/>
  <c r="H57" i="1"/>
  <c r="I57" i="1"/>
  <c r="J57" i="1"/>
  <c r="K57" i="1"/>
  <c r="L57" i="1"/>
  <c r="M57" i="1"/>
  <c r="B58" i="1"/>
  <c r="C58" i="1"/>
  <c r="D58" i="1"/>
  <c r="E58" i="1"/>
  <c r="F58" i="1"/>
  <c r="G58" i="1"/>
  <c r="H58" i="1"/>
  <c r="I58" i="1"/>
  <c r="J58" i="1"/>
  <c r="K58" i="1"/>
  <c r="L58" i="1"/>
  <c r="M58" i="1"/>
  <c r="B59" i="1"/>
  <c r="C59" i="1"/>
  <c r="D59" i="1"/>
  <c r="E59" i="1"/>
  <c r="F59" i="1"/>
  <c r="G59" i="1"/>
  <c r="H59" i="1"/>
  <c r="I59" i="1"/>
  <c r="J59" i="1"/>
  <c r="K59" i="1"/>
  <c r="L59" i="1"/>
  <c r="M59" i="1"/>
  <c r="B60" i="1"/>
  <c r="C60" i="1"/>
  <c r="D60" i="1"/>
  <c r="E60" i="1"/>
  <c r="F60" i="1"/>
  <c r="G60" i="1"/>
  <c r="H60" i="1"/>
  <c r="I60" i="1"/>
  <c r="J60" i="1"/>
  <c r="K60" i="1"/>
  <c r="L60" i="1"/>
  <c r="M60" i="1"/>
  <c r="B61" i="1"/>
  <c r="C61" i="1"/>
  <c r="D61" i="1"/>
  <c r="E61" i="1"/>
  <c r="F61" i="1"/>
  <c r="G61" i="1"/>
  <c r="H61" i="1"/>
  <c r="I61" i="1"/>
  <c r="J61" i="1"/>
  <c r="K61" i="1"/>
  <c r="L61" i="1"/>
  <c r="M61" i="1"/>
  <c r="B62" i="1"/>
  <c r="C62" i="1"/>
  <c r="D62" i="1"/>
  <c r="E62" i="1"/>
  <c r="F62" i="1"/>
  <c r="G62" i="1"/>
  <c r="H62" i="1"/>
  <c r="I62" i="1"/>
  <c r="J62" i="1"/>
  <c r="K62" i="1"/>
  <c r="L62" i="1"/>
  <c r="M62" i="1"/>
  <c r="B63" i="1"/>
  <c r="C63" i="1"/>
  <c r="D63" i="1"/>
  <c r="E63" i="1"/>
  <c r="F63" i="1"/>
  <c r="G63" i="1"/>
  <c r="H63" i="1"/>
  <c r="I63" i="1"/>
  <c r="J63" i="1"/>
  <c r="K63" i="1"/>
  <c r="L63" i="1"/>
  <c r="M63" i="1"/>
  <c r="B64" i="1"/>
  <c r="C64" i="1"/>
  <c r="D64" i="1"/>
  <c r="E64" i="1"/>
  <c r="F64" i="1"/>
  <c r="G64" i="1"/>
  <c r="H64" i="1"/>
  <c r="I64" i="1"/>
  <c r="J64" i="1"/>
  <c r="K64" i="1"/>
  <c r="L64" i="1"/>
  <c r="M64" i="1"/>
  <c r="B65" i="1"/>
  <c r="C65" i="1"/>
  <c r="D65" i="1"/>
  <c r="E65" i="1"/>
  <c r="F65" i="1"/>
  <c r="G65" i="1"/>
  <c r="H65" i="1"/>
  <c r="I65" i="1"/>
  <c r="J65" i="1"/>
  <c r="K65" i="1"/>
  <c r="L65" i="1"/>
  <c r="M65" i="1"/>
  <c r="B66" i="1"/>
  <c r="C66" i="1"/>
  <c r="D66" i="1"/>
  <c r="E66" i="1"/>
  <c r="F66" i="1"/>
  <c r="G66" i="1"/>
  <c r="H66" i="1"/>
  <c r="I66" i="1"/>
  <c r="J66" i="1"/>
  <c r="K66" i="1"/>
  <c r="L66" i="1"/>
  <c r="M66" i="1"/>
  <c r="B67" i="1"/>
  <c r="C67" i="1"/>
  <c r="D67" i="1"/>
  <c r="E67" i="1"/>
  <c r="F67" i="1"/>
  <c r="G67" i="1"/>
  <c r="H67" i="1"/>
  <c r="I67" i="1"/>
  <c r="J67" i="1"/>
  <c r="K67" i="1"/>
  <c r="L67" i="1"/>
  <c r="M67" i="1"/>
  <c r="B68" i="1"/>
  <c r="C68" i="1"/>
  <c r="D68" i="1"/>
  <c r="E68" i="1"/>
  <c r="F68" i="1"/>
  <c r="G68" i="1"/>
  <c r="H68" i="1"/>
  <c r="I68" i="1"/>
  <c r="J68" i="1"/>
  <c r="K68" i="1"/>
  <c r="L68" i="1"/>
  <c r="M68" i="1"/>
  <c r="B69" i="1"/>
  <c r="C69" i="1"/>
  <c r="D69" i="1"/>
  <c r="E69" i="1"/>
  <c r="F69" i="1"/>
  <c r="G69" i="1"/>
  <c r="H69" i="1"/>
  <c r="I69" i="1"/>
  <c r="J69" i="1"/>
  <c r="K69" i="1"/>
  <c r="L69" i="1"/>
  <c r="M69" i="1"/>
  <c r="B70" i="1"/>
  <c r="C70" i="1"/>
  <c r="D70" i="1"/>
  <c r="E70" i="1"/>
  <c r="F70" i="1"/>
  <c r="G70" i="1"/>
  <c r="H70" i="1"/>
  <c r="I70" i="1"/>
  <c r="J70" i="1"/>
  <c r="K70" i="1"/>
  <c r="L70" i="1"/>
  <c r="M70" i="1"/>
  <c r="B71" i="1"/>
  <c r="C71" i="1"/>
  <c r="D71" i="1"/>
  <c r="E71" i="1"/>
  <c r="F71" i="1"/>
  <c r="G71" i="1"/>
  <c r="H71" i="1"/>
  <c r="I71" i="1"/>
  <c r="J71" i="1"/>
  <c r="K71" i="1"/>
  <c r="L71" i="1"/>
  <c r="M71" i="1"/>
  <c r="B72" i="1"/>
  <c r="C72" i="1"/>
  <c r="D72" i="1"/>
  <c r="E72" i="1"/>
  <c r="F72" i="1"/>
  <c r="G72" i="1"/>
  <c r="H72" i="1"/>
  <c r="I72" i="1"/>
  <c r="J72" i="1"/>
  <c r="K72" i="1"/>
  <c r="L72" i="1"/>
  <c r="M72" i="1"/>
  <c r="B73" i="1"/>
  <c r="C73" i="1"/>
  <c r="D73" i="1"/>
  <c r="E73" i="1"/>
  <c r="F73" i="1"/>
  <c r="G73" i="1"/>
  <c r="H73" i="1"/>
  <c r="I73" i="1"/>
  <c r="J73" i="1"/>
  <c r="K73" i="1"/>
  <c r="L73" i="1"/>
  <c r="M73" i="1"/>
  <c r="B74" i="1"/>
  <c r="C74" i="1"/>
  <c r="D74" i="1"/>
  <c r="E74" i="1"/>
  <c r="F74" i="1"/>
  <c r="G74" i="1"/>
  <c r="H74" i="1"/>
  <c r="I74" i="1"/>
  <c r="J74" i="1"/>
  <c r="K74" i="1"/>
  <c r="L74" i="1"/>
  <c r="M74" i="1"/>
  <c r="B75" i="1"/>
  <c r="C75" i="1"/>
  <c r="D75" i="1"/>
  <c r="E75" i="1"/>
  <c r="F75" i="1"/>
  <c r="G75" i="1"/>
  <c r="H75" i="1"/>
  <c r="I75" i="1"/>
  <c r="B76" i="1"/>
  <c r="C76" i="1"/>
  <c r="D76" i="1"/>
  <c r="E76" i="1"/>
  <c r="F76" i="1"/>
  <c r="G76" i="1"/>
  <c r="C56" i="1"/>
  <c r="D56" i="1"/>
  <c r="E56" i="1"/>
  <c r="F56" i="1"/>
  <c r="G56" i="1"/>
  <c r="H56" i="1"/>
  <c r="I56" i="1"/>
  <c r="J56" i="1"/>
  <c r="K56" i="1"/>
  <c r="L56" i="1"/>
  <c r="M56" i="1"/>
  <c r="B56" i="1"/>
  <c r="F51" i="1"/>
  <c r="B51" i="1"/>
  <c r="B59" i="2"/>
  <c r="C59" i="2"/>
  <c r="D59" i="2"/>
  <c r="E59" i="2"/>
  <c r="F59" i="2"/>
  <c r="G59" i="2"/>
  <c r="H59" i="2"/>
  <c r="I59" i="2"/>
  <c r="J59" i="2"/>
  <c r="K59" i="2"/>
  <c r="L59" i="2"/>
  <c r="M59" i="2"/>
  <c r="B60" i="2"/>
  <c r="C60" i="2"/>
  <c r="D60" i="2"/>
  <c r="E60" i="2"/>
  <c r="F60" i="2"/>
  <c r="G60" i="2"/>
  <c r="H60" i="2"/>
  <c r="I60" i="2"/>
  <c r="J60" i="2"/>
  <c r="K60" i="2"/>
  <c r="L60" i="2"/>
  <c r="M60" i="2"/>
  <c r="B61" i="2"/>
  <c r="C61" i="2"/>
  <c r="D61" i="2"/>
  <c r="E61" i="2"/>
  <c r="F61" i="2"/>
  <c r="G61" i="2"/>
  <c r="H61" i="2"/>
  <c r="I61" i="2"/>
  <c r="J61" i="2"/>
  <c r="K61" i="2"/>
  <c r="L61" i="2"/>
  <c r="M61" i="2"/>
  <c r="B62" i="2"/>
  <c r="C62" i="2"/>
  <c r="D62" i="2"/>
  <c r="E62" i="2"/>
  <c r="F62" i="2"/>
  <c r="G62" i="2"/>
  <c r="H62" i="2"/>
  <c r="I62" i="2"/>
  <c r="J62" i="2"/>
  <c r="K62" i="2"/>
  <c r="L62" i="2"/>
  <c r="M62" i="2"/>
  <c r="B63" i="2"/>
  <c r="C63" i="2"/>
  <c r="D63" i="2"/>
  <c r="E63" i="2"/>
  <c r="F63" i="2"/>
  <c r="G63" i="2"/>
  <c r="H63" i="2"/>
  <c r="I63" i="2"/>
  <c r="J63" i="2"/>
  <c r="K63" i="2"/>
  <c r="L63" i="2"/>
  <c r="M63" i="2"/>
  <c r="B64" i="2"/>
  <c r="C64" i="2"/>
  <c r="D64" i="2"/>
  <c r="E64" i="2"/>
  <c r="F64" i="2"/>
  <c r="G64" i="2"/>
  <c r="H64" i="2"/>
  <c r="I64" i="2"/>
  <c r="J64" i="2"/>
  <c r="K64" i="2"/>
  <c r="L64" i="2"/>
  <c r="M64" i="2"/>
  <c r="B65" i="2"/>
  <c r="C65" i="2"/>
  <c r="D65" i="2"/>
  <c r="E65" i="2"/>
  <c r="F65" i="2"/>
  <c r="G65" i="2"/>
  <c r="H65" i="2"/>
  <c r="I65" i="2"/>
  <c r="J65" i="2"/>
  <c r="K65" i="2"/>
  <c r="L65" i="2"/>
  <c r="M65" i="2"/>
  <c r="B66" i="2"/>
  <c r="C66" i="2"/>
  <c r="D66" i="2"/>
  <c r="E66" i="2"/>
  <c r="F66" i="2"/>
  <c r="G66" i="2"/>
  <c r="H66" i="2"/>
  <c r="I66" i="2"/>
  <c r="J66" i="2"/>
  <c r="K66" i="2"/>
  <c r="L66" i="2"/>
  <c r="M66" i="2"/>
  <c r="B67" i="2"/>
  <c r="C67" i="2"/>
  <c r="D67" i="2"/>
  <c r="E67" i="2"/>
  <c r="F67" i="2"/>
  <c r="G67" i="2"/>
  <c r="H67" i="2"/>
  <c r="I67" i="2"/>
  <c r="J67" i="2"/>
  <c r="K67" i="2"/>
  <c r="L67" i="2"/>
  <c r="M67" i="2"/>
  <c r="B68" i="2"/>
  <c r="C68" i="2"/>
  <c r="D68" i="2"/>
  <c r="E68" i="2"/>
  <c r="F68" i="2"/>
  <c r="G68" i="2"/>
  <c r="H68" i="2"/>
  <c r="I68" i="2"/>
  <c r="J68" i="2"/>
  <c r="K68" i="2"/>
  <c r="L68" i="2"/>
  <c r="M68" i="2"/>
  <c r="B69" i="2"/>
  <c r="C69" i="2"/>
  <c r="D69" i="2"/>
  <c r="E69" i="2"/>
  <c r="F69" i="2"/>
  <c r="G69" i="2"/>
  <c r="H69" i="2"/>
  <c r="I69" i="2"/>
  <c r="J69" i="2"/>
  <c r="K69" i="2"/>
  <c r="L69" i="2"/>
  <c r="M69" i="2"/>
  <c r="B70" i="2"/>
  <c r="C70" i="2"/>
  <c r="D70" i="2"/>
  <c r="E70" i="2"/>
  <c r="F70" i="2"/>
  <c r="G70" i="2"/>
  <c r="H70" i="2"/>
  <c r="I70" i="2"/>
  <c r="J70" i="2"/>
  <c r="K70" i="2"/>
  <c r="L70" i="2"/>
  <c r="M70" i="2"/>
  <c r="B71" i="2"/>
  <c r="C71" i="2"/>
  <c r="D71" i="2"/>
  <c r="E71" i="2"/>
  <c r="F71" i="2"/>
  <c r="G71" i="2"/>
  <c r="H71" i="2"/>
  <c r="I71" i="2"/>
  <c r="J71" i="2"/>
  <c r="K71" i="2"/>
  <c r="L71" i="2"/>
  <c r="M71" i="2"/>
  <c r="B72" i="2"/>
  <c r="C72" i="2"/>
  <c r="D72" i="2"/>
  <c r="E72" i="2"/>
  <c r="F72" i="2"/>
  <c r="G72" i="2"/>
  <c r="H72" i="2"/>
  <c r="I72" i="2"/>
  <c r="J72" i="2"/>
  <c r="K72" i="2"/>
  <c r="L72" i="2"/>
  <c r="M72" i="2"/>
  <c r="B73" i="2"/>
  <c r="C73" i="2"/>
  <c r="D73" i="2"/>
  <c r="E73" i="2"/>
  <c r="F73" i="2"/>
  <c r="G73" i="2"/>
  <c r="H73" i="2"/>
  <c r="I73" i="2"/>
  <c r="J73" i="2"/>
  <c r="K73" i="2"/>
  <c r="L73" i="2"/>
  <c r="M73" i="2"/>
  <c r="B74" i="2"/>
  <c r="C74" i="2"/>
  <c r="D74" i="2"/>
  <c r="E74" i="2"/>
  <c r="F74" i="2"/>
  <c r="G74" i="2"/>
  <c r="H74" i="2"/>
  <c r="I74" i="2"/>
  <c r="J74" i="2"/>
  <c r="K74" i="2"/>
  <c r="L74" i="2"/>
  <c r="M74" i="2"/>
  <c r="B75" i="2"/>
  <c r="C75" i="2"/>
  <c r="D75" i="2"/>
  <c r="E75" i="2"/>
  <c r="F75" i="2"/>
  <c r="G75" i="2"/>
  <c r="H75" i="2"/>
  <c r="I75" i="2"/>
  <c r="J75" i="2"/>
  <c r="K75" i="2"/>
  <c r="L75" i="2"/>
  <c r="M75" i="2"/>
  <c r="B76" i="2"/>
  <c r="C76" i="2"/>
  <c r="D76" i="2"/>
  <c r="E76" i="2"/>
  <c r="F76" i="2"/>
  <c r="G76" i="2"/>
  <c r="H76" i="2"/>
  <c r="I76" i="2"/>
  <c r="J76" i="2"/>
  <c r="K76" i="2"/>
  <c r="L76" i="2"/>
  <c r="M76" i="2"/>
  <c r="B77" i="2"/>
  <c r="C77" i="2"/>
  <c r="D77" i="2"/>
  <c r="E77" i="2"/>
  <c r="F77" i="2"/>
  <c r="G77" i="2"/>
  <c r="H77" i="2"/>
  <c r="I77" i="2"/>
  <c r="B78" i="2"/>
  <c r="C78" i="2"/>
  <c r="D78" i="2"/>
  <c r="E78" i="2"/>
  <c r="F78" i="2"/>
  <c r="G78" i="2"/>
  <c r="C58" i="2"/>
  <c r="D58" i="2"/>
  <c r="E58" i="2"/>
  <c r="F58" i="2"/>
  <c r="G58" i="2"/>
  <c r="H58" i="2"/>
  <c r="I58" i="2"/>
  <c r="J58" i="2"/>
  <c r="K58" i="2"/>
  <c r="L58" i="2"/>
  <c r="M58" i="2"/>
  <c r="B58" i="2"/>
  <c r="AC52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D48" i="2"/>
  <c r="AE48" i="2"/>
  <c r="AF48" i="2"/>
  <c r="AG48" i="2"/>
  <c r="AH48" i="2"/>
  <c r="AI48" i="2"/>
  <c r="AJ48" i="2"/>
  <c r="AK48" i="2"/>
  <c r="AD49" i="2"/>
  <c r="AE49" i="2"/>
  <c r="AF49" i="2"/>
  <c r="AG49" i="2"/>
  <c r="AH49" i="2"/>
  <c r="AI49" i="2"/>
  <c r="AE29" i="2"/>
  <c r="AF29" i="2"/>
  <c r="AG29" i="2"/>
  <c r="AH29" i="2"/>
  <c r="AI29" i="2"/>
  <c r="AJ29" i="2"/>
  <c r="AK29" i="2"/>
  <c r="AL29" i="2"/>
  <c r="AM29" i="2"/>
  <c r="AN29" i="2"/>
  <c r="AO29" i="2"/>
  <c r="AD29" i="2"/>
  <c r="U49" i="2"/>
  <c r="T49" i="2"/>
  <c r="S49" i="2"/>
  <c r="R49" i="2"/>
  <c r="Q49" i="2"/>
  <c r="P49" i="2"/>
  <c r="G49" i="2"/>
  <c r="F49" i="2"/>
  <c r="E49" i="2"/>
  <c r="D49" i="2"/>
  <c r="C49" i="2"/>
  <c r="B49" i="2"/>
  <c r="W48" i="2"/>
  <c r="V48" i="2"/>
  <c r="U48" i="2"/>
  <c r="T48" i="2"/>
  <c r="S48" i="2"/>
  <c r="R48" i="2"/>
  <c r="Q48" i="2"/>
  <c r="P48" i="2"/>
  <c r="I48" i="2"/>
  <c r="H48" i="2"/>
  <c r="G48" i="2"/>
  <c r="F48" i="2"/>
  <c r="E48" i="2"/>
  <c r="D48" i="2"/>
  <c r="C48" i="2"/>
  <c r="B48" i="2"/>
  <c r="AA47" i="2"/>
  <c r="Z47" i="2"/>
  <c r="Y47" i="2"/>
  <c r="X47" i="2"/>
  <c r="W47" i="2"/>
  <c r="V47" i="2"/>
  <c r="U47" i="2"/>
  <c r="T47" i="2"/>
  <c r="S47" i="2"/>
  <c r="R47" i="2"/>
  <c r="Q47" i="2"/>
  <c r="P47" i="2"/>
  <c r="M47" i="2"/>
  <c r="L47" i="2"/>
  <c r="K47" i="2"/>
  <c r="J47" i="2"/>
  <c r="I47" i="2"/>
  <c r="H47" i="2"/>
  <c r="G47" i="2"/>
  <c r="F47" i="2"/>
  <c r="E47" i="2"/>
  <c r="D47" i="2"/>
  <c r="C47" i="2"/>
  <c r="B47" i="2"/>
  <c r="AA46" i="2"/>
  <c r="Z46" i="2"/>
  <c r="Y46" i="2"/>
  <c r="X46" i="2"/>
  <c r="W46" i="2"/>
  <c r="V46" i="2"/>
  <c r="U46" i="2"/>
  <c r="T46" i="2"/>
  <c r="S46" i="2"/>
  <c r="R46" i="2"/>
  <c r="Q46" i="2"/>
  <c r="P46" i="2"/>
  <c r="M46" i="2"/>
  <c r="L46" i="2"/>
  <c r="K46" i="2"/>
  <c r="J46" i="2"/>
  <c r="I46" i="2"/>
  <c r="H46" i="2"/>
  <c r="G46" i="2"/>
  <c r="F46" i="2"/>
  <c r="E46" i="2"/>
  <c r="D46" i="2"/>
  <c r="C46" i="2"/>
  <c r="B46" i="2"/>
  <c r="AA45" i="2"/>
  <c r="Z45" i="2"/>
  <c r="Y45" i="2"/>
  <c r="X45" i="2"/>
  <c r="W45" i="2"/>
  <c r="V45" i="2"/>
  <c r="U45" i="2"/>
  <c r="T45" i="2"/>
  <c r="S45" i="2"/>
  <c r="R45" i="2"/>
  <c r="Q45" i="2"/>
  <c r="P45" i="2"/>
  <c r="M45" i="2"/>
  <c r="L45" i="2"/>
  <c r="K45" i="2"/>
  <c r="J45" i="2"/>
  <c r="I45" i="2"/>
  <c r="H45" i="2"/>
  <c r="G45" i="2"/>
  <c r="F45" i="2"/>
  <c r="E45" i="2"/>
  <c r="D45" i="2"/>
  <c r="C45" i="2"/>
  <c r="B45" i="2"/>
  <c r="AA44" i="2"/>
  <c r="Z44" i="2"/>
  <c r="Y44" i="2"/>
  <c r="X44" i="2"/>
  <c r="W44" i="2"/>
  <c r="V44" i="2"/>
  <c r="U44" i="2"/>
  <c r="T44" i="2"/>
  <c r="S44" i="2"/>
  <c r="R44" i="2"/>
  <c r="Q44" i="2"/>
  <c r="P44" i="2"/>
  <c r="M44" i="2"/>
  <c r="L44" i="2"/>
  <c r="K44" i="2"/>
  <c r="J44" i="2"/>
  <c r="I44" i="2"/>
  <c r="H44" i="2"/>
  <c r="G44" i="2"/>
  <c r="F44" i="2"/>
  <c r="E44" i="2"/>
  <c r="D44" i="2"/>
  <c r="C44" i="2"/>
  <c r="B44" i="2"/>
  <c r="AA43" i="2"/>
  <c r="Z43" i="2"/>
  <c r="Y43" i="2"/>
  <c r="X43" i="2"/>
  <c r="W43" i="2"/>
  <c r="V43" i="2"/>
  <c r="U43" i="2"/>
  <c r="T43" i="2"/>
  <c r="S43" i="2"/>
  <c r="R43" i="2"/>
  <c r="Q43" i="2"/>
  <c r="P43" i="2"/>
  <c r="M43" i="2"/>
  <c r="L43" i="2"/>
  <c r="K43" i="2"/>
  <c r="J43" i="2"/>
  <c r="I43" i="2"/>
  <c r="H43" i="2"/>
  <c r="G43" i="2"/>
  <c r="F43" i="2"/>
  <c r="E43" i="2"/>
  <c r="D43" i="2"/>
  <c r="C43" i="2"/>
  <c r="B43" i="2"/>
  <c r="AA42" i="2"/>
  <c r="Z42" i="2"/>
  <c r="Y42" i="2"/>
  <c r="X42" i="2"/>
  <c r="W42" i="2"/>
  <c r="V42" i="2"/>
  <c r="U42" i="2"/>
  <c r="T42" i="2"/>
  <c r="S42" i="2"/>
  <c r="R42" i="2"/>
  <c r="Q42" i="2"/>
  <c r="P42" i="2"/>
  <c r="M42" i="2"/>
  <c r="L42" i="2"/>
  <c r="K42" i="2"/>
  <c r="J42" i="2"/>
  <c r="I42" i="2"/>
  <c r="H42" i="2"/>
  <c r="G42" i="2"/>
  <c r="F42" i="2"/>
  <c r="E42" i="2"/>
  <c r="D42" i="2"/>
  <c r="C42" i="2"/>
  <c r="B42" i="2"/>
  <c r="AA41" i="2"/>
  <c r="Z41" i="2"/>
  <c r="Y41" i="2"/>
  <c r="X41" i="2"/>
  <c r="W41" i="2"/>
  <c r="V41" i="2"/>
  <c r="U41" i="2"/>
  <c r="T41" i="2"/>
  <c r="S41" i="2"/>
  <c r="R41" i="2"/>
  <c r="Q41" i="2"/>
  <c r="P41" i="2"/>
  <c r="M41" i="2"/>
  <c r="L41" i="2"/>
  <c r="K41" i="2"/>
  <c r="J41" i="2"/>
  <c r="I41" i="2"/>
  <c r="H41" i="2"/>
  <c r="G41" i="2"/>
  <c r="F41" i="2"/>
  <c r="E41" i="2"/>
  <c r="D41" i="2"/>
  <c r="C41" i="2"/>
  <c r="B41" i="2"/>
  <c r="AA40" i="2"/>
  <c r="Z40" i="2"/>
  <c r="Y40" i="2"/>
  <c r="X40" i="2"/>
  <c r="W40" i="2"/>
  <c r="V40" i="2"/>
  <c r="U40" i="2"/>
  <c r="T40" i="2"/>
  <c r="S40" i="2"/>
  <c r="R40" i="2"/>
  <c r="Q40" i="2"/>
  <c r="P40" i="2"/>
  <c r="M40" i="2"/>
  <c r="L40" i="2"/>
  <c r="K40" i="2"/>
  <c r="J40" i="2"/>
  <c r="I40" i="2"/>
  <c r="H40" i="2"/>
  <c r="G40" i="2"/>
  <c r="F40" i="2"/>
  <c r="E40" i="2"/>
  <c r="D40" i="2"/>
  <c r="C40" i="2"/>
  <c r="B40" i="2"/>
  <c r="AA39" i="2"/>
  <c r="Z39" i="2"/>
  <c r="Y39" i="2"/>
  <c r="X39" i="2"/>
  <c r="W39" i="2"/>
  <c r="V39" i="2"/>
  <c r="U39" i="2"/>
  <c r="T39" i="2"/>
  <c r="S39" i="2"/>
  <c r="R39" i="2"/>
  <c r="Q39" i="2"/>
  <c r="P39" i="2"/>
  <c r="M39" i="2"/>
  <c r="L39" i="2"/>
  <c r="K39" i="2"/>
  <c r="J39" i="2"/>
  <c r="I39" i="2"/>
  <c r="H39" i="2"/>
  <c r="G39" i="2"/>
  <c r="F39" i="2"/>
  <c r="E39" i="2"/>
  <c r="D39" i="2"/>
  <c r="C39" i="2"/>
  <c r="B39" i="2"/>
  <c r="AA38" i="2"/>
  <c r="Z38" i="2"/>
  <c r="Y38" i="2"/>
  <c r="X38" i="2"/>
  <c r="W38" i="2"/>
  <c r="V38" i="2"/>
  <c r="U38" i="2"/>
  <c r="T38" i="2"/>
  <c r="S38" i="2"/>
  <c r="R38" i="2"/>
  <c r="Q38" i="2"/>
  <c r="P38" i="2"/>
  <c r="M38" i="2"/>
  <c r="L38" i="2"/>
  <c r="K38" i="2"/>
  <c r="J38" i="2"/>
  <c r="I38" i="2"/>
  <c r="H38" i="2"/>
  <c r="G38" i="2"/>
  <c r="F38" i="2"/>
  <c r="E38" i="2"/>
  <c r="D38" i="2"/>
  <c r="C38" i="2"/>
  <c r="B38" i="2"/>
  <c r="AA37" i="2"/>
  <c r="Z37" i="2"/>
  <c r="Y37" i="2"/>
  <c r="X37" i="2"/>
  <c r="W37" i="2"/>
  <c r="V37" i="2"/>
  <c r="U37" i="2"/>
  <c r="T37" i="2"/>
  <c r="S37" i="2"/>
  <c r="R37" i="2"/>
  <c r="Q37" i="2"/>
  <c r="P37" i="2"/>
  <c r="M37" i="2"/>
  <c r="L37" i="2"/>
  <c r="K37" i="2"/>
  <c r="J37" i="2"/>
  <c r="I37" i="2"/>
  <c r="H37" i="2"/>
  <c r="G37" i="2"/>
  <c r="F37" i="2"/>
  <c r="E37" i="2"/>
  <c r="D37" i="2"/>
  <c r="C37" i="2"/>
  <c r="B37" i="2"/>
  <c r="AA36" i="2"/>
  <c r="Z36" i="2"/>
  <c r="Y36" i="2"/>
  <c r="X36" i="2"/>
  <c r="W36" i="2"/>
  <c r="V36" i="2"/>
  <c r="U36" i="2"/>
  <c r="T36" i="2"/>
  <c r="S36" i="2"/>
  <c r="R36" i="2"/>
  <c r="Q36" i="2"/>
  <c r="P36" i="2"/>
  <c r="M36" i="2"/>
  <c r="L36" i="2"/>
  <c r="K36" i="2"/>
  <c r="J36" i="2"/>
  <c r="I36" i="2"/>
  <c r="H36" i="2"/>
  <c r="G36" i="2"/>
  <c r="F36" i="2"/>
  <c r="E36" i="2"/>
  <c r="D36" i="2"/>
  <c r="C36" i="2"/>
  <c r="B36" i="2"/>
  <c r="AA35" i="2"/>
  <c r="Z35" i="2"/>
  <c r="Y35" i="2"/>
  <c r="X35" i="2"/>
  <c r="W35" i="2"/>
  <c r="V35" i="2"/>
  <c r="U35" i="2"/>
  <c r="T35" i="2"/>
  <c r="S35" i="2"/>
  <c r="R35" i="2"/>
  <c r="Q35" i="2"/>
  <c r="P35" i="2"/>
  <c r="M35" i="2"/>
  <c r="L35" i="2"/>
  <c r="K35" i="2"/>
  <c r="J35" i="2"/>
  <c r="I35" i="2"/>
  <c r="H35" i="2"/>
  <c r="G35" i="2"/>
  <c r="F35" i="2"/>
  <c r="E35" i="2"/>
  <c r="D35" i="2"/>
  <c r="C35" i="2"/>
  <c r="B35" i="2"/>
  <c r="AA34" i="2"/>
  <c r="Z34" i="2"/>
  <c r="Y34" i="2"/>
  <c r="X34" i="2"/>
  <c r="W34" i="2"/>
  <c r="V34" i="2"/>
  <c r="U34" i="2"/>
  <c r="T34" i="2"/>
  <c r="S34" i="2"/>
  <c r="R34" i="2"/>
  <c r="Q34" i="2"/>
  <c r="P34" i="2"/>
  <c r="M34" i="2"/>
  <c r="L34" i="2"/>
  <c r="K34" i="2"/>
  <c r="J34" i="2"/>
  <c r="I34" i="2"/>
  <c r="H34" i="2"/>
  <c r="G34" i="2"/>
  <c r="F34" i="2"/>
  <c r="E34" i="2"/>
  <c r="D34" i="2"/>
  <c r="C34" i="2"/>
  <c r="B34" i="2"/>
  <c r="AA33" i="2"/>
  <c r="Z33" i="2"/>
  <c r="Y33" i="2"/>
  <c r="X33" i="2"/>
  <c r="W33" i="2"/>
  <c r="V33" i="2"/>
  <c r="U33" i="2"/>
  <c r="T33" i="2"/>
  <c r="S33" i="2"/>
  <c r="R33" i="2"/>
  <c r="Q33" i="2"/>
  <c r="P33" i="2"/>
  <c r="M33" i="2"/>
  <c r="L33" i="2"/>
  <c r="K33" i="2"/>
  <c r="J33" i="2"/>
  <c r="I33" i="2"/>
  <c r="H33" i="2"/>
  <c r="G33" i="2"/>
  <c r="F33" i="2"/>
  <c r="E33" i="2"/>
  <c r="D33" i="2"/>
  <c r="C33" i="2"/>
  <c r="B33" i="2"/>
  <c r="AA32" i="2"/>
  <c r="Z32" i="2"/>
  <c r="Y32" i="2"/>
  <c r="X32" i="2"/>
  <c r="W32" i="2"/>
  <c r="V32" i="2"/>
  <c r="U32" i="2"/>
  <c r="T32" i="2"/>
  <c r="S32" i="2"/>
  <c r="R32" i="2"/>
  <c r="Q32" i="2"/>
  <c r="P32" i="2"/>
  <c r="M32" i="2"/>
  <c r="L32" i="2"/>
  <c r="K32" i="2"/>
  <c r="J32" i="2"/>
  <c r="I32" i="2"/>
  <c r="H32" i="2"/>
  <c r="G32" i="2"/>
  <c r="F32" i="2"/>
  <c r="E32" i="2"/>
  <c r="D32" i="2"/>
  <c r="C32" i="2"/>
  <c r="B32" i="2"/>
  <c r="AA31" i="2"/>
  <c r="Z31" i="2"/>
  <c r="Y31" i="2"/>
  <c r="X31" i="2"/>
  <c r="W31" i="2"/>
  <c r="V31" i="2"/>
  <c r="U31" i="2"/>
  <c r="T31" i="2"/>
  <c r="S31" i="2"/>
  <c r="R31" i="2"/>
  <c r="Q31" i="2"/>
  <c r="P31" i="2"/>
  <c r="M31" i="2"/>
  <c r="L31" i="2"/>
  <c r="K31" i="2"/>
  <c r="J31" i="2"/>
  <c r="I31" i="2"/>
  <c r="H31" i="2"/>
  <c r="G31" i="2"/>
  <c r="F31" i="2"/>
  <c r="E31" i="2"/>
  <c r="D31" i="2"/>
  <c r="C31" i="2"/>
  <c r="B31" i="2"/>
  <c r="AA30" i="2"/>
  <c r="Z30" i="2"/>
  <c r="Y30" i="2"/>
  <c r="X30" i="2"/>
  <c r="W30" i="2"/>
  <c r="V30" i="2"/>
  <c r="U30" i="2"/>
  <c r="T30" i="2"/>
  <c r="S30" i="2"/>
  <c r="R30" i="2"/>
  <c r="Q30" i="2"/>
  <c r="P30" i="2"/>
  <c r="M30" i="2"/>
  <c r="L30" i="2"/>
  <c r="K30" i="2"/>
  <c r="J30" i="2"/>
  <c r="I30" i="2"/>
  <c r="H30" i="2"/>
  <c r="G30" i="2"/>
  <c r="F30" i="2"/>
  <c r="E30" i="2"/>
  <c r="D30" i="2"/>
  <c r="C30" i="2"/>
  <c r="B30" i="2"/>
  <c r="AA29" i="2"/>
  <c r="Z29" i="2"/>
  <c r="Y29" i="2"/>
  <c r="X29" i="2"/>
  <c r="W29" i="2"/>
  <c r="V29" i="2"/>
  <c r="U29" i="2"/>
  <c r="T29" i="2"/>
  <c r="S29" i="2"/>
  <c r="R29" i="2"/>
  <c r="Q29" i="2"/>
  <c r="P29" i="2"/>
  <c r="O52" i="2" s="1"/>
  <c r="M29" i="2"/>
  <c r="L29" i="2"/>
  <c r="K29" i="2"/>
  <c r="J29" i="2"/>
  <c r="I29" i="2"/>
  <c r="H29" i="2"/>
  <c r="G29" i="2"/>
  <c r="F29" i="2"/>
  <c r="E29" i="2"/>
  <c r="D29" i="2"/>
  <c r="C29" i="2"/>
  <c r="C52" i="2" s="1"/>
  <c r="C53" i="2" s="1"/>
  <c r="B29" i="2"/>
  <c r="B52" i="2" s="1"/>
  <c r="B53" i="2" l="1"/>
</calcChain>
</file>

<file path=xl/sharedStrings.xml><?xml version="1.0" encoding="utf-8"?>
<sst xmlns="http://schemas.openxmlformats.org/spreadsheetml/2006/main" count="521" uniqueCount="39">
  <si>
    <t>Replicate 1</t>
  </si>
  <si>
    <t>Replicate 2</t>
  </si>
  <si>
    <t>Replicate 3</t>
  </si>
  <si>
    <t>A</t>
  </si>
  <si>
    <t>B</t>
  </si>
  <si>
    <t>C</t>
  </si>
  <si>
    <t>D</t>
  </si>
  <si>
    <t>E</t>
  </si>
  <si>
    <t>F</t>
  </si>
  <si>
    <t>G</t>
  </si>
  <si>
    <t>H</t>
  </si>
  <si>
    <t>Chloride concentration [mM]</t>
  </si>
  <si>
    <t>Protein concentration [mg/ml]</t>
  </si>
  <si>
    <t>Matrix</t>
  </si>
  <si>
    <t>WT</t>
  </si>
  <si>
    <t>SP1</t>
  </si>
  <si>
    <t>SP2</t>
  </si>
  <si>
    <t>SP3</t>
  </si>
  <si>
    <t>SP4</t>
  </si>
  <si>
    <t>SP5</t>
  </si>
  <si>
    <t>mean Chloride concentration [mM]</t>
  </si>
  <si>
    <t>SD Chloride concentration [mM] n=3</t>
  </si>
  <si>
    <t>negatives &lt;0.5</t>
  </si>
  <si>
    <t>positives &gt;0.5</t>
  </si>
  <si>
    <t>mean SD</t>
  </si>
  <si>
    <t>Weighted variance</t>
  </si>
  <si>
    <t>Degrees of Freedom</t>
  </si>
  <si>
    <t>Pooled Standard Deviation [mM] Chloride</t>
  </si>
  <si>
    <t>S pooled​=((Sum of Weighted Variances)/(​Sum of Degrees of Freedom))^0.5</t>
  </si>
  <si>
    <t>SD pooled​=((Sum of Weighted Variances)/(​Sum of Degrees of Freedom))^0.5</t>
  </si>
  <si>
    <t>Mean protein concentration of WT</t>
  </si>
  <si>
    <t>Mean Chloride conc. of WT</t>
  </si>
  <si>
    <r>
      <t>Chloride concentration / protein concentration in supernatant [m</t>
    </r>
    <r>
      <rPr>
        <sz val="11"/>
        <color theme="1"/>
        <rFont val="Calibri"/>
        <family val="2"/>
      </rPr>
      <t>M*mg^(-1)*ml]</t>
    </r>
  </si>
  <si>
    <r>
      <t>Mean Chloride concentration / protein concentration in supernatant [m</t>
    </r>
    <r>
      <rPr>
        <sz val="11"/>
        <color theme="1"/>
        <rFont val="Calibri"/>
        <family val="2"/>
      </rPr>
      <t>M*mg^(-1)*ml]</t>
    </r>
  </si>
  <si>
    <r>
      <t xml:space="preserve">Pooled Standard deviation </t>
    </r>
    <r>
      <rPr>
        <sz val="10"/>
        <rFont val="Calibri"/>
        <family val="2"/>
      </rPr>
      <t>[mM*mg^(-1)*ml]</t>
    </r>
  </si>
  <si>
    <t>Mean SD [mM*mg^(-1)*ml]</t>
  </si>
  <si>
    <t>Number indicates which aminoacid is mutated to alanine</t>
  </si>
  <si>
    <t>Mean Protein activity normalized to Wild Type Protein (%)</t>
  </si>
  <si>
    <t>Dechlorination activity normalized to WT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</si>
</sst>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9">
    <xf numFmtId="0" fontId="0" fillId="0" borderId="0" xfId="0"/>
    <xf numFmtId="0" fontId="2" fillId="0" borderId="0" xfId="0" applyFont="1"/>
    <xf numFmtId="0" fontId="2" fillId="0" borderId="0" xfId="2"/>
    <xf numFmtId="0" fontId="2" fillId="0" borderId="0" xfId="2" applyFont="1"/>
    <xf numFmtId="2" fontId="0" fillId="0" borderId="0" xfId="0" applyNumberFormat="1"/>
    <xf numFmtId="9" fontId="0" fillId="0" borderId="0" xfId="1" applyFont="1"/>
    <xf numFmtId="0" fontId="2" fillId="0" borderId="0" xfId="2" applyFill="1"/>
    <xf numFmtId="165" fontId="0" fillId="0" borderId="0" xfId="0" applyNumberFormat="1"/>
    <xf numFmtId="166" fontId="0" fillId="0" borderId="0" xfId="0" applyNumberFormat="1"/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8"/>
  <sheetViews>
    <sheetView tabSelected="1" topLeftCell="A40" workbookViewId="0">
      <selection activeCell="Q65" sqref="Q65"/>
    </sheetView>
  </sheetViews>
  <sheetFormatPr defaultRowHeight="14.5" x14ac:dyDescent="0.35"/>
  <sheetData>
    <row r="1" spans="1:41" x14ac:dyDescent="0.35">
      <c r="A1" t="s">
        <v>11</v>
      </c>
    </row>
    <row r="2" spans="1:41" x14ac:dyDescent="0.3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O2" t="s">
        <v>1</v>
      </c>
      <c r="P2">
        <v>1</v>
      </c>
      <c r="Q2">
        <v>2</v>
      </c>
      <c r="R2">
        <v>3</v>
      </c>
      <c r="S2">
        <v>4</v>
      </c>
      <c r="T2">
        <v>5</v>
      </c>
      <c r="U2">
        <v>6</v>
      </c>
      <c r="V2">
        <v>7</v>
      </c>
      <c r="W2">
        <v>8</v>
      </c>
      <c r="X2">
        <v>9</v>
      </c>
      <c r="Y2">
        <v>10</v>
      </c>
      <c r="Z2">
        <v>11</v>
      </c>
      <c r="AA2">
        <v>12</v>
      </c>
      <c r="AC2" t="s">
        <v>2</v>
      </c>
      <c r="AD2">
        <v>1</v>
      </c>
      <c r="AE2">
        <v>2</v>
      </c>
      <c r="AF2">
        <v>3</v>
      </c>
      <c r="AG2">
        <v>4</v>
      </c>
      <c r="AH2">
        <v>5</v>
      </c>
      <c r="AI2">
        <v>6</v>
      </c>
      <c r="AJ2">
        <v>7</v>
      </c>
      <c r="AK2">
        <v>8</v>
      </c>
      <c r="AL2">
        <v>9</v>
      </c>
      <c r="AM2">
        <v>10</v>
      </c>
      <c r="AN2">
        <v>11</v>
      </c>
      <c r="AO2">
        <v>12</v>
      </c>
    </row>
    <row r="3" spans="1:41" x14ac:dyDescent="0.35">
      <c r="A3" t="s">
        <v>3</v>
      </c>
      <c r="B3">
        <v>5.2106564542491274</v>
      </c>
      <c r="C3">
        <v>3.7301351237075639</v>
      </c>
      <c r="D3">
        <v>6.3143178097437502</v>
      </c>
      <c r="E3">
        <v>4.2685065166317688</v>
      </c>
      <c r="F3">
        <v>2.1688580842273684</v>
      </c>
      <c r="G3">
        <v>4.0800765291082968</v>
      </c>
      <c r="H3">
        <v>0.49990676616233198</v>
      </c>
      <c r="I3">
        <v>1.0382781590865369</v>
      </c>
      <c r="J3">
        <v>4.3761807952166105</v>
      </c>
      <c r="K3">
        <v>0.1768839304078087</v>
      </c>
      <c r="L3">
        <v>1.5372512530547056E-2</v>
      </c>
      <c r="M3">
        <v>7.094956329483848</v>
      </c>
      <c r="O3" t="s">
        <v>3</v>
      </c>
      <c r="P3">
        <v>4.833796479202185</v>
      </c>
      <c r="Q3">
        <v>2.8956594646750462</v>
      </c>
      <c r="R3">
        <v>7.2564677473611088</v>
      </c>
      <c r="S3">
        <v>4.5646107827400826</v>
      </c>
      <c r="T3">
        <v>2.088102375288738</v>
      </c>
      <c r="U3">
        <v>5.2644935935415482</v>
      </c>
      <c r="V3">
        <v>0.25763963934643908</v>
      </c>
      <c r="W3">
        <v>0.90368531085548565</v>
      </c>
      <c r="X3">
        <v>5.0222264667256571</v>
      </c>
      <c r="Y3">
        <v>1.5372512530547056E-2</v>
      </c>
      <c r="Z3">
        <v>-9.2301766054294188E-2</v>
      </c>
      <c r="AA3">
        <v>6.179724961512699</v>
      </c>
      <c r="AC3" t="s">
        <v>3</v>
      </c>
      <c r="AD3">
        <v>2.8299321705783775</v>
      </c>
      <c r="AE3">
        <v>0.95477293601520685</v>
      </c>
      <c r="AF3">
        <v>7.0429522690125133</v>
      </c>
      <c r="AG3">
        <v>2.7081685839184315</v>
      </c>
      <c r="AH3">
        <v>0.24854413338751957</v>
      </c>
      <c r="AI3">
        <v>2.8786376052423561</v>
      </c>
      <c r="AJ3">
        <v>-1.0177971678759206</v>
      </c>
      <c r="AK3">
        <v>-0.4576846692401686</v>
      </c>
      <c r="AL3">
        <v>2.1967615199466568</v>
      </c>
      <c r="AM3">
        <v>-1.1639134718678559</v>
      </c>
      <c r="AN3">
        <v>-1.3587352105237702</v>
      </c>
      <c r="AO3">
        <v>4.729444122473538</v>
      </c>
    </row>
    <row r="4" spans="1:41" x14ac:dyDescent="0.35">
      <c r="A4" t="s">
        <v>4</v>
      </c>
      <c r="B4">
        <v>4.2291082176757477E-2</v>
      </c>
      <c r="C4">
        <v>4.2291082176757477E-2</v>
      </c>
      <c r="D4">
        <v>1.5372512530547056E-2</v>
      </c>
      <c r="E4">
        <v>4.4569365041552409</v>
      </c>
      <c r="F4">
        <v>7.9025134188701553</v>
      </c>
      <c r="G4">
        <v>0.60758104474717278</v>
      </c>
      <c r="H4">
        <v>-6.538319640808421E-2</v>
      </c>
      <c r="I4">
        <v>0.12304679111538785</v>
      </c>
      <c r="J4">
        <v>8.7100705082564627</v>
      </c>
      <c r="K4">
        <v>9.5714647369351926</v>
      </c>
      <c r="L4">
        <v>6.3412363793899598</v>
      </c>
      <c r="M4">
        <v>3.9724022505234569</v>
      </c>
      <c r="O4" t="s">
        <v>4</v>
      </c>
      <c r="P4">
        <v>0.1768839304078087</v>
      </c>
      <c r="Q4">
        <v>6.9209651822967011E-2</v>
      </c>
      <c r="R4">
        <v>9.6128221469177433E-2</v>
      </c>
      <c r="S4">
        <v>6.6373406454982735</v>
      </c>
      <c r="T4">
        <v>7.2026306080686879</v>
      </c>
      <c r="U4">
        <v>1.1997895769637994</v>
      </c>
      <c r="V4">
        <v>-6.538319640808421E-2</v>
      </c>
      <c r="W4">
        <v>0.2845582089926495</v>
      </c>
      <c r="X4">
        <v>8.6562333689640418</v>
      </c>
      <c r="Y4">
        <v>8.9523376350723556</v>
      </c>
      <c r="Z4">
        <v>6.906526341960376</v>
      </c>
      <c r="AA4">
        <v>4.9683893274332362</v>
      </c>
      <c r="AC4" t="s">
        <v>4</v>
      </c>
      <c r="AD4">
        <v>-1.1882661891998452</v>
      </c>
      <c r="AE4">
        <v>-1.2369716238638238</v>
      </c>
      <c r="AF4">
        <v>-1.1882661891998452</v>
      </c>
      <c r="AG4">
        <v>2.781226735914399</v>
      </c>
      <c r="AH4">
        <v>4.997324013125418</v>
      </c>
      <c r="AI4">
        <v>-0.65250640789608205</v>
      </c>
      <c r="AJ4">
        <v>-1.4074406451877484</v>
      </c>
      <c r="AK4">
        <v>-1.2856770585278023</v>
      </c>
      <c r="AL4">
        <v>5.5574365117611713</v>
      </c>
      <c r="AM4">
        <v>5.8496691197450428</v>
      </c>
      <c r="AN4">
        <v>3.9745098851818703</v>
      </c>
      <c r="AO4">
        <v>2.7568740185824101</v>
      </c>
    </row>
    <row r="5" spans="1:41" x14ac:dyDescent="0.35">
      <c r="A5" t="s">
        <v>5</v>
      </c>
      <c r="B5">
        <v>8.010187697454997</v>
      </c>
      <c r="C5">
        <v>6.1528063918664877</v>
      </c>
      <c r="D5">
        <v>3.7839722629999839</v>
      </c>
      <c r="E5">
        <v>8.2524548242708899</v>
      </c>
      <c r="F5">
        <v>4.5376922130938731</v>
      </c>
      <c r="G5">
        <v>1.4958938430721114</v>
      </c>
      <c r="H5">
        <v>8.8446633564875139</v>
      </c>
      <c r="I5">
        <v>9.033093344010986</v>
      </c>
      <c r="J5">
        <v>8.8446633564875139</v>
      </c>
      <c r="K5">
        <v>6.2335621008051199</v>
      </c>
      <c r="L5">
        <v>6.8257706330217456</v>
      </c>
      <c r="M5">
        <v>7.0680377598376367</v>
      </c>
      <c r="O5" t="s">
        <v>5</v>
      </c>
      <c r="P5">
        <v>9.0869304833034068</v>
      </c>
      <c r="Q5">
        <v>6.4489106579748015</v>
      </c>
      <c r="R5">
        <v>4.6992036309711338</v>
      </c>
      <c r="S5">
        <v>8.6023962296716228</v>
      </c>
      <c r="T5">
        <v>5.4798421507112316</v>
      </c>
      <c r="U5">
        <v>1.9535095270576868</v>
      </c>
      <c r="V5">
        <v>8.1716991153322596</v>
      </c>
      <c r="W5">
        <v>8.5216405207329924</v>
      </c>
      <c r="X5">
        <v>8.1986176849784691</v>
      </c>
      <c r="Y5">
        <v>6.7180963544369039</v>
      </c>
      <c r="Z5">
        <v>7.39106059559216</v>
      </c>
      <c r="AA5">
        <v>7.5256534438232112</v>
      </c>
      <c r="AC5" t="s">
        <v>5</v>
      </c>
      <c r="AD5">
        <v>6.7750723783606315</v>
      </c>
      <c r="AE5">
        <v>5.216498469113322</v>
      </c>
      <c r="AF5">
        <v>2.3428778239385926</v>
      </c>
      <c r="AG5">
        <v>6.0931962930649348</v>
      </c>
      <c r="AH5">
        <v>4.0719207545098275</v>
      </c>
      <c r="AI5">
        <v>0.78430391469128313</v>
      </c>
      <c r="AJ5">
        <v>6.6776615090326761</v>
      </c>
      <c r="AK5">
        <v>6.4097816183807943</v>
      </c>
      <c r="AL5">
        <v>5.5087310770971918</v>
      </c>
      <c r="AM5">
        <v>4.0232153198458498</v>
      </c>
      <c r="AN5">
        <v>4.5102696664856339</v>
      </c>
      <c r="AO5">
        <v>3.9258044505178926</v>
      </c>
    </row>
    <row r="6" spans="1:41" x14ac:dyDescent="0.35">
      <c r="A6" t="s">
        <v>6</v>
      </c>
      <c r="B6">
        <v>6.5027477972672223</v>
      </c>
      <c r="C6">
        <v>4.5915293523862921</v>
      </c>
      <c r="D6">
        <v>4.1877508076931385</v>
      </c>
      <c r="E6">
        <v>6.9209651822967011E-2</v>
      </c>
      <c r="F6">
        <v>9.6791390155200343</v>
      </c>
      <c r="G6">
        <v>7.094956329483848</v>
      </c>
      <c r="H6">
        <v>0.23072106970022954</v>
      </c>
      <c r="I6">
        <v>1.5372512530547056E-2</v>
      </c>
      <c r="J6">
        <v>3.9454836808772455</v>
      </c>
      <c r="K6">
        <v>8.440884811794362</v>
      </c>
      <c r="L6">
        <v>-1.1546057115663366E-2</v>
      </c>
      <c r="M6">
        <v>0.39223248757749118</v>
      </c>
      <c r="O6" t="s">
        <v>6</v>
      </c>
      <c r="P6">
        <v>7.0680377598376367</v>
      </c>
      <c r="Q6">
        <v>5.8028649864657549</v>
      </c>
      <c r="R6">
        <v>6.3143178097437502</v>
      </c>
      <c r="S6">
        <v>0.71525532333201358</v>
      </c>
      <c r="T6">
        <v>9.0869304833034068</v>
      </c>
      <c r="U6">
        <v>9.0600119136571973</v>
      </c>
      <c r="V6">
        <v>0.1768839304078087</v>
      </c>
      <c r="W6">
        <v>-0.11922033570050461</v>
      </c>
      <c r="X6">
        <v>5.4260050114188108</v>
      </c>
      <c r="Y6">
        <v>10.648207522783604</v>
      </c>
      <c r="Z6">
        <v>9.6128221469177433E-2</v>
      </c>
      <c r="AA6">
        <v>0.33839534828507034</v>
      </c>
      <c r="AC6" t="s">
        <v>6</v>
      </c>
      <c r="AD6">
        <v>5.3869674904372467</v>
      </c>
      <c r="AE6">
        <v>4.6807386878095603</v>
      </c>
      <c r="AF6">
        <v>3.7309827118619783</v>
      </c>
      <c r="AG6">
        <v>-1.2369716238638238</v>
      </c>
      <c r="AH6">
        <v>7.9440028102961158</v>
      </c>
      <c r="AI6">
        <v>5.7279055330850959</v>
      </c>
      <c r="AJ6">
        <v>-1.0908553198718884</v>
      </c>
      <c r="AK6">
        <v>-1.3100297758597916</v>
      </c>
      <c r="AL6">
        <v>2.6351104319224641</v>
      </c>
      <c r="AM6">
        <v>5.606141946425149</v>
      </c>
      <c r="AN6">
        <v>-1.4561460798517269</v>
      </c>
      <c r="AO6">
        <v>-1.0665026025398991</v>
      </c>
    </row>
    <row r="7" spans="1:41" x14ac:dyDescent="0.35">
      <c r="A7" t="s">
        <v>7</v>
      </c>
      <c r="B7">
        <v>5.6413535685884924</v>
      </c>
      <c r="C7">
        <v>6.5296663669134318</v>
      </c>
      <c r="D7">
        <v>7.2295491777148992</v>
      </c>
      <c r="E7">
        <v>8.6293147993178323</v>
      </c>
      <c r="F7">
        <v>5.3990864417725994</v>
      </c>
      <c r="G7">
        <v>6.2335621008051199</v>
      </c>
      <c r="H7">
        <v>5.0760636060180779</v>
      </c>
      <c r="I7">
        <v>7.9832691278087875</v>
      </c>
      <c r="J7">
        <v>3.0840894521985183</v>
      </c>
      <c r="K7">
        <v>7.2564677473611088</v>
      </c>
      <c r="L7">
        <v>3.1110080218447287</v>
      </c>
      <c r="M7">
        <v>1.468975273425901</v>
      </c>
      <c r="O7" t="s">
        <v>7</v>
      </c>
      <c r="P7">
        <v>7.3372234562997392</v>
      </c>
      <c r="Q7">
        <v>7.7948391402853154</v>
      </c>
      <c r="R7">
        <v>6.906526341960376</v>
      </c>
      <c r="S7">
        <v>8.4139662421481507</v>
      </c>
      <c r="T7">
        <v>6.0989692525740686</v>
      </c>
      <c r="U7">
        <v>6.7450149240831152</v>
      </c>
      <c r="V7">
        <v>7.1218748991300576</v>
      </c>
      <c r="W7">
        <v>7.5525720134694225</v>
      </c>
      <c r="X7">
        <v>3.2994380093682008</v>
      </c>
      <c r="Y7">
        <v>8.7639076475488835</v>
      </c>
      <c r="Z7">
        <v>3.003333743259887</v>
      </c>
      <c r="AA7">
        <v>0.87676674120927522</v>
      </c>
      <c r="AC7" t="s">
        <v>7</v>
      </c>
      <c r="AD7">
        <v>4.8512077091334849</v>
      </c>
      <c r="AE7">
        <v>5.8496691197450428</v>
      </c>
      <c r="AF7">
        <v>5.3869674904372467</v>
      </c>
      <c r="AG7">
        <v>7.0185995516805253</v>
      </c>
      <c r="AH7">
        <v>5.4600256424332141</v>
      </c>
      <c r="AI7">
        <v>6.0444908584009553</v>
      </c>
      <c r="AJ7">
        <v>3.4874555385420862</v>
      </c>
      <c r="AK7">
        <v>6.7750723783606315</v>
      </c>
      <c r="AL7">
        <v>2.5133468452625172</v>
      </c>
      <c r="AM7">
        <v>5.9957854237369776</v>
      </c>
      <c r="AN7">
        <v>1.8801761946307982</v>
      </c>
      <c r="AO7">
        <v>-0.4576846692401686</v>
      </c>
    </row>
    <row r="8" spans="1:41" x14ac:dyDescent="0.35">
      <c r="A8" t="s">
        <v>8</v>
      </c>
      <c r="B8">
        <v>8.2524548242708899</v>
      </c>
      <c r="C8">
        <v>5.5875164292960715</v>
      </c>
      <c r="D8">
        <v>9.1407676225958276</v>
      </c>
      <c r="E8">
        <v>5.1568193149567083</v>
      </c>
      <c r="F8">
        <v>6.2873992400975407</v>
      </c>
      <c r="G8">
        <v>0.66141818403959274</v>
      </c>
      <c r="H8">
        <v>6.1258878222202782</v>
      </c>
      <c r="I8">
        <v>7.2833863170073183</v>
      </c>
      <c r="J8">
        <v>0.58066247510096236</v>
      </c>
      <c r="K8">
        <v>2.0073466663501067</v>
      </c>
      <c r="L8">
        <v>6.9209651822967011E-2</v>
      </c>
      <c r="M8">
        <v>1.657405260949373</v>
      </c>
      <c r="O8" t="s">
        <v>8</v>
      </c>
      <c r="P8">
        <v>9.3022790404730902</v>
      </c>
      <c r="Q8">
        <v>6.2873992400975407</v>
      </c>
      <c r="R8">
        <v>9.4637904583503509</v>
      </c>
      <c r="S8">
        <v>7.6064091527618434</v>
      </c>
      <c r="T8">
        <v>8.4139662421481507</v>
      </c>
      <c r="U8">
        <v>0.47298819651612156</v>
      </c>
      <c r="V8">
        <v>7.2564677473611088</v>
      </c>
      <c r="W8">
        <v>8.2524548242708899</v>
      </c>
      <c r="X8">
        <v>0.31147677863885992</v>
      </c>
      <c r="Y8">
        <v>2.088102375288738</v>
      </c>
      <c r="Z8">
        <v>0.58066247510096236</v>
      </c>
      <c r="AA8">
        <v>1.6843238305955834</v>
      </c>
      <c r="AC8" t="s">
        <v>8</v>
      </c>
      <c r="AD8">
        <v>7.067304986344503</v>
      </c>
      <c r="AE8">
        <v>4.4859169491536459</v>
      </c>
      <c r="AF8">
        <v>7.1890685730044499</v>
      </c>
      <c r="AG8">
        <v>5.9714327064049879</v>
      </c>
      <c r="AH8">
        <v>7.1647158556724602</v>
      </c>
      <c r="AI8">
        <v>-0.79862271188801692</v>
      </c>
      <c r="AJ8">
        <v>4.729444122473538</v>
      </c>
      <c r="AK8">
        <v>6.3610761837168166</v>
      </c>
      <c r="AL8">
        <v>-1.0177971678759206</v>
      </c>
      <c r="AM8">
        <v>0.32160228538348701</v>
      </c>
      <c r="AN8">
        <v>-0.87168086388398525</v>
      </c>
      <c r="AO8">
        <v>0.5407767413713902</v>
      </c>
    </row>
    <row r="9" spans="1:41" x14ac:dyDescent="0.35">
      <c r="A9" t="s">
        <v>9</v>
      </c>
      <c r="B9">
        <v>0.2845582089926495</v>
      </c>
      <c r="C9">
        <v>3.6762979844151431</v>
      </c>
      <c r="D9">
        <v>6.0720506829278573</v>
      </c>
      <c r="E9">
        <v>4.6992036309711338</v>
      </c>
      <c r="F9">
        <v>0.23072106970022954</v>
      </c>
      <c r="G9">
        <v>9.6791390155200343</v>
      </c>
      <c r="H9">
        <v>7.7140834313466833</v>
      </c>
      <c r="I9">
        <v>0.31147677863885992</v>
      </c>
      <c r="J9">
        <v>5.3721678721263899</v>
      </c>
      <c r="K9">
        <v>7.2833863170073183</v>
      </c>
      <c r="L9">
        <v>3.5686237058303014</v>
      </c>
      <c r="M9">
        <v>3.9454836808772455</v>
      </c>
      <c r="O9" t="s">
        <v>9</v>
      </c>
      <c r="P9">
        <v>2.7879851860902045</v>
      </c>
      <c r="Q9">
        <v>5.6413535685884924</v>
      </c>
      <c r="R9">
        <v>6.0989692525740686</v>
      </c>
      <c r="S9">
        <v>6.1528063918664877</v>
      </c>
      <c r="T9">
        <v>1.0382781590865369</v>
      </c>
      <c r="U9">
        <v>8.2793733939170995</v>
      </c>
      <c r="V9">
        <v>8.0371062671012066</v>
      </c>
      <c r="W9">
        <v>1.4420567037796905</v>
      </c>
      <c r="X9">
        <v>6.179724961512699</v>
      </c>
      <c r="Y9">
        <v>8.4947219510867829</v>
      </c>
      <c r="Z9">
        <v>7.0411191901914272</v>
      </c>
      <c r="AA9">
        <v>5.2106564542491274</v>
      </c>
      <c r="AC9" t="s">
        <v>9</v>
      </c>
      <c r="AD9">
        <v>-1.0177971678759206</v>
      </c>
      <c r="AE9">
        <v>3.6579245598660108</v>
      </c>
      <c r="AF9">
        <v>4.1693316238377847</v>
      </c>
      <c r="AG9">
        <v>3.7066299945299903</v>
      </c>
      <c r="AH9">
        <v>-1.2126189065318345</v>
      </c>
      <c r="AI9">
        <v>6.2880180317208492</v>
      </c>
      <c r="AJ9">
        <v>5.0460294477893974</v>
      </c>
      <c r="AK9">
        <v>-1.1152080372038773</v>
      </c>
      <c r="AL9">
        <v>4.4859169491536459</v>
      </c>
      <c r="AM9">
        <v>5.7035528157531061</v>
      </c>
      <c r="AN9">
        <v>3.5361609732060639</v>
      </c>
      <c r="AO9">
        <v>3.0491066265662807</v>
      </c>
    </row>
    <row r="10" spans="1:41" x14ac:dyDescent="0.35">
      <c r="A10" t="s">
        <v>10</v>
      </c>
      <c r="B10">
        <v>6.5027477972672223</v>
      </c>
      <c r="C10">
        <v>1.2536267162562194</v>
      </c>
      <c r="D10">
        <v>7.5256534438232112</v>
      </c>
      <c r="E10">
        <v>3.0571708825523078</v>
      </c>
      <c r="F10">
        <v>5.2914121631877595</v>
      </c>
      <c r="G10">
        <v>8.2524548242708899</v>
      </c>
      <c r="H10">
        <v>8.2524548242708899</v>
      </c>
      <c r="I10">
        <v>2.4111252110432604</v>
      </c>
      <c r="J10">
        <v>7.9563505581625762</v>
      </c>
      <c r="K10">
        <v>8.8177447868413044</v>
      </c>
      <c r="L10">
        <v>7.4987348741770017</v>
      </c>
      <c r="M10">
        <v>-1.1546057115663366E-2</v>
      </c>
      <c r="O10" t="s">
        <v>10</v>
      </c>
      <c r="P10">
        <v>7.7679205706391041</v>
      </c>
      <c r="Q10">
        <v>3.5417051361840919</v>
      </c>
      <c r="R10">
        <v>8.5754776600254115</v>
      </c>
      <c r="S10">
        <v>5.8836206954043853</v>
      </c>
      <c r="T10">
        <v>7.2295491777148992</v>
      </c>
      <c r="U10">
        <v>8.0371062671012066</v>
      </c>
      <c r="V10">
        <v>7.8486762795777345</v>
      </c>
      <c r="W10">
        <v>7.0411191901914272</v>
      </c>
      <c r="X10">
        <v>6.4758292276210128</v>
      </c>
      <c r="Y10">
        <v>6.6642592151444848</v>
      </c>
      <c r="Z10">
        <v>7.9563505581625762</v>
      </c>
      <c r="AA10">
        <v>-0.11922033570050461</v>
      </c>
      <c r="AC10" t="s">
        <v>10</v>
      </c>
      <c r="AD10">
        <v>4.8999131437974626</v>
      </c>
      <c r="AE10">
        <v>0.90606750135122827</v>
      </c>
      <c r="AF10">
        <v>5.7035528157531061</v>
      </c>
      <c r="AG10">
        <v>3.8040408638579457</v>
      </c>
      <c r="AH10">
        <v>4.8755604264654728</v>
      </c>
      <c r="AI10">
        <v>3.5361609732060639</v>
      </c>
      <c r="AJ10">
        <v>5.9957854237369776</v>
      </c>
      <c r="AK10">
        <v>1.904528911962788</v>
      </c>
      <c r="AL10">
        <v>5.1677930344493426</v>
      </c>
      <c r="AM10">
        <v>6.2636653143888594</v>
      </c>
      <c r="AN10">
        <v>5.1677930344493426</v>
      </c>
      <c r="AO10">
        <v>-1.4074406451877484</v>
      </c>
    </row>
    <row r="11" spans="1:41" x14ac:dyDescent="0.35">
      <c r="A11" t="s">
        <v>3</v>
      </c>
      <c r="B11">
        <v>3.8916465415848256</v>
      </c>
      <c r="C11">
        <v>6.9872820508990063</v>
      </c>
      <c r="D11">
        <v>8.7908262171950948</v>
      </c>
      <c r="E11">
        <v>9.6128221469177433E-2</v>
      </c>
      <c r="F11">
        <v>0.33839534828507034</v>
      </c>
      <c r="G11">
        <v>1.0921152983789577</v>
      </c>
      <c r="H11">
        <v>8.736989077902674</v>
      </c>
      <c r="I11">
        <v>8.736989077902674</v>
      </c>
      <c r="J11">
        <v>4.8607150488483963</v>
      </c>
      <c r="K11">
        <v>4.2291082176757477E-2</v>
      </c>
      <c r="L11">
        <v>7.5256534438232112</v>
      </c>
      <c r="M11">
        <v>4.2291082176757477E-2</v>
      </c>
      <c r="O11" t="s">
        <v>3</v>
      </c>
      <c r="P11">
        <v>6.2066435311589085</v>
      </c>
      <c r="Q11">
        <v>8.1716991153322596</v>
      </c>
      <c r="R11">
        <v>8.6562333689640418</v>
      </c>
      <c r="S11">
        <v>4.2291082176757477E-2</v>
      </c>
      <c r="T11">
        <v>0.8498481715630648</v>
      </c>
      <c r="U11">
        <v>1.657405260949373</v>
      </c>
      <c r="V11">
        <v>8.3332105332095203</v>
      </c>
      <c r="W11">
        <v>8.8985004957799347</v>
      </c>
      <c r="X11">
        <v>4.833796479202185</v>
      </c>
      <c r="Y11">
        <v>0.33839534828507034</v>
      </c>
      <c r="Z11">
        <v>8.6562333689640418</v>
      </c>
      <c r="AA11">
        <v>0.39223248757749118</v>
      </c>
      <c r="AC11" t="s">
        <v>3</v>
      </c>
      <c r="AD11">
        <v>4.1693316238377847</v>
      </c>
      <c r="AE11">
        <v>6.5315452050407394</v>
      </c>
      <c r="AF11">
        <v>7.9927082449600952</v>
      </c>
      <c r="AG11">
        <v>-0.38462651724420027</v>
      </c>
      <c r="AH11">
        <v>0.22419141605552984</v>
      </c>
      <c r="AI11">
        <v>1.3444164133270347</v>
      </c>
      <c r="AJ11">
        <v>7.5543593329842889</v>
      </c>
      <c r="AK11">
        <v>8.1388245489520301</v>
      </c>
      <c r="AL11">
        <v>4.2910952104977316</v>
      </c>
      <c r="AM11">
        <v>-0.40897923457619001</v>
      </c>
      <c r="AN11">
        <v>6.7263669436966538</v>
      </c>
      <c r="AO11">
        <v>-0.57944825590011462</v>
      </c>
    </row>
    <row r="12" spans="1:41" x14ac:dyDescent="0.35">
      <c r="A12" t="s">
        <v>4</v>
      </c>
      <c r="B12">
        <v>7.1757120384224784</v>
      </c>
      <c r="C12">
        <v>6.179724961512699</v>
      </c>
      <c r="D12">
        <v>7.9025134188701553</v>
      </c>
      <c r="E12">
        <v>8.2524548242708899</v>
      </c>
      <c r="F12">
        <v>1.5372512530547056E-2</v>
      </c>
      <c r="G12">
        <v>7.4987348741770017</v>
      </c>
      <c r="H12">
        <v>6.8526892026679569</v>
      </c>
      <c r="I12">
        <v>0.60758104474717278</v>
      </c>
      <c r="J12">
        <v>7.6871648617004738</v>
      </c>
      <c r="K12">
        <v>7.6871648617004738</v>
      </c>
      <c r="L12">
        <v>8.010187697454997</v>
      </c>
      <c r="M12">
        <v>0.20380250005401912</v>
      </c>
      <c r="O12" t="s">
        <v>4</v>
      </c>
      <c r="P12">
        <v>7.9294319885163667</v>
      </c>
      <c r="Q12">
        <v>8.925419065426146</v>
      </c>
      <c r="R12">
        <v>7.2564677473611088</v>
      </c>
      <c r="S12">
        <v>7.1487934687762671</v>
      </c>
      <c r="T12">
        <v>1.5372512530547056E-2</v>
      </c>
      <c r="U12">
        <v>8.7100705082564627</v>
      </c>
      <c r="V12">
        <v>8.3870476725019412</v>
      </c>
      <c r="W12">
        <v>0.36531391793128076</v>
      </c>
      <c r="X12">
        <v>7.2564677473611088</v>
      </c>
      <c r="Y12">
        <v>8.4139662421481507</v>
      </c>
      <c r="Z12">
        <v>7.1487934687762671</v>
      </c>
      <c r="AA12">
        <v>0.25763963934643908</v>
      </c>
      <c r="AC12" t="s">
        <v>4</v>
      </c>
      <c r="AD12">
        <v>5.9957854237369776</v>
      </c>
      <c r="AE12">
        <v>6.6533087917006863</v>
      </c>
      <c r="AF12">
        <v>6.3854289010488063</v>
      </c>
      <c r="AG12">
        <v>7.2621267250004173</v>
      </c>
      <c r="AH12">
        <v>-0.43333195190817886</v>
      </c>
      <c r="AI12">
        <v>7.1160104210084825</v>
      </c>
      <c r="AJ12">
        <v>7.2377740076684276</v>
      </c>
      <c r="AK12">
        <v>0.1511332640595624</v>
      </c>
      <c r="AL12">
        <v>5.947079989073</v>
      </c>
      <c r="AM12">
        <v>6.7994250956926212</v>
      </c>
      <c r="AN12">
        <v>6.0931962930649348</v>
      </c>
      <c r="AO12">
        <v>-0.14109934392430823</v>
      </c>
    </row>
    <row r="13" spans="1:41" x14ac:dyDescent="0.35">
      <c r="A13" t="s">
        <v>5</v>
      </c>
      <c r="B13">
        <v>8.8177447868413044</v>
      </c>
      <c r="C13">
        <v>9.6128221469177433E-2</v>
      </c>
      <c r="D13">
        <v>1.0382781590865369</v>
      </c>
      <c r="E13">
        <v>7.3641420259459505</v>
      </c>
      <c r="F13">
        <v>1.5372512530547056E-2</v>
      </c>
      <c r="G13">
        <v>-3.8464626761873788E-2</v>
      </c>
      <c r="H13">
        <v>-3.8464626761873788E-2</v>
      </c>
      <c r="I13">
        <v>6.5027477972672223</v>
      </c>
      <c r="J13">
        <v>9.6128221469177433E-2</v>
      </c>
      <c r="K13">
        <v>9.6128221469177433E-2</v>
      </c>
      <c r="L13">
        <v>0.52682533580854241</v>
      </c>
      <c r="M13">
        <v>5.6951907078809132</v>
      </c>
      <c r="O13" t="s">
        <v>5</v>
      </c>
      <c r="P13">
        <v>8.8715819261337252</v>
      </c>
      <c r="Q13">
        <v>9.6128221469177433E-2</v>
      </c>
      <c r="R13">
        <v>2.1688580842273684</v>
      </c>
      <c r="S13">
        <v>8.2793733939170995</v>
      </c>
      <c r="T13">
        <v>4.2291082176757477E-2</v>
      </c>
      <c r="U13">
        <v>0.20380250005401912</v>
      </c>
      <c r="V13">
        <v>-9.2301766054294188E-2</v>
      </c>
      <c r="W13">
        <v>5.9912949739892269</v>
      </c>
      <c r="X13">
        <v>4.2291082176757477E-2</v>
      </c>
      <c r="Y13">
        <v>0.12304679111538785</v>
      </c>
      <c r="Z13">
        <v>1.2536267162562194</v>
      </c>
      <c r="AA13">
        <v>6.7180963544369039</v>
      </c>
      <c r="AC13" t="s">
        <v>5</v>
      </c>
      <c r="AD13">
        <v>7.6030647676482666</v>
      </c>
      <c r="AE13">
        <v>-0.40897923457619001</v>
      </c>
      <c r="AF13">
        <v>1.8558234772988094</v>
      </c>
      <c r="AG13">
        <v>7.0429522690125133</v>
      </c>
      <c r="AH13">
        <v>-0.38462651724420027</v>
      </c>
      <c r="AI13">
        <v>-0.28721564791624399</v>
      </c>
      <c r="AJ13">
        <v>-0.55509553856812577</v>
      </c>
      <c r="AK13">
        <v>5.6548473810891284</v>
      </c>
      <c r="AL13">
        <v>-0.43333195190817886</v>
      </c>
      <c r="AM13">
        <v>-0.40897923457619001</v>
      </c>
      <c r="AN13">
        <v>0.19983869872354099</v>
      </c>
      <c r="AO13">
        <v>3.4143973865461206</v>
      </c>
    </row>
    <row r="14" spans="1:41" x14ac:dyDescent="0.35">
      <c r="A14" t="s">
        <v>6</v>
      </c>
      <c r="B14">
        <v>1.5372512530547056E-2</v>
      </c>
      <c r="C14">
        <v>0.6344996143933832</v>
      </c>
      <c r="D14">
        <v>0.23072106970022954</v>
      </c>
      <c r="E14">
        <v>6.9209651822967011E-2</v>
      </c>
      <c r="F14">
        <v>1.5372512530547056E-2</v>
      </c>
      <c r="G14">
        <v>1.0921152983789577</v>
      </c>
      <c r="H14">
        <v>8.8177447868413044</v>
      </c>
      <c r="I14">
        <v>9.4637904583503509</v>
      </c>
      <c r="J14">
        <v>9.2753604708268789</v>
      </c>
      <c r="K14">
        <v>6.9209651822967011E-2</v>
      </c>
      <c r="L14">
        <v>5.2375750238953387</v>
      </c>
      <c r="M14">
        <v>-1.1546057115663366E-2</v>
      </c>
      <c r="O14" t="s">
        <v>6</v>
      </c>
      <c r="P14">
        <v>1.5372512530547056E-2</v>
      </c>
      <c r="Q14">
        <v>0.79601103227064485</v>
      </c>
      <c r="R14">
        <v>0.39223248757749118</v>
      </c>
      <c r="S14">
        <v>4.2291082176757477E-2</v>
      </c>
      <c r="T14">
        <v>-3.8464626761873788E-2</v>
      </c>
      <c r="U14">
        <v>1.4420567037796905</v>
      </c>
      <c r="V14">
        <v>8.1716991153322596</v>
      </c>
      <c r="W14">
        <v>8.1447805456860483</v>
      </c>
      <c r="X14">
        <v>7.2564677473611088</v>
      </c>
      <c r="Y14">
        <v>-1.1546057115663366E-2</v>
      </c>
      <c r="Z14">
        <v>4.6992036309711338</v>
      </c>
      <c r="AA14">
        <v>6.9209651822967011E-2</v>
      </c>
      <c r="AC14" t="s">
        <v>6</v>
      </c>
      <c r="AD14">
        <v>-0.40897923457619001</v>
      </c>
      <c r="AE14">
        <v>0.29724956805149727</v>
      </c>
      <c r="AF14">
        <v>-9.2393909260329643E-2</v>
      </c>
      <c r="AG14">
        <v>-0.53074282123613603</v>
      </c>
      <c r="AH14">
        <v>-0.55509553856812577</v>
      </c>
      <c r="AI14">
        <v>0.85736206668724968</v>
      </c>
      <c r="AJ14">
        <v>7.0916577036764927</v>
      </c>
      <c r="AK14">
        <v>7.4813011809883214</v>
      </c>
      <c r="AL14">
        <v>6.9211886823525681</v>
      </c>
      <c r="AM14">
        <v>-0.43333195190817886</v>
      </c>
      <c r="AN14">
        <v>4.1936843411697744</v>
      </c>
      <c r="AO14">
        <v>-0.60380097323210347</v>
      </c>
    </row>
    <row r="15" spans="1:41" x14ac:dyDescent="0.35">
      <c r="A15" t="s">
        <v>7</v>
      </c>
      <c r="B15">
        <v>1.5372512530547056E-2</v>
      </c>
      <c r="C15">
        <v>0.20380250005401912</v>
      </c>
      <c r="D15">
        <v>0.20380250005401912</v>
      </c>
      <c r="E15">
        <v>-3.8464626761873788E-2</v>
      </c>
      <c r="F15">
        <v>-9.2301766054294188E-2</v>
      </c>
      <c r="G15">
        <v>7.0411191901914272</v>
      </c>
      <c r="H15">
        <v>0.23072106970022954</v>
      </c>
      <c r="I15">
        <v>3.6493794147689327</v>
      </c>
      <c r="J15">
        <v>4.2291082176757477E-2</v>
      </c>
      <c r="K15">
        <v>8.2793733939170995</v>
      </c>
      <c r="L15">
        <v>0.41915105722370161</v>
      </c>
      <c r="M15">
        <v>4.0262393898158759</v>
      </c>
      <c r="O15" t="s">
        <v>7</v>
      </c>
      <c r="P15">
        <v>4.2291082176757477E-2</v>
      </c>
      <c r="Q15">
        <v>0.12304679111538785</v>
      </c>
      <c r="R15">
        <v>6.9209651822967011E-2</v>
      </c>
      <c r="S15">
        <v>-1.1546057115663366E-2</v>
      </c>
      <c r="T15">
        <v>1.5372512530547056E-2</v>
      </c>
      <c r="U15">
        <v>7.4448977348845808</v>
      </c>
      <c r="V15">
        <v>0.20380250005401912</v>
      </c>
      <c r="W15">
        <v>3.3801937183068311</v>
      </c>
      <c r="X15">
        <v>-6.538319640808421E-2</v>
      </c>
      <c r="Y15">
        <v>6.6373406454982735</v>
      </c>
      <c r="Z15">
        <v>0.44606962686991114</v>
      </c>
      <c r="AA15">
        <v>4.2954250862779801</v>
      </c>
      <c r="AC15" t="s">
        <v>7</v>
      </c>
      <c r="AD15">
        <v>-0.72556455989205038</v>
      </c>
      <c r="AE15">
        <v>-0.4576846692401686</v>
      </c>
      <c r="AF15">
        <v>-0.38462651724420027</v>
      </c>
      <c r="AG15">
        <v>-0.40897923457619001</v>
      </c>
      <c r="AH15">
        <v>-0.33592108258022257</v>
      </c>
      <c r="AI15">
        <v>8.260588135611977</v>
      </c>
      <c r="AJ15">
        <v>5.0169600676275294E-3</v>
      </c>
      <c r="AK15">
        <v>4.364153362493699</v>
      </c>
      <c r="AL15">
        <v>-0.4576846692401686</v>
      </c>
      <c r="AM15">
        <v>6.6289560743686966</v>
      </c>
      <c r="AN15">
        <v>0.10242782939558381</v>
      </c>
      <c r="AO15">
        <v>3.7066299945299903</v>
      </c>
    </row>
    <row r="16" spans="1:41" x14ac:dyDescent="0.35">
      <c r="A16" t="s">
        <v>8</v>
      </c>
      <c r="B16">
        <v>1.5372512530547056E-2</v>
      </c>
      <c r="C16">
        <v>6.9209651822967011E-2</v>
      </c>
      <c r="D16">
        <v>0.68833675368580316</v>
      </c>
      <c r="E16">
        <v>0.41915105722370161</v>
      </c>
      <c r="F16">
        <v>2.4111252110432604</v>
      </c>
      <c r="G16">
        <v>0.1768839304078087</v>
      </c>
      <c r="H16">
        <v>-0.19997604463913543</v>
      </c>
      <c r="I16">
        <v>9.5176275976427718</v>
      </c>
      <c r="J16">
        <v>4.4030993648628201</v>
      </c>
      <c r="K16">
        <v>-1.1546057115663366E-2</v>
      </c>
      <c r="L16">
        <v>0.23072106970022954</v>
      </c>
      <c r="M16">
        <v>8.4139662421481507</v>
      </c>
      <c r="O16" t="s">
        <v>8</v>
      </c>
      <c r="P16">
        <v>0.1768839304078087</v>
      </c>
      <c r="Q16">
        <v>9.6128221469177433E-2</v>
      </c>
      <c r="R16">
        <v>1.0382781590865369</v>
      </c>
      <c r="S16">
        <v>0.93060388050169607</v>
      </c>
      <c r="T16">
        <v>2.8418223253826254</v>
      </c>
      <c r="U16">
        <v>0.49990676616233198</v>
      </c>
      <c r="V16">
        <v>4.2291082176757477E-2</v>
      </c>
      <c r="W16">
        <v>8.3870476725019412</v>
      </c>
      <c r="X16">
        <v>4.1608322380469289</v>
      </c>
      <c r="Y16">
        <v>4.2291082176757477E-2</v>
      </c>
      <c r="Z16">
        <v>0.66141818403959274</v>
      </c>
      <c r="AA16">
        <v>8.3062919635633108</v>
      </c>
      <c r="AC16" t="s">
        <v>8</v>
      </c>
      <c r="AD16">
        <v>-0.43333195190817886</v>
      </c>
      <c r="AE16">
        <v>-0.53074282123613603</v>
      </c>
      <c r="AF16">
        <v>0.80865663202327109</v>
      </c>
      <c r="AG16">
        <v>0.19983869872354099</v>
      </c>
      <c r="AH16">
        <v>3.1952229305582165</v>
      </c>
      <c r="AI16">
        <v>7.8075112063594077E-2</v>
      </c>
      <c r="AJ16">
        <v>-0.28721564791624399</v>
      </c>
      <c r="AK16">
        <v>7.1890685730044499</v>
      </c>
      <c r="AL16">
        <v>4.8025022744695054</v>
      </c>
      <c r="AM16">
        <v>-0.4576846692401686</v>
      </c>
      <c r="AN16">
        <v>0.19983869872354099</v>
      </c>
      <c r="AO16">
        <v>7.6274174849802563</v>
      </c>
    </row>
    <row r="17" spans="1:55" x14ac:dyDescent="0.35">
      <c r="A17" t="s">
        <v>9</v>
      </c>
      <c r="B17">
        <v>6.9209651822967011E-2</v>
      </c>
      <c r="C17">
        <v>-0.30765032322397579</v>
      </c>
      <c r="D17">
        <v>4.2291082176757477E-2</v>
      </c>
      <c r="E17">
        <v>0.49990676616233198</v>
      </c>
      <c r="F17">
        <v>6.6642592151444848</v>
      </c>
      <c r="G17">
        <v>5.9374578346968061</v>
      </c>
      <c r="H17">
        <v>4.7799593399097642</v>
      </c>
      <c r="I17">
        <v>4.2291082176757477E-2</v>
      </c>
      <c r="J17">
        <v>0.23072106970022954</v>
      </c>
      <c r="K17">
        <v>4.0531579594620872</v>
      </c>
      <c r="L17">
        <v>0.25763963934643908</v>
      </c>
      <c r="M17">
        <v>0.82292960191685527</v>
      </c>
      <c r="O17" t="s">
        <v>9</v>
      </c>
      <c r="P17">
        <v>0.2845582089926495</v>
      </c>
      <c r="Q17">
        <v>0.23072106970022954</v>
      </c>
      <c r="R17">
        <v>6.9209651822967011E-2</v>
      </c>
      <c r="S17">
        <v>0.95752245014790649</v>
      </c>
      <c r="T17">
        <v>7.0411191901914272</v>
      </c>
      <c r="U17">
        <v>6.6911777847906944</v>
      </c>
      <c r="V17">
        <v>5.4798421507112316</v>
      </c>
      <c r="W17">
        <v>0.12304679111538785</v>
      </c>
      <c r="X17">
        <v>6.9209651822967011E-2</v>
      </c>
      <c r="Y17">
        <v>3.8916465415848256</v>
      </c>
      <c r="Z17">
        <v>0.14996536076159828</v>
      </c>
      <c r="AA17">
        <v>0.90368531085548565</v>
      </c>
      <c r="AC17" t="s">
        <v>9</v>
      </c>
      <c r="AD17">
        <v>-0.4576846692401686</v>
      </c>
      <c r="AE17">
        <v>-0.57944825590011462</v>
      </c>
      <c r="AF17">
        <v>-0.28721564791624399</v>
      </c>
      <c r="AG17">
        <v>0.68689304536332596</v>
      </c>
      <c r="AH17">
        <v>6.4828397703767635</v>
      </c>
      <c r="AI17">
        <v>7.4325957463243419</v>
      </c>
      <c r="AJ17">
        <v>5.4600256424332141</v>
      </c>
      <c r="AK17">
        <v>-0.2385102132522654</v>
      </c>
      <c r="AL17">
        <v>-0.2385102132522654</v>
      </c>
      <c r="AM17">
        <v>3.3900446692141308</v>
      </c>
      <c r="AN17">
        <v>-0.16545206125629708</v>
      </c>
      <c r="AO17">
        <v>0.63818761069934737</v>
      </c>
    </row>
    <row r="18" spans="1:55" x14ac:dyDescent="0.35">
      <c r="A18" t="s">
        <v>10</v>
      </c>
      <c r="B18">
        <v>-3.8464626761873788E-2</v>
      </c>
      <c r="C18">
        <v>6.9209651822967011E-2</v>
      </c>
      <c r="D18">
        <v>6.9209651822967011E-2</v>
      </c>
      <c r="E18">
        <v>8.0640248367474179</v>
      </c>
      <c r="F18">
        <v>8.3332105332095203</v>
      </c>
      <c r="G18">
        <v>-0.19997604463913543</v>
      </c>
      <c r="H18">
        <v>-0.17305747499292501</v>
      </c>
      <c r="I18">
        <v>-3.8464626761873788E-2</v>
      </c>
      <c r="J18">
        <v>2.572636628920522</v>
      </c>
      <c r="K18">
        <v>0.23072106970022954</v>
      </c>
      <c r="L18">
        <v>9.0869304833034068</v>
      </c>
      <c r="M18">
        <v>7.9025134188701553</v>
      </c>
      <c r="O18" t="s">
        <v>10</v>
      </c>
      <c r="P18">
        <v>4.2291082176757477E-2</v>
      </c>
      <c r="Q18">
        <v>0.1768839304078087</v>
      </c>
      <c r="R18">
        <v>9.6128221469177433E-2</v>
      </c>
      <c r="S18">
        <v>6.960363481252795</v>
      </c>
      <c r="T18">
        <v>7.0411191901914272</v>
      </c>
      <c r="U18">
        <v>-0.19997604463913543</v>
      </c>
      <c r="V18">
        <v>-0.14613890534671503</v>
      </c>
      <c r="W18">
        <v>-0.17305747499292501</v>
      </c>
      <c r="X18">
        <v>2.6264737682129429</v>
      </c>
      <c r="Y18">
        <v>0.36531391793128076</v>
      </c>
      <c r="Z18">
        <v>8.7100705082564627</v>
      </c>
      <c r="AA18">
        <v>7.2564677473611088</v>
      </c>
      <c r="AC18" t="s">
        <v>10</v>
      </c>
      <c r="AD18">
        <v>5.3722394731605227E-2</v>
      </c>
      <c r="AE18">
        <v>2.9369677399616378E-2</v>
      </c>
      <c r="AF18">
        <v>-0.14109934392430823</v>
      </c>
      <c r="AG18">
        <v>8.017060962292085</v>
      </c>
      <c r="AH18">
        <v>9.0155223729036411</v>
      </c>
      <c r="AI18">
        <v>-1.9335757264362208E-2</v>
      </c>
      <c r="AJ18">
        <v>-4.3688474596351057E-2</v>
      </c>
      <c r="AK18">
        <v>2.9369677399616378E-2</v>
      </c>
      <c r="AL18">
        <v>4.4372115144896664</v>
      </c>
      <c r="AM18">
        <v>0.46771858937542277</v>
      </c>
      <c r="AN18">
        <v>9.0398750902356291</v>
      </c>
      <c r="AO18">
        <v>7.9683555276281055</v>
      </c>
    </row>
    <row r="19" spans="1:55" x14ac:dyDescent="0.35">
      <c r="A19" t="s">
        <v>3</v>
      </c>
      <c r="B19">
        <v>5.2375750238953387</v>
      </c>
      <c r="C19">
        <v>0.66141818403959274</v>
      </c>
      <c r="D19">
        <v>1.9265909574114763</v>
      </c>
      <c r="E19">
        <v>9.7060575851662438</v>
      </c>
      <c r="F19">
        <v>1.3882195644872715</v>
      </c>
      <c r="G19">
        <v>9.2753604708268789</v>
      </c>
      <c r="H19">
        <v>4.5376922130938731</v>
      </c>
      <c r="I19">
        <v>1.4958938430721114</v>
      </c>
      <c r="J19">
        <v>2.9494966039674662</v>
      </c>
      <c r="K19">
        <v>1.1459524376713786</v>
      </c>
      <c r="L19">
        <v>6.3950735186823806</v>
      </c>
      <c r="M19">
        <v>9.4637904583503509</v>
      </c>
      <c r="O19" t="s">
        <v>3</v>
      </c>
      <c r="P19">
        <v>3.3413392345501514</v>
      </c>
      <c r="Q19">
        <v>-0.38462651724420027</v>
      </c>
      <c r="R19">
        <v>0.7599511973592934</v>
      </c>
      <c r="S19">
        <v>6.8968359650205784</v>
      </c>
      <c r="T19">
        <v>-4.3688474596351057E-2</v>
      </c>
      <c r="U19">
        <v>6.0444908584009553</v>
      </c>
      <c r="V19">
        <v>3.2439283652221942</v>
      </c>
      <c r="W19">
        <v>-4.3688474596351057E-2</v>
      </c>
      <c r="X19">
        <v>1.8801761946307982</v>
      </c>
      <c r="Y19">
        <v>-0.43333195190817886</v>
      </c>
      <c r="Z19">
        <v>7.3838903116603642</v>
      </c>
      <c r="AA19">
        <v>6.3610761837168166</v>
      </c>
      <c r="AC19" t="s">
        <v>3</v>
      </c>
      <c r="AD19">
        <v>3.9745098851818703</v>
      </c>
      <c r="AE19">
        <v>-0.40897923457619001</v>
      </c>
      <c r="AF19">
        <v>0.78430391469128313</v>
      </c>
      <c r="AG19">
        <v>8.2362354182799873</v>
      </c>
      <c r="AH19">
        <v>5.0169600676275294E-3</v>
      </c>
      <c r="AI19">
        <v>7.7978865063041809</v>
      </c>
      <c r="AJ19">
        <v>4.607680535813591</v>
      </c>
      <c r="AK19">
        <v>0.1511332640595624</v>
      </c>
      <c r="AL19">
        <v>2.1237033679506894</v>
      </c>
      <c r="AM19">
        <v>-0.38462651724420027</v>
      </c>
      <c r="AN19">
        <v>6.190607162392892</v>
      </c>
      <c r="AO19">
        <v>7.9440028102961158</v>
      </c>
    </row>
    <row r="20" spans="1:55" x14ac:dyDescent="0.35">
      <c r="A20" t="s">
        <v>4</v>
      </c>
      <c r="B20">
        <v>0.71525532333201358</v>
      </c>
      <c r="C20">
        <v>0.76909246262443443</v>
      </c>
      <c r="D20">
        <v>1.0382781590865369</v>
      </c>
      <c r="E20">
        <v>9.4907090279965622</v>
      </c>
      <c r="F20">
        <v>10.082917560213188</v>
      </c>
      <c r="G20">
        <v>8.0909434063936274</v>
      </c>
      <c r="H20">
        <v>9.9483247119821367</v>
      </c>
      <c r="I20">
        <v>2.7072294771515741</v>
      </c>
      <c r="J20">
        <v>9.6791390155200343</v>
      </c>
      <c r="K20">
        <v>3.9185651112310351</v>
      </c>
      <c r="L20">
        <v>8.8985004957799347</v>
      </c>
      <c r="M20">
        <v>10.540533244198762</v>
      </c>
      <c r="O20" t="s">
        <v>4</v>
      </c>
      <c r="P20">
        <v>-0.57944825590011462</v>
      </c>
      <c r="Q20">
        <v>-0.55509553856812577</v>
      </c>
      <c r="R20">
        <v>-0.36027379991221142</v>
      </c>
      <c r="S20">
        <v>7.3595375943283745</v>
      </c>
      <c r="T20">
        <v>7.1647158556724602</v>
      </c>
      <c r="U20">
        <v>6.3123707490528371</v>
      </c>
      <c r="V20">
        <v>6.0444908584009553</v>
      </c>
      <c r="W20">
        <v>1.6853544559748839</v>
      </c>
      <c r="X20">
        <v>6.2149598797248817</v>
      </c>
      <c r="Y20">
        <v>4.5102696664856339</v>
      </c>
      <c r="Z20">
        <v>5.7279055330850959</v>
      </c>
      <c r="AA20">
        <v>6.6289560743686966</v>
      </c>
      <c r="AC20" t="s">
        <v>4</v>
      </c>
      <c r="AD20">
        <v>-0.36027379991221142</v>
      </c>
      <c r="AE20">
        <v>-0.40897923457619001</v>
      </c>
      <c r="AF20">
        <v>-0.21415749592027566</v>
      </c>
      <c r="AG20">
        <v>7.4082430289923522</v>
      </c>
      <c r="AH20">
        <v>7.7491810716402032</v>
      </c>
      <c r="AI20">
        <v>6.8237778130246109</v>
      </c>
      <c r="AJ20">
        <v>7.5056538983203094</v>
      </c>
      <c r="AK20">
        <v>2.4889941279305283</v>
      </c>
      <c r="AL20">
        <v>7.676122919644234</v>
      </c>
      <c r="AM20">
        <v>3.2195756478902062</v>
      </c>
      <c r="AN20">
        <v>7.310832159664395</v>
      </c>
      <c r="AO20">
        <v>7.4569484636563317</v>
      </c>
    </row>
    <row r="21" spans="1:55" x14ac:dyDescent="0.35">
      <c r="A21" t="s">
        <v>5</v>
      </c>
      <c r="B21">
        <v>6.2873992400975407</v>
      </c>
      <c r="C21">
        <v>7.2833863170073183</v>
      </c>
      <c r="D21">
        <v>3.434030857599252</v>
      </c>
      <c r="E21">
        <v>9.167686192242039</v>
      </c>
      <c r="F21">
        <v>1.0113595894403273</v>
      </c>
      <c r="G21">
        <v>8.2524548242708899</v>
      </c>
      <c r="H21">
        <v>9.4907090279965622</v>
      </c>
      <c r="I21">
        <v>7.4448977348845808</v>
      </c>
      <c r="J21">
        <v>7.4987348741770017</v>
      </c>
      <c r="K21">
        <v>0.98444101979411691</v>
      </c>
      <c r="L21">
        <v>1.0382781590865369</v>
      </c>
      <c r="M21">
        <v>9.0061747743647764</v>
      </c>
      <c r="O21" t="s">
        <v>5</v>
      </c>
      <c r="P21">
        <v>4.5102696664856339</v>
      </c>
      <c r="Q21">
        <v>5.9227272717410102</v>
      </c>
      <c r="R21">
        <v>2.3428778239385926</v>
      </c>
      <c r="S21">
        <v>7.5056538983203094</v>
      </c>
      <c r="T21">
        <v>-0.33592108258022257</v>
      </c>
      <c r="U21">
        <v>5.3626147731052569</v>
      </c>
      <c r="V21">
        <v>7.4813011809883214</v>
      </c>
      <c r="W21">
        <v>5.4356729251012244</v>
      </c>
      <c r="X21">
        <v>7.3351848769963848</v>
      </c>
      <c r="Y21">
        <v>0.61383489336735764</v>
      </c>
      <c r="Z21">
        <v>4.0719207545098275</v>
      </c>
      <c r="AA21">
        <v>5.4113202077692364</v>
      </c>
      <c r="AC21" t="s">
        <v>5</v>
      </c>
      <c r="AD21">
        <v>5.3626147731052569</v>
      </c>
      <c r="AE21">
        <v>6.702014226364664</v>
      </c>
      <c r="AF21">
        <v>2.4402886932665497</v>
      </c>
      <c r="AG21">
        <v>8.1144718316200404</v>
      </c>
      <c r="AH21">
        <v>-0.38462651724420027</v>
      </c>
      <c r="AI21">
        <v>5.4356729251012244</v>
      </c>
      <c r="AJ21">
        <v>7.8952973756321381</v>
      </c>
      <c r="AK21">
        <v>5.606141946425149</v>
      </c>
      <c r="AL21">
        <v>7.8952973756321381</v>
      </c>
      <c r="AM21">
        <v>-0.26286293058425425</v>
      </c>
      <c r="AN21">
        <v>-0.26286293058425425</v>
      </c>
      <c r="AO21">
        <v>7.4082430289923522</v>
      </c>
    </row>
    <row r="22" spans="1:55" x14ac:dyDescent="0.35">
      <c r="A22" t="s">
        <v>6</v>
      </c>
      <c r="B22">
        <v>8.2793733939170995</v>
      </c>
      <c r="C22">
        <v>1.0921152983789577</v>
      </c>
      <c r="D22">
        <v>3.7839722629999839</v>
      </c>
      <c r="E22">
        <v>9.4368718887041414</v>
      </c>
      <c r="F22">
        <v>9.4637904583503509</v>
      </c>
      <c r="G22">
        <v>1.5766495520107426</v>
      </c>
      <c r="H22">
        <v>4.4300179345090314</v>
      </c>
      <c r="I22">
        <v>9.6791390155200343</v>
      </c>
      <c r="O22" t="s">
        <v>6</v>
      </c>
      <c r="P22">
        <v>5.4113202077692364</v>
      </c>
      <c r="Q22">
        <v>0.88171478401923942</v>
      </c>
      <c r="R22">
        <v>2.0019397812907433</v>
      </c>
      <c r="S22">
        <v>6.2636653143888594</v>
      </c>
      <c r="T22">
        <v>7.3351848769963848</v>
      </c>
      <c r="U22">
        <v>0.32160228538348701</v>
      </c>
      <c r="V22">
        <v>3.7796881465259577</v>
      </c>
      <c r="W22">
        <v>7.5300066156522991</v>
      </c>
      <c r="AC22" t="s">
        <v>6</v>
      </c>
      <c r="AD22">
        <v>6.3123707490528371</v>
      </c>
      <c r="AE22">
        <v>-0.50639010390414718</v>
      </c>
      <c r="AF22">
        <v>1.6853544559748839</v>
      </c>
      <c r="AG22">
        <v>7.1160104210084825</v>
      </c>
      <c r="AH22">
        <v>6.9211886823525681</v>
      </c>
      <c r="AI22">
        <v>-9.2393909260329643E-2</v>
      </c>
      <c r="AJ22">
        <v>2.9760484745703133</v>
      </c>
      <c r="AK22">
        <v>7.4325957463243419</v>
      </c>
    </row>
    <row r="23" spans="1:55" x14ac:dyDescent="0.35">
      <c r="A23" t="s">
        <v>7</v>
      </c>
      <c r="B23">
        <v>9.6791390155200343</v>
      </c>
      <c r="C23">
        <v>10.621288953137395</v>
      </c>
      <c r="D23">
        <v>0.98444101979411691</v>
      </c>
      <c r="E23">
        <v>1.0921152983789577</v>
      </c>
      <c r="F23">
        <v>1.8458352484728451</v>
      </c>
      <c r="G23">
        <v>0.76909246262443443</v>
      </c>
      <c r="O23" t="s">
        <v>7</v>
      </c>
      <c r="P23">
        <v>6.1175490103969246</v>
      </c>
      <c r="Q23">
        <v>7.3351848769963848</v>
      </c>
      <c r="R23">
        <v>5.8983745544090205</v>
      </c>
      <c r="S23">
        <v>-0.38462651724420027</v>
      </c>
      <c r="T23">
        <v>0.10242782939558381</v>
      </c>
      <c r="U23">
        <v>-0.33592108258022257</v>
      </c>
      <c r="AC23" t="s">
        <v>7</v>
      </c>
      <c r="AD23">
        <v>7.3595375943283745</v>
      </c>
      <c r="AE23">
        <v>7.5056538983203094</v>
      </c>
      <c r="AF23">
        <v>-0.43333195190817886</v>
      </c>
      <c r="AG23">
        <v>-0.43333195190817886</v>
      </c>
      <c r="AH23">
        <v>0.44336587204343303</v>
      </c>
      <c r="AI23">
        <v>-0.53074282123613603</v>
      </c>
    </row>
    <row r="27" spans="1:55" x14ac:dyDescent="0.35">
      <c r="A27" t="s">
        <v>20</v>
      </c>
      <c r="O27" t="s">
        <v>21</v>
      </c>
      <c r="AC27" t="s">
        <v>25</v>
      </c>
      <c r="AQ27" t="s">
        <v>26</v>
      </c>
    </row>
    <row r="28" spans="1:55" x14ac:dyDescent="0.35">
      <c r="A28" s="1"/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P28">
        <v>1</v>
      </c>
      <c r="Q28">
        <v>2</v>
      </c>
      <c r="R28">
        <v>3</v>
      </c>
      <c r="S28">
        <v>4</v>
      </c>
      <c r="T28">
        <v>5</v>
      </c>
      <c r="U28">
        <v>6</v>
      </c>
      <c r="V28">
        <v>7</v>
      </c>
      <c r="W28">
        <v>8</v>
      </c>
      <c r="X28">
        <v>9</v>
      </c>
      <c r="Y28">
        <v>10</v>
      </c>
      <c r="Z28">
        <v>11</v>
      </c>
      <c r="AA28">
        <v>12</v>
      </c>
      <c r="AD28">
        <v>1</v>
      </c>
      <c r="AE28">
        <v>2</v>
      </c>
      <c r="AF28">
        <v>3</v>
      </c>
      <c r="AG28">
        <v>4</v>
      </c>
      <c r="AH28">
        <v>5</v>
      </c>
      <c r="AI28">
        <v>6</v>
      </c>
      <c r="AJ28">
        <v>7</v>
      </c>
      <c r="AK28">
        <v>8</v>
      </c>
      <c r="AL28">
        <v>9</v>
      </c>
      <c r="AM28">
        <v>10</v>
      </c>
      <c r="AN28">
        <v>11</v>
      </c>
      <c r="AO28">
        <v>12</v>
      </c>
      <c r="AR28">
        <v>1</v>
      </c>
      <c r="AS28">
        <v>2</v>
      </c>
      <c r="AT28">
        <v>3</v>
      </c>
      <c r="AU28">
        <v>4</v>
      </c>
      <c r="AV28">
        <v>5</v>
      </c>
      <c r="AW28">
        <v>6</v>
      </c>
      <c r="AX28">
        <v>7</v>
      </c>
      <c r="AY28">
        <v>8</v>
      </c>
      <c r="AZ28">
        <v>9</v>
      </c>
      <c r="BA28">
        <v>10</v>
      </c>
      <c r="BB28">
        <v>11</v>
      </c>
      <c r="BC28">
        <v>12</v>
      </c>
    </row>
    <row r="29" spans="1:55" x14ac:dyDescent="0.35">
      <c r="A29" t="s">
        <v>3</v>
      </c>
      <c r="B29" s="4">
        <f>AVERAGE(B3,P3,AD3)</f>
        <v>4.2914617013432297</v>
      </c>
      <c r="C29" s="4">
        <f t="shared" ref="C29:M44" si="0">AVERAGE(C3,Q3,AE3)</f>
        <v>2.526855841465939</v>
      </c>
      <c r="D29" s="4">
        <f t="shared" si="0"/>
        <v>6.8712459420391241</v>
      </c>
      <c r="E29" s="4">
        <f t="shared" si="0"/>
        <v>3.847095294430094</v>
      </c>
      <c r="F29" s="4">
        <f t="shared" si="0"/>
        <v>1.5018348643012087</v>
      </c>
      <c r="G29" s="4">
        <f t="shared" si="0"/>
        <v>4.0744025759640676</v>
      </c>
      <c r="H29" s="4">
        <f t="shared" si="0"/>
        <v>-8.6750254122383172E-2</v>
      </c>
      <c r="I29" s="4">
        <f t="shared" si="0"/>
        <v>0.49475960023395132</v>
      </c>
      <c r="J29" s="4">
        <f t="shared" si="0"/>
        <v>3.8650562606296415</v>
      </c>
      <c r="K29" s="4">
        <f t="shared" si="0"/>
        <v>-0.32388567630983339</v>
      </c>
      <c r="L29" s="4">
        <f t="shared" si="0"/>
        <v>-0.47855482134917243</v>
      </c>
      <c r="M29" s="4">
        <f t="shared" si="0"/>
        <v>6.001375137823362</v>
      </c>
      <c r="O29" t="s">
        <v>3</v>
      </c>
      <c r="P29" s="7">
        <f>_xlfn.STDEV.S(B3,P3,AD3)</f>
        <v>1.2796707729613088</v>
      </c>
      <c r="Q29" s="7">
        <f t="shared" ref="Q29:AA44" si="1">_xlfn.STDEV.S(C3,Q3,AE3)</f>
        <v>1.4239630973403945</v>
      </c>
      <c r="R29" s="7">
        <f t="shared" si="1"/>
        <v>0.49398777644807917</v>
      </c>
      <c r="S29" s="7">
        <f t="shared" si="1"/>
        <v>0.99738907806310917</v>
      </c>
      <c r="T29" s="7">
        <f t="shared" si="1"/>
        <v>1.0861324105638186</v>
      </c>
      <c r="U29" s="7">
        <f t="shared" si="1"/>
        <v>1.192938114293439</v>
      </c>
      <c r="V29" s="7">
        <f t="shared" si="1"/>
        <v>0.8153585756533116</v>
      </c>
      <c r="W29" s="7">
        <f t="shared" si="1"/>
        <v>0.82758164161568015</v>
      </c>
      <c r="X29" s="7">
        <f t="shared" si="1"/>
        <v>1.4804557604878892</v>
      </c>
      <c r="Y29" s="7">
        <f t="shared" si="1"/>
        <v>0.73195389711971204</v>
      </c>
      <c r="Z29" s="7">
        <f t="shared" si="1"/>
        <v>0.76415742859887925</v>
      </c>
      <c r="AA29" s="7">
        <f t="shared" si="1"/>
        <v>1.1927985978723357</v>
      </c>
      <c r="AC29" t="s">
        <v>3</v>
      </c>
      <c r="AD29">
        <f>(P29^2)*2</f>
        <v>3.275114574342787</v>
      </c>
      <c r="AE29">
        <f t="shared" ref="AE29:AO29" si="2">(Q29^2)*2</f>
        <v>4.0553418051744998</v>
      </c>
      <c r="AF29">
        <f t="shared" si="2"/>
        <v>0.48804784656023487</v>
      </c>
      <c r="AG29">
        <f t="shared" si="2"/>
        <v>1.9895699460791578</v>
      </c>
      <c r="AH29">
        <f t="shared" si="2"/>
        <v>2.3593672265543426</v>
      </c>
      <c r="AI29">
        <f t="shared" si="2"/>
        <v>2.8462026890679724</v>
      </c>
      <c r="AJ29">
        <f t="shared" si="2"/>
        <v>1.329619213782794</v>
      </c>
      <c r="AK29">
        <f t="shared" si="2"/>
        <v>1.3697827470786081</v>
      </c>
      <c r="AL29">
        <f t="shared" si="2"/>
        <v>4.3834985175235488</v>
      </c>
      <c r="AM29">
        <f t="shared" si="2"/>
        <v>1.0715130150174681</v>
      </c>
      <c r="AN29">
        <f t="shared" si="2"/>
        <v>1.1678731513657026</v>
      </c>
      <c r="AO29">
        <f t="shared" si="2"/>
        <v>2.8455369901724197</v>
      </c>
      <c r="AQ29" t="s">
        <v>3</v>
      </c>
      <c r="AR29">
        <v>2</v>
      </c>
      <c r="AS29">
        <v>2</v>
      </c>
      <c r="AT29">
        <v>2</v>
      </c>
      <c r="AU29">
        <v>2</v>
      </c>
      <c r="AV29">
        <v>2</v>
      </c>
      <c r="AW29">
        <v>2</v>
      </c>
      <c r="AX29">
        <v>2</v>
      </c>
      <c r="AY29">
        <v>2</v>
      </c>
      <c r="AZ29">
        <v>2</v>
      </c>
      <c r="BA29">
        <v>2</v>
      </c>
      <c r="BB29">
        <v>2</v>
      </c>
      <c r="BC29">
        <v>2</v>
      </c>
    </row>
    <row r="30" spans="1:55" x14ac:dyDescent="0.35">
      <c r="A30" t="s">
        <v>4</v>
      </c>
      <c r="B30" s="4">
        <f t="shared" ref="B30:M45" si="3">AVERAGE(B4,P4,AD4)</f>
        <v>-0.323030392205093</v>
      </c>
      <c r="C30" s="4">
        <f t="shared" si="0"/>
        <v>-0.37515696328803311</v>
      </c>
      <c r="D30" s="4">
        <f t="shared" si="0"/>
        <v>-0.35892181840004023</v>
      </c>
      <c r="E30" s="4">
        <f t="shared" si="0"/>
        <v>4.6251679618559711</v>
      </c>
      <c r="F30" s="4">
        <f t="shared" si="0"/>
        <v>6.7008226800214201</v>
      </c>
      <c r="G30" s="4">
        <f t="shared" si="0"/>
        <v>0.38495473793829671</v>
      </c>
      <c r="H30" s="4">
        <f t="shared" si="0"/>
        <v>-0.51273567933463893</v>
      </c>
      <c r="I30" s="4">
        <f t="shared" si="0"/>
        <v>-0.29269068613992166</v>
      </c>
      <c r="J30" s="4">
        <f t="shared" si="0"/>
        <v>7.6412467963272244</v>
      </c>
      <c r="K30" s="4">
        <f t="shared" si="0"/>
        <v>8.1244904972508625</v>
      </c>
      <c r="L30" s="4">
        <f t="shared" si="0"/>
        <v>5.7407575355107356</v>
      </c>
      <c r="M30" s="4">
        <f t="shared" si="0"/>
        <v>3.8992218655130344</v>
      </c>
      <c r="O30" t="s">
        <v>4</v>
      </c>
      <c r="P30" s="7">
        <f t="shared" ref="P30:AA45" si="4">_xlfn.STDEV.S(B4,P4,AD4)</f>
        <v>0.75233207229227894</v>
      </c>
      <c r="Q30" s="7">
        <f t="shared" si="1"/>
        <v>0.7464747378414579</v>
      </c>
      <c r="R30" s="7">
        <f t="shared" si="1"/>
        <v>0.71936738539117717</v>
      </c>
      <c r="S30" s="7">
        <f t="shared" si="1"/>
        <v>1.9335537200816646</v>
      </c>
      <c r="T30" s="7">
        <f t="shared" si="1"/>
        <v>1.5162090120762355</v>
      </c>
      <c r="U30" s="7">
        <f t="shared" si="1"/>
        <v>0.94600314917262796</v>
      </c>
      <c r="V30" s="7">
        <f t="shared" si="1"/>
        <v>0.7748372293208815</v>
      </c>
      <c r="W30" s="7">
        <f t="shared" si="1"/>
        <v>0.86373487618436073</v>
      </c>
      <c r="X30" s="7">
        <f t="shared" si="1"/>
        <v>1.8048333956183502</v>
      </c>
      <c r="Y30" s="7">
        <f t="shared" si="1"/>
        <v>1.9942263704838978</v>
      </c>
      <c r="Z30" s="7">
        <f t="shared" si="1"/>
        <v>1.5555099669127423</v>
      </c>
      <c r="AA30" s="7">
        <f t="shared" si="1"/>
        <v>1.1075723528885586</v>
      </c>
      <c r="AC30" t="s">
        <v>4</v>
      </c>
      <c r="AD30">
        <f t="shared" ref="AD30:AD49" si="5">(P30^2)*2</f>
        <v>1.1320070939991898</v>
      </c>
      <c r="AE30">
        <f t="shared" ref="AE30:AE49" si="6">(Q30^2)*2</f>
        <v>1.1144490684709467</v>
      </c>
      <c r="AF30">
        <f t="shared" ref="AF30:AF49" si="7">(R30^2)*2</f>
        <v>1.0349788703290768</v>
      </c>
      <c r="AG30">
        <f t="shared" ref="AG30:AG49" si="8">(S30^2)*2</f>
        <v>7.4772599768832881</v>
      </c>
      <c r="AH30">
        <f t="shared" ref="AH30:AH49" si="9">(T30^2)*2</f>
        <v>4.5977795366023884</v>
      </c>
      <c r="AI30">
        <f t="shared" ref="AI30:AI49" si="10">(U30^2)*2</f>
        <v>1.7898439164890587</v>
      </c>
      <c r="AJ30">
        <f t="shared" ref="AJ30:AJ49" si="11">(V30^2)*2</f>
        <v>1.2007454638833206</v>
      </c>
      <c r="AK30">
        <f t="shared" ref="AK30:AK49" si="12">(W30^2)*2</f>
        <v>1.4920758726744259</v>
      </c>
      <c r="AL30">
        <f t="shared" ref="AL30:AL49" si="13">(X30^2)*2</f>
        <v>6.5148471718785288</v>
      </c>
      <c r="AM30">
        <f t="shared" ref="AM30:AM49" si="14">(Y30^2)*2</f>
        <v>7.9538776334667611</v>
      </c>
      <c r="AN30">
        <f t="shared" ref="AN30:AN49" si="15">(Z30^2)*2</f>
        <v>4.8392225143297614</v>
      </c>
      <c r="AO30">
        <f t="shared" ref="AO30:AO49" si="16">(AA30^2)*2</f>
        <v>2.4534330337661956</v>
      </c>
      <c r="AQ30" t="s">
        <v>4</v>
      </c>
      <c r="AR30">
        <v>2</v>
      </c>
      <c r="AS30">
        <v>2</v>
      </c>
      <c r="AT30">
        <v>2</v>
      </c>
      <c r="AU30">
        <v>2</v>
      </c>
      <c r="AV30">
        <v>2</v>
      </c>
      <c r="AW30">
        <v>2</v>
      </c>
      <c r="AX30">
        <v>2</v>
      </c>
      <c r="AY30">
        <v>2</v>
      </c>
      <c r="AZ30">
        <v>2</v>
      </c>
      <c r="BA30">
        <v>2</v>
      </c>
      <c r="BB30">
        <v>2</v>
      </c>
      <c r="BC30">
        <v>2</v>
      </c>
    </row>
    <row r="31" spans="1:55" x14ac:dyDescent="0.35">
      <c r="A31" t="s">
        <v>5</v>
      </c>
      <c r="B31" s="4">
        <f t="shared" si="3"/>
        <v>7.9573968530396781</v>
      </c>
      <c r="C31" s="4">
        <f t="shared" si="0"/>
        <v>5.9394051729848698</v>
      </c>
      <c r="D31" s="4">
        <f t="shared" si="0"/>
        <v>3.6086845726365708</v>
      </c>
      <c r="E31" s="4">
        <f t="shared" si="0"/>
        <v>7.6493491156691489</v>
      </c>
      <c r="F31" s="4">
        <f t="shared" si="0"/>
        <v>4.6964850394383104</v>
      </c>
      <c r="G31" s="4">
        <f t="shared" si="0"/>
        <v>1.411235761607027</v>
      </c>
      <c r="H31" s="4">
        <f t="shared" si="0"/>
        <v>7.8980079936174832</v>
      </c>
      <c r="I31" s="4">
        <f t="shared" si="0"/>
        <v>7.9881718277082578</v>
      </c>
      <c r="J31" s="4">
        <f t="shared" si="0"/>
        <v>7.5173373728543913</v>
      </c>
      <c r="K31" s="4">
        <f t="shared" si="0"/>
        <v>5.6582912583626239</v>
      </c>
      <c r="L31" s="4">
        <f t="shared" si="0"/>
        <v>6.2423669650331801</v>
      </c>
      <c r="M31" s="4">
        <f t="shared" si="0"/>
        <v>6.1731652180595802</v>
      </c>
      <c r="O31" t="s">
        <v>5</v>
      </c>
      <c r="P31" s="7">
        <f t="shared" si="4"/>
        <v>1.1568328009215372</v>
      </c>
      <c r="Q31" s="7">
        <f t="shared" si="1"/>
        <v>0.64332341087411515</v>
      </c>
      <c r="R31" s="7">
        <f t="shared" si="1"/>
        <v>1.1879024194000909</v>
      </c>
      <c r="S31" s="7">
        <f t="shared" si="1"/>
        <v>1.3589788270159917</v>
      </c>
      <c r="T31" s="7">
        <f t="shared" si="1"/>
        <v>0.71726706026714304</v>
      </c>
      <c r="U31" s="7">
        <f t="shared" si="1"/>
        <v>0.58918221635185664</v>
      </c>
      <c r="V31" s="7">
        <f t="shared" si="1"/>
        <v>1.1091232457654494</v>
      </c>
      <c r="W31" s="7">
        <f t="shared" si="1"/>
        <v>1.390641124548438</v>
      </c>
      <c r="X31" s="7">
        <f t="shared" si="1"/>
        <v>1.769242264625023</v>
      </c>
      <c r="Y31" s="7">
        <f t="shared" si="1"/>
        <v>1.436592619455153</v>
      </c>
      <c r="Z31" s="7">
        <f t="shared" si="1"/>
        <v>1.5264366918324825</v>
      </c>
      <c r="AA31" s="7">
        <f t="shared" si="1"/>
        <v>1.9596749330364895</v>
      </c>
      <c r="AC31" t="s">
        <v>5</v>
      </c>
      <c r="AD31">
        <f t="shared" si="5"/>
        <v>2.6765242585759377</v>
      </c>
      <c r="AE31">
        <f t="shared" si="6"/>
        <v>0.82773002195741119</v>
      </c>
      <c r="AF31">
        <f t="shared" si="7"/>
        <v>2.822224316033179</v>
      </c>
      <c r="AG31">
        <f t="shared" si="8"/>
        <v>3.6936469045555214</v>
      </c>
      <c r="AH31">
        <f t="shared" si="9"/>
        <v>1.0289440714885387</v>
      </c>
      <c r="AI31">
        <f t="shared" si="10"/>
        <v>0.694271368130572</v>
      </c>
      <c r="AJ31">
        <f t="shared" si="11"/>
        <v>2.4603087485945712</v>
      </c>
      <c r="AK31">
        <f t="shared" si="12"/>
        <v>3.8677654745706884</v>
      </c>
      <c r="AL31">
        <f t="shared" si="13"/>
        <v>6.2604363818709601</v>
      </c>
      <c r="AM31">
        <f t="shared" si="14"/>
        <v>4.1275967085460366</v>
      </c>
      <c r="AN31">
        <f t="shared" si="15"/>
        <v>4.6600179483449864</v>
      </c>
      <c r="AO31">
        <f t="shared" si="16"/>
        <v>7.6806516863431398</v>
      </c>
      <c r="AQ31" t="s">
        <v>5</v>
      </c>
      <c r="AR31">
        <v>2</v>
      </c>
      <c r="AS31">
        <v>2</v>
      </c>
      <c r="AT31">
        <v>2</v>
      </c>
      <c r="AU31">
        <v>2</v>
      </c>
      <c r="AV31">
        <v>2</v>
      </c>
      <c r="AW31">
        <v>2</v>
      </c>
      <c r="AX31">
        <v>2</v>
      </c>
      <c r="AY31">
        <v>2</v>
      </c>
      <c r="AZ31">
        <v>2</v>
      </c>
      <c r="BA31">
        <v>2</v>
      </c>
      <c r="BB31">
        <v>2</v>
      </c>
      <c r="BC31">
        <v>2</v>
      </c>
    </row>
    <row r="32" spans="1:55" x14ac:dyDescent="0.35">
      <c r="A32" t="s">
        <v>6</v>
      </c>
      <c r="B32" s="4">
        <f t="shared" si="3"/>
        <v>6.3192510158473683</v>
      </c>
      <c r="C32" s="4">
        <f t="shared" si="0"/>
        <v>5.0250443422205358</v>
      </c>
      <c r="D32" s="4">
        <f t="shared" si="0"/>
        <v>4.7443504430996226</v>
      </c>
      <c r="E32" s="4">
        <f t="shared" si="0"/>
        <v>-0.1508355495696144</v>
      </c>
      <c r="F32" s="4">
        <f t="shared" si="0"/>
        <v>8.9033574363731862</v>
      </c>
      <c r="G32" s="4">
        <f t="shared" si="0"/>
        <v>7.2942912587420468</v>
      </c>
      <c r="H32" s="4">
        <f t="shared" si="0"/>
        <v>-0.22775010658795006</v>
      </c>
      <c r="I32" s="4">
        <f t="shared" si="0"/>
        <v>-0.47129253300991641</v>
      </c>
      <c r="J32" s="4">
        <f t="shared" si="0"/>
        <v>4.0021997080728404</v>
      </c>
      <c r="K32" s="4">
        <f t="shared" si="0"/>
        <v>8.2317447603343723</v>
      </c>
      <c r="L32" s="4">
        <f t="shared" si="0"/>
        <v>-0.45718797183273763</v>
      </c>
      <c r="M32" s="4">
        <f t="shared" si="0"/>
        <v>-0.11195825555911254</v>
      </c>
      <c r="O32" t="s">
        <v>6</v>
      </c>
      <c r="P32" s="7">
        <f t="shared" si="4"/>
        <v>0.85542539958728026</v>
      </c>
      <c r="Q32" s="7">
        <f t="shared" si="1"/>
        <v>0.6750876182705513</v>
      </c>
      <c r="R32" s="7">
        <f t="shared" si="1"/>
        <v>1.378679593882469</v>
      </c>
      <c r="S32" s="7">
        <f t="shared" si="1"/>
        <v>0.99454131705591842</v>
      </c>
      <c r="T32" s="7">
        <f t="shared" si="1"/>
        <v>0.88201400801753083</v>
      </c>
      <c r="U32" s="7">
        <f t="shared" si="1"/>
        <v>1.6749728485498283</v>
      </c>
      <c r="V32" s="7">
        <f t="shared" si="1"/>
        <v>0.74795559112171384</v>
      </c>
      <c r="W32" s="7">
        <f t="shared" si="1"/>
        <v>0.7294785333416568</v>
      </c>
      <c r="X32" s="7">
        <f t="shared" si="1"/>
        <v>1.3963114513858126</v>
      </c>
      <c r="Y32" s="7">
        <f t="shared" si="1"/>
        <v>2.5275306110744196</v>
      </c>
      <c r="Z32" s="7">
        <f t="shared" si="1"/>
        <v>0.86679663921236483</v>
      </c>
      <c r="AA32" s="7">
        <f t="shared" si="1"/>
        <v>0.82709781293177786</v>
      </c>
      <c r="AC32" t="s">
        <v>6</v>
      </c>
      <c r="AD32">
        <f t="shared" si="5"/>
        <v>1.4635052285181163</v>
      </c>
      <c r="AE32">
        <f t="shared" si="6"/>
        <v>0.91148658468441124</v>
      </c>
      <c r="AF32">
        <f t="shared" si="7"/>
        <v>3.8015148451758591</v>
      </c>
      <c r="AG32">
        <f t="shared" si="8"/>
        <v>1.9782248626626417</v>
      </c>
      <c r="AH32">
        <f t="shared" si="9"/>
        <v>1.5558974206782978</v>
      </c>
      <c r="AI32">
        <f t="shared" si="10"/>
        <v>5.6110680867582525</v>
      </c>
      <c r="AJ32">
        <f t="shared" si="11"/>
        <v>1.1188751325804647</v>
      </c>
      <c r="AK32">
        <f t="shared" si="12"/>
        <v>1.0642778612125894</v>
      </c>
      <c r="AL32">
        <f t="shared" si="13"/>
        <v>3.8993713385423088</v>
      </c>
      <c r="AM32">
        <f t="shared" si="14"/>
        <v>12.776821979836457</v>
      </c>
      <c r="AN32">
        <f t="shared" si="15"/>
        <v>1.5026728274997012</v>
      </c>
      <c r="AO32">
        <f t="shared" si="16"/>
        <v>1.3681815843130605</v>
      </c>
      <c r="AQ32" t="s">
        <v>6</v>
      </c>
      <c r="AR32">
        <v>2</v>
      </c>
      <c r="AS32">
        <v>2</v>
      </c>
      <c r="AT32">
        <v>2</v>
      </c>
      <c r="AU32">
        <v>2</v>
      </c>
      <c r="AV32">
        <v>2</v>
      </c>
      <c r="AW32">
        <v>2</v>
      </c>
      <c r="AX32">
        <v>2</v>
      </c>
      <c r="AY32">
        <v>2</v>
      </c>
      <c r="AZ32">
        <v>2</v>
      </c>
      <c r="BA32">
        <v>2</v>
      </c>
      <c r="BB32">
        <v>2</v>
      </c>
      <c r="BC32">
        <v>2</v>
      </c>
    </row>
    <row r="33" spans="1:55" x14ac:dyDescent="0.35">
      <c r="A33" t="s">
        <v>7</v>
      </c>
      <c r="B33" s="4">
        <f t="shared" si="3"/>
        <v>5.9432615780072382</v>
      </c>
      <c r="C33" s="4">
        <f t="shared" si="0"/>
        <v>6.7247248756479294</v>
      </c>
      <c r="D33" s="4">
        <f t="shared" si="0"/>
        <v>6.5076810033708412</v>
      </c>
      <c r="E33" s="4">
        <f t="shared" si="0"/>
        <v>8.0206268643821677</v>
      </c>
      <c r="F33" s="4">
        <f t="shared" si="0"/>
        <v>5.6526937789266283</v>
      </c>
      <c r="G33" s="4">
        <f t="shared" si="0"/>
        <v>6.3410226277630635</v>
      </c>
      <c r="H33" s="4">
        <f t="shared" si="0"/>
        <v>5.2284646812300739</v>
      </c>
      <c r="I33" s="4">
        <f t="shared" si="0"/>
        <v>7.4369711732129469</v>
      </c>
      <c r="J33" s="4">
        <f t="shared" si="0"/>
        <v>2.9656247689430786</v>
      </c>
      <c r="K33" s="4">
        <f t="shared" si="0"/>
        <v>7.3387202728823224</v>
      </c>
      <c r="L33" s="4">
        <f t="shared" si="0"/>
        <v>2.6648393199118048</v>
      </c>
      <c r="M33" s="4">
        <f t="shared" si="0"/>
        <v>0.62935244846500249</v>
      </c>
      <c r="O33" t="s">
        <v>7</v>
      </c>
      <c r="P33" s="7">
        <f t="shared" si="4"/>
        <v>1.2702086082227</v>
      </c>
      <c r="Q33" s="7">
        <f t="shared" si="1"/>
        <v>0.98714612321300788</v>
      </c>
      <c r="R33" s="7">
        <f t="shared" si="1"/>
        <v>0.98391311692582262</v>
      </c>
      <c r="S33" s="7">
        <f t="shared" si="1"/>
        <v>0.87443570479414023</v>
      </c>
      <c r="T33" s="7">
        <f t="shared" si="1"/>
        <v>0.38768511104854764</v>
      </c>
      <c r="U33" s="7">
        <f t="shared" si="1"/>
        <v>0.36241456274620776</v>
      </c>
      <c r="V33" s="7">
        <f t="shared" si="1"/>
        <v>1.8219963194113487</v>
      </c>
      <c r="W33" s="7">
        <f t="shared" si="1"/>
        <v>0.61233774344333447</v>
      </c>
      <c r="X33" s="7">
        <f t="shared" si="1"/>
        <v>0.40621452516542067</v>
      </c>
      <c r="Y33" s="7">
        <f t="shared" si="1"/>
        <v>1.3858929503956394</v>
      </c>
      <c r="Z33" s="7">
        <f t="shared" si="1"/>
        <v>0.68166751624161237</v>
      </c>
      <c r="AA33" s="7">
        <f t="shared" si="1"/>
        <v>0.98687132284767365</v>
      </c>
      <c r="AC33" t="s">
        <v>7</v>
      </c>
      <c r="AD33">
        <f t="shared" si="5"/>
        <v>3.2268598168060971</v>
      </c>
      <c r="AE33">
        <f t="shared" si="6"/>
        <v>1.9489149371489418</v>
      </c>
      <c r="AF33">
        <f t="shared" si="7"/>
        <v>1.936170043317375</v>
      </c>
      <c r="AG33">
        <f t="shared" si="8"/>
        <v>1.5292756036376496</v>
      </c>
      <c r="AH33">
        <f t="shared" si="9"/>
        <v>0.30059949065744945</v>
      </c>
      <c r="AI33">
        <f t="shared" si="10"/>
        <v>0.26268863058104991</v>
      </c>
      <c r="AJ33">
        <f t="shared" si="11"/>
        <v>6.6393411758970027</v>
      </c>
      <c r="AK33">
        <f t="shared" si="12"/>
        <v>0.74991502409054978</v>
      </c>
      <c r="AL33">
        <f t="shared" si="13"/>
        <v>0.33002048091073638</v>
      </c>
      <c r="AM33">
        <f t="shared" si="14"/>
        <v>3.8413985399126607</v>
      </c>
      <c r="AN33">
        <f t="shared" si="15"/>
        <v>0.92934120539801768</v>
      </c>
      <c r="AO33">
        <f t="shared" si="16"/>
        <v>1.9478300157182347</v>
      </c>
      <c r="AQ33" t="s">
        <v>7</v>
      </c>
      <c r="AR33">
        <v>2</v>
      </c>
      <c r="AS33">
        <v>2</v>
      </c>
      <c r="AT33">
        <v>2</v>
      </c>
      <c r="AU33">
        <v>2</v>
      </c>
      <c r="AV33">
        <v>2</v>
      </c>
      <c r="AW33">
        <v>2</v>
      </c>
      <c r="AX33">
        <v>2</v>
      </c>
      <c r="AY33">
        <v>2</v>
      </c>
      <c r="AZ33">
        <v>2</v>
      </c>
      <c r="BA33">
        <v>2</v>
      </c>
      <c r="BB33">
        <v>2</v>
      </c>
      <c r="BC33">
        <v>2</v>
      </c>
    </row>
    <row r="34" spans="1:55" x14ac:dyDescent="0.35">
      <c r="A34" t="s">
        <v>8</v>
      </c>
      <c r="B34" s="4">
        <f t="shared" si="3"/>
        <v>8.207346283696161</v>
      </c>
      <c r="C34" s="4">
        <f t="shared" si="0"/>
        <v>5.4536108728490857</v>
      </c>
      <c r="D34" s="4">
        <f t="shared" si="0"/>
        <v>8.597875551316875</v>
      </c>
      <c r="E34" s="4">
        <f t="shared" si="0"/>
        <v>6.2448870580411793</v>
      </c>
      <c r="F34" s="4">
        <f t="shared" si="0"/>
        <v>7.2886937793060511</v>
      </c>
      <c r="G34" s="4">
        <f t="shared" si="0"/>
        <v>0.11192788955589912</v>
      </c>
      <c r="H34" s="4">
        <f t="shared" si="0"/>
        <v>6.0372665640183074</v>
      </c>
      <c r="I34" s="4">
        <f t="shared" si="0"/>
        <v>7.2989724416650077</v>
      </c>
      <c r="J34" s="4">
        <f t="shared" si="0"/>
        <v>-4.1885971378699427E-2</v>
      </c>
      <c r="K34" s="4">
        <f t="shared" si="0"/>
        <v>1.4723504423407772</v>
      </c>
      <c r="L34" s="4">
        <f t="shared" si="0"/>
        <v>-7.3936245653351954E-2</v>
      </c>
      <c r="M34" s="4">
        <f t="shared" si="0"/>
        <v>1.2941686109721156</v>
      </c>
      <c r="O34" t="s">
        <v>8</v>
      </c>
      <c r="P34" s="7">
        <f t="shared" si="4"/>
        <v>1.118169638731793</v>
      </c>
      <c r="Q34" s="7">
        <f t="shared" si="1"/>
        <v>0.90817544267705674</v>
      </c>
      <c r="R34" s="7">
        <f t="shared" si="1"/>
        <v>1.2307066119555441</v>
      </c>
      <c r="S34" s="7">
        <f t="shared" si="1"/>
        <v>1.2474796812738611</v>
      </c>
      <c r="T34" s="7">
        <f t="shared" si="1"/>
        <v>1.0686906464052111</v>
      </c>
      <c r="U34" s="7">
        <f t="shared" si="1"/>
        <v>0.79416828405063611</v>
      </c>
      <c r="V34" s="7">
        <f t="shared" si="1"/>
        <v>1.2658405885967481</v>
      </c>
      <c r="W34" s="7">
        <f t="shared" si="1"/>
        <v>0.94578564481992189</v>
      </c>
      <c r="X34" s="7">
        <f t="shared" si="1"/>
        <v>0.85581378370614314</v>
      </c>
      <c r="Y34" s="7">
        <f t="shared" si="1"/>
        <v>0.99739478727683106</v>
      </c>
      <c r="Z34" s="7">
        <f t="shared" si="1"/>
        <v>0.73667723905840354</v>
      </c>
      <c r="AA34" s="7">
        <f t="shared" si="1"/>
        <v>0.65259530662831666</v>
      </c>
      <c r="AC34" t="s">
        <v>8</v>
      </c>
      <c r="AD34">
        <f t="shared" si="5"/>
        <v>2.5006066819631769</v>
      </c>
      <c r="AE34">
        <f t="shared" si="6"/>
        <v>1.649565269363336</v>
      </c>
      <c r="AF34">
        <f t="shared" si="7"/>
        <v>3.0292775294221883</v>
      </c>
      <c r="AG34">
        <f t="shared" si="8"/>
        <v>3.112411110382268</v>
      </c>
      <c r="AH34">
        <f t="shared" si="9"/>
        <v>2.2841993954279758</v>
      </c>
      <c r="AI34">
        <f t="shared" si="10"/>
        <v>1.2614065267838637</v>
      </c>
      <c r="AJ34">
        <f t="shared" si="11"/>
        <v>3.2047047914779232</v>
      </c>
      <c r="AK34">
        <f t="shared" si="12"/>
        <v>1.7890209718948709</v>
      </c>
      <c r="AL34">
        <f t="shared" si="13"/>
        <v>1.4648344647628504</v>
      </c>
      <c r="AM34">
        <f t="shared" si="14"/>
        <v>1.9895927233739901</v>
      </c>
      <c r="AN34">
        <f t="shared" si="15"/>
        <v>1.0853867090934244</v>
      </c>
      <c r="AO34">
        <f t="shared" si="16"/>
        <v>0.85176126846661326</v>
      </c>
      <c r="AQ34" t="s">
        <v>8</v>
      </c>
      <c r="AR34">
        <v>2</v>
      </c>
      <c r="AS34">
        <v>2</v>
      </c>
      <c r="AT34">
        <v>2</v>
      </c>
      <c r="AU34">
        <v>2</v>
      </c>
      <c r="AV34">
        <v>2</v>
      </c>
      <c r="AW34">
        <v>2</v>
      </c>
      <c r="AX34">
        <v>2</v>
      </c>
      <c r="AY34">
        <v>2</v>
      </c>
      <c r="AZ34">
        <v>2</v>
      </c>
      <c r="BA34">
        <v>2</v>
      </c>
      <c r="BB34">
        <v>2</v>
      </c>
      <c r="BC34">
        <v>2</v>
      </c>
    </row>
    <row r="35" spans="1:55" x14ac:dyDescent="0.35">
      <c r="A35" t="s">
        <v>9</v>
      </c>
      <c r="B35" s="4">
        <f t="shared" si="3"/>
        <v>0.68491540906897785</v>
      </c>
      <c r="C35" s="4">
        <f t="shared" si="0"/>
        <v>4.3251920376232151</v>
      </c>
      <c r="D35" s="4">
        <f t="shared" si="0"/>
        <v>5.446783853113236</v>
      </c>
      <c r="E35" s="4">
        <f t="shared" si="0"/>
        <v>4.8528800057892036</v>
      </c>
      <c r="F35" s="4">
        <f t="shared" si="0"/>
        <v>1.8793440751643981E-2</v>
      </c>
      <c r="G35" s="4">
        <f t="shared" si="0"/>
        <v>8.0821768137193271</v>
      </c>
      <c r="H35" s="4">
        <f t="shared" si="0"/>
        <v>6.9324063820790967</v>
      </c>
      <c r="I35" s="4">
        <f t="shared" si="0"/>
        <v>0.21277514840489106</v>
      </c>
      <c r="J35" s="4">
        <f t="shared" si="0"/>
        <v>5.3459365942642449</v>
      </c>
      <c r="K35" s="4">
        <f t="shared" si="0"/>
        <v>7.1605536946157358</v>
      </c>
      <c r="L35" s="4">
        <f t="shared" si="0"/>
        <v>4.7153012897425972</v>
      </c>
      <c r="M35" s="4">
        <f t="shared" si="0"/>
        <v>4.0684155872308843</v>
      </c>
      <c r="O35" t="s">
        <v>9</v>
      </c>
      <c r="P35" s="7">
        <f t="shared" si="4"/>
        <v>1.934220578729247</v>
      </c>
      <c r="Q35" s="7">
        <f t="shared" si="1"/>
        <v>1.1398663418914776</v>
      </c>
      <c r="R35" s="7">
        <f t="shared" si="1"/>
        <v>1.1063879522611295</v>
      </c>
      <c r="S35" s="7">
        <f t="shared" si="1"/>
        <v>1.2303077106376532</v>
      </c>
      <c r="T35" s="7">
        <f t="shared" si="1"/>
        <v>1.1403154782498464</v>
      </c>
      <c r="U35" s="7">
        <f t="shared" si="1"/>
        <v>1.7041391522179323</v>
      </c>
      <c r="V35" s="7">
        <f t="shared" si="1"/>
        <v>1.6416148731568716</v>
      </c>
      <c r="W35" s="7">
        <f t="shared" si="1"/>
        <v>1.2814863431685768</v>
      </c>
      <c r="X35" s="7">
        <f t="shared" si="1"/>
        <v>0.8472086258039665</v>
      </c>
      <c r="Y35" s="7">
        <f t="shared" si="1"/>
        <v>1.399632871631884</v>
      </c>
      <c r="Z35" s="7">
        <f t="shared" si="1"/>
        <v>2.0142827847123428</v>
      </c>
      <c r="AA35" s="7">
        <f t="shared" si="1"/>
        <v>1.0860058032021487</v>
      </c>
      <c r="AC35" t="s">
        <v>9</v>
      </c>
      <c r="AD35">
        <f t="shared" si="5"/>
        <v>7.4824184943594068</v>
      </c>
      <c r="AE35">
        <f t="shared" si="6"/>
        <v>2.5985905547541179</v>
      </c>
      <c r="AF35">
        <f t="shared" si="7"/>
        <v>2.4481886018171508</v>
      </c>
      <c r="AG35">
        <f t="shared" si="8"/>
        <v>3.0273141257089269</v>
      </c>
      <c r="AH35">
        <f t="shared" si="9"/>
        <v>2.6006387798723516</v>
      </c>
      <c r="AI35">
        <f t="shared" si="10"/>
        <v>5.8081805002441067</v>
      </c>
      <c r="AJ35">
        <f t="shared" si="11"/>
        <v>5.3897987835397032</v>
      </c>
      <c r="AK35">
        <f t="shared" si="12"/>
        <v>3.2844144954551426</v>
      </c>
      <c r="AL35">
        <f t="shared" si="13"/>
        <v>1.4355249112732906</v>
      </c>
      <c r="AM35">
        <f t="shared" si="14"/>
        <v>3.9179443507050276</v>
      </c>
      <c r="AN35">
        <f t="shared" si="15"/>
        <v>8.1146702735770209</v>
      </c>
      <c r="AO35">
        <f t="shared" si="16"/>
        <v>2.3588172091774884</v>
      </c>
      <c r="AQ35" t="s">
        <v>9</v>
      </c>
      <c r="AR35">
        <v>2</v>
      </c>
      <c r="AS35">
        <v>2</v>
      </c>
      <c r="AT35">
        <v>2</v>
      </c>
      <c r="AU35">
        <v>2</v>
      </c>
      <c r="AV35">
        <v>2</v>
      </c>
      <c r="AW35">
        <v>2</v>
      </c>
      <c r="AX35">
        <v>2</v>
      </c>
      <c r="AY35">
        <v>2</v>
      </c>
      <c r="AZ35">
        <v>2</v>
      </c>
      <c r="BA35">
        <v>2</v>
      </c>
      <c r="BB35">
        <v>2</v>
      </c>
      <c r="BC35">
        <v>2</v>
      </c>
    </row>
    <row r="36" spans="1:55" x14ac:dyDescent="0.35">
      <c r="A36" t="s">
        <v>10</v>
      </c>
      <c r="B36" s="4">
        <f t="shared" si="3"/>
        <v>6.3901938372345954</v>
      </c>
      <c r="C36" s="4">
        <f t="shared" si="0"/>
        <v>1.9004664512638465</v>
      </c>
      <c r="D36" s="4">
        <f t="shared" si="0"/>
        <v>7.2682279732005766</v>
      </c>
      <c r="E36" s="4">
        <f t="shared" si="0"/>
        <v>4.2482774806048793</v>
      </c>
      <c r="F36" s="4">
        <f t="shared" si="0"/>
        <v>5.7988405891227108</v>
      </c>
      <c r="G36" s="4">
        <f t="shared" si="0"/>
        <v>6.6085740215260529</v>
      </c>
      <c r="H36" s="4">
        <f t="shared" si="0"/>
        <v>7.3656388425285328</v>
      </c>
      <c r="I36" s="4">
        <f t="shared" si="0"/>
        <v>3.7855911043991584</v>
      </c>
      <c r="J36" s="4">
        <f t="shared" si="0"/>
        <v>6.5333242734109769</v>
      </c>
      <c r="K36" s="4">
        <f t="shared" si="0"/>
        <v>7.2485564387915495</v>
      </c>
      <c r="L36" s="4">
        <f t="shared" si="0"/>
        <v>6.8742928222629729</v>
      </c>
      <c r="M36" s="4">
        <f t="shared" si="0"/>
        <v>-0.51273567933463882</v>
      </c>
      <c r="O36" t="s">
        <v>10</v>
      </c>
      <c r="P36" s="7">
        <f t="shared" si="4"/>
        <v>1.4373127514719934</v>
      </c>
      <c r="Q36" s="7">
        <f t="shared" si="1"/>
        <v>1.431938430109827</v>
      </c>
      <c r="R36" s="7">
        <f t="shared" si="1"/>
        <v>1.4531651600837043</v>
      </c>
      <c r="S36" s="7">
        <f t="shared" si="1"/>
        <v>1.4646549985873656</v>
      </c>
      <c r="T36" s="7">
        <f t="shared" si="1"/>
        <v>1.2563552307517674</v>
      </c>
      <c r="U36" s="7">
        <f t="shared" si="1"/>
        <v>2.6629654907422244</v>
      </c>
      <c r="V36" s="7">
        <f t="shared" si="1"/>
        <v>1.2033840077131863</v>
      </c>
      <c r="W36" s="7">
        <f t="shared" si="1"/>
        <v>2.8307255767024135</v>
      </c>
      <c r="X36" s="7">
        <f t="shared" si="1"/>
        <v>1.3951675619731927</v>
      </c>
      <c r="Y36" s="7">
        <f t="shared" si="1"/>
        <v>1.3736385703932423</v>
      </c>
      <c r="Z36" s="7">
        <f t="shared" si="1"/>
        <v>1.4954795795708429</v>
      </c>
      <c r="AA36" s="7">
        <f t="shared" si="1"/>
        <v>0.77670532990887342</v>
      </c>
      <c r="AC36" t="s">
        <v>10</v>
      </c>
      <c r="AD36">
        <f t="shared" si="5"/>
        <v>4.1317358910879847</v>
      </c>
      <c r="AE36">
        <f t="shared" si="6"/>
        <v>4.100895335250792</v>
      </c>
      <c r="AF36">
        <f t="shared" si="7"/>
        <v>4.2233779649621956</v>
      </c>
      <c r="AG36">
        <f t="shared" si="8"/>
        <v>4.2904285297739122</v>
      </c>
      <c r="AH36">
        <f t="shared" si="9"/>
        <v>3.1568569316746533</v>
      </c>
      <c r="AI36">
        <f t="shared" si="10"/>
        <v>14.182770409767953</v>
      </c>
      <c r="AJ36">
        <f t="shared" si="11"/>
        <v>2.8962661400397001</v>
      </c>
      <c r="AK36">
        <f t="shared" si="12"/>
        <v>16.026014581194424</v>
      </c>
      <c r="AL36">
        <f t="shared" si="13"/>
        <v>3.8929850519644451</v>
      </c>
      <c r="AM36">
        <f t="shared" si="14"/>
        <v>3.773765844143981</v>
      </c>
      <c r="AN36">
        <f t="shared" si="15"/>
        <v>4.4729183458267698</v>
      </c>
      <c r="AO36">
        <f t="shared" si="16"/>
        <v>1.2065423390177037</v>
      </c>
      <c r="AQ36" t="s">
        <v>10</v>
      </c>
      <c r="AR36">
        <v>2</v>
      </c>
      <c r="AS36">
        <v>2</v>
      </c>
      <c r="AT36">
        <v>2</v>
      </c>
      <c r="AU36">
        <v>2</v>
      </c>
      <c r="AV36">
        <v>2</v>
      </c>
      <c r="AW36">
        <v>2</v>
      </c>
      <c r="AX36">
        <v>2</v>
      </c>
      <c r="AY36">
        <v>2</v>
      </c>
      <c r="AZ36">
        <v>2</v>
      </c>
      <c r="BA36">
        <v>2</v>
      </c>
      <c r="BB36">
        <v>2</v>
      </c>
      <c r="BC36">
        <v>2</v>
      </c>
    </row>
    <row r="37" spans="1:55" x14ac:dyDescent="0.35">
      <c r="A37" t="s">
        <v>3</v>
      </c>
      <c r="B37" s="4">
        <f t="shared" si="3"/>
        <v>4.7558738988605063</v>
      </c>
      <c r="C37" s="4">
        <f t="shared" si="0"/>
        <v>7.2301754570906693</v>
      </c>
      <c r="D37" s="4">
        <f t="shared" si="0"/>
        <v>8.4799226103730767</v>
      </c>
      <c r="E37" s="4">
        <f t="shared" si="0"/>
        <v>-8.2069071199421792E-2</v>
      </c>
      <c r="F37" s="4">
        <f t="shared" si="0"/>
        <v>0.47081164530122166</v>
      </c>
      <c r="G37" s="4">
        <f t="shared" si="0"/>
        <v>1.3646456575517885</v>
      </c>
      <c r="H37" s="4">
        <f t="shared" si="0"/>
        <v>8.2081863146988283</v>
      </c>
      <c r="I37" s="4">
        <f t="shared" si="0"/>
        <v>8.5914380408782129</v>
      </c>
      <c r="J37" s="4">
        <f t="shared" si="0"/>
        <v>4.6618689128494379</v>
      </c>
      <c r="K37" s="4">
        <f t="shared" si="0"/>
        <v>-9.430934704787397E-3</v>
      </c>
      <c r="L37" s="4">
        <f t="shared" si="0"/>
        <v>7.6360845854946362</v>
      </c>
      <c r="M37" s="4">
        <f t="shared" si="0"/>
        <v>-4.8308228715288649E-2</v>
      </c>
      <c r="O37" t="s">
        <v>3</v>
      </c>
      <c r="P37" s="7">
        <f t="shared" si="4"/>
        <v>1.2640516784237457</v>
      </c>
      <c r="Q37" s="7">
        <f t="shared" si="1"/>
        <v>0.8466251339522598</v>
      </c>
      <c r="R37" s="7">
        <f t="shared" si="1"/>
        <v>0.42727296555869049</v>
      </c>
      <c r="S37" s="7">
        <f t="shared" si="1"/>
        <v>0.26340152905716424</v>
      </c>
      <c r="T37" s="7">
        <f t="shared" si="1"/>
        <v>0.33318485967200856</v>
      </c>
      <c r="U37" s="7">
        <f t="shared" si="1"/>
        <v>0.28318739764887824</v>
      </c>
      <c r="V37" s="7">
        <f t="shared" si="1"/>
        <v>0.60114604698200269</v>
      </c>
      <c r="W37" s="7">
        <f t="shared" si="1"/>
        <v>0.40020708930676174</v>
      </c>
      <c r="X37" s="7">
        <f t="shared" si="1"/>
        <v>0.32138140287615141</v>
      </c>
      <c r="Y37" s="7">
        <f t="shared" si="1"/>
        <v>0.3763622816509139</v>
      </c>
      <c r="Z37" s="7">
        <f t="shared" si="1"/>
        <v>0.96966096272444358</v>
      </c>
      <c r="AA37" s="7">
        <f t="shared" si="1"/>
        <v>0.49213518789239546</v>
      </c>
      <c r="AC37" t="s">
        <v>3</v>
      </c>
      <c r="AD37">
        <f t="shared" si="5"/>
        <v>3.195653291451777</v>
      </c>
      <c r="AE37">
        <f t="shared" si="6"/>
        <v>1.4335482348793638</v>
      </c>
      <c r="AF37">
        <f t="shared" si="7"/>
        <v>0.36512437419463584</v>
      </c>
      <c r="AG37">
        <f t="shared" si="8"/>
        <v>0.13876073101930428</v>
      </c>
      <c r="AH37">
        <f t="shared" si="9"/>
        <v>0.22202430142931207</v>
      </c>
      <c r="AI37">
        <f t="shared" si="10"/>
        <v>0.16039020437428778</v>
      </c>
      <c r="AJ37">
        <f t="shared" si="11"/>
        <v>0.72275313960417642</v>
      </c>
      <c r="AK37">
        <f t="shared" si="12"/>
        <v>0.32033142866278075</v>
      </c>
      <c r="AL37">
        <f t="shared" si="13"/>
        <v>0.20657201222928628</v>
      </c>
      <c r="AM37">
        <f t="shared" si="14"/>
        <v>0.28329713409896368</v>
      </c>
      <c r="AN37">
        <f t="shared" si="15"/>
        <v>1.8804847652633896</v>
      </c>
      <c r="AO37">
        <f t="shared" si="16"/>
        <v>0.48439408632376679</v>
      </c>
      <c r="AQ37" t="s">
        <v>3</v>
      </c>
      <c r="AR37">
        <v>2</v>
      </c>
      <c r="AS37">
        <v>2</v>
      </c>
      <c r="AT37">
        <v>2</v>
      </c>
      <c r="AU37">
        <v>2</v>
      </c>
      <c r="AV37">
        <v>2</v>
      </c>
      <c r="AW37">
        <v>2</v>
      </c>
      <c r="AX37">
        <v>2</v>
      </c>
      <c r="AY37">
        <v>2</v>
      </c>
      <c r="AZ37">
        <v>2</v>
      </c>
      <c r="BA37">
        <v>2</v>
      </c>
      <c r="BB37">
        <v>2</v>
      </c>
      <c r="BC37">
        <v>2</v>
      </c>
    </row>
    <row r="38" spans="1:55" x14ac:dyDescent="0.35">
      <c r="A38" t="s">
        <v>4</v>
      </c>
      <c r="B38" s="4">
        <f t="shared" si="3"/>
        <v>7.0336431502252736</v>
      </c>
      <c r="C38" s="4">
        <f t="shared" si="0"/>
        <v>7.2528176062131777</v>
      </c>
      <c r="D38" s="4">
        <f t="shared" si="0"/>
        <v>7.1814700224266899</v>
      </c>
      <c r="E38" s="4">
        <f t="shared" si="0"/>
        <v>7.5544583393491918</v>
      </c>
      <c r="F38" s="4">
        <f t="shared" si="0"/>
        <v>-0.13419564228236158</v>
      </c>
      <c r="G38" s="4">
        <f t="shared" si="0"/>
        <v>7.7749386011473156</v>
      </c>
      <c r="H38" s="4">
        <f t="shared" si="0"/>
        <v>7.4925036276127743</v>
      </c>
      <c r="I38" s="4">
        <f t="shared" si="0"/>
        <v>0.37467607557933863</v>
      </c>
      <c r="J38" s="4">
        <f t="shared" si="0"/>
        <v>6.9635708660448614</v>
      </c>
      <c r="K38" s="4">
        <f t="shared" si="0"/>
        <v>7.6335187331804137</v>
      </c>
      <c r="L38" s="4">
        <f t="shared" si="0"/>
        <v>7.0840591530987327</v>
      </c>
      <c r="M38" s="4">
        <f t="shared" si="0"/>
        <v>0.10678093182538333</v>
      </c>
      <c r="O38" t="s">
        <v>4</v>
      </c>
      <c r="P38" s="7">
        <f t="shared" si="4"/>
        <v>0.97462040616641754</v>
      </c>
      <c r="Q38" s="7">
        <f t="shared" si="1"/>
        <v>1.4677421919652258</v>
      </c>
      <c r="R38" s="7">
        <f t="shared" si="1"/>
        <v>0.76131783941551823</v>
      </c>
      <c r="S38" s="7">
        <f t="shared" si="1"/>
        <v>0.60713295616683283</v>
      </c>
      <c r="T38" s="7">
        <f t="shared" si="1"/>
        <v>0.25905964333028525</v>
      </c>
      <c r="U38" s="7">
        <f t="shared" si="1"/>
        <v>0.83214978491463809</v>
      </c>
      <c r="V38" s="7">
        <f t="shared" si="1"/>
        <v>0.79826647364496361</v>
      </c>
      <c r="W38" s="7">
        <f t="shared" si="1"/>
        <v>0.22836786468444187</v>
      </c>
      <c r="X38" s="7">
        <f t="shared" si="1"/>
        <v>0.90626446377440961</v>
      </c>
      <c r="Y38" s="7">
        <f t="shared" si="1"/>
        <v>0.80860633730411546</v>
      </c>
      <c r="Z38" s="7">
        <f t="shared" si="1"/>
        <v>0.9601337978875798</v>
      </c>
      <c r="AA38" s="7">
        <f t="shared" si="1"/>
        <v>0.21635175691707517</v>
      </c>
      <c r="AC38" t="s">
        <v>4</v>
      </c>
      <c r="AD38">
        <f t="shared" si="5"/>
        <v>1.8997698722319853</v>
      </c>
      <c r="AE38">
        <f t="shared" si="6"/>
        <v>4.308534284149772</v>
      </c>
      <c r="AF38">
        <f t="shared" si="7"/>
        <v>1.1592097052246255</v>
      </c>
      <c r="AG38">
        <f t="shared" si="8"/>
        <v>0.73722085292775474</v>
      </c>
      <c r="AH38">
        <f t="shared" si="9"/>
        <v>0.13422379760482922</v>
      </c>
      <c r="AI38">
        <f t="shared" si="10"/>
        <v>1.3849465290669569</v>
      </c>
      <c r="AJ38">
        <f t="shared" si="11"/>
        <v>1.2744587258911309</v>
      </c>
      <c r="AK38">
        <f t="shared" si="12"/>
        <v>0.10430376324106311</v>
      </c>
      <c r="AL38">
        <f t="shared" si="13"/>
        <v>1.6426305566006363</v>
      </c>
      <c r="AM38">
        <f t="shared" si="14"/>
        <v>1.3076884174567538</v>
      </c>
      <c r="AN38">
        <f t="shared" si="15"/>
        <v>1.8437138196920559</v>
      </c>
      <c r="AO38">
        <f t="shared" si="16"/>
        <v>9.3616165442210367E-2</v>
      </c>
      <c r="AQ38" t="s">
        <v>4</v>
      </c>
      <c r="AR38">
        <v>2</v>
      </c>
      <c r="AS38">
        <v>2</v>
      </c>
      <c r="AT38">
        <v>2</v>
      </c>
      <c r="AU38">
        <v>2</v>
      </c>
      <c r="AV38">
        <v>2</v>
      </c>
      <c r="AW38">
        <v>2</v>
      </c>
      <c r="AX38">
        <v>2</v>
      </c>
      <c r="AY38">
        <v>2</v>
      </c>
      <c r="AZ38">
        <v>2</v>
      </c>
      <c r="BA38">
        <v>2</v>
      </c>
      <c r="BB38">
        <v>2</v>
      </c>
      <c r="BC38">
        <v>2</v>
      </c>
    </row>
    <row r="39" spans="1:55" x14ac:dyDescent="0.35">
      <c r="A39" t="s">
        <v>5</v>
      </c>
      <c r="B39" s="4">
        <f t="shared" si="3"/>
        <v>8.4307971602077654</v>
      </c>
      <c r="C39" s="4">
        <f t="shared" si="0"/>
        <v>-7.2240930545945048E-2</v>
      </c>
      <c r="D39" s="4">
        <f t="shared" si="0"/>
        <v>1.6876532402042381</v>
      </c>
      <c r="E39" s="4">
        <f t="shared" si="0"/>
        <v>7.5621558962918547</v>
      </c>
      <c r="F39" s="4">
        <f t="shared" si="0"/>
        <v>-0.10898764084563191</v>
      </c>
      <c r="G39" s="4">
        <f t="shared" si="0"/>
        <v>-4.062592487469955E-2</v>
      </c>
      <c r="H39" s="4">
        <f t="shared" si="0"/>
        <v>-0.22862064379476457</v>
      </c>
      <c r="I39" s="4">
        <f t="shared" si="0"/>
        <v>6.0496300507818601</v>
      </c>
      <c r="J39" s="4">
        <f t="shared" si="0"/>
        <v>-9.8304216087414645E-2</v>
      </c>
      <c r="K39" s="4">
        <f t="shared" si="0"/>
        <v>-6.3268073997208241E-2</v>
      </c>
      <c r="L39" s="4">
        <f t="shared" si="0"/>
        <v>0.66009691692943429</v>
      </c>
      <c r="M39" s="4">
        <f t="shared" si="0"/>
        <v>5.2758948162879795</v>
      </c>
      <c r="O39" t="s">
        <v>5</v>
      </c>
      <c r="P39" s="7">
        <f t="shared" si="4"/>
        <v>0.71734252255181563</v>
      </c>
      <c r="Q39" s="7">
        <f t="shared" si="1"/>
        <v>0.29162392571747997</v>
      </c>
      <c r="R39" s="7">
        <f t="shared" si="1"/>
        <v>0.58374965804374979</v>
      </c>
      <c r="S39" s="7">
        <f t="shared" si="1"/>
        <v>0.64155390978826088</v>
      </c>
      <c r="T39" s="7">
        <f t="shared" si="1"/>
        <v>0.23908940793069106</v>
      </c>
      <c r="U39" s="7">
        <f t="shared" si="1"/>
        <v>0.24551620886651493</v>
      </c>
      <c r="V39" s="7">
        <f t="shared" si="1"/>
        <v>0.28401408781917109</v>
      </c>
      <c r="W39" s="7">
        <f t="shared" si="1"/>
        <v>0.4269496631068444</v>
      </c>
      <c r="X39" s="7">
        <f t="shared" si="1"/>
        <v>0.29138856741246505</v>
      </c>
      <c r="Y39" s="7">
        <f t="shared" si="1"/>
        <v>0.29969702577703261</v>
      </c>
      <c r="Z39" s="7">
        <f t="shared" si="1"/>
        <v>0.53938695036560713</v>
      </c>
      <c r="AA39" s="7">
        <f t="shared" si="1"/>
        <v>1.6912904839620817</v>
      </c>
      <c r="AC39" t="s">
        <v>5</v>
      </c>
      <c r="AD39">
        <f t="shared" si="5"/>
        <v>1.0291605893220042</v>
      </c>
      <c r="AE39">
        <f t="shared" si="6"/>
        <v>0.17008902810174856</v>
      </c>
      <c r="AF39">
        <f t="shared" si="7"/>
        <v>0.68152732653238957</v>
      </c>
      <c r="AG39">
        <f t="shared" si="8"/>
        <v>0.82318283832920791</v>
      </c>
      <c r="AH39">
        <f t="shared" si="9"/>
        <v>0.11432748996929679</v>
      </c>
      <c r="AI39">
        <f t="shared" si="10"/>
        <v>0.12055641763237236</v>
      </c>
      <c r="AJ39">
        <f t="shared" si="11"/>
        <v>0.16132800415951165</v>
      </c>
      <c r="AK39">
        <f t="shared" si="12"/>
        <v>0.36457202965409585</v>
      </c>
      <c r="AL39">
        <f t="shared" si="13"/>
        <v>0.16981459443737737</v>
      </c>
      <c r="AM39">
        <f t="shared" si="14"/>
        <v>0.17963661451919871</v>
      </c>
      <c r="AN39">
        <f t="shared" si="15"/>
        <v>0.58187656444941982</v>
      </c>
      <c r="AO39">
        <f t="shared" si="16"/>
        <v>5.7209270022813854</v>
      </c>
      <c r="AQ39" t="s">
        <v>5</v>
      </c>
      <c r="AR39">
        <v>2</v>
      </c>
      <c r="AS39">
        <v>2</v>
      </c>
      <c r="AT39">
        <v>2</v>
      </c>
      <c r="AU39">
        <v>2</v>
      </c>
      <c r="AV39">
        <v>2</v>
      </c>
      <c r="AW39">
        <v>2</v>
      </c>
      <c r="AX39">
        <v>2</v>
      </c>
      <c r="AY39">
        <v>2</v>
      </c>
      <c r="AZ39">
        <v>2</v>
      </c>
      <c r="BA39">
        <v>2</v>
      </c>
      <c r="BB39">
        <v>2</v>
      </c>
      <c r="BC39">
        <v>2</v>
      </c>
    </row>
    <row r="40" spans="1:55" x14ac:dyDescent="0.35">
      <c r="A40" t="s">
        <v>6</v>
      </c>
      <c r="B40" s="4">
        <f t="shared" si="3"/>
        <v>-0.12607806983836531</v>
      </c>
      <c r="C40" s="4">
        <f t="shared" si="0"/>
        <v>0.57592007157184177</v>
      </c>
      <c r="D40" s="4">
        <f t="shared" si="0"/>
        <v>0.17685321600579704</v>
      </c>
      <c r="E40" s="4">
        <f t="shared" si="0"/>
        <v>-0.13974736241213717</v>
      </c>
      <c r="F40" s="4">
        <f t="shared" si="0"/>
        <v>-0.19272921759981751</v>
      </c>
      <c r="G40" s="4">
        <f t="shared" si="0"/>
        <v>1.130511356281966</v>
      </c>
      <c r="H40" s="4">
        <f t="shared" si="0"/>
        <v>8.0270338686166856</v>
      </c>
      <c r="I40" s="4">
        <f t="shared" si="0"/>
        <v>8.3632907283415729</v>
      </c>
      <c r="J40" s="4">
        <f t="shared" si="0"/>
        <v>7.8176723001801856</v>
      </c>
      <c r="K40" s="4">
        <f t="shared" si="0"/>
        <v>-0.12522278573362508</v>
      </c>
      <c r="L40" s="4">
        <f t="shared" si="0"/>
        <v>4.710154332012082</v>
      </c>
      <c r="M40" s="4">
        <f t="shared" si="0"/>
        <v>-0.18204579284159994</v>
      </c>
      <c r="O40" t="s">
        <v>6</v>
      </c>
      <c r="P40" s="7">
        <f t="shared" si="4"/>
        <v>0.24499959542316263</v>
      </c>
      <c r="Q40" s="7">
        <f t="shared" si="1"/>
        <v>0.25448854920289171</v>
      </c>
      <c r="R40" s="7">
        <f t="shared" si="1"/>
        <v>0.24676303486186063</v>
      </c>
      <c r="S40" s="7">
        <f t="shared" si="1"/>
        <v>0.33887938704455228</v>
      </c>
      <c r="T40" s="7">
        <f t="shared" si="1"/>
        <v>0.31497082772993146</v>
      </c>
      <c r="U40" s="7">
        <f t="shared" si="1"/>
        <v>0.29423230211523943</v>
      </c>
      <c r="V40" s="7">
        <f t="shared" si="1"/>
        <v>0.87208954808125072</v>
      </c>
      <c r="W40" s="7">
        <f t="shared" si="1"/>
        <v>1.0091461532686774</v>
      </c>
      <c r="X40" s="7">
        <f t="shared" si="1"/>
        <v>1.2734771748997664</v>
      </c>
      <c r="Y40" s="7">
        <f t="shared" si="1"/>
        <v>0.26986814343699272</v>
      </c>
      <c r="Z40" s="7">
        <f t="shared" si="1"/>
        <v>0.5220314911576478</v>
      </c>
      <c r="AA40" s="7">
        <f t="shared" si="1"/>
        <v>0.36747577508077295</v>
      </c>
      <c r="AC40" t="s">
        <v>6</v>
      </c>
      <c r="AD40">
        <f t="shared" si="5"/>
        <v>0.12004960351502675</v>
      </c>
      <c r="AE40">
        <f t="shared" si="6"/>
        <v>0.12952884335078527</v>
      </c>
      <c r="AF40">
        <f t="shared" si="7"/>
        <v>0.1217839907484717</v>
      </c>
      <c r="AG40">
        <f t="shared" si="8"/>
        <v>0.22967847792738294</v>
      </c>
      <c r="AH40">
        <f t="shared" si="9"/>
        <v>0.19841324464175633</v>
      </c>
      <c r="AI40">
        <f t="shared" si="10"/>
        <v>0.17314529521606706</v>
      </c>
      <c r="AJ40">
        <f t="shared" si="11"/>
        <v>1.5210803597451201</v>
      </c>
      <c r="AK40">
        <f t="shared" si="12"/>
        <v>2.0367519173139379</v>
      </c>
      <c r="AL40">
        <f t="shared" si="13"/>
        <v>3.2434882299813803</v>
      </c>
      <c r="AM40">
        <f t="shared" si="14"/>
        <v>0.14565762968425855</v>
      </c>
      <c r="AN40">
        <f t="shared" si="15"/>
        <v>0.54503375552055466</v>
      </c>
      <c r="AO40">
        <f t="shared" si="16"/>
        <v>0.27007689054242967</v>
      </c>
      <c r="AQ40" t="s">
        <v>6</v>
      </c>
      <c r="AR40">
        <v>2</v>
      </c>
      <c r="AS40">
        <v>2</v>
      </c>
      <c r="AT40">
        <v>2</v>
      </c>
      <c r="AU40">
        <v>2</v>
      </c>
      <c r="AV40">
        <v>2</v>
      </c>
      <c r="AW40">
        <v>2</v>
      </c>
      <c r="AX40">
        <v>2</v>
      </c>
      <c r="AY40">
        <v>2</v>
      </c>
      <c r="AZ40">
        <v>2</v>
      </c>
      <c r="BA40">
        <v>2</v>
      </c>
      <c r="BB40">
        <v>2</v>
      </c>
      <c r="BC40">
        <v>2</v>
      </c>
    </row>
    <row r="41" spans="1:55" x14ac:dyDescent="0.35">
      <c r="A41" t="s">
        <v>7</v>
      </c>
      <c r="B41" s="4">
        <f t="shared" si="3"/>
        <v>-0.22263365506158195</v>
      </c>
      <c r="C41" s="4">
        <f t="shared" si="0"/>
        <v>-4.3611792690253871E-2</v>
      </c>
      <c r="D41" s="4">
        <f t="shared" si="0"/>
        <v>-3.7204788455738047E-2</v>
      </c>
      <c r="E41" s="4">
        <f t="shared" si="0"/>
        <v>-0.15299663948457573</v>
      </c>
      <c r="F41" s="4">
        <f t="shared" si="0"/>
        <v>-0.13761677870132324</v>
      </c>
      <c r="G41" s="4">
        <f t="shared" si="0"/>
        <v>7.5822016868959947</v>
      </c>
      <c r="H41" s="4">
        <f t="shared" si="0"/>
        <v>0.1465135099406254</v>
      </c>
      <c r="I41" s="4">
        <f t="shared" si="0"/>
        <v>3.7979088318564878</v>
      </c>
      <c r="J41" s="4">
        <f t="shared" si="0"/>
        <v>-0.16025892782383178</v>
      </c>
      <c r="K41" s="4">
        <f t="shared" si="0"/>
        <v>7.1818900379280235</v>
      </c>
      <c r="L41" s="4">
        <f t="shared" si="0"/>
        <v>0.32254950449639885</v>
      </c>
      <c r="M41" s="4">
        <f t="shared" si="0"/>
        <v>4.0094314902079491</v>
      </c>
      <c r="O41" t="s">
        <v>7</v>
      </c>
      <c r="P41" s="7">
        <f t="shared" si="4"/>
        <v>0.43575884801475318</v>
      </c>
      <c r="Q41" s="7">
        <f t="shared" si="1"/>
        <v>0.36086372975444053</v>
      </c>
      <c r="R41" s="7">
        <f t="shared" si="1"/>
        <v>0.30831023648998362</v>
      </c>
      <c r="S41" s="7">
        <f t="shared" si="1"/>
        <v>0.22209563050705766</v>
      </c>
      <c r="T41" s="7">
        <f t="shared" si="1"/>
        <v>0.17997745767140574</v>
      </c>
      <c r="U41" s="7">
        <f t="shared" si="1"/>
        <v>0.62122090164428745</v>
      </c>
      <c r="V41" s="7">
        <f t="shared" si="1"/>
        <v>0.12327654913819089</v>
      </c>
      <c r="W41" s="7">
        <f t="shared" si="1"/>
        <v>0.50851734105373192</v>
      </c>
      <c r="X41" s="7">
        <f t="shared" si="1"/>
        <v>0.26314443051295</v>
      </c>
      <c r="Y41" s="7">
        <f t="shared" si="1"/>
        <v>0.95045771224344477</v>
      </c>
      <c r="Z41" s="7">
        <f t="shared" si="1"/>
        <v>0.19110551073907062</v>
      </c>
      <c r="AA41" s="7">
        <f t="shared" si="1"/>
        <v>0.29475717825619369</v>
      </c>
      <c r="AC41" t="s">
        <v>7</v>
      </c>
      <c r="AD41">
        <f t="shared" si="5"/>
        <v>0.37977154724628953</v>
      </c>
      <c r="AE41">
        <f t="shared" si="6"/>
        <v>0.26044526290457176</v>
      </c>
      <c r="AF41">
        <f t="shared" si="7"/>
        <v>0.19011040384901925</v>
      </c>
      <c r="AG41">
        <f t="shared" si="8"/>
        <v>9.8652938180654959E-2</v>
      </c>
      <c r="AH41">
        <f t="shared" si="9"/>
        <v>6.4783770539725297E-2</v>
      </c>
      <c r="AI41">
        <f t="shared" si="10"/>
        <v>0.77183081727948288</v>
      </c>
      <c r="AJ41">
        <f t="shared" si="11"/>
        <v>3.0394215134841585E-2</v>
      </c>
      <c r="AK41">
        <f t="shared" si="12"/>
        <v>0.51717977230471501</v>
      </c>
      <c r="AL41">
        <f t="shared" si="13"/>
        <v>0.13848998261996953</v>
      </c>
      <c r="AM41">
        <f t="shared" si="14"/>
        <v>1.8067397255260857</v>
      </c>
      <c r="AN41">
        <f t="shared" si="15"/>
        <v>7.3042632469682067E-2</v>
      </c>
      <c r="AO41">
        <f t="shared" si="16"/>
        <v>0.17376358826710708</v>
      </c>
      <c r="AQ41" t="s">
        <v>7</v>
      </c>
      <c r="AR41">
        <v>2</v>
      </c>
      <c r="AS41">
        <v>2</v>
      </c>
      <c r="AT41">
        <v>2</v>
      </c>
      <c r="AU41">
        <v>2</v>
      </c>
      <c r="AV41">
        <v>2</v>
      </c>
      <c r="AW41">
        <v>2</v>
      </c>
      <c r="AX41">
        <v>2</v>
      </c>
      <c r="AY41">
        <v>2</v>
      </c>
      <c r="AZ41">
        <v>2</v>
      </c>
      <c r="BA41">
        <v>2</v>
      </c>
      <c r="BB41">
        <v>2</v>
      </c>
      <c r="BC41">
        <v>2</v>
      </c>
    </row>
    <row r="42" spans="1:55" x14ac:dyDescent="0.35">
      <c r="A42" t="s">
        <v>8</v>
      </c>
      <c r="B42" s="4">
        <f t="shared" si="3"/>
        <v>-8.035850298994103E-2</v>
      </c>
      <c r="C42" s="4">
        <f t="shared" si="0"/>
        <v>-0.12180164931466386</v>
      </c>
      <c r="D42" s="4">
        <f t="shared" si="0"/>
        <v>0.84509051493187037</v>
      </c>
      <c r="E42" s="4">
        <f t="shared" si="0"/>
        <v>0.51653121214964626</v>
      </c>
      <c r="F42" s="4">
        <f t="shared" si="0"/>
        <v>2.8160568223280342</v>
      </c>
      <c r="G42" s="4">
        <f t="shared" si="0"/>
        <v>0.2516219362112449</v>
      </c>
      <c r="H42" s="4">
        <f t="shared" si="0"/>
        <v>-0.14830020345954065</v>
      </c>
      <c r="I42" s="4">
        <f t="shared" si="0"/>
        <v>8.3645812810497215</v>
      </c>
      <c r="J42" s="4">
        <f t="shared" si="0"/>
        <v>4.4554779591264184</v>
      </c>
      <c r="K42" s="4">
        <f t="shared" si="0"/>
        <v>-0.14231321472635816</v>
      </c>
      <c r="L42" s="4">
        <f t="shared" si="0"/>
        <v>0.36399265082112109</v>
      </c>
      <c r="M42" s="4">
        <f t="shared" si="0"/>
        <v>8.1158918968972387</v>
      </c>
      <c r="O42" t="s">
        <v>8</v>
      </c>
      <c r="P42" s="7">
        <f t="shared" si="4"/>
        <v>0.31617111863215425</v>
      </c>
      <c r="Q42" s="7">
        <f t="shared" si="1"/>
        <v>0.3544091052968727</v>
      </c>
      <c r="R42" s="7">
        <f t="shared" si="1"/>
        <v>0.17779290669570674</v>
      </c>
      <c r="S42" s="7">
        <f t="shared" si="1"/>
        <v>0.37498881137290707</v>
      </c>
      <c r="T42" s="7">
        <f t="shared" si="1"/>
        <v>0.39268333845209091</v>
      </c>
      <c r="U42" s="7">
        <f t="shared" si="1"/>
        <v>0.22062369146019919</v>
      </c>
      <c r="V42" s="7">
        <f t="shared" si="1"/>
        <v>0.17072336019232859</v>
      </c>
      <c r="W42" s="7">
        <f t="shared" si="1"/>
        <v>1.1644420710644279</v>
      </c>
      <c r="X42" s="7">
        <f t="shared" si="1"/>
        <v>0.32402584274006702</v>
      </c>
      <c r="Y42" s="7">
        <f t="shared" si="1"/>
        <v>0.27444302711749702</v>
      </c>
      <c r="Z42" s="7">
        <f t="shared" si="1"/>
        <v>0.25804048338779051</v>
      </c>
      <c r="AA42" s="7">
        <f t="shared" si="1"/>
        <v>0.42644328566694911</v>
      </c>
      <c r="AC42" t="s">
        <v>8</v>
      </c>
      <c r="AD42">
        <f t="shared" si="5"/>
        <v>0.19992835251421551</v>
      </c>
      <c r="AE42">
        <f t="shared" si="6"/>
        <v>0.25121162783465961</v>
      </c>
      <c r="AF42">
        <f t="shared" si="7"/>
        <v>6.3220635342616571E-2</v>
      </c>
      <c r="AG42">
        <f t="shared" si="8"/>
        <v>0.28123321730973139</v>
      </c>
      <c r="AH42">
        <f t="shared" si="9"/>
        <v>0.30840040859575879</v>
      </c>
      <c r="AI42">
        <f t="shared" si="10"/>
        <v>9.7349626467050338E-2</v>
      </c>
      <c r="AJ42">
        <f t="shared" si="11"/>
        <v>5.8292931430719133E-2</v>
      </c>
      <c r="AK42">
        <f t="shared" si="12"/>
        <v>2.7118506737296282</v>
      </c>
      <c r="AL42">
        <f t="shared" si="13"/>
        <v>0.20998549352682128</v>
      </c>
      <c r="AM42">
        <f t="shared" si="14"/>
        <v>0.15063795026683041</v>
      </c>
      <c r="AN42">
        <f t="shared" si="15"/>
        <v>0.13316978213400918</v>
      </c>
      <c r="AO42">
        <f t="shared" si="16"/>
        <v>0.36370775178084636</v>
      </c>
      <c r="AQ42" t="s">
        <v>8</v>
      </c>
      <c r="AR42">
        <v>2</v>
      </c>
      <c r="AS42">
        <v>2</v>
      </c>
      <c r="AT42">
        <v>2</v>
      </c>
      <c r="AU42">
        <v>2</v>
      </c>
      <c r="AV42">
        <v>2</v>
      </c>
      <c r="AW42">
        <v>2</v>
      </c>
      <c r="AX42">
        <v>2</v>
      </c>
      <c r="AY42">
        <v>2</v>
      </c>
      <c r="AZ42">
        <v>2</v>
      </c>
      <c r="BA42">
        <v>2</v>
      </c>
      <c r="BB42">
        <v>2</v>
      </c>
      <c r="BC42">
        <v>2</v>
      </c>
    </row>
    <row r="43" spans="1:55" x14ac:dyDescent="0.35">
      <c r="A43" t="s">
        <v>9</v>
      </c>
      <c r="B43" s="4">
        <f t="shared" si="3"/>
        <v>-3.4638936141517362E-2</v>
      </c>
      <c r="C43" s="4">
        <f t="shared" si="0"/>
        <v>-0.21879250314128695</v>
      </c>
      <c r="D43" s="4">
        <f t="shared" si="0"/>
        <v>-5.8571637972173164E-2</v>
      </c>
      <c r="E43" s="4">
        <f t="shared" si="0"/>
        <v>0.71477408722452151</v>
      </c>
      <c r="F43" s="4">
        <f t="shared" si="0"/>
        <v>6.7294060585708921</v>
      </c>
      <c r="G43" s="4">
        <f t="shared" si="0"/>
        <v>6.6870771219372811</v>
      </c>
      <c r="H43" s="4">
        <f t="shared" si="0"/>
        <v>5.2399423776847369</v>
      </c>
      <c r="I43" s="4">
        <f t="shared" si="0"/>
        <v>-2.439077998670669E-2</v>
      </c>
      <c r="J43" s="4">
        <f t="shared" si="0"/>
        <v>2.0473502756977052E-2</v>
      </c>
      <c r="K43" s="4">
        <f t="shared" si="0"/>
        <v>3.7782830567536814</v>
      </c>
      <c r="L43" s="4">
        <f t="shared" si="0"/>
        <v>8.0717646283913425E-2</v>
      </c>
      <c r="M43" s="4">
        <f t="shared" si="0"/>
        <v>0.7882675078238961</v>
      </c>
      <c r="O43" t="s">
        <v>9</v>
      </c>
      <c r="P43" s="7">
        <f t="shared" si="4"/>
        <v>0.38186322091620378</v>
      </c>
      <c r="Q43" s="7">
        <f t="shared" si="1"/>
        <v>0.412329198794258</v>
      </c>
      <c r="R43" s="7">
        <f t="shared" si="1"/>
        <v>0.19846842270353168</v>
      </c>
      <c r="S43" s="7">
        <f t="shared" si="1"/>
        <v>0.23007834085121026</v>
      </c>
      <c r="T43" s="7">
        <f t="shared" si="1"/>
        <v>0.28478423596376951</v>
      </c>
      <c r="U43" s="7">
        <f t="shared" si="1"/>
        <v>0.74757739082543506</v>
      </c>
      <c r="V43" s="7">
        <f t="shared" si="1"/>
        <v>0.39848019998564793</v>
      </c>
      <c r="W43" s="7">
        <f t="shared" si="1"/>
        <v>0.18977808068377716</v>
      </c>
      <c r="X43" s="7">
        <f t="shared" si="1"/>
        <v>0.23838185416396082</v>
      </c>
      <c r="Y43" s="7">
        <f t="shared" si="1"/>
        <v>0.34578644955472654</v>
      </c>
      <c r="Z43" s="7">
        <f t="shared" si="1"/>
        <v>0.21988197118003117</v>
      </c>
      <c r="AA43" s="7">
        <f t="shared" si="1"/>
        <v>0.13610052451122845</v>
      </c>
      <c r="AC43" t="s">
        <v>9</v>
      </c>
      <c r="AD43">
        <f t="shared" si="5"/>
        <v>0.29163903897699489</v>
      </c>
      <c r="AE43">
        <f t="shared" si="6"/>
        <v>0.34003073635662945</v>
      </c>
      <c r="AF43">
        <f t="shared" si="7"/>
        <v>7.8779429620855462E-2</v>
      </c>
      <c r="AG43">
        <f t="shared" si="8"/>
        <v>0.10587208585769138</v>
      </c>
      <c r="AH43">
        <f t="shared" si="9"/>
        <v>0.16220412210693591</v>
      </c>
      <c r="AI43">
        <f t="shared" si="10"/>
        <v>1.1177439105467306</v>
      </c>
      <c r="AJ43">
        <f t="shared" si="11"/>
        <v>0.31757293956120392</v>
      </c>
      <c r="AK43">
        <f t="shared" si="12"/>
        <v>7.2031439816036463E-2</v>
      </c>
      <c r="AL43">
        <f t="shared" si="13"/>
        <v>0.11365181678929577</v>
      </c>
      <c r="AM43">
        <f t="shared" si="14"/>
        <v>0.23913653739132687</v>
      </c>
      <c r="AN43">
        <f t="shared" si="15"/>
        <v>9.6696162500032115E-2</v>
      </c>
      <c r="AO43">
        <f t="shared" si="16"/>
        <v>3.7046705544462995E-2</v>
      </c>
      <c r="AQ43" t="s">
        <v>9</v>
      </c>
      <c r="AR43">
        <v>2</v>
      </c>
      <c r="AS43">
        <v>2</v>
      </c>
      <c r="AT43">
        <v>2</v>
      </c>
      <c r="AU43">
        <v>2</v>
      </c>
      <c r="AV43">
        <v>2</v>
      </c>
      <c r="AW43">
        <v>2</v>
      </c>
      <c r="AX43">
        <v>2</v>
      </c>
      <c r="AY43">
        <v>2</v>
      </c>
      <c r="AZ43">
        <v>2</v>
      </c>
      <c r="BA43">
        <v>2</v>
      </c>
      <c r="BB43">
        <v>2</v>
      </c>
      <c r="BC43">
        <v>2</v>
      </c>
    </row>
    <row r="44" spans="1:55" x14ac:dyDescent="0.35">
      <c r="A44" t="s">
        <v>10</v>
      </c>
      <c r="B44" s="4">
        <f t="shared" si="3"/>
        <v>1.9182950048829639E-2</v>
      </c>
      <c r="C44" s="4">
        <f t="shared" si="0"/>
        <v>9.1821086543464034E-2</v>
      </c>
      <c r="D44" s="4">
        <f t="shared" si="0"/>
        <v>8.0795097892787382E-3</v>
      </c>
      <c r="E44" s="4">
        <f t="shared" si="0"/>
        <v>7.680483093430766</v>
      </c>
      <c r="F44" s="4">
        <f t="shared" si="0"/>
        <v>8.1299506987681962</v>
      </c>
      <c r="G44" s="4">
        <f t="shared" si="0"/>
        <v>-0.13976261551421101</v>
      </c>
      <c r="H44" s="4">
        <f t="shared" si="0"/>
        <v>-0.12096161831199703</v>
      </c>
      <c r="I44" s="4">
        <f t="shared" si="0"/>
        <v>-6.0717474785060808E-2</v>
      </c>
      <c r="J44" s="4">
        <f t="shared" si="0"/>
        <v>3.2121073038743773</v>
      </c>
      <c r="K44" s="4">
        <f t="shared" si="0"/>
        <v>0.35458452566897769</v>
      </c>
      <c r="L44" s="4">
        <f t="shared" si="0"/>
        <v>8.9456253605985001</v>
      </c>
      <c r="M44" s="4">
        <f t="shared" si="0"/>
        <v>7.7091122312864568</v>
      </c>
      <c r="O44" t="s">
        <v>10</v>
      </c>
      <c r="P44" s="7">
        <f t="shared" si="4"/>
        <v>5.0250383687999028E-2</v>
      </c>
      <c r="Q44" s="7">
        <f t="shared" si="1"/>
        <v>7.6312328265036714E-2</v>
      </c>
      <c r="R44" s="7">
        <f t="shared" si="1"/>
        <v>0.12989187867000887</v>
      </c>
      <c r="S44" s="7">
        <f t="shared" si="1"/>
        <v>0.62408380307333533</v>
      </c>
      <c r="T44" s="7">
        <f t="shared" si="1"/>
        <v>1.0027726074234806</v>
      </c>
      <c r="U44" s="7">
        <f t="shared" si="1"/>
        <v>0.1042927185423167</v>
      </c>
      <c r="V44" s="7">
        <f t="shared" si="1"/>
        <v>6.8260577222314947E-2</v>
      </c>
      <c r="W44" s="7">
        <f t="shared" si="1"/>
        <v>0.10303193650657833</v>
      </c>
      <c r="X44" s="7">
        <f t="shared" si="1"/>
        <v>1.0613127976908043</v>
      </c>
      <c r="Y44" s="7">
        <f t="shared" si="1"/>
        <v>0.11886250870979963</v>
      </c>
      <c r="Z44" s="7">
        <f t="shared" si="1"/>
        <v>0.20534877367688334</v>
      </c>
      <c r="AA44" s="7">
        <f t="shared" si="1"/>
        <v>0.39338157994809159</v>
      </c>
      <c r="AC44" t="s">
        <v>10</v>
      </c>
      <c r="AD44">
        <f t="shared" si="5"/>
        <v>5.0502021215822375E-3</v>
      </c>
      <c r="AE44">
        <f t="shared" si="6"/>
        <v>1.1647142890461443E-2</v>
      </c>
      <c r="AF44">
        <f t="shared" si="7"/>
        <v>3.3743800288848609E-2</v>
      </c>
      <c r="AG44">
        <f t="shared" si="8"/>
        <v>0.77896118651695523</v>
      </c>
      <c r="AH44">
        <f t="shared" si="9"/>
        <v>2.0111058043977721</v>
      </c>
      <c r="AI44">
        <f t="shared" si="10"/>
        <v>2.1753942281893777E-2</v>
      </c>
      <c r="AJ44">
        <f t="shared" si="11"/>
        <v>9.3190128054472451E-3</v>
      </c>
      <c r="AK44">
        <f t="shared" si="12"/>
        <v>2.1231159880591176E-2</v>
      </c>
      <c r="AL44">
        <f t="shared" si="13"/>
        <v>2.2527697090845642</v>
      </c>
      <c r="AM44">
        <f t="shared" si="14"/>
        <v>2.8256591953574384E-2</v>
      </c>
      <c r="AN44">
        <f t="shared" si="15"/>
        <v>8.4336237701199718E-2</v>
      </c>
      <c r="AO44">
        <f t="shared" si="16"/>
        <v>0.30949813488491357</v>
      </c>
      <c r="AQ44" t="s">
        <v>10</v>
      </c>
      <c r="AR44">
        <v>2</v>
      </c>
      <c r="AS44">
        <v>2</v>
      </c>
      <c r="AT44">
        <v>2</v>
      </c>
      <c r="AU44">
        <v>2</v>
      </c>
      <c r="AV44">
        <v>2</v>
      </c>
      <c r="AW44">
        <v>2</v>
      </c>
      <c r="AX44">
        <v>2</v>
      </c>
      <c r="AY44">
        <v>2</v>
      </c>
      <c r="AZ44">
        <v>2</v>
      </c>
      <c r="BA44">
        <v>2</v>
      </c>
      <c r="BB44">
        <v>2</v>
      </c>
      <c r="BC44">
        <v>2</v>
      </c>
    </row>
    <row r="45" spans="1:55" x14ac:dyDescent="0.35">
      <c r="A45" t="s">
        <v>3</v>
      </c>
      <c r="B45" s="4">
        <f t="shared" si="3"/>
        <v>4.1844747145424535</v>
      </c>
      <c r="C45" s="4">
        <f t="shared" si="3"/>
        <v>-4.4062522593599183E-2</v>
      </c>
      <c r="D45" s="4">
        <f t="shared" si="3"/>
        <v>1.1569486898206842</v>
      </c>
      <c r="E45" s="4">
        <f t="shared" si="3"/>
        <v>8.2797096561556032</v>
      </c>
      <c r="F45" s="4">
        <f t="shared" si="3"/>
        <v>0.44984934998618265</v>
      </c>
      <c r="G45" s="4">
        <f t="shared" si="3"/>
        <v>7.7059126118440053</v>
      </c>
      <c r="H45" s="4">
        <f t="shared" si="3"/>
        <v>4.1297670380432194</v>
      </c>
      <c r="I45" s="4">
        <f t="shared" si="3"/>
        <v>0.53444621084510757</v>
      </c>
      <c r="J45" s="4">
        <f t="shared" si="3"/>
        <v>2.3177920555163181</v>
      </c>
      <c r="K45" s="4">
        <f t="shared" si="3"/>
        <v>0.10933132283966647</v>
      </c>
      <c r="L45" s="4">
        <f t="shared" si="3"/>
        <v>6.6565236642452126</v>
      </c>
      <c r="M45" s="4">
        <f t="shared" si="3"/>
        <v>7.9229564841210944</v>
      </c>
      <c r="O45" t="s">
        <v>3</v>
      </c>
      <c r="P45" s="7">
        <f t="shared" si="4"/>
        <v>0.9653970501170529</v>
      </c>
      <c r="Q45" s="7">
        <f t="shared" si="4"/>
        <v>0.61108553761655482</v>
      </c>
      <c r="R45" s="7">
        <f t="shared" si="4"/>
        <v>0.66664096690578889</v>
      </c>
      <c r="S45" s="7">
        <f t="shared" si="4"/>
        <v>1.4051153101409897</v>
      </c>
      <c r="T45" s="7">
        <f t="shared" si="4"/>
        <v>0.81301725039421302</v>
      </c>
      <c r="U45" s="7">
        <f t="shared" si="4"/>
        <v>1.6173972953702291</v>
      </c>
      <c r="V45" s="7">
        <f t="shared" si="4"/>
        <v>0.7679565137612071</v>
      </c>
      <c r="W45" s="7">
        <f t="shared" si="4"/>
        <v>0.8383167895249457</v>
      </c>
      <c r="X45" s="7">
        <f t="shared" si="4"/>
        <v>0.56045905152534969</v>
      </c>
      <c r="Y45" s="7">
        <f t="shared" si="4"/>
        <v>0.89807046306381655</v>
      </c>
      <c r="Z45" s="7">
        <f t="shared" si="4"/>
        <v>0.63816009162477683</v>
      </c>
      <c r="AA45" s="7">
        <f t="shared" si="4"/>
        <v>1.5514642046749811</v>
      </c>
      <c r="AC45" t="s">
        <v>3</v>
      </c>
      <c r="AD45">
        <f t="shared" si="5"/>
        <v>1.8639829287494152</v>
      </c>
      <c r="AE45">
        <f t="shared" si="6"/>
        <v>0.74685106856822769</v>
      </c>
      <c r="AF45">
        <f t="shared" si="7"/>
        <v>0.88882035751417021</v>
      </c>
      <c r="AG45">
        <f t="shared" si="8"/>
        <v>3.9486980695852192</v>
      </c>
      <c r="AH45">
        <f t="shared" si="9"/>
        <v>1.321994098877133</v>
      </c>
      <c r="AI45">
        <f t="shared" si="10"/>
        <v>5.2319480221418644</v>
      </c>
      <c r="AJ45">
        <f t="shared" si="11"/>
        <v>1.1795144140565341</v>
      </c>
      <c r="AK45">
        <f t="shared" si="12"/>
        <v>1.4055500791988242</v>
      </c>
      <c r="AL45">
        <f t="shared" si="13"/>
        <v>0.62822869687338911</v>
      </c>
      <c r="AM45">
        <f t="shared" si="14"/>
        <v>1.6130611132553159</v>
      </c>
      <c r="AN45">
        <f t="shared" si="15"/>
        <v>0.81449660508508714</v>
      </c>
      <c r="AO45">
        <f t="shared" si="16"/>
        <v>4.8140823567755433</v>
      </c>
      <c r="AQ45" t="s">
        <v>3</v>
      </c>
      <c r="AR45">
        <v>2</v>
      </c>
      <c r="AS45">
        <v>2</v>
      </c>
      <c r="AT45">
        <v>2</v>
      </c>
      <c r="AU45">
        <v>2</v>
      </c>
      <c r="AV45">
        <v>2</v>
      </c>
      <c r="AW45">
        <v>2</v>
      </c>
      <c r="AX45">
        <v>2</v>
      </c>
      <c r="AY45">
        <v>2</v>
      </c>
      <c r="AZ45">
        <v>2</v>
      </c>
      <c r="BA45">
        <v>2</v>
      </c>
      <c r="BB45">
        <v>2</v>
      </c>
      <c r="BC45">
        <v>2</v>
      </c>
    </row>
    <row r="46" spans="1:55" x14ac:dyDescent="0.35">
      <c r="A46" t="s">
        <v>4</v>
      </c>
      <c r="B46" s="4">
        <f t="shared" ref="B46:M49" si="17">AVERAGE(B20,P20,AD20)</f>
        <v>-7.4822244160104148E-2</v>
      </c>
      <c r="C46" s="4">
        <f t="shared" si="17"/>
        <v>-6.4994103506627113E-2</v>
      </c>
      <c r="D46" s="4">
        <f t="shared" si="17"/>
        <v>0.15461562108468327</v>
      </c>
      <c r="E46" s="4">
        <f t="shared" si="17"/>
        <v>8.0861632171057636</v>
      </c>
      <c r="F46" s="4">
        <f t="shared" si="17"/>
        <v>8.332271495841951</v>
      </c>
      <c r="G46" s="4">
        <f t="shared" si="17"/>
        <v>7.0756973228236921</v>
      </c>
      <c r="H46" s="4">
        <f t="shared" si="17"/>
        <v>7.8328231562344675</v>
      </c>
      <c r="I46" s="4">
        <f t="shared" si="17"/>
        <v>2.293859353685662</v>
      </c>
      <c r="J46" s="4">
        <f t="shared" si="17"/>
        <v>7.8567406049630506</v>
      </c>
      <c r="K46" s="4">
        <f t="shared" si="17"/>
        <v>3.8828034752022922</v>
      </c>
      <c r="L46" s="4">
        <f t="shared" si="17"/>
        <v>7.3124127295098091</v>
      </c>
      <c r="M46" s="4">
        <f t="shared" si="17"/>
        <v>8.2088125940745957</v>
      </c>
      <c r="O46" t="s">
        <v>4</v>
      </c>
      <c r="P46" s="7">
        <f t="shared" ref="P46:AA49" si="18">_xlfn.STDEV.S(B20,P20,AD20)</f>
        <v>0.69294753230680806</v>
      </c>
      <c r="Q46" s="7">
        <f t="shared" si="18"/>
        <v>0.72602533938099933</v>
      </c>
      <c r="R46" s="7">
        <f t="shared" si="18"/>
        <v>0.76875360446242724</v>
      </c>
      <c r="S46" s="7">
        <f t="shared" si="18"/>
        <v>1.216616108725185</v>
      </c>
      <c r="T46" s="7">
        <f t="shared" si="18"/>
        <v>1.544011375992062</v>
      </c>
      <c r="U46" s="7">
        <f t="shared" si="18"/>
        <v>0.91565700670236105</v>
      </c>
      <c r="V46" s="7">
        <f t="shared" si="18"/>
        <v>1.9723740724276144</v>
      </c>
      <c r="W46" s="7">
        <f t="shared" si="18"/>
        <v>0.53815920025203645</v>
      </c>
      <c r="X46" s="7">
        <f t="shared" si="18"/>
        <v>1.7391381004414355</v>
      </c>
      <c r="Y46" s="7">
        <f t="shared" si="18"/>
        <v>0.64608972547788801</v>
      </c>
      <c r="Z46" s="7">
        <f t="shared" si="18"/>
        <v>1.5852980722934238</v>
      </c>
      <c r="AA46" s="7">
        <f t="shared" si="18"/>
        <v>2.0613305755849001</v>
      </c>
      <c r="AC46" t="s">
        <v>4</v>
      </c>
      <c r="AD46">
        <f t="shared" si="5"/>
        <v>0.96035256506018962</v>
      </c>
      <c r="AE46">
        <f t="shared" si="6"/>
        <v>1.0542255868465906</v>
      </c>
      <c r="AF46">
        <f t="shared" si="7"/>
        <v>1.1819642087479481</v>
      </c>
      <c r="AG46">
        <f t="shared" si="8"/>
        <v>2.9603095120192222</v>
      </c>
      <c r="AH46">
        <f t="shared" si="9"/>
        <v>4.7679422583858013</v>
      </c>
      <c r="AI46">
        <f t="shared" si="10"/>
        <v>1.6768555078462553</v>
      </c>
      <c r="AJ46">
        <f t="shared" si="11"/>
        <v>7.780518963169385</v>
      </c>
      <c r="AK46">
        <f t="shared" si="12"/>
        <v>0.57923064963182291</v>
      </c>
      <c r="AL46">
        <f t="shared" si="13"/>
        <v>6.0492026648140893</v>
      </c>
      <c r="AM46">
        <f t="shared" si="14"/>
        <v>0.8348638667361854</v>
      </c>
      <c r="AN46">
        <f t="shared" si="15"/>
        <v>5.0263399560344908</v>
      </c>
      <c r="AO46">
        <f t="shared" si="16"/>
        <v>8.4981674836823515</v>
      </c>
      <c r="AQ46" t="s">
        <v>4</v>
      </c>
      <c r="AR46">
        <v>2</v>
      </c>
      <c r="AS46">
        <v>2</v>
      </c>
      <c r="AT46">
        <v>2</v>
      </c>
      <c r="AU46">
        <v>2</v>
      </c>
      <c r="AV46">
        <v>2</v>
      </c>
      <c r="AW46">
        <v>2</v>
      </c>
      <c r="AX46">
        <v>2</v>
      </c>
      <c r="AY46">
        <v>2</v>
      </c>
      <c r="AZ46">
        <v>2</v>
      </c>
      <c r="BA46">
        <v>2</v>
      </c>
      <c r="BB46">
        <v>2</v>
      </c>
      <c r="BC46">
        <v>2</v>
      </c>
    </row>
    <row r="47" spans="1:55" x14ac:dyDescent="0.35">
      <c r="A47" t="s">
        <v>5</v>
      </c>
      <c r="B47" s="4">
        <f t="shared" si="17"/>
        <v>5.3867612265628111</v>
      </c>
      <c r="C47" s="4">
        <f t="shared" si="17"/>
        <v>6.6360426050376633</v>
      </c>
      <c r="D47" s="4">
        <f t="shared" si="17"/>
        <v>2.7390657916014649</v>
      </c>
      <c r="E47" s="4">
        <f t="shared" si="17"/>
        <v>8.2626039740607968</v>
      </c>
      <c r="F47" s="4">
        <f t="shared" si="17"/>
        <v>9.6937329871968167E-2</v>
      </c>
      <c r="G47" s="4">
        <f t="shared" si="17"/>
        <v>6.3502475074924574</v>
      </c>
      <c r="H47" s="4">
        <f t="shared" si="17"/>
        <v>8.2891025282056745</v>
      </c>
      <c r="I47" s="4">
        <f t="shared" si="17"/>
        <v>6.1622375354703181</v>
      </c>
      <c r="J47" s="4">
        <f t="shared" si="17"/>
        <v>7.576405708935174</v>
      </c>
      <c r="K47" s="4">
        <f t="shared" si="17"/>
        <v>0.44513766085907341</v>
      </c>
      <c r="L47" s="4">
        <f t="shared" si="17"/>
        <v>1.6157786610040368</v>
      </c>
      <c r="M47" s="4">
        <f t="shared" si="17"/>
        <v>7.275246003708788</v>
      </c>
      <c r="O47" t="s">
        <v>5</v>
      </c>
      <c r="P47" s="7">
        <f t="shared" si="18"/>
        <v>0.88881081719477073</v>
      </c>
      <c r="Q47" s="7">
        <f t="shared" si="18"/>
        <v>0.68272428584432243</v>
      </c>
      <c r="R47" s="7">
        <f t="shared" si="18"/>
        <v>0.60382493454956654</v>
      </c>
      <c r="S47" s="7">
        <f t="shared" si="18"/>
        <v>0.8408597892798465</v>
      </c>
      <c r="T47" s="7">
        <f t="shared" si="18"/>
        <v>0.79228726257401705</v>
      </c>
      <c r="U47" s="7">
        <f t="shared" si="18"/>
        <v>1.6477648134358627</v>
      </c>
      <c r="V47" s="7">
        <f t="shared" si="18"/>
        <v>1.0610098244359767</v>
      </c>
      <c r="W47" s="7">
        <f t="shared" si="18"/>
        <v>1.1140816003232714</v>
      </c>
      <c r="X47" s="7">
        <f t="shared" si="18"/>
        <v>0.28802095706913455</v>
      </c>
      <c r="Y47" s="7">
        <f t="shared" si="18"/>
        <v>0.64053559881503708</v>
      </c>
      <c r="Z47" s="7">
        <f t="shared" si="18"/>
        <v>2.2243465380703791</v>
      </c>
      <c r="AA47" s="7">
        <f t="shared" si="18"/>
        <v>1.8011138207492383</v>
      </c>
      <c r="AC47" t="s">
        <v>5</v>
      </c>
      <c r="AD47">
        <f t="shared" si="5"/>
        <v>1.5799693375248722</v>
      </c>
      <c r="AE47">
        <f t="shared" si="6"/>
        <v>0.93222490096328015</v>
      </c>
      <c r="AF47">
        <f t="shared" si="7"/>
        <v>0.72920910316757659</v>
      </c>
      <c r="AG47">
        <f t="shared" si="8"/>
        <v>1.4140903704554957</v>
      </c>
      <c r="AH47">
        <f t="shared" si="9"/>
        <v>1.2554382128740589</v>
      </c>
      <c r="AI47">
        <f t="shared" si="10"/>
        <v>5.4302577607946469</v>
      </c>
      <c r="AJ47">
        <f t="shared" si="11"/>
        <v>2.2514836950993242</v>
      </c>
      <c r="AK47">
        <f t="shared" si="12"/>
        <v>2.4823556243577229</v>
      </c>
      <c r="AL47">
        <f t="shared" si="13"/>
        <v>0.1659121434220405</v>
      </c>
      <c r="AM47">
        <f t="shared" si="14"/>
        <v>0.8205717066986763</v>
      </c>
      <c r="AN47">
        <f t="shared" si="15"/>
        <v>9.8954350428513607</v>
      </c>
      <c r="AO47">
        <f t="shared" si="16"/>
        <v>6.4880219905878391</v>
      </c>
      <c r="AQ47" t="s">
        <v>5</v>
      </c>
      <c r="AR47">
        <v>2</v>
      </c>
      <c r="AS47">
        <v>2</v>
      </c>
      <c r="AT47">
        <v>2</v>
      </c>
      <c r="AU47">
        <v>2</v>
      </c>
      <c r="AV47">
        <v>2</v>
      </c>
      <c r="AW47">
        <v>2</v>
      </c>
      <c r="AX47">
        <v>2</v>
      </c>
      <c r="AY47">
        <v>2</v>
      </c>
      <c r="AZ47">
        <v>2</v>
      </c>
      <c r="BA47">
        <v>2</v>
      </c>
      <c r="BB47">
        <v>2</v>
      </c>
      <c r="BC47">
        <v>2</v>
      </c>
    </row>
    <row r="48" spans="1:55" x14ac:dyDescent="0.35">
      <c r="A48" t="s">
        <v>6</v>
      </c>
      <c r="B48" s="4">
        <f t="shared" si="17"/>
        <v>6.667688116913058</v>
      </c>
      <c r="C48" s="4">
        <f t="shared" si="17"/>
        <v>0.48914665949801667</v>
      </c>
      <c r="D48" s="4">
        <f t="shared" si="17"/>
        <v>2.4904221667552036</v>
      </c>
      <c r="E48" s="4">
        <f t="shared" si="17"/>
        <v>7.6055158747004938</v>
      </c>
      <c r="F48" s="4">
        <f t="shared" si="17"/>
        <v>7.9067213392331013</v>
      </c>
      <c r="G48" s="4">
        <f t="shared" si="17"/>
        <v>0.6019526427113</v>
      </c>
      <c r="H48" s="4">
        <f t="shared" si="17"/>
        <v>3.7285848518684346</v>
      </c>
      <c r="I48" s="4">
        <f t="shared" si="17"/>
        <v>8.2139137924988912</v>
      </c>
      <c r="O48" t="s">
        <v>6</v>
      </c>
      <c r="P48" s="7">
        <f t="shared" si="18"/>
        <v>1.4666697288655577</v>
      </c>
      <c r="Q48" s="7">
        <f t="shared" si="18"/>
        <v>0.86855464973405694</v>
      </c>
      <c r="R48" s="7">
        <f t="shared" si="18"/>
        <v>1.131375470687118</v>
      </c>
      <c r="S48" s="7">
        <f t="shared" si="18"/>
        <v>1.6422611493654466</v>
      </c>
      <c r="T48" s="7">
        <f t="shared" si="18"/>
        <v>1.3642567183548415</v>
      </c>
      <c r="U48" s="7">
        <f t="shared" si="18"/>
        <v>0.86912240854974199</v>
      </c>
      <c r="V48" s="7">
        <f t="shared" si="18"/>
        <v>0.72833059639991449</v>
      </c>
      <c r="W48" s="7">
        <f t="shared" si="18"/>
        <v>1.2698566592331662</v>
      </c>
      <c r="AC48" t="s">
        <v>6</v>
      </c>
      <c r="AD48">
        <f t="shared" si="5"/>
        <v>4.3022401871411367</v>
      </c>
      <c r="AE48">
        <f t="shared" si="6"/>
        <v>1.5087743591493006</v>
      </c>
      <c r="AF48">
        <f t="shared" si="7"/>
        <v>2.5600209113449957</v>
      </c>
      <c r="AG48">
        <f t="shared" si="8"/>
        <v>5.3940433654302353</v>
      </c>
      <c r="AH48">
        <f t="shared" si="9"/>
        <v>3.7223927871526428</v>
      </c>
      <c r="AI48">
        <f t="shared" si="10"/>
        <v>1.5107475220866093</v>
      </c>
      <c r="AJ48">
        <f t="shared" si="11"/>
        <v>1.0609309153045103</v>
      </c>
      <c r="AK48">
        <f t="shared" si="12"/>
        <v>3.2250718699976351</v>
      </c>
      <c r="AQ48" t="s">
        <v>6</v>
      </c>
      <c r="AR48">
        <v>2</v>
      </c>
      <c r="AS48">
        <v>2</v>
      </c>
      <c r="AT48">
        <v>2</v>
      </c>
      <c r="AU48">
        <v>2</v>
      </c>
      <c r="AV48">
        <v>2</v>
      </c>
      <c r="AW48">
        <v>2</v>
      </c>
      <c r="AX48">
        <v>2</v>
      </c>
      <c r="AY48">
        <v>2</v>
      </c>
    </row>
    <row r="49" spans="1:49" x14ac:dyDescent="0.35">
      <c r="A49" t="s">
        <v>7</v>
      </c>
      <c r="B49" s="4">
        <f t="shared" si="17"/>
        <v>7.7187418734151114</v>
      </c>
      <c r="C49" s="4">
        <f t="shared" si="17"/>
        <v>8.4873759094846974</v>
      </c>
      <c r="D49" s="4">
        <f t="shared" si="17"/>
        <v>2.1498278740983197</v>
      </c>
      <c r="E49" s="4">
        <f t="shared" si="17"/>
        <v>9.1385609742192855E-2</v>
      </c>
      <c r="F49" s="4">
        <f t="shared" si="17"/>
        <v>0.7972096499706206</v>
      </c>
      <c r="G49" s="4">
        <f t="shared" si="17"/>
        <v>-3.2523813730641393E-2</v>
      </c>
      <c r="O49" t="s">
        <v>7</v>
      </c>
      <c r="P49" s="7">
        <f t="shared" si="18"/>
        <v>1.8077614960867701</v>
      </c>
      <c r="Q49" s="7">
        <f t="shared" si="18"/>
        <v>1.8499874540685708</v>
      </c>
      <c r="R49" s="7">
        <f t="shared" si="18"/>
        <v>3.3228333859334076</v>
      </c>
      <c r="S49" s="7">
        <f t="shared" si="18"/>
        <v>0.86699941587680962</v>
      </c>
      <c r="T49" s="7">
        <f t="shared" si="18"/>
        <v>0.92399752251115252</v>
      </c>
      <c r="U49" s="7">
        <f t="shared" si="18"/>
        <v>0.70102094715583307</v>
      </c>
      <c r="AC49" t="s">
        <v>7</v>
      </c>
      <c r="AD49">
        <f t="shared" si="5"/>
        <v>6.5360032534677543</v>
      </c>
      <c r="AE49">
        <f t="shared" si="6"/>
        <v>6.8449071604222249</v>
      </c>
      <c r="AF49">
        <f t="shared" si="7"/>
        <v>22.082443421347349</v>
      </c>
      <c r="AG49">
        <f t="shared" si="8"/>
        <v>1.5033759742614581</v>
      </c>
      <c r="AH49">
        <f t="shared" si="9"/>
        <v>1.7075428432134956</v>
      </c>
      <c r="AI49">
        <f t="shared" si="10"/>
        <v>0.98286073670252261</v>
      </c>
      <c r="AQ49" t="s">
        <v>7</v>
      </c>
      <c r="AR49">
        <v>2</v>
      </c>
      <c r="AS49">
        <v>2</v>
      </c>
      <c r="AT49">
        <v>2</v>
      </c>
      <c r="AU49">
        <v>2</v>
      </c>
      <c r="AV49">
        <v>2</v>
      </c>
      <c r="AW49">
        <v>2</v>
      </c>
    </row>
    <row r="51" spans="1:49" x14ac:dyDescent="0.35">
      <c r="B51" t="s">
        <v>22</v>
      </c>
      <c r="C51" t="s">
        <v>23</v>
      </c>
      <c r="O51" t="s">
        <v>24</v>
      </c>
      <c r="AC51" t="s">
        <v>27</v>
      </c>
    </row>
    <row r="52" spans="1:49" x14ac:dyDescent="0.35">
      <c r="B52">
        <f>COUNTIF(B29:M48, "&lt;=0.5")</f>
        <v>76</v>
      </c>
      <c r="C52">
        <f>COUNTIF(B29:M48, "&gt;0.5")</f>
        <v>160</v>
      </c>
      <c r="O52">
        <f>AVERAGE(P29:AA49)</f>
        <v>0.88728719339777751</v>
      </c>
      <c r="AC52">
        <f>(SUM(AD29:AO47,AD48:AK48,AD49:AI49)/SUM(AR29:BC47,AR48:AY48,AR49:AW49))^0.5</f>
        <v>1.0499540707053181</v>
      </c>
      <c r="AE52" t="s">
        <v>29</v>
      </c>
    </row>
    <row r="53" spans="1:49" x14ac:dyDescent="0.35">
      <c r="B53" s="5">
        <f>B52/(B52+C52)</f>
        <v>0.32203389830508472</v>
      </c>
      <c r="C53" s="5">
        <f>C52/(C52+B52)</f>
        <v>0.67796610169491522</v>
      </c>
    </row>
    <row r="56" spans="1:49" x14ac:dyDescent="0.35">
      <c r="B56" s="3" t="s">
        <v>38</v>
      </c>
    </row>
    <row r="57" spans="1:49" x14ac:dyDescent="0.35">
      <c r="B57" s="2">
        <v>1</v>
      </c>
      <c r="C57" s="2">
        <v>2</v>
      </c>
      <c r="D57" s="2">
        <v>3</v>
      </c>
      <c r="E57" s="2">
        <v>4</v>
      </c>
      <c r="F57" s="2">
        <v>5</v>
      </c>
      <c r="G57" s="2">
        <v>6</v>
      </c>
      <c r="H57" s="2">
        <v>7</v>
      </c>
      <c r="I57" s="2">
        <v>8</v>
      </c>
      <c r="J57" s="2">
        <v>9</v>
      </c>
      <c r="K57" s="2">
        <v>10</v>
      </c>
      <c r="L57" s="2">
        <v>11</v>
      </c>
      <c r="M57" s="2">
        <v>12</v>
      </c>
    </row>
    <row r="58" spans="1:49" x14ac:dyDescent="0.35">
      <c r="A58" s="2" t="s">
        <v>3</v>
      </c>
      <c r="B58" s="5">
        <f>B29/$B$49</f>
        <v>0.5559794292543816</v>
      </c>
      <c r="C58" s="5">
        <f t="shared" ref="C58:M58" si="19">C29/$B$49</f>
        <v>0.32736628363865039</v>
      </c>
      <c r="D58" s="5">
        <f t="shared" si="19"/>
        <v>0.89020284066047961</v>
      </c>
      <c r="E58" s="5">
        <f t="shared" si="19"/>
        <v>0.49840963171475633</v>
      </c>
      <c r="F58" s="5">
        <f t="shared" si="19"/>
        <v>0.19456990386915618</v>
      </c>
      <c r="G58" s="5">
        <f t="shared" si="19"/>
        <v>0.5278583793554652</v>
      </c>
      <c r="H58" s="5">
        <f t="shared" si="19"/>
        <v>-1.1238911152239508E-2</v>
      </c>
      <c r="I58" s="5">
        <f t="shared" si="19"/>
        <v>6.4098477232151285E-2</v>
      </c>
      <c r="J58" s="5">
        <f t="shared" si="19"/>
        <v>0.50073656095971641</v>
      </c>
      <c r="K58" s="5">
        <f t="shared" si="19"/>
        <v>-4.1960941513714864E-2</v>
      </c>
      <c r="L58" s="5">
        <f t="shared" si="19"/>
        <v>-6.1999070469944177E-2</v>
      </c>
      <c r="M58" s="5">
        <f t="shared" si="19"/>
        <v>0.77750690931812305</v>
      </c>
    </row>
    <row r="59" spans="1:49" x14ac:dyDescent="0.35">
      <c r="A59" s="2" t="s">
        <v>4</v>
      </c>
      <c r="B59" s="5">
        <f t="shared" ref="B59:M59" si="20">B30/$B$49</f>
        <v>-4.185013535919295E-2</v>
      </c>
      <c r="C59" s="5">
        <f t="shared" si="20"/>
        <v>-4.8603382447617353E-2</v>
      </c>
      <c r="D59" s="5">
        <f t="shared" si="20"/>
        <v>-4.6500041624171762E-2</v>
      </c>
      <c r="E59" s="5">
        <f t="shared" si="20"/>
        <v>0.59921267451447924</v>
      </c>
      <c r="F59" s="5">
        <f t="shared" si="20"/>
        <v>0.86812369035171288</v>
      </c>
      <c r="G59" s="5">
        <f t="shared" si="20"/>
        <v>4.9872731107145546E-2</v>
      </c>
      <c r="H59" s="5">
        <f t="shared" si="20"/>
        <v>-6.6427364425879168E-2</v>
      </c>
      <c r="I59" s="5">
        <f t="shared" si="20"/>
        <v>-3.7919481042371278E-2</v>
      </c>
      <c r="J59" s="5">
        <f t="shared" si="20"/>
        <v>0.9899601413858915</v>
      </c>
      <c r="K59" s="5">
        <f t="shared" si="20"/>
        <v>1.0525666786750869</v>
      </c>
      <c r="L59" s="5">
        <f t="shared" si="20"/>
        <v>0.74374264998847173</v>
      </c>
      <c r="M59" s="5">
        <f t="shared" si="20"/>
        <v>0.50516287880318078</v>
      </c>
    </row>
    <row r="60" spans="1:49" x14ac:dyDescent="0.35">
      <c r="A60" s="2" t="s">
        <v>5</v>
      </c>
      <c r="B60" s="5">
        <f t="shared" ref="B60:M60" si="21">B31/$B$49</f>
        <v>1.0309188963095841</v>
      </c>
      <c r="C60" s="5">
        <f t="shared" si="21"/>
        <v>0.76947840339646123</v>
      </c>
      <c r="D60" s="5">
        <f t="shared" si="21"/>
        <v>0.46752238017773351</v>
      </c>
      <c r="E60" s="5">
        <f t="shared" si="21"/>
        <v>0.99100983568514389</v>
      </c>
      <c r="F60" s="5">
        <f t="shared" si="21"/>
        <v>0.6084521436859992</v>
      </c>
      <c r="G60" s="5">
        <f t="shared" si="21"/>
        <v>0.18283235593971667</v>
      </c>
      <c r="H60" s="5">
        <f t="shared" si="21"/>
        <v>1.0232247849639591</v>
      </c>
      <c r="I60" s="5">
        <f t="shared" si="21"/>
        <v>1.0349059417599022</v>
      </c>
      <c r="J60" s="5">
        <f t="shared" si="21"/>
        <v>0.97390708176750962</v>
      </c>
      <c r="K60" s="5">
        <f t="shared" si="21"/>
        <v>0.73305874858322562</v>
      </c>
      <c r="L60" s="5">
        <f t="shared" si="21"/>
        <v>0.80872855543118216</v>
      </c>
      <c r="M60" s="5">
        <f t="shared" si="21"/>
        <v>0.79976313747726091</v>
      </c>
    </row>
    <row r="61" spans="1:49" x14ac:dyDescent="0.35">
      <c r="A61" s="2" t="s">
        <v>6</v>
      </c>
      <c r="B61" s="5">
        <f t="shared" ref="B61:M61" si="22">B32/$B$49</f>
        <v>0.81868925266332981</v>
      </c>
      <c r="C61" s="5">
        <f t="shared" si="22"/>
        <v>0.65101857590649481</v>
      </c>
      <c r="D61" s="5">
        <f t="shared" si="22"/>
        <v>0.61465333611428474</v>
      </c>
      <c r="E61" s="5">
        <f t="shared" si="22"/>
        <v>-1.9541468291499959E-2</v>
      </c>
      <c r="F61" s="5">
        <f t="shared" si="22"/>
        <v>1.1534726231794494</v>
      </c>
      <c r="G61" s="5">
        <f t="shared" si="22"/>
        <v>0.94501038878693988</v>
      </c>
      <c r="H61" s="5">
        <f t="shared" si="22"/>
        <v>-2.9506117748588915E-2</v>
      </c>
      <c r="I61" s="5">
        <f t="shared" si="22"/>
        <v>-6.1058206212743299E-2</v>
      </c>
      <c r="J61" s="5">
        <f t="shared" si="22"/>
        <v>0.51850415180448195</v>
      </c>
      <c r="K61" s="5">
        <f t="shared" si="22"/>
        <v>1.066461982448998</v>
      </c>
      <c r="L61" s="5">
        <f t="shared" si="22"/>
        <v>-5.923089271936717E-2</v>
      </c>
      <c r="M61" s="5">
        <f t="shared" si="22"/>
        <v>-1.4504728541929758E-2</v>
      </c>
    </row>
    <row r="62" spans="1:49" x14ac:dyDescent="0.35">
      <c r="A62" s="2" t="s">
        <v>7</v>
      </c>
      <c r="B62" s="5">
        <f t="shared" ref="B62:M62" si="23">B33/$B$49</f>
        <v>0.76997801914804509</v>
      </c>
      <c r="C62" s="5">
        <f t="shared" si="23"/>
        <v>0.87122033434091439</v>
      </c>
      <c r="D62" s="5">
        <f t="shared" si="23"/>
        <v>0.84310126055446866</v>
      </c>
      <c r="E62" s="5">
        <f t="shared" si="23"/>
        <v>1.0391106472943226</v>
      </c>
      <c r="F62" s="5">
        <f t="shared" si="23"/>
        <v>0.73233356829765672</v>
      </c>
      <c r="G62" s="5">
        <f t="shared" si="23"/>
        <v>0.82150986932246195</v>
      </c>
      <c r="H62" s="5">
        <f t="shared" si="23"/>
        <v>0.67737265567047278</v>
      </c>
      <c r="I62" s="5">
        <f t="shared" si="23"/>
        <v>0.96349525546739179</v>
      </c>
      <c r="J62" s="5">
        <f t="shared" si="23"/>
        <v>0.38421090089270671</v>
      </c>
      <c r="K62" s="5">
        <f t="shared" si="23"/>
        <v>0.95076638048466688</v>
      </c>
      <c r="L62" s="5">
        <f t="shared" si="23"/>
        <v>0.34524270452546724</v>
      </c>
      <c r="M62" s="5">
        <f t="shared" si="23"/>
        <v>8.1535625725821723E-2</v>
      </c>
    </row>
    <row r="63" spans="1:49" x14ac:dyDescent="0.35">
      <c r="A63" s="2" t="s">
        <v>8</v>
      </c>
      <c r="B63" s="5">
        <f t="shared" ref="B63:M63" si="24">B34/$B$49</f>
        <v>1.0633010428764176</v>
      </c>
      <c r="C63" s="5">
        <f t="shared" si="24"/>
        <v>0.70654142375617079</v>
      </c>
      <c r="D63" s="5">
        <f t="shared" si="24"/>
        <v>1.1138959810185745</v>
      </c>
      <c r="E63" s="5">
        <f t="shared" si="24"/>
        <v>0.80905504555733587</v>
      </c>
      <c r="F63" s="5">
        <f t="shared" si="24"/>
        <v>0.94428520850137099</v>
      </c>
      <c r="G63" s="5">
        <f t="shared" si="24"/>
        <v>1.4500794480691357E-2</v>
      </c>
      <c r="H63" s="5">
        <f t="shared" si="24"/>
        <v>0.78215681558310157</v>
      </c>
      <c r="I63" s="5">
        <f t="shared" si="24"/>
        <v>0.94561685846810428</v>
      </c>
      <c r="J63" s="5">
        <f t="shared" si="24"/>
        <v>-5.4265283210160296E-3</v>
      </c>
      <c r="K63" s="5">
        <f t="shared" si="24"/>
        <v>0.19075005570685635</v>
      </c>
      <c r="L63" s="5">
        <f t="shared" si="24"/>
        <v>-9.5787949468815834E-3</v>
      </c>
      <c r="M63" s="5">
        <f t="shared" si="24"/>
        <v>0.16766574555750993</v>
      </c>
    </row>
    <row r="64" spans="1:49" x14ac:dyDescent="0.35">
      <c r="A64" s="2" t="s">
        <v>9</v>
      </c>
      <c r="B64" s="5">
        <f t="shared" ref="B64:M64" si="25">B35/$B$49</f>
        <v>8.8734073544804407E-2</v>
      </c>
      <c r="C64" s="5">
        <f t="shared" si="25"/>
        <v>0.56034935596434965</v>
      </c>
      <c r="D64" s="5">
        <f t="shared" si="25"/>
        <v>0.70565695063246603</v>
      </c>
      <c r="E64" s="5">
        <f t="shared" si="25"/>
        <v>0.62871386106374294</v>
      </c>
      <c r="F64" s="5">
        <f t="shared" si="25"/>
        <v>2.4347803126274171E-3</v>
      </c>
      <c r="G64" s="5">
        <f t="shared" si="25"/>
        <v>1.0470847381949586</v>
      </c>
      <c r="H64" s="5">
        <f t="shared" si="25"/>
        <v>0.89812646876503133</v>
      </c>
      <c r="I64" s="5">
        <f t="shared" si="25"/>
        <v>2.7566040151923096E-2</v>
      </c>
      <c r="J64" s="5">
        <f t="shared" si="25"/>
        <v>0.69259170496123446</v>
      </c>
      <c r="K64" s="5">
        <f t="shared" si="25"/>
        <v>0.92768404644779123</v>
      </c>
      <c r="L64" s="5">
        <f t="shared" si="25"/>
        <v>0.61088987908548109</v>
      </c>
      <c r="M64" s="5">
        <f t="shared" si="25"/>
        <v>0.52708273627381164</v>
      </c>
    </row>
    <row r="65" spans="1:13" x14ac:dyDescent="0.35">
      <c r="A65" s="2" t="s">
        <v>10</v>
      </c>
      <c r="B65" s="5">
        <f t="shared" ref="B65:M65" si="26">B36/$B$49</f>
        <v>0.8278802351512361</v>
      </c>
      <c r="C65" s="5">
        <f t="shared" si="26"/>
        <v>0.24621453631056539</v>
      </c>
      <c r="D65" s="5">
        <f t="shared" si="26"/>
        <v>0.94163376524272757</v>
      </c>
      <c r="E65" s="5">
        <f t="shared" si="26"/>
        <v>0.55038470650726068</v>
      </c>
      <c r="F65" s="5">
        <f t="shared" si="26"/>
        <v>0.75126758793360815</v>
      </c>
      <c r="G65" s="5">
        <f t="shared" si="26"/>
        <v>0.85617243456311209</v>
      </c>
      <c r="H65" s="5">
        <f t="shared" si="26"/>
        <v>0.95425381018340105</v>
      </c>
      <c r="I65" s="5">
        <f t="shared" si="26"/>
        <v>0.49044146915153236</v>
      </c>
      <c r="J65" s="5">
        <f t="shared" si="26"/>
        <v>0.84642346907765509</v>
      </c>
      <c r="K65" s="5">
        <f t="shared" si="26"/>
        <v>0.93908522368872394</v>
      </c>
      <c r="L65" s="5">
        <f t="shared" si="26"/>
        <v>0.89059757859495348</v>
      </c>
      <c r="M65" s="5">
        <f t="shared" si="26"/>
        <v>-6.6427364425879154E-2</v>
      </c>
    </row>
    <row r="66" spans="1:13" x14ac:dyDescent="0.35">
      <c r="A66" s="2" t="s">
        <v>3</v>
      </c>
      <c r="B66" s="5">
        <f t="shared" ref="B66:M66" si="27">B37/$B$49</f>
        <v>0.61614625503162446</v>
      </c>
      <c r="C66" s="5">
        <f t="shared" si="27"/>
        <v>0.93670387942273825</v>
      </c>
      <c r="D66" s="5">
        <f t="shared" si="27"/>
        <v>1.0986146122569047</v>
      </c>
      <c r="E66" s="5">
        <f t="shared" si="27"/>
        <v>-1.0632441471074977E-2</v>
      </c>
      <c r="F66" s="5">
        <f t="shared" si="27"/>
        <v>6.0995904905537905E-2</v>
      </c>
      <c r="G66" s="5">
        <f t="shared" si="27"/>
        <v>0.17679638468697867</v>
      </c>
      <c r="H66" s="5">
        <f t="shared" si="27"/>
        <v>1.0634098729184689</v>
      </c>
      <c r="I66" s="5">
        <f t="shared" si="27"/>
        <v>1.1130619706909544</v>
      </c>
      <c r="J66" s="5">
        <f t="shared" si="27"/>
        <v>0.60396745859656809</v>
      </c>
      <c r="K66" s="5">
        <f t="shared" si="27"/>
        <v>-1.2218227865954969E-3</v>
      </c>
      <c r="L66" s="5">
        <f t="shared" si="27"/>
        <v>0.98929135223381892</v>
      </c>
      <c r="M66" s="5">
        <f t="shared" si="27"/>
        <v>-6.2585625361656202E-3</v>
      </c>
    </row>
    <row r="67" spans="1:13" x14ac:dyDescent="0.35">
      <c r="A67" s="2" t="s">
        <v>4</v>
      </c>
      <c r="B67" s="5">
        <f t="shared" ref="B67:M67" si="28">B38/$B$49</f>
        <v>0.91124217723234735</v>
      </c>
      <c r="C67" s="5">
        <f t="shared" si="28"/>
        <v>0.93963727834886279</v>
      </c>
      <c r="D67" s="5">
        <f t="shared" si="28"/>
        <v>0.9303938569524014</v>
      </c>
      <c r="E67" s="5">
        <f t="shared" si="28"/>
        <v>0.97871628087062412</v>
      </c>
      <c r="F67" s="5">
        <f t="shared" si="28"/>
        <v>-1.7385688559499336E-2</v>
      </c>
      <c r="G67" s="5">
        <f t="shared" si="28"/>
        <v>1.0072805553876283</v>
      </c>
      <c r="H67" s="5">
        <f t="shared" si="28"/>
        <v>0.97068975106143307</v>
      </c>
      <c r="I67" s="5">
        <f t="shared" si="28"/>
        <v>4.8541081140411994E-2</v>
      </c>
      <c r="J67" s="5">
        <f t="shared" si="28"/>
        <v>0.90216397701143369</v>
      </c>
      <c r="K67" s="5">
        <f t="shared" si="28"/>
        <v>0.98895893377025301</v>
      </c>
      <c r="L67" s="5">
        <f t="shared" si="28"/>
        <v>0.91777381201172792</v>
      </c>
      <c r="M67" s="5">
        <f t="shared" si="28"/>
        <v>1.3833981441089277E-2</v>
      </c>
    </row>
    <row r="68" spans="1:13" x14ac:dyDescent="0.35">
      <c r="A68" s="2" t="s">
        <v>5</v>
      </c>
      <c r="B68" s="5">
        <f t="shared" ref="B68:M68" si="29">B39/$B$49</f>
        <v>1.0922501747655424</v>
      </c>
      <c r="C68" s="5">
        <f t="shared" si="29"/>
        <v>-9.3591587503084207E-3</v>
      </c>
      <c r="D68" s="5">
        <f t="shared" si="29"/>
        <v>0.21864356495931714</v>
      </c>
      <c r="E68" s="5">
        <f t="shared" si="29"/>
        <v>0.97971353626132129</v>
      </c>
      <c r="F68" s="5">
        <f t="shared" si="29"/>
        <v>-1.4119871169809048E-2</v>
      </c>
      <c r="G68" s="5">
        <f t="shared" si="29"/>
        <v>-5.2632832579391402E-3</v>
      </c>
      <c r="H68" s="5">
        <f t="shared" si="29"/>
        <v>-2.9618900015581519E-2</v>
      </c>
      <c r="I68" s="5">
        <f t="shared" si="29"/>
        <v>0.78375856454249293</v>
      </c>
      <c r="J68" s="5">
        <f t="shared" si="29"/>
        <v>-1.2735782294520562E-2</v>
      </c>
      <c r="K68" s="5">
        <f t="shared" si="29"/>
        <v>-8.1966821840637177E-3</v>
      </c>
      <c r="L68" s="5">
        <f t="shared" si="29"/>
        <v>8.5518718951198502E-2</v>
      </c>
      <c r="M68" s="5">
        <f t="shared" si="29"/>
        <v>0.683517456965262</v>
      </c>
    </row>
    <row r="69" spans="1:13" x14ac:dyDescent="0.35">
      <c r="A69" s="2" t="s">
        <v>6</v>
      </c>
      <c r="B69" s="5">
        <f t="shared" ref="B69:M69" si="30">B40/$B$49</f>
        <v>-1.6334018147776564E-2</v>
      </c>
      <c r="C69" s="5">
        <f t="shared" si="30"/>
        <v>7.4613205236908564E-2</v>
      </c>
      <c r="D69" s="5">
        <f t="shared" si="30"/>
        <v>2.2912181662003085E-2</v>
      </c>
      <c r="E69" s="5">
        <f t="shared" si="30"/>
        <v>-1.8104940507656434E-2</v>
      </c>
      <c r="F69" s="5">
        <f t="shared" si="30"/>
        <v>-2.4968993750602728E-2</v>
      </c>
      <c r="G69" s="5">
        <f t="shared" si="30"/>
        <v>0.14646316392256525</v>
      </c>
      <c r="H69" s="5">
        <f t="shared" si="30"/>
        <v>1.0399407053970018</v>
      </c>
      <c r="I69" s="5">
        <f t="shared" si="30"/>
        <v>1.0835043930081942</v>
      </c>
      <c r="J69" s="5">
        <f t="shared" si="30"/>
        <v>1.0128169108887823</v>
      </c>
      <c r="K69" s="5">
        <f t="shared" si="30"/>
        <v>-1.6223211993254674E-2</v>
      </c>
      <c r="L69" s="5">
        <f t="shared" si="30"/>
        <v>0.61022306604587906</v>
      </c>
      <c r="M69" s="5">
        <f t="shared" si="30"/>
        <v>-2.3584904875314203E-2</v>
      </c>
    </row>
    <row r="70" spans="1:13" x14ac:dyDescent="0.35">
      <c r="A70" s="2" t="s">
        <v>7</v>
      </c>
      <c r="B70" s="5">
        <f t="shared" ref="B70:M70" si="31">B41/$B$49</f>
        <v>-2.8843256933928148E-2</v>
      </c>
      <c r="C70" s="5">
        <f t="shared" si="31"/>
        <v>-5.6501167425304887E-3</v>
      </c>
      <c r="D70" s="5">
        <f t="shared" si="31"/>
        <v>-4.8200586398514985E-3</v>
      </c>
      <c r="E70" s="5">
        <f t="shared" si="31"/>
        <v>-1.9821447846510673E-2</v>
      </c>
      <c r="F70" s="5">
        <f t="shared" si="31"/>
        <v>-1.7828913177586999E-2</v>
      </c>
      <c r="G70" s="5">
        <f t="shared" si="31"/>
        <v>0.98231056449893883</v>
      </c>
      <c r="H70" s="5">
        <f t="shared" si="31"/>
        <v>1.8981527345181368E-2</v>
      </c>
      <c r="I70" s="5">
        <f t="shared" si="31"/>
        <v>0.49203728977351147</v>
      </c>
      <c r="J70" s="5">
        <f t="shared" si="31"/>
        <v>-2.0762312103711555E-2</v>
      </c>
      <c r="K70" s="5">
        <f t="shared" si="31"/>
        <v>0.93044827197342705</v>
      </c>
      <c r="L70" s="5">
        <f t="shared" si="31"/>
        <v>4.1787834051987639E-2</v>
      </c>
      <c r="M70" s="5">
        <f t="shared" si="31"/>
        <v>0.5194410638367416</v>
      </c>
    </row>
    <row r="71" spans="1:13" x14ac:dyDescent="0.35">
      <c r="A71" s="2" t="s">
        <v>8</v>
      </c>
      <c r="B71" s="5">
        <f t="shared" ref="B71:M71" si="32">B42/$B$49</f>
        <v>-1.0410829162031154E-2</v>
      </c>
      <c r="C71" s="5">
        <f t="shared" si="32"/>
        <v>-1.577998737516707E-2</v>
      </c>
      <c r="D71" s="5">
        <f t="shared" si="32"/>
        <v>0.10948552611177877</v>
      </c>
      <c r="E71" s="5">
        <f t="shared" si="32"/>
        <v>6.6919093891283365E-2</v>
      </c>
      <c r="F71" s="5">
        <f t="shared" si="32"/>
        <v>0.36483365663866757</v>
      </c>
      <c r="G71" s="5">
        <f t="shared" si="32"/>
        <v>3.2598827676551936E-2</v>
      </c>
      <c r="H71" s="5">
        <f t="shared" si="32"/>
        <v>-1.9213002052875502E-2</v>
      </c>
      <c r="I71" s="5">
        <f t="shared" si="32"/>
        <v>1.0836715902962126</v>
      </c>
      <c r="J71" s="5">
        <f t="shared" si="32"/>
        <v>0.57722852146046943</v>
      </c>
      <c r="K71" s="5">
        <f t="shared" si="32"/>
        <v>-1.8437358971222149E-2</v>
      </c>
      <c r="L71" s="5">
        <f t="shared" si="32"/>
        <v>4.7156992265123474E-2</v>
      </c>
      <c r="M71" s="5">
        <f t="shared" si="32"/>
        <v>1.051452688792456</v>
      </c>
    </row>
    <row r="72" spans="1:13" x14ac:dyDescent="0.35">
      <c r="A72" s="2" t="s">
        <v>9</v>
      </c>
      <c r="B72" s="5">
        <f t="shared" ref="B72:M72" si="33">B43/$B$49</f>
        <v>-4.4876401762858238E-3</v>
      </c>
      <c r="C72" s="5">
        <f t="shared" si="33"/>
        <v>-2.834561729481485E-2</v>
      </c>
      <c r="D72" s="5">
        <f t="shared" si="33"/>
        <v>-7.5882363904285471E-3</v>
      </c>
      <c r="E72" s="5">
        <f t="shared" si="33"/>
        <v>9.2602408390717955E-2</v>
      </c>
      <c r="F72" s="5">
        <f t="shared" si="33"/>
        <v>0.87182680402207913</v>
      </c>
      <c r="G72" s="5">
        <f t="shared" si="33"/>
        <v>0.86634288742947996</v>
      </c>
      <c r="H72" s="5">
        <f t="shared" si="33"/>
        <v>0.67885964625040063</v>
      </c>
      <c r="I72" s="5">
        <f t="shared" si="33"/>
        <v>-3.1599424344935551E-3</v>
      </c>
      <c r="J72" s="5">
        <f t="shared" si="33"/>
        <v>2.6524403967299235E-3</v>
      </c>
      <c r="K72" s="5">
        <f t="shared" si="33"/>
        <v>0.48949467655691958</v>
      </c>
      <c r="L72" s="5">
        <f t="shared" si="33"/>
        <v>1.0457357896877096E-2</v>
      </c>
      <c r="M72" s="5">
        <f t="shared" si="33"/>
        <v>0.10212383322971932</v>
      </c>
    </row>
    <row r="73" spans="1:13" x14ac:dyDescent="0.35">
      <c r="A73" s="2" t="s">
        <v>10</v>
      </c>
      <c r="B73" s="5">
        <f t="shared" ref="B73:M73" si="34">B44/$B$49</f>
        <v>2.4852431087117382E-3</v>
      </c>
      <c r="C73" s="5">
        <f t="shared" si="34"/>
        <v>1.1895861793191218E-2</v>
      </c>
      <c r="D73" s="5">
        <f t="shared" si="34"/>
        <v>1.0467392123975779E-3</v>
      </c>
      <c r="E73" s="5">
        <f t="shared" si="34"/>
        <v>0.99504339170660494</v>
      </c>
      <c r="F73" s="5">
        <f t="shared" si="34"/>
        <v>1.0532740739484203</v>
      </c>
      <c r="G73" s="5">
        <f t="shared" si="34"/>
        <v>-1.8106916620127093E-2</v>
      </c>
      <c r="H73" s="5">
        <f t="shared" si="34"/>
        <v>-1.5671157333115776E-2</v>
      </c>
      <c r="I73" s="5">
        <f t="shared" si="34"/>
        <v>-7.8662398329686235E-3</v>
      </c>
      <c r="J73" s="5">
        <f t="shared" si="34"/>
        <v>0.41614389450404038</v>
      </c>
      <c r="K73" s="5">
        <f t="shared" si="34"/>
        <v>4.5938124565382557E-2</v>
      </c>
      <c r="L73" s="5">
        <f t="shared" si="34"/>
        <v>1.1589486353221656</v>
      </c>
      <c r="M73" s="5">
        <f t="shared" si="34"/>
        <v>0.99875243371438283</v>
      </c>
    </row>
    <row r="74" spans="1:13" x14ac:dyDescent="0.35">
      <c r="A74" s="2" t="s">
        <v>3</v>
      </c>
      <c r="B74" s="5">
        <f t="shared" ref="B74:M74" si="35">B45/$B$49</f>
        <v>0.54211875240375895</v>
      </c>
      <c r="C74" s="5">
        <f t="shared" si="35"/>
        <v>-5.7085109615284992E-3</v>
      </c>
      <c r="D74" s="5">
        <f t="shared" si="35"/>
        <v>0.14988824717736016</v>
      </c>
      <c r="E74" s="5">
        <f t="shared" si="35"/>
        <v>1.0726760645633944</v>
      </c>
      <c r="F74" s="5">
        <f t="shared" si="35"/>
        <v>5.8280139090484892E-2</v>
      </c>
      <c r="G74" s="5">
        <f t="shared" si="35"/>
        <v>0.99833790768217123</v>
      </c>
      <c r="H74" s="5">
        <f t="shared" si="35"/>
        <v>0.53503111073929832</v>
      </c>
      <c r="I74" s="5">
        <f t="shared" si="35"/>
        <v>6.9240067825800347E-2</v>
      </c>
      <c r="J74" s="5">
        <f t="shared" si="35"/>
        <v>0.30028106827866041</v>
      </c>
      <c r="K74" s="5">
        <f t="shared" si="35"/>
        <v>1.416439681915331E-2</v>
      </c>
      <c r="L74" s="5">
        <f t="shared" si="35"/>
        <v>0.8623845405650381</v>
      </c>
      <c r="M74" s="5">
        <f t="shared" si="35"/>
        <v>1.0264569814686171</v>
      </c>
    </row>
    <row r="75" spans="1:13" x14ac:dyDescent="0.35">
      <c r="A75" s="2" t="s">
        <v>4</v>
      </c>
      <c r="B75" s="5">
        <f t="shared" ref="B75:M75" si="36">B46/$B$49</f>
        <v>-9.6935802993758473E-3</v>
      </c>
      <c r="C75" s="5">
        <f t="shared" si="36"/>
        <v>-8.4202975786092527E-3</v>
      </c>
      <c r="D75" s="5">
        <f t="shared" si="36"/>
        <v>2.0031194671402387E-2</v>
      </c>
      <c r="E75" s="5">
        <f t="shared" si="36"/>
        <v>1.047601195857595</v>
      </c>
      <c r="F75" s="5">
        <f t="shared" si="36"/>
        <v>1.0794857027853151</v>
      </c>
      <c r="G75" s="5">
        <f t="shared" si="36"/>
        <v>0.91669049682744375</v>
      </c>
      <c r="H75" s="5">
        <f t="shared" si="36"/>
        <v>1.0147797768976152</v>
      </c>
      <c r="I75" s="5">
        <f t="shared" si="36"/>
        <v>0.29718047206451764</v>
      </c>
      <c r="J75" s="5">
        <f t="shared" si="36"/>
        <v>1.0178783969992875</v>
      </c>
      <c r="K75" s="5">
        <f t="shared" si="36"/>
        <v>0.50303579765705642</v>
      </c>
      <c r="L75" s="5">
        <f t="shared" si="36"/>
        <v>0.94735811216789345</v>
      </c>
      <c r="M75" s="5">
        <f t="shared" si="36"/>
        <v>1.0634910104128998</v>
      </c>
    </row>
    <row r="76" spans="1:13" x14ac:dyDescent="0.35">
      <c r="A76" s="2" t="s">
        <v>5</v>
      </c>
      <c r="B76" s="5">
        <f t="shared" ref="B76:M76" si="37">B47/$B$49</f>
        <v>0.6978807317181952</v>
      </c>
      <c r="C76" s="5">
        <f t="shared" si="37"/>
        <v>0.85973112119392403</v>
      </c>
      <c r="D76" s="5">
        <f t="shared" si="37"/>
        <v>0.35485909964619422</v>
      </c>
      <c r="E76" s="5">
        <f t="shared" si="37"/>
        <v>1.0704599414729563</v>
      </c>
      <c r="F76" s="5">
        <f t="shared" si="37"/>
        <v>1.2558695634820967E-2</v>
      </c>
      <c r="G76" s="5">
        <f t="shared" si="37"/>
        <v>0.82270499669952402</v>
      </c>
      <c r="H76" s="5">
        <f t="shared" si="37"/>
        <v>1.0738929561506647</v>
      </c>
      <c r="I76" s="5">
        <f t="shared" si="37"/>
        <v>0.79834740382941094</v>
      </c>
      <c r="J76" s="5">
        <f t="shared" si="37"/>
        <v>0.98155966777822024</v>
      </c>
      <c r="K76" s="5">
        <f t="shared" si="37"/>
        <v>5.7669717184379028E-2</v>
      </c>
      <c r="L76" s="5">
        <f t="shared" si="37"/>
        <v>0.20933186878150456</v>
      </c>
      <c r="M76" s="5">
        <f t="shared" si="37"/>
        <v>0.94254298472736708</v>
      </c>
    </row>
    <row r="77" spans="1:13" x14ac:dyDescent="0.35">
      <c r="A77" s="2" t="s">
        <v>6</v>
      </c>
      <c r="B77" s="5">
        <f t="shared" ref="B77:M77" si="38">B48/$B$49</f>
        <v>0.8638309489112348</v>
      </c>
      <c r="C77" s="5">
        <f t="shared" si="38"/>
        <v>6.3371293861080577E-2</v>
      </c>
      <c r="D77" s="5">
        <f t="shared" si="38"/>
        <v>0.32264612647984964</v>
      </c>
      <c r="E77" s="5">
        <f t="shared" si="38"/>
        <v>0.98533102925690641</v>
      </c>
      <c r="F77" s="5">
        <f t="shared" si="38"/>
        <v>1.0243536406451716</v>
      </c>
      <c r="G77" s="5">
        <f t="shared" si="38"/>
        <v>7.7985849583148401E-2</v>
      </c>
      <c r="H77" s="5">
        <f t="shared" si="38"/>
        <v>0.48305603594679408</v>
      </c>
      <c r="I77" s="5">
        <f t="shared" si="38"/>
        <v>1.0641518951150901</v>
      </c>
      <c r="J77" s="5"/>
      <c r="K77" s="5"/>
      <c r="L77" s="5"/>
      <c r="M77" s="5"/>
    </row>
    <row r="78" spans="1:13" x14ac:dyDescent="0.35">
      <c r="A78" s="2" t="s">
        <v>7</v>
      </c>
      <c r="B78" s="5">
        <f t="shared" ref="B78:M78" si="39">B49/$B$49</f>
        <v>1</v>
      </c>
      <c r="C78" s="5">
        <f t="shared" si="39"/>
        <v>1.0995802228750406</v>
      </c>
      <c r="D78" s="5">
        <f t="shared" si="39"/>
        <v>0.27852050364616493</v>
      </c>
      <c r="E78" s="5">
        <f t="shared" si="39"/>
        <v>1.1839443686663904E-2</v>
      </c>
      <c r="F78" s="5">
        <f t="shared" si="39"/>
        <v>0.10328233059799161</v>
      </c>
      <c r="G78" s="5">
        <f t="shared" si="39"/>
        <v>-4.2136159317180824E-3</v>
      </c>
      <c r="H78" s="5"/>
      <c r="I78" s="5"/>
      <c r="J78" s="5"/>
      <c r="K78" s="5"/>
      <c r="L78" s="5"/>
      <c r="M78" s="5"/>
    </row>
  </sheetData>
  <conditionalFormatting sqref="B29:M47 B48:I48 B49:G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:M7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52"/>
  <sheetViews>
    <sheetView topLeftCell="A119" workbookViewId="0">
      <selection activeCell="B132" sqref="B132:M151"/>
    </sheetView>
  </sheetViews>
  <sheetFormatPr defaultRowHeight="14.5" x14ac:dyDescent="0.35"/>
  <cols>
    <col min="1" max="1" width="11.26953125" customWidth="1"/>
    <col min="15" max="15" width="11.1796875" customWidth="1"/>
    <col min="29" max="29" width="11.36328125" customWidth="1"/>
  </cols>
  <sheetData>
    <row r="1" spans="1:41" x14ac:dyDescent="0.35">
      <c r="A1" t="s">
        <v>11</v>
      </c>
    </row>
    <row r="2" spans="1:41" x14ac:dyDescent="0.3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O2" t="s">
        <v>1</v>
      </c>
      <c r="P2">
        <v>1</v>
      </c>
      <c r="Q2">
        <v>2</v>
      </c>
      <c r="R2">
        <v>3</v>
      </c>
      <c r="S2">
        <v>4</v>
      </c>
      <c r="T2">
        <v>5</v>
      </c>
      <c r="U2">
        <v>6</v>
      </c>
      <c r="V2">
        <v>7</v>
      </c>
      <c r="W2">
        <v>8</v>
      </c>
      <c r="X2">
        <v>9</v>
      </c>
      <c r="Y2">
        <v>10</v>
      </c>
      <c r="Z2">
        <v>11</v>
      </c>
      <c r="AA2">
        <v>12</v>
      </c>
      <c r="AC2" t="s">
        <v>2</v>
      </c>
      <c r="AD2">
        <v>1</v>
      </c>
      <c r="AE2">
        <v>2</v>
      </c>
      <c r="AF2">
        <v>3</v>
      </c>
      <c r="AG2">
        <v>4</v>
      </c>
      <c r="AH2">
        <v>5</v>
      </c>
      <c r="AI2">
        <v>6</v>
      </c>
      <c r="AJ2">
        <v>7</v>
      </c>
      <c r="AK2">
        <v>8</v>
      </c>
      <c r="AL2">
        <v>9</v>
      </c>
      <c r="AM2">
        <v>10</v>
      </c>
      <c r="AN2">
        <v>11</v>
      </c>
      <c r="AO2">
        <v>12</v>
      </c>
    </row>
    <row r="3" spans="1:41" x14ac:dyDescent="0.35">
      <c r="A3" t="s">
        <v>3</v>
      </c>
      <c r="B3">
        <v>5.2106564542491274</v>
      </c>
      <c r="C3">
        <v>3.7301351237075639</v>
      </c>
      <c r="D3">
        <v>6.3143178097437502</v>
      </c>
      <c r="E3">
        <v>4.2685065166317688</v>
      </c>
      <c r="F3">
        <v>2.1688580842273684</v>
      </c>
      <c r="G3">
        <v>4.0800765291082968</v>
      </c>
      <c r="H3">
        <v>0.49990676616233198</v>
      </c>
      <c r="I3">
        <v>1.0382781590865369</v>
      </c>
      <c r="J3">
        <v>4.3761807952166105</v>
      </c>
      <c r="K3">
        <v>0.1768839304078087</v>
      </c>
      <c r="L3">
        <v>1.5372512530547056E-2</v>
      </c>
      <c r="M3">
        <v>7.094956329483848</v>
      </c>
      <c r="O3" t="s">
        <v>3</v>
      </c>
      <c r="P3">
        <v>4.833796479202185</v>
      </c>
      <c r="Q3">
        <v>2.8956594646750462</v>
      </c>
      <c r="R3">
        <v>7.2564677473611088</v>
      </c>
      <c r="S3">
        <v>4.5646107827400826</v>
      </c>
      <c r="T3">
        <v>2.088102375288738</v>
      </c>
      <c r="U3">
        <v>5.2644935935415482</v>
      </c>
      <c r="V3">
        <v>0.25763963934643908</v>
      </c>
      <c r="W3">
        <v>0.90368531085548565</v>
      </c>
      <c r="X3">
        <v>5.0222264667256571</v>
      </c>
      <c r="Y3">
        <v>1.5372512530547056E-2</v>
      </c>
      <c r="Z3">
        <v>-9.2301766054294188E-2</v>
      </c>
      <c r="AA3">
        <v>6.179724961512699</v>
      </c>
      <c r="AC3" t="s">
        <v>3</v>
      </c>
      <c r="AD3">
        <v>2.8299321705783775</v>
      </c>
      <c r="AE3">
        <v>0.95477293601520685</v>
      </c>
      <c r="AF3">
        <v>7.0429522690125133</v>
      </c>
      <c r="AG3">
        <v>2.7081685839184315</v>
      </c>
      <c r="AH3">
        <v>0.24854413338751957</v>
      </c>
      <c r="AI3">
        <v>2.8786376052423561</v>
      </c>
      <c r="AJ3">
        <v>-1.0177971678759206</v>
      </c>
      <c r="AK3">
        <v>-0.4576846692401686</v>
      </c>
      <c r="AL3">
        <v>2.1967615199466568</v>
      </c>
      <c r="AM3">
        <v>-1.1639134718678559</v>
      </c>
      <c r="AN3">
        <v>-1.3587352105237702</v>
      </c>
      <c r="AO3">
        <v>4.729444122473538</v>
      </c>
    </row>
    <row r="4" spans="1:41" x14ac:dyDescent="0.35">
      <c r="A4" t="s">
        <v>4</v>
      </c>
      <c r="B4">
        <v>4.2291082176757477E-2</v>
      </c>
      <c r="C4">
        <v>4.2291082176757477E-2</v>
      </c>
      <c r="D4">
        <v>1.5372512530547056E-2</v>
      </c>
      <c r="E4">
        <v>4.4569365041552409</v>
      </c>
      <c r="F4">
        <v>7.9025134188701553</v>
      </c>
      <c r="G4">
        <v>0.60758104474717278</v>
      </c>
      <c r="H4">
        <v>-6.538319640808421E-2</v>
      </c>
      <c r="I4">
        <v>0.12304679111538785</v>
      </c>
      <c r="J4">
        <v>8.7100705082564627</v>
      </c>
      <c r="K4">
        <v>9.5714647369351926</v>
      </c>
      <c r="L4">
        <v>6.3412363793899598</v>
      </c>
      <c r="M4">
        <v>3.9724022505234569</v>
      </c>
      <c r="O4" t="s">
        <v>4</v>
      </c>
      <c r="P4">
        <v>0.1768839304078087</v>
      </c>
      <c r="Q4">
        <v>6.9209651822967011E-2</v>
      </c>
      <c r="R4">
        <v>9.6128221469177433E-2</v>
      </c>
      <c r="S4">
        <v>6.6373406454982735</v>
      </c>
      <c r="T4">
        <v>7.2026306080686879</v>
      </c>
      <c r="U4">
        <v>1.1997895769637994</v>
      </c>
      <c r="V4">
        <v>-6.538319640808421E-2</v>
      </c>
      <c r="W4">
        <v>0.2845582089926495</v>
      </c>
      <c r="X4">
        <v>8.6562333689640418</v>
      </c>
      <c r="Y4">
        <v>8.9523376350723556</v>
      </c>
      <c r="Z4">
        <v>6.906526341960376</v>
      </c>
      <c r="AA4">
        <v>4.9683893274332362</v>
      </c>
      <c r="AC4" t="s">
        <v>4</v>
      </c>
      <c r="AD4">
        <v>-1.1882661891998452</v>
      </c>
      <c r="AE4">
        <v>-1.2369716238638238</v>
      </c>
      <c r="AF4">
        <v>-1.1882661891998452</v>
      </c>
      <c r="AG4">
        <v>2.781226735914399</v>
      </c>
      <c r="AH4">
        <v>4.997324013125418</v>
      </c>
      <c r="AI4">
        <v>-0.65250640789608205</v>
      </c>
      <c r="AJ4">
        <v>-1.4074406451877484</v>
      </c>
      <c r="AK4">
        <v>-1.2856770585278023</v>
      </c>
      <c r="AL4">
        <v>5.5574365117611713</v>
      </c>
      <c r="AM4">
        <v>5.8496691197450428</v>
      </c>
      <c r="AN4">
        <v>3.9745098851818703</v>
      </c>
      <c r="AO4">
        <v>2.7568740185824101</v>
      </c>
    </row>
    <row r="5" spans="1:41" x14ac:dyDescent="0.35">
      <c r="A5" t="s">
        <v>5</v>
      </c>
      <c r="B5">
        <v>8.010187697454997</v>
      </c>
      <c r="C5">
        <v>6.1528063918664877</v>
      </c>
      <c r="D5">
        <v>3.7839722629999839</v>
      </c>
      <c r="E5">
        <v>8.2524548242708899</v>
      </c>
      <c r="F5">
        <v>4.5376922130938731</v>
      </c>
      <c r="G5">
        <v>1.4958938430721114</v>
      </c>
      <c r="H5">
        <v>8.8446633564875139</v>
      </c>
      <c r="I5">
        <v>9.033093344010986</v>
      </c>
      <c r="J5">
        <v>8.8446633564875139</v>
      </c>
      <c r="K5">
        <v>6.2335621008051199</v>
      </c>
      <c r="L5">
        <v>6.8257706330217456</v>
      </c>
      <c r="M5">
        <v>7.0680377598376367</v>
      </c>
      <c r="O5" t="s">
        <v>5</v>
      </c>
      <c r="P5">
        <v>9.0869304833034068</v>
      </c>
      <c r="Q5">
        <v>6.4489106579748015</v>
      </c>
      <c r="R5">
        <v>4.6992036309711338</v>
      </c>
      <c r="S5">
        <v>8.6023962296716228</v>
      </c>
      <c r="T5">
        <v>5.4798421507112316</v>
      </c>
      <c r="U5">
        <v>1.9535095270576868</v>
      </c>
      <c r="V5">
        <v>8.1716991153322596</v>
      </c>
      <c r="W5">
        <v>8.5216405207329924</v>
      </c>
      <c r="X5">
        <v>8.1986176849784691</v>
      </c>
      <c r="Y5">
        <v>6.7180963544369039</v>
      </c>
      <c r="Z5">
        <v>7.39106059559216</v>
      </c>
      <c r="AA5">
        <v>7.5256534438232112</v>
      </c>
      <c r="AC5" t="s">
        <v>5</v>
      </c>
      <c r="AD5">
        <v>6.7750723783606315</v>
      </c>
      <c r="AE5">
        <v>5.216498469113322</v>
      </c>
      <c r="AF5">
        <v>2.3428778239385926</v>
      </c>
      <c r="AG5">
        <v>6.0931962930649348</v>
      </c>
      <c r="AH5">
        <v>4.0719207545098275</v>
      </c>
      <c r="AI5">
        <v>0.78430391469128313</v>
      </c>
      <c r="AJ5">
        <v>6.6776615090326761</v>
      </c>
      <c r="AK5">
        <v>6.4097816183807943</v>
      </c>
      <c r="AL5">
        <v>5.5087310770971918</v>
      </c>
      <c r="AM5">
        <v>4.0232153198458498</v>
      </c>
      <c r="AN5">
        <v>4.5102696664856339</v>
      </c>
      <c r="AO5">
        <v>3.9258044505178926</v>
      </c>
    </row>
    <row r="6" spans="1:41" x14ac:dyDescent="0.35">
      <c r="A6" t="s">
        <v>6</v>
      </c>
      <c r="B6">
        <v>6.5027477972672223</v>
      </c>
      <c r="C6">
        <v>4.5915293523862921</v>
      </c>
      <c r="D6">
        <v>4.1877508076931385</v>
      </c>
      <c r="E6">
        <v>6.9209651822967011E-2</v>
      </c>
      <c r="F6">
        <v>9.6791390155200343</v>
      </c>
      <c r="G6">
        <v>7.094956329483848</v>
      </c>
      <c r="H6">
        <v>0.23072106970022954</v>
      </c>
      <c r="I6">
        <v>1.5372512530547056E-2</v>
      </c>
      <c r="J6">
        <v>3.9454836808772455</v>
      </c>
      <c r="K6">
        <v>8.440884811794362</v>
      </c>
      <c r="L6">
        <v>-1.1546057115663366E-2</v>
      </c>
      <c r="M6">
        <v>0.39223248757749118</v>
      </c>
      <c r="O6" t="s">
        <v>6</v>
      </c>
      <c r="P6">
        <v>7.0680377598376367</v>
      </c>
      <c r="Q6">
        <v>5.8028649864657549</v>
      </c>
      <c r="R6">
        <v>6.3143178097437502</v>
      </c>
      <c r="S6">
        <v>0.71525532333201358</v>
      </c>
      <c r="T6">
        <v>9.0869304833034068</v>
      </c>
      <c r="U6">
        <v>9.0600119136571973</v>
      </c>
      <c r="V6">
        <v>0.1768839304078087</v>
      </c>
      <c r="W6">
        <v>-0.11922033570050461</v>
      </c>
      <c r="X6">
        <v>5.4260050114188108</v>
      </c>
      <c r="Y6">
        <v>10.648207522783604</v>
      </c>
      <c r="Z6">
        <v>9.6128221469177433E-2</v>
      </c>
      <c r="AA6">
        <v>0.33839534828507034</v>
      </c>
      <c r="AC6" t="s">
        <v>6</v>
      </c>
      <c r="AD6">
        <v>5.3869674904372467</v>
      </c>
      <c r="AE6">
        <v>4.6807386878095603</v>
      </c>
      <c r="AF6">
        <v>3.7309827118619783</v>
      </c>
      <c r="AG6">
        <v>-1.2369716238638238</v>
      </c>
      <c r="AH6">
        <v>7.9440028102961158</v>
      </c>
      <c r="AI6">
        <v>5.7279055330850959</v>
      </c>
      <c r="AJ6">
        <v>-1.0908553198718884</v>
      </c>
      <c r="AK6">
        <v>-1.3100297758597916</v>
      </c>
      <c r="AL6">
        <v>2.6351104319224641</v>
      </c>
      <c r="AM6">
        <v>5.606141946425149</v>
      </c>
      <c r="AN6">
        <v>-1.4561460798517269</v>
      </c>
      <c r="AO6">
        <v>-1.0665026025398991</v>
      </c>
    </row>
    <row r="7" spans="1:41" x14ac:dyDescent="0.35">
      <c r="A7" t="s">
        <v>7</v>
      </c>
      <c r="B7">
        <v>5.6413535685884924</v>
      </c>
      <c r="C7">
        <v>6.5296663669134318</v>
      </c>
      <c r="D7">
        <v>7.2295491777148992</v>
      </c>
      <c r="E7">
        <v>8.6293147993178323</v>
      </c>
      <c r="F7">
        <v>5.3990864417725994</v>
      </c>
      <c r="G7">
        <v>6.2335621008051199</v>
      </c>
      <c r="H7">
        <v>5.0760636060180779</v>
      </c>
      <c r="I7">
        <v>7.9832691278087875</v>
      </c>
      <c r="J7">
        <v>3.0840894521985183</v>
      </c>
      <c r="K7">
        <v>7.2564677473611088</v>
      </c>
      <c r="L7">
        <v>3.1110080218447287</v>
      </c>
      <c r="M7">
        <v>1.468975273425901</v>
      </c>
      <c r="O7" t="s">
        <v>7</v>
      </c>
      <c r="P7">
        <v>7.3372234562997392</v>
      </c>
      <c r="Q7">
        <v>7.7948391402853154</v>
      </c>
      <c r="R7">
        <v>6.906526341960376</v>
      </c>
      <c r="S7">
        <v>8.4139662421481507</v>
      </c>
      <c r="T7">
        <v>6.0989692525740686</v>
      </c>
      <c r="U7">
        <v>6.7450149240831152</v>
      </c>
      <c r="V7">
        <v>7.1218748991300576</v>
      </c>
      <c r="W7">
        <v>7.5525720134694225</v>
      </c>
      <c r="X7">
        <v>3.2994380093682008</v>
      </c>
      <c r="Y7">
        <v>8.7639076475488835</v>
      </c>
      <c r="Z7">
        <v>3.003333743259887</v>
      </c>
      <c r="AA7">
        <v>0.87676674120927522</v>
      </c>
      <c r="AC7" t="s">
        <v>7</v>
      </c>
      <c r="AD7">
        <v>4.8512077091334849</v>
      </c>
      <c r="AE7">
        <v>5.8496691197450428</v>
      </c>
      <c r="AF7">
        <v>5.3869674904372467</v>
      </c>
      <c r="AG7">
        <v>7.0185995516805253</v>
      </c>
      <c r="AH7">
        <v>5.4600256424332141</v>
      </c>
      <c r="AI7">
        <v>6.0444908584009553</v>
      </c>
      <c r="AJ7">
        <v>3.4874555385420862</v>
      </c>
      <c r="AK7">
        <v>6.7750723783606315</v>
      </c>
      <c r="AL7">
        <v>2.5133468452625172</v>
      </c>
      <c r="AM7">
        <v>5.9957854237369776</v>
      </c>
      <c r="AN7">
        <v>1.8801761946307982</v>
      </c>
      <c r="AO7">
        <v>-0.4576846692401686</v>
      </c>
    </row>
    <row r="8" spans="1:41" x14ac:dyDescent="0.35">
      <c r="A8" t="s">
        <v>8</v>
      </c>
      <c r="B8">
        <v>8.2524548242708899</v>
      </c>
      <c r="C8">
        <v>5.5875164292960715</v>
      </c>
      <c r="D8">
        <v>9.1407676225958276</v>
      </c>
      <c r="E8">
        <v>5.1568193149567083</v>
      </c>
      <c r="F8">
        <v>6.2873992400975407</v>
      </c>
      <c r="G8">
        <v>0.66141818403959274</v>
      </c>
      <c r="H8">
        <v>6.1258878222202782</v>
      </c>
      <c r="I8">
        <v>7.2833863170073183</v>
      </c>
      <c r="J8">
        <v>0.58066247510096236</v>
      </c>
      <c r="K8">
        <v>2.0073466663501067</v>
      </c>
      <c r="L8">
        <v>6.9209651822967011E-2</v>
      </c>
      <c r="M8">
        <v>1.657405260949373</v>
      </c>
      <c r="O8" t="s">
        <v>8</v>
      </c>
      <c r="P8">
        <v>9.3022790404730902</v>
      </c>
      <c r="Q8">
        <v>6.2873992400975407</v>
      </c>
      <c r="R8">
        <v>9.4637904583503509</v>
      </c>
      <c r="S8">
        <v>7.6064091527618434</v>
      </c>
      <c r="T8">
        <v>8.4139662421481507</v>
      </c>
      <c r="U8">
        <v>0.47298819651612156</v>
      </c>
      <c r="V8">
        <v>7.2564677473611088</v>
      </c>
      <c r="W8">
        <v>8.2524548242708899</v>
      </c>
      <c r="X8">
        <v>0.31147677863885992</v>
      </c>
      <c r="Y8">
        <v>2.088102375288738</v>
      </c>
      <c r="Z8">
        <v>0.58066247510096236</v>
      </c>
      <c r="AA8">
        <v>1.6843238305955834</v>
      </c>
      <c r="AC8" t="s">
        <v>8</v>
      </c>
      <c r="AD8">
        <v>7.067304986344503</v>
      </c>
      <c r="AE8">
        <v>4.4859169491536459</v>
      </c>
      <c r="AF8">
        <v>7.1890685730044499</v>
      </c>
      <c r="AG8">
        <v>5.9714327064049879</v>
      </c>
      <c r="AH8">
        <v>7.1647158556724602</v>
      </c>
      <c r="AI8">
        <v>-0.79862271188801692</v>
      </c>
      <c r="AJ8">
        <v>4.729444122473538</v>
      </c>
      <c r="AK8">
        <v>6.3610761837168166</v>
      </c>
      <c r="AL8">
        <v>-1.0177971678759206</v>
      </c>
      <c r="AM8">
        <v>0.32160228538348701</v>
      </c>
      <c r="AN8">
        <v>-0.87168086388398525</v>
      </c>
      <c r="AO8">
        <v>0.5407767413713902</v>
      </c>
    </row>
    <row r="9" spans="1:41" x14ac:dyDescent="0.35">
      <c r="A9" t="s">
        <v>9</v>
      </c>
      <c r="B9">
        <v>0.2845582089926495</v>
      </c>
      <c r="C9">
        <v>3.6762979844151431</v>
      </c>
      <c r="D9">
        <v>6.0720506829278573</v>
      </c>
      <c r="E9">
        <v>4.6992036309711338</v>
      </c>
      <c r="F9">
        <v>0.23072106970022954</v>
      </c>
      <c r="G9">
        <v>9.6791390155200343</v>
      </c>
      <c r="H9">
        <v>7.7140834313466833</v>
      </c>
      <c r="I9">
        <v>0.31147677863885992</v>
      </c>
      <c r="J9">
        <v>5.3721678721263899</v>
      </c>
      <c r="K9">
        <v>7.2833863170073183</v>
      </c>
      <c r="L9">
        <v>3.5686237058303014</v>
      </c>
      <c r="M9">
        <v>3.9454836808772455</v>
      </c>
      <c r="O9" t="s">
        <v>9</v>
      </c>
      <c r="P9">
        <v>2.7879851860902045</v>
      </c>
      <c r="Q9">
        <v>5.6413535685884924</v>
      </c>
      <c r="R9">
        <v>6.0989692525740686</v>
      </c>
      <c r="S9">
        <v>6.1528063918664877</v>
      </c>
      <c r="T9">
        <v>1.0382781590865369</v>
      </c>
      <c r="U9">
        <v>8.2793733939170995</v>
      </c>
      <c r="V9">
        <v>8.0371062671012066</v>
      </c>
      <c r="W9">
        <v>1.4420567037796905</v>
      </c>
      <c r="X9">
        <v>6.179724961512699</v>
      </c>
      <c r="Y9">
        <v>8.4947219510867829</v>
      </c>
      <c r="Z9">
        <v>7.0411191901914272</v>
      </c>
      <c r="AA9">
        <v>5.2106564542491274</v>
      </c>
      <c r="AC9" t="s">
        <v>9</v>
      </c>
      <c r="AD9">
        <v>-1.0177971678759206</v>
      </c>
      <c r="AE9">
        <v>3.6579245598660108</v>
      </c>
      <c r="AF9">
        <v>4.1693316238377847</v>
      </c>
      <c r="AG9">
        <v>3.7066299945299903</v>
      </c>
      <c r="AH9">
        <v>-1.2126189065318345</v>
      </c>
      <c r="AI9">
        <v>6.2880180317208492</v>
      </c>
      <c r="AJ9">
        <v>5.0460294477893974</v>
      </c>
      <c r="AK9">
        <v>-1.1152080372038773</v>
      </c>
      <c r="AL9">
        <v>4.4859169491536459</v>
      </c>
      <c r="AM9">
        <v>5.7035528157531061</v>
      </c>
      <c r="AN9">
        <v>3.5361609732060639</v>
      </c>
      <c r="AO9">
        <v>3.0491066265662807</v>
      </c>
    </row>
    <row r="10" spans="1:41" x14ac:dyDescent="0.35">
      <c r="A10" t="s">
        <v>10</v>
      </c>
      <c r="B10">
        <v>6.5027477972672223</v>
      </c>
      <c r="C10">
        <v>1.2536267162562194</v>
      </c>
      <c r="D10">
        <v>7.5256534438232112</v>
      </c>
      <c r="E10">
        <v>3.0571708825523078</v>
      </c>
      <c r="F10">
        <v>5.2914121631877595</v>
      </c>
      <c r="G10">
        <v>8.2524548242708899</v>
      </c>
      <c r="H10">
        <v>8.2524548242708899</v>
      </c>
      <c r="I10">
        <v>2.4111252110432604</v>
      </c>
      <c r="J10">
        <v>7.9563505581625762</v>
      </c>
      <c r="K10">
        <v>8.8177447868413044</v>
      </c>
      <c r="L10">
        <v>7.4987348741770017</v>
      </c>
      <c r="M10">
        <v>-1.1546057115663366E-2</v>
      </c>
      <c r="O10" t="s">
        <v>10</v>
      </c>
      <c r="P10">
        <v>7.7679205706391041</v>
      </c>
      <c r="Q10">
        <v>3.5417051361840919</v>
      </c>
      <c r="R10">
        <v>8.5754776600254115</v>
      </c>
      <c r="S10">
        <v>5.8836206954043853</v>
      </c>
      <c r="T10">
        <v>7.2295491777148992</v>
      </c>
      <c r="U10">
        <v>8.0371062671012066</v>
      </c>
      <c r="V10">
        <v>7.8486762795777345</v>
      </c>
      <c r="W10">
        <v>7.0411191901914272</v>
      </c>
      <c r="X10">
        <v>6.4758292276210128</v>
      </c>
      <c r="Y10">
        <v>6.6642592151444848</v>
      </c>
      <c r="Z10">
        <v>7.9563505581625762</v>
      </c>
      <c r="AA10">
        <v>-0.11922033570050461</v>
      </c>
      <c r="AC10" t="s">
        <v>10</v>
      </c>
      <c r="AD10">
        <v>4.8999131437974626</v>
      </c>
      <c r="AE10">
        <v>0.90606750135122827</v>
      </c>
      <c r="AF10">
        <v>5.7035528157531061</v>
      </c>
      <c r="AG10">
        <v>3.8040408638579457</v>
      </c>
      <c r="AH10">
        <v>4.8755604264654728</v>
      </c>
      <c r="AI10">
        <v>3.5361609732060639</v>
      </c>
      <c r="AJ10">
        <v>5.9957854237369776</v>
      </c>
      <c r="AK10">
        <v>1.904528911962788</v>
      </c>
      <c r="AL10">
        <v>5.1677930344493426</v>
      </c>
      <c r="AM10">
        <v>6.2636653143888594</v>
      </c>
      <c r="AN10">
        <v>5.1677930344493426</v>
      </c>
      <c r="AO10">
        <v>-1.4074406451877484</v>
      </c>
    </row>
    <row r="11" spans="1:41" x14ac:dyDescent="0.35">
      <c r="A11" t="s">
        <v>3</v>
      </c>
      <c r="B11">
        <v>3.8916465415848256</v>
      </c>
      <c r="C11">
        <v>6.9872820508990063</v>
      </c>
      <c r="D11">
        <v>8.7908262171950948</v>
      </c>
      <c r="E11">
        <v>9.6128221469177433E-2</v>
      </c>
      <c r="F11">
        <v>0.33839534828507034</v>
      </c>
      <c r="G11">
        <v>1.0921152983789577</v>
      </c>
      <c r="H11">
        <v>8.736989077902674</v>
      </c>
      <c r="I11">
        <v>8.736989077902674</v>
      </c>
      <c r="J11">
        <v>4.8607150488483963</v>
      </c>
      <c r="K11">
        <v>4.2291082176757477E-2</v>
      </c>
      <c r="L11">
        <v>7.5256534438232112</v>
      </c>
      <c r="M11">
        <v>4.2291082176757477E-2</v>
      </c>
      <c r="O11" t="s">
        <v>3</v>
      </c>
      <c r="P11">
        <v>6.2066435311589085</v>
      </c>
      <c r="Q11">
        <v>8.1716991153322596</v>
      </c>
      <c r="R11">
        <v>8.6562333689640418</v>
      </c>
      <c r="S11">
        <v>4.2291082176757477E-2</v>
      </c>
      <c r="T11">
        <v>0.8498481715630648</v>
      </c>
      <c r="U11">
        <v>1.657405260949373</v>
      </c>
      <c r="V11">
        <v>8.3332105332095203</v>
      </c>
      <c r="W11">
        <v>8.8985004957799347</v>
      </c>
      <c r="X11">
        <v>4.833796479202185</v>
      </c>
      <c r="Y11">
        <v>0.33839534828507034</v>
      </c>
      <c r="Z11">
        <v>8.6562333689640418</v>
      </c>
      <c r="AA11">
        <v>0.39223248757749118</v>
      </c>
      <c r="AC11" t="s">
        <v>3</v>
      </c>
      <c r="AD11">
        <v>4.1693316238377847</v>
      </c>
      <c r="AE11">
        <v>6.5315452050407394</v>
      </c>
      <c r="AF11">
        <v>7.9927082449600952</v>
      </c>
      <c r="AG11">
        <v>-0.38462651724420027</v>
      </c>
      <c r="AH11">
        <v>0.22419141605552984</v>
      </c>
      <c r="AI11">
        <v>1.3444164133270347</v>
      </c>
      <c r="AJ11">
        <v>7.5543593329842889</v>
      </c>
      <c r="AK11">
        <v>8.1388245489520301</v>
      </c>
      <c r="AL11">
        <v>4.2910952104977316</v>
      </c>
      <c r="AM11">
        <v>-0.40897923457619001</v>
      </c>
      <c r="AN11">
        <v>6.7263669436966538</v>
      </c>
      <c r="AO11">
        <v>-0.57944825590011462</v>
      </c>
    </row>
    <row r="12" spans="1:41" x14ac:dyDescent="0.35">
      <c r="A12" t="s">
        <v>4</v>
      </c>
      <c r="B12">
        <v>7.1757120384224784</v>
      </c>
      <c r="C12">
        <v>6.179724961512699</v>
      </c>
      <c r="D12">
        <v>7.9025134188701553</v>
      </c>
      <c r="E12">
        <v>8.2524548242708899</v>
      </c>
      <c r="F12">
        <v>1.5372512530547056E-2</v>
      </c>
      <c r="G12">
        <v>7.4987348741770017</v>
      </c>
      <c r="H12">
        <v>6.8526892026679569</v>
      </c>
      <c r="I12">
        <v>0.60758104474717278</v>
      </c>
      <c r="J12">
        <v>7.6871648617004738</v>
      </c>
      <c r="K12">
        <v>7.6871648617004738</v>
      </c>
      <c r="L12">
        <v>8.010187697454997</v>
      </c>
      <c r="M12">
        <v>0.20380250005401912</v>
      </c>
      <c r="O12" t="s">
        <v>4</v>
      </c>
      <c r="P12">
        <v>7.9294319885163667</v>
      </c>
      <c r="Q12">
        <v>8.925419065426146</v>
      </c>
      <c r="R12">
        <v>7.2564677473611088</v>
      </c>
      <c r="S12">
        <v>7.1487934687762671</v>
      </c>
      <c r="T12">
        <v>1.5372512530547056E-2</v>
      </c>
      <c r="U12">
        <v>8.7100705082564627</v>
      </c>
      <c r="V12">
        <v>8.3870476725019412</v>
      </c>
      <c r="W12">
        <v>0.36531391793128076</v>
      </c>
      <c r="X12">
        <v>7.2564677473611088</v>
      </c>
      <c r="Y12">
        <v>8.4139662421481507</v>
      </c>
      <c r="Z12">
        <v>7.1487934687762671</v>
      </c>
      <c r="AA12">
        <v>0.25763963934643908</v>
      </c>
      <c r="AC12" t="s">
        <v>4</v>
      </c>
      <c r="AD12">
        <v>5.9957854237369776</v>
      </c>
      <c r="AE12">
        <v>6.6533087917006863</v>
      </c>
      <c r="AF12">
        <v>6.3854289010488063</v>
      </c>
      <c r="AG12">
        <v>7.2621267250004173</v>
      </c>
      <c r="AH12">
        <v>-0.43333195190817886</v>
      </c>
      <c r="AI12">
        <v>7.1160104210084825</v>
      </c>
      <c r="AJ12">
        <v>7.2377740076684276</v>
      </c>
      <c r="AK12">
        <v>0.1511332640595624</v>
      </c>
      <c r="AL12">
        <v>5.947079989073</v>
      </c>
      <c r="AM12">
        <v>6.7994250956926212</v>
      </c>
      <c r="AN12">
        <v>6.0931962930649348</v>
      </c>
      <c r="AO12">
        <v>-0.14109934392430823</v>
      </c>
    </row>
    <row r="13" spans="1:41" x14ac:dyDescent="0.35">
      <c r="A13" t="s">
        <v>5</v>
      </c>
      <c r="B13">
        <v>8.8177447868413044</v>
      </c>
      <c r="C13">
        <v>9.6128221469177433E-2</v>
      </c>
      <c r="D13">
        <v>1.0382781590865369</v>
      </c>
      <c r="E13">
        <v>7.3641420259459505</v>
      </c>
      <c r="F13">
        <v>1.5372512530547056E-2</v>
      </c>
      <c r="G13">
        <v>-3.8464626761873788E-2</v>
      </c>
      <c r="H13">
        <v>-3.8464626761873788E-2</v>
      </c>
      <c r="I13">
        <v>6.5027477972672223</v>
      </c>
      <c r="J13">
        <v>9.6128221469177433E-2</v>
      </c>
      <c r="K13">
        <v>9.6128221469177433E-2</v>
      </c>
      <c r="L13">
        <v>0.52682533580854241</v>
      </c>
      <c r="M13">
        <v>5.6951907078809132</v>
      </c>
      <c r="O13" t="s">
        <v>5</v>
      </c>
      <c r="P13">
        <v>8.8715819261337252</v>
      </c>
      <c r="Q13">
        <v>9.6128221469177433E-2</v>
      </c>
      <c r="R13">
        <v>2.1688580842273684</v>
      </c>
      <c r="S13">
        <v>8.2793733939170995</v>
      </c>
      <c r="T13">
        <v>4.2291082176757477E-2</v>
      </c>
      <c r="U13">
        <v>0.20380250005401912</v>
      </c>
      <c r="V13">
        <v>-9.2301766054294188E-2</v>
      </c>
      <c r="W13">
        <v>5.9912949739892269</v>
      </c>
      <c r="X13">
        <v>4.2291082176757477E-2</v>
      </c>
      <c r="Y13">
        <v>0.12304679111538785</v>
      </c>
      <c r="Z13">
        <v>1.2536267162562194</v>
      </c>
      <c r="AA13">
        <v>6.7180963544369039</v>
      </c>
      <c r="AC13" t="s">
        <v>5</v>
      </c>
      <c r="AD13">
        <v>7.6030647676482666</v>
      </c>
      <c r="AE13">
        <v>-0.40897923457619001</v>
      </c>
      <c r="AF13">
        <v>1.8558234772988094</v>
      </c>
      <c r="AG13">
        <v>7.0429522690125133</v>
      </c>
      <c r="AH13">
        <v>-0.38462651724420027</v>
      </c>
      <c r="AI13">
        <v>-0.28721564791624399</v>
      </c>
      <c r="AJ13">
        <v>-0.55509553856812577</v>
      </c>
      <c r="AK13">
        <v>5.6548473810891284</v>
      </c>
      <c r="AL13">
        <v>-0.43333195190817886</v>
      </c>
      <c r="AM13">
        <v>-0.40897923457619001</v>
      </c>
      <c r="AN13">
        <v>0.19983869872354099</v>
      </c>
      <c r="AO13">
        <v>3.4143973865461206</v>
      </c>
    </row>
    <row r="14" spans="1:41" x14ac:dyDescent="0.35">
      <c r="A14" t="s">
        <v>6</v>
      </c>
      <c r="B14">
        <v>1.5372512530547056E-2</v>
      </c>
      <c r="C14">
        <v>0.6344996143933832</v>
      </c>
      <c r="D14">
        <v>0.23072106970022954</v>
      </c>
      <c r="E14">
        <v>6.9209651822967011E-2</v>
      </c>
      <c r="F14">
        <v>1.5372512530547056E-2</v>
      </c>
      <c r="G14">
        <v>1.0921152983789577</v>
      </c>
      <c r="H14">
        <v>8.8177447868413044</v>
      </c>
      <c r="I14">
        <v>9.4637904583503509</v>
      </c>
      <c r="J14">
        <v>9.2753604708268789</v>
      </c>
      <c r="K14">
        <v>6.9209651822967011E-2</v>
      </c>
      <c r="L14">
        <v>5.2375750238953387</v>
      </c>
      <c r="M14">
        <v>-1.1546057115663366E-2</v>
      </c>
      <c r="O14" t="s">
        <v>6</v>
      </c>
      <c r="P14">
        <v>1.5372512530547056E-2</v>
      </c>
      <c r="Q14">
        <v>0.79601103227064485</v>
      </c>
      <c r="R14">
        <v>0.39223248757749118</v>
      </c>
      <c r="S14">
        <v>4.2291082176757477E-2</v>
      </c>
      <c r="T14">
        <v>-3.8464626761873788E-2</v>
      </c>
      <c r="U14">
        <v>1.4420567037796905</v>
      </c>
      <c r="V14">
        <v>8.1716991153322596</v>
      </c>
      <c r="W14">
        <v>8.1447805456860483</v>
      </c>
      <c r="X14">
        <v>7.2564677473611088</v>
      </c>
      <c r="Y14">
        <v>-1.1546057115663366E-2</v>
      </c>
      <c r="Z14">
        <v>4.6992036309711338</v>
      </c>
      <c r="AA14">
        <v>6.9209651822967011E-2</v>
      </c>
      <c r="AC14" t="s">
        <v>6</v>
      </c>
      <c r="AD14">
        <v>-0.40897923457619001</v>
      </c>
      <c r="AE14">
        <v>0.29724956805149727</v>
      </c>
      <c r="AF14">
        <v>-9.2393909260329643E-2</v>
      </c>
      <c r="AG14">
        <v>-0.53074282123613603</v>
      </c>
      <c r="AH14">
        <v>-0.55509553856812577</v>
      </c>
      <c r="AI14">
        <v>0.85736206668724968</v>
      </c>
      <c r="AJ14">
        <v>7.0916577036764927</v>
      </c>
      <c r="AK14">
        <v>7.4813011809883214</v>
      </c>
      <c r="AL14">
        <v>6.9211886823525681</v>
      </c>
      <c r="AM14">
        <v>-0.43333195190817886</v>
      </c>
      <c r="AN14">
        <v>4.1936843411697744</v>
      </c>
      <c r="AO14">
        <v>-0.60380097323210347</v>
      </c>
    </row>
    <row r="15" spans="1:41" x14ac:dyDescent="0.35">
      <c r="A15" t="s">
        <v>7</v>
      </c>
      <c r="B15">
        <v>1.5372512530547056E-2</v>
      </c>
      <c r="C15">
        <v>0.20380250005401912</v>
      </c>
      <c r="D15">
        <v>0.20380250005401912</v>
      </c>
      <c r="E15">
        <v>-3.8464626761873788E-2</v>
      </c>
      <c r="F15">
        <v>-9.2301766054294188E-2</v>
      </c>
      <c r="G15">
        <v>7.0411191901914272</v>
      </c>
      <c r="H15">
        <v>0.23072106970022954</v>
      </c>
      <c r="I15">
        <v>3.6493794147689327</v>
      </c>
      <c r="J15">
        <v>4.2291082176757477E-2</v>
      </c>
      <c r="K15">
        <v>8.2793733939170995</v>
      </c>
      <c r="L15">
        <v>0.41915105722370161</v>
      </c>
      <c r="M15">
        <v>4.0262393898158759</v>
      </c>
      <c r="O15" t="s">
        <v>7</v>
      </c>
      <c r="P15">
        <v>4.2291082176757477E-2</v>
      </c>
      <c r="Q15">
        <v>0.12304679111538785</v>
      </c>
      <c r="R15">
        <v>6.9209651822967011E-2</v>
      </c>
      <c r="S15">
        <v>-1.1546057115663366E-2</v>
      </c>
      <c r="T15">
        <v>1.5372512530547056E-2</v>
      </c>
      <c r="U15">
        <v>7.4448977348845808</v>
      </c>
      <c r="V15">
        <v>0.20380250005401912</v>
      </c>
      <c r="W15">
        <v>3.3801937183068311</v>
      </c>
      <c r="X15">
        <v>-6.538319640808421E-2</v>
      </c>
      <c r="Y15">
        <v>6.6373406454982735</v>
      </c>
      <c r="Z15">
        <v>0.44606962686991114</v>
      </c>
      <c r="AA15">
        <v>4.2954250862779801</v>
      </c>
      <c r="AC15" t="s">
        <v>7</v>
      </c>
      <c r="AD15">
        <v>-0.72556455989205038</v>
      </c>
      <c r="AE15">
        <v>-0.4576846692401686</v>
      </c>
      <c r="AF15">
        <v>-0.38462651724420027</v>
      </c>
      <c r="AG15">
        <v>-0.40897923457619001</v>
      </c>
      <c r="AH15">
        <v>-0.33592108258022257</v>
      </c>
      <c r="AI15">
        <v>8.260588135611977</v>
      </c>
      <c r="AJ15">
        <v>5.0169600676275294E-3</v>
      </c>
      <c r="AK15">
        <v>4.364153362493699</v>
      </c>
      <c r="AL15">
        <v>-0.4576846692401686</v>
      </c>
      <c r="AM15">
        <v>6.6289560743686966</v>
      </c>
      <c r="AN15">
        <v>0.10242782939558381</v>
      </c>
      <c r="AO15">
        <v>3.7066299945299903</v>
      </c>
    </row>
    <row r="16" spans="1:41" x14ac:dyDescent="0.35">
      <c r="A16" t="s">
        <v>8</v>
      </c>
      <c r="B16">
        <v>1.5372512530547056E-2</v>
      </c>
      <c r="C16">
        <v>6.9209651822967011E-2</v>
      </c>
      <c r="D16">
        <v>0.68833675368580316</v>
      </c>
      <c r="E16">
        <v>0.41915105722370161</v>
      </c>
      <c r="F16">
        <v>2.4111252110432604</v>
      </c>
      <c r="G16">
        <v>0.1768839304078087</v>
      </c>
      <c r="H16">
        <v>-0.19997604463913543</v>
      </c>
      <c r="I16">
        <v>9.5176275976427718</v>
      </c>
      <c r="J16">
        <v>4.4030993648628201</v>
      </c>
      <c r="K16">
        <v>-1.1546057115663366E-2</v>
      </c>
      <c r="L16">
        <v>0.23072106970022954</v>
      </c>
      <c r="M16">
        <v>8.4139662421481507</v>
      </c>
      <c r="O16" t="s">
        <v>8</v>
      </c>
      <c r="P16">
        <v>0.1768839304078087</v>
      </c>
      <c r="Q16">
        <v>9.6128221469177433E-2</v>
      </c>
      <c r="R16">
        <v>1.0382781590865369</v>
      </c>
      <c r="S16">
        <v>0.93060388050169607</v>
      </c>
      <c r="T16">
        <v>2.8418223253826254</v>
      </c>
      <c r="U16">
        <v>0.49990676616233198</v>
      </c>
      <c r="V16">
        <v>4.2291082176757477E-2</v>
      </c>
      <c r="W16">
        <v>8.3870476725019412</v>
      </c>
      <c r="X16">
        <v>4.1608322380469289</v>
      </c>
      <c r="Y16">
        <v>4.2291082176757477E-2</v>
      </c>
      <c r="Z16">
        <v>0.66141818403959274</v>
      </c>
      <c r="AA16">
        <v>8.3062919635633108</v>
      </c>
      <c r="AC16" t="s">
        <v>8</v>
      </c>
      <c r="AD16">
        <v>-0.43333195190817886</v>
      </c>
      <c r="AE16">
        <v>-0.53074282123613603</v>
      </c>
      <c r="AF16">
        <v>0.80865663202327109</v>
      </c>
      <c r="AG16">
        <v>0.19983869872354099</v>
      </c>
      <c r="AH16">
        <v>3.1952229305582165</v>
      </c>
      <c r="AI16">
        <v>7.8075112063594077E-2</v>
      </c>
      <c r="AJ16">
        <v>-0.28721564791624399</v>
      </c>
      <c r="AK16">
        <v>7.1890685730044499</v>
      </c>
      <c r="AL16">
        <v>4.8025022744695054</v>
      </c>
      <c r="AM16">
        <v>-0.4576846692401686</v>
      </c>
      <c r="AN16">
        <v>0.19983869872354099</v>
      </c>
      <c r="AO16">
        <v>7.6274174849802563</v>
      </c>
    </row>
    <row r="17" spans="1:41" x14ac:dyDescent="0.35">
      <c r="A17" t="s">
        <v>9</v>
      </c>
      <c r="B17">
        <v>6.9209651822967011E-2</v>
      </c>
      <c r="C17">
        <v>-0.30765032322397579</v>
      </c>
      <c r="D17">
        <v>4.2291082176757477E-2</v>
      </c>
      <c r="E17">
        <v>0.49990676616233198</v>
      </c>
      <c r="F17">
        <v>6.6642592151444848</v>
      </c>
      <c r="G17">
        <v>5.9374578346968061</v>
      </c>
      <c r="H17">
        <v>4.7799593399097642</v>
      </c>
      <c r="I17">
        <v>4.2291082176757477E-2</v>
      </c>
      <c r="J17">
        <v>0.23072106970022954</v>
      </c>
      <c r="K17">
        <v>4.0531579594620872</v>
      </c>
      <c r="L17">
        <v>0.25763963934643908</v>
      </c>
      <c r="M17">
        <v>0.82292960191685527</v>
      </c>
      <c r="O17" t="s">
        <v>9</v>
      </c>
      <c r="P17">
        <v>0.2845582089926495</v>
      </c>
      <c r="Q17">
        <v>0.23072106970022954</v>
      </c>
      <c r="R17">
        <v>6.9209651822967011E-2</v>
      </c>
      <c r="S17">
        <v>0.95752245014790649</v>
      </c>
      <c r="T17">
        <v>7.0411191901914272</v>
      </c>
      <c r="U17">
        <v>6.6911777847906944</v>
      </c>
      <c r="V17">
        <v>5.4798421507112316</v>
      </c>
      <c r="W17">
        <v>0.12304679111538785</v>
      </c>
      <c r="X17">
        <v>6.9209651822967011E-2</v>
      </c>
      <c r="Y17">
        <v>3.8916465415848256</v>
      </c>
      <c r="Z17">
        <v>0.14996536076159828</v>
      </c>
      <c r="AA17">
        <v>0.90368531085548565</v>
      </c>
      <c r="AC17" t="s">
        <v>9</v>
      </c>
      <c r="AD17">
        <v>-0.4576846692401686</v>
      </c>
      <c r="AE17">
        <v>-0.57944825590011462</v>
      </c>
      <c r="AF17">
        <v>-0.28721564791624399</v>
      </c>
      <c r="AG17">
        <v>0.68689304536332596</v>
      </c>
      <c r="AH17">
        <v>6.4828397703767635</v>
      </c>
      <c r="AI17">
        <v>7.4325957463243419</v>
      </c>
      <c r="AJ17">
        <v>5.4600256424332141</v>
      </c>
      <c r="AK17">
        <v>-0.2385102132522654</v>
      </c>
      <c r="AL17">
        <v>-0.2385102132522654</v>
      </c>
      <c r="AM17">
        <v>3.3900446692141308</v>
      </c>
      <c r="AN17">
        <v>-0.16545206125629708</v>
      </c>
      <c r="AO17">
        <v>0.63818761069934737</v>
      </c>
    </row>
    <row r="18" spans="1:41" x14ac:dyDescent="0.35">
      <c r="A18" t="s">
        <v>10</v>
      </c>
      <c r="B18">
        <v>-3.8464626761873788E-2</v>
      </c>
      <c r="C18">
        <v>6.9209651822967011E-2</v>
      </c>
      <c r="D18">
        <v>6.9209651822967011E-2</v>
      </c>
      <c r="E18">
        <v>8.0640248367474179</v>
      </c>
      <c r="F18">
        <v>8.3332105332095203</v>
      </c>
      <c r="G18">
        <v>-0.19997604463913543</v>
      </c>
      <c r="H18">
        <v>-0.17305747499292501</v>
      </c>
      <c r="I18">
        <v>-3.8464626761873788E-2</v>
      </c>
      <c r="J18">
        <v>2.572636628920522</v>
      </c>
      <c r="K18">
        <v>0.23072106970022954</v>
      </c>
      <c r="L18">
        <v>9.0869304833034068</v>
      </c>
      <c r="M18">
        <v>7.9025134188701553</v>
      </c>
      <c r="O18" t="s">
        <v>10</v>
      </c>
      <c r="P18">
        <v>4.2291082176757477E-2</v>
      </c>
      <c r="Q18">
        <v>0.1768839304078087</v>
      </c>
      <c r="R18">
        <v>9.6128221469177433E-2</v>
      </c>
      <c r="S18">
        <v>6.960363481252795</v>
      </c>
      <c r="T18">
        <v>7.0411191901914272</v>
      </c>
      <c r="U18">
        <v>-0.19997604463913543</v>
      </c>
      <c r="V18">
        <v>-0.14613890534671503</v>
      </c>
      <c r="W18">
        <v>-0.17305747499292501</v>
      </c>
      <c r="X18">
        <v>2.6264737682129429</v>
      </c>
      <c r="Y18">
        <v>0.36531391793128076</v>
      </c>
      <c r="Z18">
        <v>8.7100705082564627</v>
      </c>
      <c r="AA18">
        <v>7.2564677473611088</v>
      </c>
      <c r="AC18" t="s">
        <v>10</v>
      </c>
      <c r="AD18">
        <v>5.3722394731605227E-2</v>
      </c>
      <c r="AE18">
        <v>2.9369677399616378E-2</v>
      </c>
      <c r="AF18">
        <v>-0.14109934392430823</v>
      </c>
      <c r="AG18">
        <v>8.017060962292085</v>
      </c>
      <c r="AH18">
        <v>9.0155223729036411</v>
      </c>
      <c r="AI18">
        <v>-1.9335757264362208E-2</v>
      </c>
      <c r="AJ18">
        <v>-4.3688474596351057E-2</v>
      </c>
      <c r="AK18">
        <v>2.9369677399616378E-2</v>
      </c>
      <c r="AL18">
        <v>4.4372115144896664</v>
      </c>
      <c r="AM18">
        <v>0.46771858937542277</v>
      </c>
      <c r="AN18">
        <v>9.0398750902356291</v>
      </c>
      <c r="AO18">
        <v>7.9683555276281055</v>
      </c>
    </row>
    <row r="19" spans="1:41" x14ac:dyDescent="0.35">
      <c r="A19" t="s">
        <v>3</v>
      </c>
      <c r="B19">
        <v>5.2375750238953387</v>
      </c>
      <c r="C19">
        <v>0.66141818403959274</v>
      </c>
      <c r="D19">
        <v>1.9265909574114763</v>
      </c>
      <c r="E19">
        <v>9.7060575851662438</v>
      </c>
      <c r="F19">
        <v>1.3882195644872715</v>
      </c>
      <c r="G19">
        <v>9.2753604708268789</v>
      </c>
      <c r="H19">
        <v>4.5376922130938731</v>
      </c>
      <c r="I19">
        <v>1.4958938430721114</v>
      </c>
      <c r="J19">
        <v>2.9494966039674662</v>
      </c>
      <c r="K19">
        <v>1.1459524376713786</v>
      </c>
      <c r="L19">
        <v>6.3950735186823806</v>
      </c>
      <c r="M19">
        <v>9.4637904583503509</v>
      </c>
      <c r="O19" t="s">
        <v>3</v>
      </c>
      <c r="P19">
        <v>3.3413392345501514</v>
      </c>
      <c r="Q19">
        <v>-0.38462651724420027</v>
      </c>
      <c r="R19">
        <v>0.7599511973592934</v>
      </c>
      <c r="S19">
        <v>6.8968359650205784</v>
      </c>
      <c r="T19">
        <v>-4.3688474596351057E-2</v>
      </c>
      <c r="U19">
        <v>6.0444908584009553</v>
      </c>
      <c r="V19">
        <v>3.2439283652221942</v>
      </c>
      <c r="W19">
        <v>-4.3688474596351057E-2</v>
      </c>
      <c r="X19">
        <v>1.8801761946307982</v>
      </c>
      <c r="Y19">
        <v>-0.43333195190817886</v>
      </c>
      <c r="Z19">
        <v>7.3838903116603642</v>
      </c>
      <c r="AA19">
        <v>6.3610761837168166</v>
      </c>
      <c r="AC19" t="s">
        <v>3</v>
      </c>
      <c r="AD19">
        <v>3.9745098851818703</v>
      </c>
      <c r="AE19">
        <v>-0.40897923457619001</v>
      </c>
      <c r="AF19">
        <v>0.78430391469128313</v>
      </c>
      <c r="AG19">
        <v>8.2362354182799873</v>
      </c>
      <c r="AH19">
        <v>5.0169600676275294E-3</v>
      </c>
      <c r="AI19">
        <v>7.7978865063041809</v>
      </c>
      <c r="AJ19">
        <v>4.607680535813591</v>
      </c>
      <c r="AK19">
        <v>0.1511332640595624</v>
      </c>
      <c r="AL19">
        <v>2.1237033679506894</v>
      </c>
      <c r="AM19">
        <v>-0.38462651724420027</v>
      </c>
      <c r="AN19">
        <v>6.190607162392892</v>
      </c>
      <c r="AO19">
        <v>7.9440028102961158</v>
      </c>
    </row>
    <row r="20" spans="1:41" x14ac:dyDescent="0.35">
      <c r="A20" t="s">
        <v>4</v>
      </c>
      <c r="B20">
        <v>0.71525532333201358</v>
      </c>
      <c r="C20">
        <v>0.76909246262443443</v>
      </c>
      <c r="D20">
        <v>1.0382781590865369</v>
      </c>
      <c r="E20">
        <v>9.4907090279965622</v>
      </c>
      <c r="F20">
        <v>10.082917560213188</v>
      </c>
      <c r="G20">
        <v>8.0909434063936274</v>
      </c>
      <c r="H20">
        <v>9.9483247119821367</v>
      </c>
      <c r="I20">
        <v>2.7072294771515741</v>
      </c>
      <c r="J20">
        <v>9.6791390155200343</v>
      </c>
      <c r="K20">
        <v>3.9185651112310351</v>
      </c>
      <c r="L20">
        <v>8.8985004957799347</v>
      </c>
      <c r="M20">
        <v>10.540533244198762</v>
      </c>
      <c r="O20" t="s">
        <v>4</v>
      </c>
      <c r="P20">
        <v>-0.57944825590011462</v>
      </c>
      <c r="Q20">
        <v>-0.55509553856812577</v>
      </c>
      <c r="R20">
        <v>-0.36027379991221142</v>
      </c>
      <c r="S20">
        <v>7.3595375943283745</v>
      </c>
      <c r="T20">
        <v>7.1647158556724602</v>
      </c>
      <c r="U20">
        <v>6.3123707490528371</v>
      </c>
      <c r="V20">
        <v>6.0444908584009553</v>
      </c>
      <c r="W20">
        <v>1.6853544559748839</v>
      </c>
      <c r="X20">
        <v>6.2149598797248817</v>
      </c>
      <c r="Y20">
        <v>4.5102696664856339</v>
      </c>
      <c r="Z20">
        <v>5.7279055330850959</v>
      </c>
      <c r="AA20">
        <v>6.6289560743686966</v>
      </c>
      <c r="AC20" t="s">
        <v>4</v>
      </c>
      <c r="AD20">
        <v>-0.36027379991221142</v>
      </c>
      <c r="AE20">
        <v>-0.40897923457619001</v>
      </c>
      <c r="AF20">
        <v>-0.21415749592027566</v>
      </c>
      <c r="AG20">
        <v>7.4082430289923522</v>
      </c>
      <c r="AH20">
        <v>7.7491810716402032</v>
      </c>
      <c r="AI20">
        <v>6.8237778130246109</v>
      </c>
      <c r="AJ20">
        <v>7.5056538983203094</v>
      </c>
      <c r="AK20">
        <v>2.4889941279305283</v>
      </c>
      <c r="AL20">
        <v>7.676122919644234</v>
      </c>
      <c r="AM20">
        <v>3.2195756478902062</v>
      </c>
      <c r="AN20">
        <v>7.310832159664395</v>
      </c>
      <c r="AO20">
        <v>7.4569484636563317</v>
      </c>
    </row>
    <row r="21" spans="1:41" x14ac:dyDescent="0.35">
      <c r="A21" t="s">
        <v>5</v>
      </c>
      <c r="B21">
        <v>6.2873992400975407</v>
      </c>
      <c r="C21">
        <v>7.2833863170073183</v>
      </c>
      <c r="D21">
        <v>3.434030857599252</v>
      </c>
      <c r="E21">
        <v>9.167686192242039</v>
      </c>
      <c r="F21">
        <v>1.0113595894403273</v>
      </c>
      <c r="G21">
        <v>8.2524548242708899</v>
      </c>
      <c r="H21">
        <v>9.4907090279965622</v>
      </c>
      <c r="I21">
        <v>7.4448977348845808</v>
      </c>
      <c r="J21">
        <v>7.4987348741770017</v>
      </c>
      <c r="K21">
        <v>0.98444101979411691</v>
      </c>
      <c r="L21">
        <v>1.0382781590865369</v>
      </c>
      <c r="M21">
        <v>9.0061747743647764</v>
      </c>
      <c r="O21" t="s">
        <v>5</v>
      </c>
      <c r="P21">
        <v>4.5102696664856339</v>
      </c>
      <c r="Q21">
        <v>5.9227272717410102</v>
      </c>
      <c r="R21">
        <v>2.3428778239385926</v>
      </c>
      <c r="S21">
        <v>7.5056538983203094</v>
      </c>
      <c r="T21">
        <v>-0.33592108258022257</v>
      </c>
      <c r="U21">
        <v>5.3626147731052569</v>
      </c>
      <c r="V21">
        <v>7.4813011809883214</v>
      </c>
      <c r="W21">
        <v>5.4356729251012244</v>
      </c>
      <c r="X21">
        <v>7.3351848769963848</v>
      </c>
      <c r="Y21">
        <v>0.61383489336735764</v>
      </c>
      <c r="Z21">
        <v>4.0719207545098275</v>
      </c>
      <c r="AA21">
        <v>5.4113202077692364</v>
      </c>
      <c r="AC21" t="s">
        <v>5</v>
      </c>
      <c r="AD21">
        <v>5.3626147731052569</v>
      </c>
      <c r="AE21">
        <v>6.702014226364664</v>
      </c>
      <c r="AF21">
        <v>2.4402886932665497</v>
      </c>
      <c r="AG21">
        <v>8.1144718316200404</v>
      </c>
      <c r="AH21">
        <v>-0.38462651724420027</v>
      </c>
      <c r="AI21">
        <v>5.4356729251012244</v>
      </c>
      <c r="AJ21">
        <v>7.8952973756321381</v>
      </c>
      <c r="AK21">
        <v>5.606141946425149</v>
      </c>
      <c r="AL21">
        <v>7.8952973756321381</v>
      </c>
      <c r="AM21">
        <v>-0.26286293058425425</v>
      </c>
      <c r="AN21">
        <v>-0.26286293058425425</v>
      </c>
      <c r="AO21">
        <v>7.4082430289923522</v>
      </c>
    </row>
    <row r="22" spans="1:41" x14ac:dyDescent="0.35">
      <c r="A22" t="s">
        <v>6</v>
      </c>
      <c r="B22">
        <v>8.2793733939170995</v>
      </c>
      <c r="C22">
        <v>1.0921152983789577</v>
      </c>
      <c r="D22">
        <v>3.7839722629999839</v>
      </c>
      <c r="E22">
        <v>9.4368718887041414</v>
      </c>
      <c r="F22">
        <v>9.4637904583503509</v>
      </c>
      <c r="G22">
        <v>1.5766495520107426</v>
      </c>
      <c r="H22">
        <v>4.4300179345090314</v>
      </c>
      <c r="I22">
        <v>9.6791390155200343</v>
      </c>
      <c r="O22" t="s">
        <v>6</v>
      </c>
      <c r="P22">
        <v>5.4113202077692364</v>
      </c>
      <c r="Q22">
        <v>0.88171478401923942</v>
      </c>
      <c r="R22">
        <v>2.0019397812907433</v>
      </c>
      <c r="S22">
        <v>6.2636653143888594</v>
      </c>
      <c r="T22">
        <v>7.3351848769963848</v>
      </c>
      <c r="U22">
        <v>0.32160228538348701</v>
      </c>
      <c r="V22">
        <v>3.7796881465259577</v>
      </c>
      <c r="W22">
        <v>7.5300066156522991</v>
      </c>
      <c r="AC22" t="s">
        <v>6</v>
      </c>
      <c r="AD22">
        <v>6.3123707490528371</v>
      </c>
      <c r="AE22">
        <v>-0.50639010390414718</v>
      </c>
      <c r="AF22">
        <v>1.6853544559748839</v>
      </c>
      <c r="AG22">
        <v>7.1160104210084825</v>
      </c>
      <c r="AH22">
        <v>6.9211886823525681</v>
      </c>
      <c r="AI22">
        <v>-9.2393909260329643E-2</v>
      </c>
      <c r="AJ22">
        <v>2.9760484745703133</v>
      </c>
      <c r="AK22">
        <v>7.4325957463243419</v>
      </c>
    </row>
    <row r="23" spans="1:41" x14ac:dyDescent="0.35">
      <c r="A23" t="s">
        <v>7</v>
      </c>
      <c r="B23">
        <v>9.6791390155200343</v>
      </c>
      <c r="C23">
        <v>10.621288953137395</v>
      </c>
      <c r="D23">
        <v>0.98444101979411691</v>
      </c>
      <c r="E23">
        <v>1.0921152983789577</v>
      </c>
      <c r="F23">
        <v>1.8458352484728451</v>
      </c>
      <c r="G23">
        <v>0.76909246262443443</v>
      </c>
      <c r="O23" t="s">
        <v>7</v>
      </c>
      <c r="P23">
        <v>6.1175490103969246</v>
      </c>
      <c r="Q23">
        <v>7.3351848769963848</v>
      </c>
      <c r="R23">
        <v>5.8983745544090205</v>
      </c>
      <c r="S23">
        <v>-0.38462651724420027</v>
      </c>
      <c r="T23">
        <v>0.10242782939558381</v>
      </c>
      <c r="U23">
        <v>-0.33592108258022257</v>
      </c>
      <c r="AC23" t="s">
        <v>7</v>
      </c>
      <c r="AD23">
        <v>7.3595375943283745</v>
      </c>
      <c r="AE23">
        <v>7.5056538983203094</v>
      </c>
      <c r="AF23">
        <v>-0.43333195190817886</v>
      </c>
      <c r="AG23">
        <v>-0.43333195190817886</v>
      </c>
      <c r="AH23">
        <v>0.44336587204343303</v>
      </c>
      <c r="AI23">
        <v>-0.53074282123613603</v>
      </c>
    </row>
    <row r="26" spans="1:41" x14ac:dyDescent="0.35">
      <c r="A26" t="s">
        <v>12</v>
      </c>
    </row>
    <row r="27" spans="1:41" x14ac:dyDescent="0.35"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11</v>
      </c>
      <c r="M27">
        <v>12</v>
      </c>
      <c r="P27">
        <v>1</v>
      </c>
      <c r="Q27">
        <v>2</v>
      </c>
      <c r="R27">
        <v>3</v>
      </c>
      <c r="S27">
        <v>4</v>
      </c>
      <c r="T27">
        <v>5</v>
      </c>
      <c r="U27">
        <v>6</v>
      </c>
      <c r="V27">
        <v>7</v>
      </c>
      <c r="W27">
        <v>8</v>
      </c>
      <c r="X27">
        <v>9</v>
      </c>
      <c r="Y27">
        <v>10</v>
      </c>
      <c r="Z27">
        <v>11</v>
      </c>
      <c r="AA27">
        <v>12</v>
      </c>
      <c r="AD27">
        <v>1</v>
      </c>
      <c r="AE27">
        <v>2</v>
      </c>
      <c r="AF27">
        <v>3</v>
      </c>
      <c r="AG27">
        <v>4</v>
      </c>
      <c r="AH27">
        <v>5</v>
      </c>
      <c r="AI27">
        <v>6</v>
      </c>
      <c r="AJ27">
        <v>7</v>
      </c>
      <c r="AK27">
        <v>8</v>
      </c>
      <c r="AL27">
        <v>9</v>
      </c>
      <c r="AM27">
        <v>10</v>
      </c>
      <c r="AN27">
        <v>11</v>
      </c>
      <c r="AO27">
        <v>12</v>
      </c>
    </row>
    <row r="28" spans="1:41" x14ac:dyDescent="0.35">
      <c r="A28" t="s">
        <v>3</v>
      </c>
      <c r="B28">
        <v>3.6114519427402861E-2</v>
      </c>
      <c r="C28">
        <v>4.6353101567825496E-2</v>
      </c>
      <c r="D28">
        <v>5.0443081117927752E-2</v>
      </c>
      <c r="E28">
        <v>6.2713019768234513E-2</v>
      </c>
      <c r="F28">
        <v>4.0218132242672115E-2</v>
      </c>
      <c r="G28">
        <v>4.6353101567825496E-2</v>
      </c>
      <c r="H28">
        <v>4.2263122017723247E-2</v>
      </c>
      <c r="I28">
        <v>4.8398091342876627E-2</v>
      </c>
      <c r="J28">
        <v>5.2488070892978876E-2</v>
      </c>
      <c r="K28">
        <v>5.8623040218132257E-2</v>
      </c>
      <c r="L28">
        <v>7.2937968643490086E-2</v>
      </c>
      <c r="M28">
        <v>9.3387866394001359E-2</v>
      </c>
      <c r="O28" t="s">
        <v>3</v>
      </c>
      <c r="P28">
        <v>7.7027948193592335E-2</v>
      </c>
      <c r="Q28">
        <v>8.5207907293796847E-2</v>
      </c>
      <c r="R28">
        <v>7.4982958418541218E-2</v>
      </c>
      <c r="S28">
        <v>8.7252897068847979E-2</v>
      </c>
      <c r="T28">
        <v>7.0892978868438955E-2</v>
      </c>
      <c r="U28">
        <v>7.2937968643490086E-2</v>
      </c>
      <c r="V28">
        <v>0.10565780504430811</v>
      </c>
      <c r="W28">
        <v>0.119972733469666</v>
      </c>
      <c r="X28">
        <v>0.11179277436946149</v>
      </c>
      <c r="Y28">
        <v>0.11383776414451262</v>
      </c>
      <c r="Z28">
        <v>0.15882753919563736</v>
      </c>
      <c r="AA28">
        <v>0.13837764144512607</v>
      </c>
      <c r="AC28" t="s">
        <v>3</v>
      </c>
      <c r="AD28">
        <v>7.7027948193592335E-2</v>
      </c>
      <c r="AE28">
        <v>7.2937968643490086E-2</v>
      </c>
      <c r="AF28">
        <v>7.4982958418541218E-2</v>
      </c>
      <c r="AG28">
        <v>8.5207907293796847E-2</v>
      </c>
      <c r="AH28">
        <v>7.4982958418541218E-2</v>
      </c>
      <c r="AI28">
        <v>7.9072937968643467E-2</v>
      </c>
      <c r="AJ28">
        <v>0.10770279481935924</v>
      </c>
      <c r="AK28">
        <v>8.3162917518745716E-2</v>
      </c>
      <c r="AL28">
        <v>9.7477845944103608E-2</v>
      </c>
      <c r="AM28">
        <v>0.10770279481935924</v>
      </c>
      <c r="AN28">
        <v>0.12201772324471713</v>
      </c>
      <c r="AO28">
        <v>0.10770279481935924</v>
      </c>
    </row>
    <row r="29" spans="1:41" x14ac:dyDescent="0.35">
      <c r="A29" t="s">
        <v>4</v>
      </c>
      <c r="B29">
        <v>4.4308111792774371E-2</v>
      </c>
      <c r="C29">
        <v>5.2488070892978876E-2</v>
      </c>
      <c r="D29">
        <v>6.6802999318336762E-2</v>
      </c>
      <c r="E29">
        <v>5.4533060668030008E-2</v>
      </c>
      <c r="F29">
        <v>4.4308111792774371E-2</v>
      </c>
      <c r="G29">
        <v>5.4533060668030008E-2</v>
      </c>
      <c r="H29">
        <v>5.2488070892978876E-2</v>
      </c>
      <c r="I29">
        <v>6.4758009543285644E-2</v>
      </c>
      <c r="J29">
        <v>7.9072937968643467E-2</v>
      </c>
      <c r="K29">
        <v>6.0668029993183388E-2</v>
      </c>
      <c r="L29">
        <v>3.6128152692569866E-2</v>
      </c>
      <c r="M29">
        <v>5.0443081117927752E-2</v>
      </c>
      <c r="O29" t="s">
        <v>4</v>
      </c>
      <c r="P29">
        <v>8.7252897068847979E-2</v>
      </c>
      <c r="Q29">
        <v>9.7477845944103608E-2</v>
      </c>
      <c r="R29">
        <v>0.11383776414451262</v>
      </c>
      <c r="S29">
        <v>8.5207907293796847E-2</v>
      </c>
      <c r="T29">
        <v>9.1342876618950228E-2</v>
      </c>
      <c r="U29">
        <v>7.9072937968643467E-2</v>
      </c>
      <c r="V29">
        <v>8.9297886843899096E-2</v>
      </c>
      <c r="W29">
        <v>8.3162917518745716E-2</v>
      </c>
      <c r="X29">
        <v>0.11588275391956375</v>
      </c>
      <c r="Y29">
        <v>9.3387866394001359E-2</v>
      </c>
      <c r="Z29">
        <v>7.7027948193592335E-2</v>
      </c>
      <c r="AA29">
        <v>0.10156782549420586</v>
      </c>
      <c r="AC29" t="s">
        <v>4</v>
      </c>
      <c r="AD29">
        <v>7.2937968643490086E-2</v>
      </c>
      <c r="AE29">
        <v>7.2937968643490086E-2</v>
      </c>
      <c r="AF29">
        <v>7.9072937968643467E-2</v>
      </c>
      <c r="AG29">
        <v>4.4308111792774371E-2</v>
      </c>
      <c r="AH29">
        <v>5.8623040218132257E-2</v>
      </c>
      <c r="AI29">
        <v>6.0668029993183388E-2</v>
      </c>
      <c r="AJ29">
        <v>6.4758009543285644E-2</v>
      </c>
      <c r="AK29">
        <v>6.2713019768234513E-2</v>
      </c>
      <c r="AL29">
        <v>9.3387866394001359E-2</v>
      </c>
      <c r="AM29">
        <v>5.8623040218132257E-2</v>
      </c>
      <c r="AN29">
        <v>6.0668029993183388E-2</v>
      </c>
      <c r="AO29">
        <v>7.0892978868438955E-2</v>
      </c>
    </row>
    <row r="30" spans="1:41" x14ac:dyDescent="0.35">
      <c r="A30" t="s">
        <v>5</v>
      </c>
      <c r="B30">
        <v>6.0668029993183388E-2</v>
      </c>
      <c r="C30">
        <v>7.4982958418541218E-2</v>
      </c>
      <c r="D30">
        <v>8.5207907293796847E-2</v>
      </c>
      <c r="E30">
        <v>9.1342876618950228E-2</v>
      </c>
      <c r="F30">
        <v>6.6802999318336762E-2</v>
      </c>
      <c r="G30">
        <v>7.2937968643490086E-2</v>
      </c>
      <c r="H30">
        <v>8.7252897068847979E-2</v>
      </c>
      <c r="I30">
        <v>7.4982958418541218E-2</v>
      </c>
      <c r="J30">
        <v>7.7027948193592335E-2</v>
      </c>
      <c r="K30">
        <v>6.4758009543285644E-2</v>
      </c>
      <c r="L30">
        <v>6.8847989093387893E-2</v>
      </c>
      <c r="M30">
        <v>5.8623040218132257E-2</v>
      </c>
      <c r="O30" t="s">
        <v>5</v>
      </c>
      <c r="P30">
        <v>7.4982958418541218E-2</v>
      </c>
      <c r="Q30">
        <v>9.952283571915474E-2</v>
      </c>
      <c r="R30">
        <v>8.7252897068847979E-2</v>
      </c>
      <c r="S30">
        <v>0.10565780504430811</v>
      </c>
      <c r="T30">
        <v>6.8847989093387893E-2</v>
      </c>
      <c r="U30">
        <v>7.4982958418541218E-2</v>
      </c>
      <c r="V30">
        <v>0.12610770279481939</v>
      </c>
      <c r="W30">
        <v>0.11588275391956375</v>
      </c>
      <c r="X30">
        <v>0.12610770279481939</v>
      </c>
      <c r="Y30">
        <v>7.9072937968643467E-2</v>
      </c>
      <c r="Z30">
        <v>9.5432856169052477E-2</v>
      </c>
      <c r="AA30">
        <v>0.10565780504430811</v>
      </c>
      <c r="AC30" t="s">
        <v>5</v>
      </c>
      <c r="AD30">
        <v>6.4758009543285644E-2</v>
      </c>
      <c r="AE30">
        <v>8.7252897068847979E-2</v>
      </c>
      <c r="AF30">
        <v>6.2713019768234513E-2</v>
      </c>
      <c r="AG30">
        <v>8.5207907293796847E-2</v>
      </c>
      <c r="AH30">
        <v>7.9072937968643467E-2</v>
      </c>
      <c r="AI30">
        <v>6.0668029993183388E-2</v>
      </c>
      <c r="AJ30">
        <v>9.1342876618950228E-2</v>
      </c>
      <c r="AK30">
        <v>9.3387866394001359E-2</v>
      </c>
      <c r="AL30">
        <v>9.3387866394001359E-2</v>
      </c>
      <c r="AM30">
        <v>7.0892978868438955E-2</v>
      </c>
      <c r="AN30">
        <v>7.0892978868438955E-2</v>
      </c>
      <c r="AO30">
        <v>7.9072937968643467E-2</v>
      </c>
    </row>
    <row r="31" spans="1:41" x14ac:dyDescent="0.35">
      <c r="A31" t="s">
        <v>6</v>
      </c>
      <c r="B31">
        <v>4.8398091342876627E-2</v>
      </c>
      <c r="C31">
        <v>6.4758009543285644E-2</v>
      </c>
      <c r="D31">
        <v>6.0668029993183388E-2</v>
      </c>
      <c r="E31">
        <v>6.6802999318336762E-2</v>
      </c>
      <c r="F31">
        <v>6.0668029993183388E-2</v>
      </c>
      <c r="G31">
        <v>7.0892978868438955E-2</v>
      </c>
      <c r="H31">
        <v>6.6802999318336762E-2</v>
      </c>
      <c r="I31">
        <v>6.8847989093387893E-2</v>
      </c>
      <c r="J31">
        <v>6.2713019768234513E-2</v>
      </c>
      <c r="K31">
        <v>7.9072937968643467E-2</v>
      </c>
      <c r="L31">
        <v>5.6578050443081132E-2</v>
      </c>
      <c r="M31">
        <v>5.6578050443081132E-2</v>
      </c>
      <c r="O31" t="s">
        <v>6</v>
      </c>
      <c r="P31">
        <v>7.0892978868438955E-2</v>
      </c>
      <c r="Q31">
        <v>8.7252897068847979E-2</v>
      </c>
      <c r="R31">
        <v>9.1342876618950228E-2</v>
      </c>
      <c r="S31">
        <v>8.5207907293796847E-2</v>
      </c>
      <c r="T31">
        <v>0.11588275391956375</v>
      </c>
      <c r="U31">
        <v>0.11179277436946149</v>
      </c>
      <c r="V31">
        <v>8.9297886843899096E-2</v>
      </c>
      <c r="W31">
        <v>8.5207907293796847E-2</v>
      </c>
      <c r="X31">
        <v>9.952283571915474E-2</v>
      </c>
      <c r="Y31">
        <v>0.13633265167007497</v>
      </c>
      <c r="Z31">
        <v>8.5207907293796847E-2</v>
      </c>
      <c r="AA31">
        <v>0.10156782549420586</v>
      </c>
      <c r="AC31" t="s">
        <v>6</v>
      </c>
      <c r="AD31">
        <v>5.0443081117927752E-2</v>
      </c>
      <c r="AE31">
        <v>5.4533060668030008E-2</v>
      </c>
      <c r="AF31">
        <v>6.0668029993183388E-2</v>
      </c>
      <c r="AG31">
        <v>8.3162917518745716E-2</v>
      </c>
      <c r="AH31">
        <v>7.9072937968643467E-2</v>
      </c>
      <c r="AI31">
        <v>7.4982958418541218E-2</v>
      </c>
      <c r="AJ31">
        <v>5.8623040218132257E-2</v>
      </c>
      <c r="AK31">
        <v>4.8398091342876627E-2</v>
      </c>
      <c r="AL31">
        <v>6.4758009543285644E-2</v>
      </c>
      <c r="AM31">
        <v>9.952283571915474E-2</v>
      </c>
      <c r="AN31">
        <v>6.6802999318336762E-2</v>
      </c>
      <c r="AO31">
        <v>5.4533060668030008E-2</v>
      </c>
    </row>
    <row r="32" spans="1:41" x14ac:dyDescent="0.35">
      <c r="A32" t="s">
        <v>7</v>
      </c>
      <c r="B32">
        <v>5.8623040218132257E-2</v>
      </c>
      <c r="C32">
        <v>5.8623040218132257E-2</v>
      </c>
      <c r="D32">
        <v>7.0892978868438955E-2</v>
      </c>
      <c r="E32">
        <v>6.0668029993183388E-2</v>
      </c>
      <c r="F32">
        <v>7.9072937968643467E-2</v>
      </c>
      <c r="G32">
        <v>5.2488070892978876E-2</v>
      </c>
      <c r="H32">
        <v>9.952283571915474E-2</v>
      </c>
      <c r="I32">
        <v>6.2713019768234513E-2</v>
      </c>
      <c r="J32">
        <v>8.3162917518745716E-2</v>
      </c>
      <c r="K32">
        <v>5.6578050443081132E-2</v>
      </c>
      <c r="L32">
        <v>9.1342876618950228E-2</v>
      </c>
      <c r="M32">
        <v>6.6802999318336762E-2</v>
      </c>
      <c r="O32" t="s">
        <v>7</v>
      </c>
      <c r="P32">
        <v>7.7027948193592335E-2</v>
      </c>
      <c r="Q32">
        <v>8.5207907293796847E-2</v>
      </c>
      <c r="R32">
        <v>9.1342876618950228E-2</v>
      </c>
      <c r="S32">
        <v>0.10770279481935924</v>
      </c>
      <c r="T32">
        <v>0.11792774369461487</v>
      </c>
      <c r="U32">
        <v>8.5207907293796847E-2</v>
      </c>
      <c r="V32">
        <v>0.14860259032038173</v>
      </c>
      <c r="W32">
        <v>9.1342876618950228E-2</v>
      </c>
      <c r="X32">
        <v>0.10565780504430811</v>
      </c>
      <c r="Y32">
        <v>9.1342876618950228E-2</v>
      </c>
      <c r="Z32">
        <v>0.12201772324471713</v>
      </c>
      <c r="AA32">
        <v>0.13019768234492163</v>
      </c>
      <c r="AC32" t="s">
        <v>7</v>
      </c>
      <c r="AD32">
        <v>6.2713019768234513E-2</v>
      </c>
      <c r="AE32">
        <v>7.0892978868438955E-2</v>
      </c>
      <c r="AF32">
        <v>7.9072937968643467E-2</v>
      </c>
      <c r="AG32">
        <v>7.4982958418541218E-2</v>
      </c>
      <c r="AH32">
        <v>9.5432856169052477E-2</v>
      </c>
      <c r="AI32">
        <v>7.2937968643490086E-2</v>
      </c>
      <c r="AJ32">
        <v>0.11179277436946149</v>
      </c>
      <c r="AK32">
        <v>7.4982958418541218E-2</v>
      </c>
      <c r="AL32">
        <v>0.1281526925698705</v>
      </c>
      <c r="AM32">
        <v>6.2713019768234513E-2</v>
      </c>
      <c r="AN32">
        <v>0.10361281526925699</v>
      </c>
      <c r="AO32">
        <v>9.7477845944103608E-2</v>
      </c>
    </row>
    <row r="33" spans="1:41" x14ac:dyDescent="0.35">
      <c r="A33" t="s">
        <v>8</v>
      </c>
      <c r="B33">
        <v>6.0668029993183388E-2</v>
      </c>
      <c r="C33">
        <v>5.8623040218132257E-2</v>
      </c>
      <c r="D33">
        <v>7.0892978868438955E-2</v>
      </c>
      <c r="E33">
        <v>5.4533060668030008E-2</v>
      </c>
      <c r="F33">
        <v>5.0443081117927752E-2</v>
      </c>
      <c r="G33">
        <v>0.10156782549420586</v>
      </c>
      <c r="H33">
        <v>8.3162917518745716E-2</v>
      </c>
      <c r="I33">
        <v>6.2713019768234513E-2</v>
      </c>
      <c r="J33">
        <v>8.5207907293796847E-2</v>
      </c>
      <c r="K33">
        <v>5.2488070892978876E-2</v>
      </c>
      <c r="L33">
        <v>4.6353101567825496E-2</v>
      </c>
      <c r="M33">
        <v>7.2937968643490086E-2</v>
      </c>
      <c r="O33" t="s">
        <v>8</v>
      </c>
      <c r="P33">
        <v>8.1117927743694598E-2</v>
      </c>
      <c r="Q33">
        <v>6.6802999318336762E-2</v>
      </c>
      <c r="R33">
        <v>9.1342876618950228E-2</v>
      </c>
      <c r="S33">
        <v>8.9297886843899096E-2</v>
      </c>
      <c r="T33">
        <v>0.10974778459441037</v>
      </c>
      <c r="U33">
        <v>0.13019768234492163</v>
      </c>
      <c r="V33">
        <v>9.3387866394001359E-2</v>
      </c>
      <c r="W33">
        <v>8.9297886843899096E-2</v>
      </c>
      <c r="X33">
        <v>0.13224267211997276</v>
      </c>
      <c r="Y33">
        <v>7.9072937968643467E-2</v>
      </c>
      <c r="Z33">
        <v>0.10156782549420586</v>
      </c>
      <c r="AA33">
        <v>9.1342876618950228E-2</v>
      </c>
      <c r="AC33" t="s">
        <v>8</v>
      </c>
      <c r="AD33">
        <v>8.3162917518745716E-2</v>
      </c>
      <c r="AE33">
        <v>6.0668029993183388E-2</v>
      </c>
      <c r="AF33">
        <v>8.7252897068847979E-2</v>
      </c>
      <c r="AG33">
        <v>9.5432856169052477E-2</v>
      </c>
      <c r="AH33">
        <v>9.952283571915474E-2</v>
      </c>
      <c r="AI33">
        <v>0.12610770279481939</v>
      </c>
      <c r="AJ33">
        <v>9.1342876618950228E-2</v>
      </c>
      <c r="AK33">
        <v>8.5207907293796847E-2</v>
      </c>
      <c r="AL33">
        <v>0.12201772324471713</v>
      </c>
      <c r="AM33">
        <v>7.0892978868438955E-2</v>
      </c>
      <c r="AN33">
        <v>6.6802999318336762E-2</v>
      </c>
      <c r="AO33">
        <v>8.1117927743694598E-2</v>
      </c>
    </row>
    <row r="34" spans="1:41" x14ac:dyDescent="0.35">
      <c r="A34" t="s">
        <v>9</v>
      </c>
      <c r="B34">
        <v>4.8398091342876627E-2</v>
      </c>
      <c r="C34">
        <v>4.4308111792774371E-2</v>
      </c>
      <c r="D34">
        <v>6.0668029993183388E-2</v>
      </c>
      <c r="E34">
        <v>5.8623040218132257E-2</v>
      </c>
      <c r="F34">
        <v>5.2488070892978876E-2</v>
      </c>
      <c r="G34">
        <v>5.4533060668030008E-2</v>
      </c>
      <c r="H34">
        <v>6.4758009543285644E-2</v>
      </c>
      <c r="I34">
        <v>6.4758009543285644E-2</v>
      </c>
      <c r="J34">
        <v>5.2488070892978876E-2</v>
      </c>
      <c r="K34">
        <v>5.0443081117927752E-2</v>
      </c>
      <c r="L34">
        <v>4.4308111792774371E-2</v>
      </c>
      <c r="M34">
        <v>5.0443081117927752E-2</v>
      </c>
      <c r="O34" t="s">
        <v>9</v>
      </c>
      <c r="P34">
        <v>6.6802999318336762E-2</v>
      </c>
      <c r="Q34">
        <v>7.4982958418541218E-2</v>
      </c>
      <c r="R34">
        <v>8.1117927743694598E-2</v>
      </c>
      <c r="S34">
        <v>9.7477845944103608E-2</v>
      </c>
      <c r="T34">
        <v>7.9072937968643467E-2</v>
      </c>
      <c r="U34">
        <v>9.3387866394001359E-2</v>
      </c>
      <c r="V34">
        <v>8.3162917518745716E-2</v>
      </c>
      <c r="W34">
        <v>6.6802999318336762E-2</v>
      </c>
      <c r="X34">
        <v>8.5207907293796847E-2</v>
      </c>
      <c r="Y34">
        <v>9.7477845944103608E-2</v>
      </c>
      <c r="Z34">
        <v>9.3387866394001359E-2</v>
      </c>
      <c r="AA34">
        <v>7.4982958418541218E-2</v>
      </c>
      <c r="AC34" t="s">
        <v>9</v>
      </c>
      <c r="AD34">
        <v>5.2488070892978876E-2</v>
      </c>
      <c r="AE34">
        <v>5.0443081117927752E-2</v>
      </c>
      <c r="AF34">
        <v>6.8847989093387893E-2</v>
      </c>
      <c r="AG34">
        <v>8.3162917518745716E-2</v>
      </c>
      <c r="AH34">
        <v>4.8398091342876627E-2</v>
      </c>
      <c r="AI34">
        <v>9.3387866394001359E-2</v>
      </c>
      <c r="AJ34">
        <v>7.0892978868438955E-2</v>
      </c>
      <c r="AK34">
        <v>5.6578050443081132E-2</v>
      </c>
      <c r="AL34">
        <v>7.4982958418541218E-2</v>
      </c>
      <c r="AM34">
        <v>9.1342876618950228E-2</v>
      </c>
      <c r="AN34">
        <v>4.8398091342876627E-2</v>
      </c>
      <c r="AO34">
        <v>5.2488070892978876E-2</v>
      </c>
    </row>
    <row r="35" spans="1:41" x14ac:dyDescent="0.35">
      <c r="A35" t="s">
        <v>10</v>
      </c>
      <c r="B35">
        <v>4.2263122017723247E-2</v>
      </c>
      <c r="C35">
        <v>3.4083162917518742E-2</v>
      </c>
      <c r="D35">
        <v>4.0218132242672115E-2</v>
      </c>
      <c r="E35">
        <v>4.6353101567825496E-2</v>
      </c>
      <c r="F35">
        <v>4.2263122017723247E-2</v>
      </c>
      <c r="G35">
        <v>4.0218132242672115E-2</v>
      </c>
      <c r="H35">
        <v>4.6353101567825496E-2</v>
      </c>
      <c r="I35">
        <v>4.0218132242672115E-2</v>
      </c>
      <c r="J35">
        <v>4.6353101567825496E-2</v>
      </c>
      <c r="K35">
        <v>5.6578050443081132E-2</v>
      </c>
      <c r="L35">
        <v>5.6578050443081132E-2</v>
      </c>
      <c r="M35">
        <v>4.0218132242672115E-2</v>
      </c>
      <c r="O35" t="s">
        <v>10</v>
      </c>
      <c r="P35">
        <v>0.10156782549420586</v>
      </c>
      <c r="Q35">
        <v>9.3387866394001359E-2</v>
      </c>
      <c r="R35">
        <v>0.11383776414451262</v>
      </c>
      <c r="S35">
        <v>7.7027948193592335E-2</v>
      </c>
      <c r="T35">
        <v>7.9072937968643467E-2</v>
      </c>
      <c r="U35">
        <v>9.1342876618950228E-2</v>
      </c>
      <c r="V35">
        <v>8.5207907293796847E-2</v>
      </c>
      <c r="W35">
        <v>7.4982958418541218E-2</v>
      </c>
      <c r="X35">
        <v>7.7027948193592335E-2</v>
      </c>
      <c r="Y35">
        <v>9.5432856169052477E-2</v>
      </c>
      <c r="Z35">
        <v>0.1281526925698705</v>
      </c>
      <c r="AA35">
        <v>7.2937968643490086E-2</v>
      </c>
      <c r="AC35" t="s">
        <v>10</v>
      </c>
      <c r="AD35">
        <v>5.2488070892978876E-2</v>
      </c>
      <c r="AE35">
        <v>3.4083162917518742E-2</v>
      </c>
      <c r="AF35">
        <v>7.0892978868438955E-2</v>
      </c>
      <c r="AG35">
        <v>4.2263122017723247E-2</v>
      </c>
      <c r="AH35">
        <v>4.6353101567825496E-2</v>
      </c>
      <c r="AI35">
        <v>4.4308111792774371E-2</v>
      </c>
      <c r="AJ35">
        <v>6.6802999318336762E-2</v>
      </c>
      <c r="AK35">
        <v>4.2263122017723247E-2</v>
      </c>
      <c r="AL35">
        <v>6.6802999318336762E-2</v>
      </c>
      <c r="AM35">
        <v>0.10361281526925699</v>
      </c>
      <c r="AN35">
        <v>7.4982958418541218E-2</v>
      </c>
      <c r="AO35">
        <v>5.2488070892978876E-2</v>
      </c>
    </row>
    <row r="36" spans="1:41" x14ac:dyDescent="0.35">
      <c r="A36" t="s">
        <v>3</v>
      </c>
      <c r="B36">
        <v>8.3162917518745716E-2</v>
      </c>
      <c r="C36">
        <v>0.119972733469666</v>
      </c>
      <c r="D36">
        <v>0.15473755964553509</v>
      </c>
      <c r="E36">
        <v>6.0668029993183388E-2</v>
      </c>
      <c r="F36">
        <v>7.2937968643490086E-2</v>
      </c>
      <c r="G36">
        <v>6.6802999318336762E-2</v>
      </c>
      <c r="H36">
        <v>0.10770279481935924</v>
      </c>
      <c r="I36">
        <v>0.17109747784594412</v>
      </c>
      <c r="J36">
        <v>0.1281526925698705</v>
      </c>
      <c r="K36">
        <v>8.1117927743694598E-2</v>
      </c>
      <c r="L36">
        <v>9.1342876618950228E-2</v>
      </c>
      <c r="M36">
        <v>8.7252897068847979E-2</v>
      </c>
      <c r="O36" t="s">
        <v>3</v>
      </c>
      <c r="P36">
        <v>7.0892978868438955E-2</v>
      </c>
      <c r="Q36">
        <v>0.13019768234492163</v>
      </c>
      <c r="R36">
        <v>0.15269256987048396</v>
      </c>
      <c r="S36">
        <v>8.9297886843899096E-2</v>
      </c>
      <c r="T36">
        <v>6.8847989093387893E-2</v>
      </c>
      <c r="U36">
        <v>7.4982958418541218E-2</v>
      </c>
      <c r="V36">
        <v>9.952283571915474E-2</v>
      </c>
      <c r="W36">
        <v>0.13224267211997276</v>
      </c>
      <c r="X36">
        <v>0.14246762099522833</v>
      </c>
      <c r="Y36">
        <v>8.9297886843899096E-2</v>
      </c>
      <c r="Z36">
        <v>9.3387866394001359E-2</v>
      </c>
      <c r="AA36">
        <v>7.9072937968643467E-2</v>
      </c>
      <c r="AC36" t="s">
        <v>3</v>
      </c>
      <c r="AD36">
        <v>5.6578050443081132E-2</v>
      </c>
      <c r="AE36">
        <v>7.2937968643490086E-2</v>
      </c>
      <c r="AF36">
        <v>0.16700749829584186</v>
      </c>
      <c r="AG36">
        <v>8.1117927743694598E-2</v>
      </c>
      <c r="AH36">
        <v>0.10770279481935924</v>
      </c>
      <c r="AI36">
        <v>8.3162917518745716E-2</v>
      </c>
      <c r="AJ36">
        <v>9.5432856169052477E-2</v>
      </c>
      <c r="AK36">
        <v>0.15269256987048396</v>
      </c>
      <c r="AL36">
        <v>0.13837764144512607</v>
      </c>
      <c r="AM36">
        <v>9.3387866394001359E-2</v>
      </c>
      <c r="AN36">
        <v>0.13019768234492163</v>
      </c>
      <c r="AO36">
        <v>9.952283571915474E-2</v>
      </c>
    </row>
    <row r="37" spans="1:41" x14ac:dyDescent="0.35">
      <c r="A37" t="s">
        <v>4</v>
      </c>
      <c r="B37">
        <v>8.3162917518745716E-2</v>
      </c>
      <c r="C37">
        <v>9.5432856169052477E-2</v>
      </c>
      <c r="D37">
        <v>9.952283571915474E-2</v>
      </c>
      <c r="E37">
        <v>0.10361281526925699</v>
      </c>
      <c r="F37">
        <v>4.8398091342876627E-2</v>
      </c>
      <c r="G37">
        <v>0.10565780504430811</v>
      </c>
      <c r="H37">
        <v>0.12406271301976825</v>
      </c>
      <c r="I37">
        <v>5.2488070892978876E-2</v>
      </c>
      <c r="J37">
        <v>8.1117927743694598E-2</v>
      </c>
      <c r="K37">
        <v>0.10361281526925699</v>
      </c>
      <c r="L37">
        <v>9.1342876618950228E-2</v>
      </c>
      <c r="M37">
        <v>7.2937968643490086E-2</v>
      </c>
      <c r="O37" t="s">
        <v>4</v>
      </c>
      <c r="P37">
        <v>6.8847989093387893E-2</v>
      </c>
      <c r="Q37">
        <v>0.10565780504430811</v>
      </c>
      <c r="R37">
        <v>7.9072937968643467E-2</v>
      </c>
      <c r="S37">
        <v>0.10974778459441037</v>
      </c>
      <c r="T37">
        <v>7.9072937968643467E-2</v>
      </c>
      <c r="U37">
        <v>0.14451261077027946</v>
      </c>
      <c r="V37">
        <v>0.21404226312201771</v>
      </c>
      <c r="W37">
        <v>7.9072937968643467E-2</v>
      </c>
      <c r="X37">
        <v>8.5207907293796847E-2</v>
      </c>
      <c r="Y37">
        <v>0.11179277436946149</v>
      </c>
      <c r="Z37">
        <v>9.7477845944103608E-2</v>
      </c>
      <c r="AA37">
        <v>7.9072937968643467E-2</v>
      </c>
      <c r="AC37" t="s">
        <v>4</v>
      </c>
      <c r="AD37">
        <v>7.9072937968643467E-2</v>
      </c>
      <c r="AE37">
        <v>9.3387866394001359E-2</v>
      </c>
      <c r="AF37">
        <v>9.7477845944103608E-2</v>
      </c>
      <c r="AG37">
        <v>0.11588275391956375</v>
      </c>
      <c r="AH37">
        <v>9.1342876618950228E-2</v>
      </c>
      <c r="AI37">
        <v>0.15269256987048396</v>
      </c>
      <c r="AJ37">
        <v>0.15882753919563736</v>
      </c>
      <c r="AK37">
        <v>8.1117927743694598E-2</v>
      </c>
      <c r="AL37">
        <v>0.10770279481935924</v>
      </c>
      <c r="AM37">
        <v>0.11588275391956375</v>
      </c>
      <c r="AN37">
        <v>9.1342876618950228E-2</v>
      </c>
      <c r="AO37">
        <v>0.10770279481935924</v>
      </c>
    </row>
    <row r="38" spans="1:41" x14ac:dyDescent="0.35">
      <c r="A38" t="s">
        <v>5</v>
      </c>
      <c r="B38">
        <v>0.11179277436946149</v>
      </c>
      <c r="C38">
        <v>8.1117927743694598E-2</v>
      </c>
      <c r="D38">
        <v>9.3387866394001359E-2</v>
      </c>
      <c r="E38">
        <v>0.13224267211997276</v>
      </c>
      <c r="F38">
        <v>6.0668029993183388E-2</v>
      </c>
      <c r="G38">
        <v>6.2713019768234513E-2</v>
      </c>
      <c r="H38">
        <v>8.3162917518745716E-2</v>
      </c>
      <c r="I38">
        <v>0.10770279481935924</v>
      </c>
      <c r="J38">
        <v>6.8847989093387893E-2</v>
      </c>
      <c r="K38">
        <v>7.7027948193592335E-2</v>
      </c>
      <c r="L38">
        <v>0.12406271301976825</v>
      </c>
      <c r="M38">
        <v>0.11179277436946149</v>
      </c>
      <c r="O38" t="s">
        <v>5</v>
      </c>
      <c r="P38">
        <v>0.11179277436946149</v>
      </c>
      <c r="Q38">
        <v>5.8623040218132257E-2</v>
      </c>
      <c r="R38">
        <v>0.11179277436946149</v>
      </c>
      <c r="S38">
        <v>0.16700749829584186</v>
      </c>
      <c r="T38">
        <v>6.0668029993183388E-2</v>
      </c>
      <c r="U38">
        <v>6.8847989093387893E-2</v>
      </c>
      <c r="V38">
        <v>8.7252897068847979E-2</v>
      </c>
      <c r="W38">
        <v>0.10974778459441037</v>
      </c>
      <c r="X38">
        <v>6.8847989093387893E-2</v>
      </c>
      <c r="Y38">
        <v>7.4982958418541218E-2</v>
      </c>
      <c r="Z38">
        <v>0.10361281526925699</v>
      </c>
      <c r="AA38">
        <v>0.12201772324471713</v>
      </c>
      <c r="AC38" t="s">
        <v>5</v>
      </c>
      <c r="AD38">
        <v>9.952283571915474E-2</v>
      </c>
      <c r="AE38">
        <v>5.8623040218132257E-2</v>
      </c>
      <c r="AF38">
        <v>0.119972733469666</v>
      </c>
      <c r="AG38">
        <v>0.18745739604635311</v>
      </c>
      <c r="AH38">
        <v>7.7027948193592335E-2</v>
      </c>
      <c r="AI38">
        <v>6.4758009543285644E-2</v>
      </c>
      <c r="AJ38">
        <v>9.5432856169052477E-2</v>
      </c>
      <c r="AK38">
        <v>0.11588275391956375</v>
      </c>
      <c r="AL38">
        <v>7.7027948193592335E-2</v>
      </c>
      <c r="AM38">
        <v>7.4982958418541218E-2</v>
      </c>
      <c r="AN38">
        <v>9.5432856169052477E-2</v>
      </c>
      <c r="AO38">
        <v>7.4982958418541218E-2</v>
      </c>
    </row>
    <row r="39" spans="1:41" x14ac:dyDescent="0.35">
      <c r="A39" t="s">
        <v>6</v>
      </c>
      <c r="B39">
        <v>0.16087252897068846</v>
      </c>
      <c r="C39">
        <v>0.10974778459441037</v>
      </c>
      <c r="D39">
        <v>0.12201772324471713</v>
      </c>
      <c r="E39">
        <v>7.4982958418541218E-2</v>
      </c>
      <c r="F39">
        <v>6.4758009543285644E-2</v>
      </c>
      <c r="G39">
        <v>8.3162917518745716E-2</v>
      </c>
      <c r="H39">
        <v>0.15678254942058623</v>
      </c>
      <c r="I39">
        <v>0.15473755964553509</v>
      </c>
      <c r="J39">
        <v>0.13019768234492163</v>
      </c>
      <c r="K39">
        <v>8.5207907293796847E-2</v>
      </c>
      <c r="L39">
        <v>0.14451261077027946</v>
      </c>
      <c r="M39">
        <v>7.0892978868438955E-2</v>
      </c>
      <c r="O39" t="s">
        <v>6</v>
      </c>
      <c r="P39">
        <v>0.13224267211997276</v>
      </c>
      <c r="Q39">
        <v>9.5432856169052477E-2</v>
      </c>
      <c r="R39">
        <v>9.1342876618950228E-2</v>
      </c>
      <c r="S39">
        <v>6.8847989093387893E-2</v>
      </c>
      <c r="T39">
        <v>7.0892978868438955E-2</v>
      </c>
      <c r="U39">
        <v>9.5432856169052477E-2</v>
      </c>
      <c r="V39">
        <v>0.12406271301976825</v>
      </c>
      <c r="W39">
        <v>0.119972733469666</v>
      </c>
      <c r="X39">
        <v>0.10156782549420586</v>
      </c>
      <c r="Y39">
        <v>6.6802999318336762E-2</v>
      </c>
      <c r="Z39">
        <v>9.3387866394001359E-2</v>
      </c>
      <c r="AA39">
        <v>7.2937968643490086E-2</v>
      </c>
      <c r="AC39" t="s">
        <v>6</v>
      </c>
      <c r="AD39">
        <v>9.3387866394001359E-2</v>
      </c>
      <c r="AE39">
        <v>8.9297886843899096E-2</v>
      </c>
      <c r="AF39">
        <v>7.0892978868438955E-2</v>
      </c>
      <c r="AG39">
        <v>7.2937968643490086E-2</v>
      </c>
      <c r="AH39">
        <v>7.4982958418541218E-2</v>
      </c>
      <c r="AI39">
        <v>0.11179277436946149</v>
      </c>
      <c r="AJ39">
        <v>0.119972733469666</v>
      </c>
      <c r="AK39">
        <v>0.13224267211997276</v>
      </c>
      <c r="AL39">
        <v>0.12201772324471713</v>
      </c>
      <c r="AM39">
        <v>0.10156782549420586</v>
      </c>
      <c r="AN39">
        <v>0.11383776414451262</v>
      </c>
      <c r="AO39">
        <v>9.3387866394001359E-2</v>
      </c>
    </row>
    <row r="40" spans="1:41" x14ac:dyDescent="0.35">
      <c r="A40" t="s">
        <v>7</v>
      </c>
      <c r="B40">
        <v>8.3162917518745716E-2</v>
      </c>
      <c r="C40">
        <v>0.11383776414451262</v>
      </c>
      <c r="D40">
        <v>8.5207907293796847E-2</v>
      </c>
      <c r="E40">
        <v>6.6802999318336762E-2</v>
      </c>
      <c r="F40">
        <v>5.6578050443081132E-2</v>
      </c>
      <c r="G40">
        <v>8.9297886843899096E-2</v>
      </c>
      <c r="H40">
        <v>9.7477845944103608E-2</v>
      </c>
      <c r="I40">
        <v>0.10770279481935924</v>
      </c>
      <c r="J40">
        <v>8.7252897068847979E-2</v>
      </c>
      <c r="K40">
        <v>0.1465576005453306</v>
      </c>
      <c r="L40">
        <v>0.12406271301976825</v>
      </c>
      <c r="M40">
        <v>0.14246762099522833</v>
      </c>
      <c r="O40" t="s">
        <v>7</v>
      </c>
      <c r="P40">
        <v>5.2488070892978876E-2</v>
      </c>
      <c r="Q40">
        <v>6.4758009543285644E-2</v>
      </c>
      <c r="R40">
        <v>5.4533060668030008E-2</v>
      </c>
      <c r="S40">
        <v>6.6802999318336762E-2</v>
      </c>
      <c r="T40">
        <v>6.8847989093387893E-2</v>
      </c>
      <c r="U40">
        <v>9.952283571915474E-2</v>
      </c>
      <c r="V40">
        <v>9.952283571915474E-2</v>
      </c>
      <c r="W40">
        <v>9.952283571915474E-2</v>
      </c>
      <c r="X40">
        <v>7.0892978868438955E-2</v>
      </c>
      <c r="Y40">
        <v>0.11179277436946149</v>
      </c>
      <c r="Z40">
        <v>7.7027948193592335E-2</v>
      </c>
      <c r="AA40">
        <v>0.1404226312201772</v>
      </c>
      <c r="AC40" t="s">
        <v>7</v>
      </c>
      <c r="AD40">
        <v>6.2713019768234513E-2</v>
      </c>
      <c r="AE40">
        <v>5.4533060668030008E-2</v>
      </c>
      <c r="AF40">
        <v>6.2713019768234513E-2</v>
      </c>
      <c r="AG40">
        <v>8.1117927743694598E-2</v>
      </c>
      <c r="AH40">
        <v>8.5207907293796847E-2</v>
      </c>
      <c r="AI40">
        <v>0.10974778459441037</v>
      </c>
      <c r="AJ40">
        <v>0.13837764144512607</v>
      </c>
      <c r="AK40">
        <v>9.5432856169052477E-2</v>
      </c>
      <c r="AL40">
        <v>7.7027948193592335E-2</v>
      </c>
      <c r="AM40">
        <v>0.11588275391956375</v>
      </c>
      <c r="AN40">
        <v>8.7252897068847979E-2</v>
      </c>
      <c r="AO40">
        <v>0.11179277436946149</v>
      </c>
    </row>
    <row r="41" spans="1:41" x14ac:dyDescent="0.35">
      <c r="A41" t="s">
        <v>8</v>
      </c>
      <c r="B41">
        <v>0.13837764144512607</v>
      </c>
      <c r="C41">
        <v>0.11588275391956375</v>
      </c>
      <c r="D41">
        <v>0.11383776414451262</v>
      </c>
      <c r="E41">
        <v>0.12406271301976825</v>
      </c>
      <c r="F41">
        <v>0.11792774369461487</v>
      </c>
      <c r="G41">
        <v>0.12201772324471713</v>
      </c>
      <c r="H41">
        <v>3.8173142467620991E-2</v>
      </c>
      <c r="I41">
        <v>0.15882753919563736</v>
      </c>
      <c r="J41">
        <v>0.17723244717109748</v>
      </c>
      <c r="K41">
        <v>8.7252897068847979E-2</v>
      </c>
      <c r="L41">
        <v>8.3162917518745716E-2</v>
      </c>
      <c r="M41">
        <v>0.17314246762099522</v>
      </c>
      <c r="O41" t="s">
        <v>8</v>
      </c>
      <c r="P41">
        <v>0.12201772324471713</v>
      </c>
      <c r="Q41">
        <v>8.7252897068847979E-2</v>
      </c>
      <c r="R41">
        <v>9.5432856169052477E-2</v>
      </c>
      <c r="S41">
        <v>8.9297886843899096E-2</v>
      </c>
      <c r="T41">
        <v>0.11588275391956375</v>
      </c>
      <c r="U41">
        <v>0.11179277436946149</v>
      </c>
      <c r="V41">
        <v>5.6578050443081132E-2</v>
      </c>
      <c r="W41">
        <v>0.10974778459441037</v>
      </c>
      <c r="X41">
        <v>0.11588275391956375</v>
      </c>
      <c r="Y41">
        <v>6.8847989093387893E-2</v>
      </c>
      <c r="Z41">
        <v>5.6578050443081132E-2</v>
      </c>
      <c r="AA41">
        <v>0.12610770279481939</v>
      </c>
      <c r="AC41" t="s">
        <v>8</v>
      </c>
      <c r="AD41">
        <v>0.12201772324471713</v>
      </c>
      <c r="AE41">
        <v>9.7477845944103608E-2</v>
      </c>
      <c r="AF41">
        <v>0.11383776414451262</v>
      </c>
      <c r="AG41">
        <v>8.9297886843899096E-2</v>
      </c>
      <c r="AH41">
        <v>0.12406271301976825</v>
      </c>
      <c r="AI41">
        <v>0.13224267211997276</v>
      </c>
      <c r="AJ41">
        <v>8.7252897068847979E-2</v>
      </c>
      <c r="AK41">
        <v>0.13019768234492163</v>
      </c>
      <c r="AL41">
        <v>0.12201772324471713</v>
      </c>
      <c r="AM41">
        <v>9.1342876618950228E-2</v>
      </c>
      <c r="AN41">
        <v>7.7027948193592335E-2</v>
      </c>
      <c r="AO41">
        <v>0.10361281526925699</v>
      </c>
    </row>
    <row r="42" spans="1:41" x14ac:dyDescent="0.35">
      <c r="A42" t="s">
        <v>9</v>
      </c>
      <c r="B42">
        <v>7.4982958418541218E-2</v>
      </c>
      <c r="C42">
        <v>6.8847989093387893E-2</v>
      </c>
      <c r="D42">
        <v>6.4758009543285644E-2</v>
      </c>
      <c r="E42">
        <v>0.11792774369461487</v>
      </c>
      <c r="F42">
        <v>7.9072937968643467E-2</v>
      </c>
      <c r="G42">
        <v>5.8623040218132257E-2</v>
      </c>
      <c r="H42">
        <v>8.1117927743694598E-2</v>
      </c>
      <c r="I42">
        <v>5.4533060668030008E-2</v>
      </c>
      <c r="J42">
        <v>7.7027948193592335E-2</v>
      </c>
      <c r="K42">
        <v>8.9297886843899096E-2</v>
      </c>
      <c r="L42">
        <v>0.10770279481935924</v>
      </c>
      <c r="M42">
        <v>7.2937968643490086E-2</v>
      </c>
      <c r="O42" t="s">
        <v>9</v>
      </c>
      <c r="P42">
        <v>6.2713019768234513E-2</v>
      </c>
      <c r="Q42">
        <v>5.8623040218132257E-2</v>
      </c>
      <c r="R42">
        <v>6.0668029993183388E-2</v>
      </c>
      <c r="S42">
        <v>0.11588275391956375</v>
      </c>
      <c r="T42">
        <v>7.7027948193592335E-2</v>
      </c>
      <c r="U42">
        <v>7.0892978868438955E-2</v>
      </c>
      <c r="V42">
        <v>6.4758009543285644E-2</v>
      </c>
      <c r="W42">
        <v>4.6353101567825496E-2</v>
      </c>
      <c r="X42">
        <v>5.8623040218132257E-2</v>
      </c>
      <c r="Y42">
        <v>6.6802999318336762E-2</v>
      </c>
      <c r="Z42">
        <v>6.8847989093387893E-2</v>
      </c>
      <c r="AA42">
        <v>6.0668029993183388E-2</v>
      </c>
      <c r="AC42" t="s">
        <v>9</v>
      </c>
      <c r="AD42">
        <v>5.4533060668030008E-2</v>
      </c>
      <c r="AE42">
        <v>5.0443081117927752E-2</v>
      </c>
      <c r="AF42">
        <v>6.0668029993183388E-2</v>
      </c>
      <c r="AG42">
        <v>0.11383776414451262</v>
      </c>
      <c r="AH42">
        <v>8.3162917518745716E-2</v>
      </c>
      <c r="AI42">
        <v>8.5207907293796847E-2</v>
      </c>
      <c r="AJ42">
        <v>7.2937968643490086E-2</v>
      </c>
      <c r="AK42">
        <v>6.6802999318336762E-2</v>
      </c>
      <c r="AL42">
        <v>6.2713019768234513E-2</v>
      </c>
      <c r="AM42">
        <v>6.6802999318336762E-2</v>
      </c>
      <c r="AN42">
        <v>6.6802999318336762E-2</v>
      </c>
      <c r="AO42">
        <v>4.4308111792774371E-2</v>
      </c>
    </row>
    <row r="43" spans="1:41" x14ac:dyDescent="0.35">
      <c r="A43" t="s">
        <v>10</v>
      </c>
      <c r="B43">
        <v>6.0668029993183388E-2</v>
      </c>
      <c r="C43">
        <v>7.7027948193592335E-2</v>
      </c>
      <c r="D43">
        <v>8.7252897068847979E-2</v>
      </c>
      <c r="E43">
        <v>0.12406271301976825</v>
      </c>
      <c r="F43">
        <v>0.13428766189502389</v>
      </c>
      <c r="G43">
        <v>0.15064758009543283</v>
      </c>
      <c r="H43">
        <v>7.9072937968643467E-2</v>
      </c>
      <c r="I43">
        <v>8.9297886843899096E-2</v>
      </c>
      <c r="J43">
        <v>0.17314246762099522</v>
      </c>
      <c r="K43">
        <v>7.9072937968643467E-2</v>
      </c>
      <c r="L43">
        <v>0.20790729379686432</v>
      </c>
      <c r="M43">
        <v>0.14451261077027946</v>
      </c>
      <c r="O43" t="s">
        <v>10</v>
      </c>
      <c r="P43">
        <v>3.4083162917518742E-2</v>
      </c>
      <c r="Q43">
        <v>5.0443081117927752E-2</v>
      </c>
      <c r="R43">
        <v>6.4758009543285644E-2</v>
      </c>
      <c r="S43">
        <v>9.1342876618950228E-2</v>
      </c>
      <c r="T43">
        <v>9.7477845944103608E-2</v>
      </c>
      <c r="U43">
        <v>8.7252897068847979E-2</v>
      </c>
      <c r="V43">
        <v>4.4308111792774371E-2</v>
      </c>
      <c r="W43">
        <v>5.0443081117927752E-2</v>
      </c>
      <c r="X43">
        <v>9.1342876618950228E-2</v>
      </c>
      <c r="Y43">
        <v>5.4533060668030008E-2</v>
      </c>
      <c r="Z43">
        <v>8.7252897068847979E-2</v>
      </c>
      <c r="AA43">
        <v>6.2713019768234513E-2</v>
      </c>
      <c r="AC43" t="s">
        <v>10</v>
      </c>
      <c r="AD43">
        <v>3.4083162917518742E-2</v>
      </c>
      <c r="AE43">
        <v>5.0443081117927752E-2</v>
      </c>
      <c r="AF43">
        <v>7.4982958418541218E-2</v>
      </c>
      <c r="AG43">
        <v>9.1342876618950228E-2</v>
      </c>
      <c r="AH43">
        <v>0.11179277436946149</v>
      </c>
      <c r="AI43">
        <v>0.12610770279481939</v>
      </c>
      <c r="AJ43">
        <v>6.4758009543285644E-2</v>
      </c>
      <c r="AK43">
        <v>6.0668029993183388E-2</v>
      </c>
      <c r="AL43">
        <v>0.11383776414451262</v>
      </c>
      <c r="AM43">
        <v>9.3387866394001359E-2</v>
      </c>
      <c r="AN43">
        <v>0.1281526925698705</v>
      </c>
      <c r="AO43">
        <v>7.4982958418541218E-2</v>
      </c>
    </row>
    <row r="44" spans="1:41" x14ac:dyDescent="0.35">
      <c r="A44" t="s">
        <v>3</v>
      </c>
      <c r="B44">
        <v>6.4758009543285644E-2</v>
      </c>
      <c r="C44">
        <v>5.4533060668030008E-2</v>
      </c>
      <c r="D44">
        <v>5.6578050443081132E-2</v>
      </c>
      <c r="E44">
        <v>8.5207907293796847E-2</v>
      </c>
      <c r="F44">
        <v>5.0443081117927752E-2</v>
      </c>
      <c r="G44">
        <v>0.13633265167007497</v>
      </c>
      <c r="H44">
        <v>0.11588275391956375</v>
      </c>
      <c r="I44">
        <v>8.1117927743694598E-2</v>
      </c>
      <c r="J44">
        <v>9.3387866394001359E-2</v>
      </c>
      <c r="K44">
        <v>7.2937968643490086E-2</v>
      </c>
      <c r="L44">
        <v>7.4982958418541218E-2</v>
      </c>
      <c r="M44">
        <v>0.11179277436946149</v>
      </c>
      <c r="O44" t="s">
        <v>3</v>
      </c>
      <c r="P44">
        <v>0.10974778459441037</v>
      </c>
      <c r="Q44">
        <v>0.10156782549420586</v>
      </c>
      <c r="R44">
        <v>0.10770279481935924</v>
      </c>
      <c r="S44">
        <v>0.10156782549420586</v>
      </c>
      <c r="T44">
        <v>9.7477845944103608E-2</v>
      </c>
      <c r="U44">
        <v>0.13633265167007497</v>
      </c>
      <c r="V44">
        <v>0.10361281526925699</v>
      </c>
      <c r="W44">
        <v>0.10156782549420586</v>
      </c>
      <c r="X44">
        <v>0.13428766189502389</v>
      </c>
      <c r="Y44">
        <v>9.1342876618950228E-2</v>
      </c>
      <c r="Z44">
        <v>0.14246762099522833</v>
      </c>
      <c r="AA44">
        <v>0.11792774369461487</v>
      </c>
      <c r="AC44" t="s">
        <v>3</v>
      </c>
      <c r="AD44">
        <v>7.0892978868438955E-2</v>
      </c>
      <c r="AE44">
        <v>5.8623040218132257E-2</v>
      </c>
      <c r="AF44">
        <v>6.8847989093387893E-2</v>
      </c>
      <c r="AG44">
        <v>0.12201772324471713</v>
      </c>
      <c r="AH44">
        <v>6.6802999318336762E-2</v>
      </c>
      <c r="AI44">
        <v>0.12406271301976825</v>
      </c>
      <c r="AJ44">
        <v>0.10974778459441037</v>
      </c>
      <c r="AK44">
        <v>7.0892978868438955E-2</v>
      </c>
      <c r="AL44">
        <v>9.5432856169052477E-2</v>
      </c>
      <c r="AM44">
        <v>6.6802999318336762E-2</v>
      </c>
      <c r="AN44">
        <v>8.1117927743694598E-2</v>
      </c>
      <c r="AO44">
        <v>0.14451261077027946</v>
      </c>
    </row>
    <row r="45" spans="1:41" x14ac:dyDescent="0.35">
      <c r="A45" t="s">
        <v>4</v>
      </c>
      <c r="B45">
        <v>5.4533060668030008E-2</v>
      </c>
      <c r="C45">
        <v>6.0668029993183388E-2</v>
      </c>
      <c r="D45">
        <v>4.2263122017723247E-2</v>
      </c>
      <c r="E45">
        <v>9.952283571915474E-2</v>
      </c>
      <c r="F45">
        <v>9.3387866394001359E-2</v>
      </c>
      <c r="G45">
        <v>0.10361281526925699</v>
      </c>
      <c r="H45">
        <v>0.12610770279481939</v>
      </c>
      <c r="I45">
        <v>5.4533060668030008E-2</v>
      </c>
      <c r="J45">
        <v>0.12406271301976825</v>
      </c>
      <c r="K45">
        <v>0.11383776414451262</v>
      </c>
      <c r="L45">
        <v>0.12406271301976825</v>
      </c>
      <c r="M45">
        <v>0.13224267211997276</v>
      </c>
      <c r="O45" t="s">
        <v>4</v>
      </c>
      <c r="P45">
        <v>0.10770279481935924</v>
      </c>
      <c r="Q45">
        <v>0.13019768234492163</v>
      </c>
      <c r="R45">
        <v>9.1342876618950228E-2</v>
      </c>
      <c r="S45">
        <v>0.10974778459441037</v>
      </c>
      <c r="T45">
        <v>9.952283571915474E-2</v>
      </c>
      <c r="U45">
        <v>9.5432856169052477E-2</v>
      </c>
      <c r="V45">
        <v>0.10156782549420586</v>
      </c>
      <c r="W45">
        <v>6.6802999318336762E-2</v>
      </c>
      <c r="X45">
        <v>0.11179277436946149</v>
      </c>
      <c r="Y45">
        <v>8.9297886843899096E-2</v>
      </c>
      <c r="Z45">
        <v>9.7477845944103608E-2</v>
      </c>
      <c r="AA45">
        <v>9.3387866394001359E-2</v>
      </c>
      <c r="AC45" t="s">
        <v>4</v>
      </c>
      <c r="AD45">
        <v>5.8623040218132257E-2</v>
      </c>
      <c r="AE45">
        <v>5.2488070892978876E-2</v>
      </c>
      <c r="AF45">
        <v>6.4758009543285644E-2</v>
      </c>
      <c r="AG45">
        <v>0.12201772324471713</v>
      </c>
      <c r="AH45">
        <v>0.11792774369461487</v>
      </c>
      <c r="AI45">
        <v>8.9297886843899096E-2</v>
      </c>
      <c r="AJ45">
        <v>0.12610770279481939</v>
      </c>
      <c r="AK45">
        <v>7.4982958418541218E-2</v>
      </c>
      <c r="AL45">
        <v>0.11179277436946149</v>
      </c>
      <c r="AM45">
        <v>0.10156782549420586</v>
      </c>
      <c r="AN45">
        <v>9.952283571915474E-2</v>
      </c>
      <c r="AO45">
        <v>0.16496250852079072</v>
      </c>
    </row>
    <row r="46" spans="1:41" x14ac:dyDescent="0.35">
      <c r="A46" t="s">
        <v>5</v>
      </c>
      <c r="B46">
        <v>7.4982958418541218E-2</v>
      </c>
      <c r="C46">
        <v>8.5207907293796847E-2</v>
      </c>
      <c r="D46">
        <v>6.6802999318336762E-2</v>
      </c>
      <c r="E46">
        <v>9.7477845944103608E-2</v>
      </c>
      <c r="F46">
        <v>5.4533060668030008E-2</v>
      </c>
      <c r="G46">
        <v>6.6802999318336762E-2</v>
      </c>
      <c r="H46">
        <v>9.1342876618950228E-2</v>
      </c>
      <c r="I46">
        <v>7.4982958418541218E-2</v>
      </c>
      <c r="J46">
        <v>9.3387866394001359E-2</v>
      </c>
      <c r="K46">
        <v>5.6578050443081132E-2</v>
      </c>
      <c r="L46">
        <v>6.0668029993183388E-2</v>
      </c>
      <c r="M46">
        <v>0.119972733469666</v>
      </c>
      <c r="O46" t="s">
        <v>5</v>
      </c>
      <c r="P46">
        <v>9.3387866394001359E-2</v>
      </c>
      <c r="Q46">
        <v>0.10156782549420586</v>
      </c>
      <c r="R46">
        <v>9.5432856169052477E-2</v>
      </c>
      <c r="S46">
        <v>0.11383776414451262</v>
      </c>
      <c r="T46">
        <v>7.4982958418541218E-2</v>
      </c>
      <c r="U46">
        <v>9.5432856169052477E-2</v>
      </c>
      <c r="V46">
        <v>0.10770279481935924</v>
      </c>
      <c r="W46">
        <v>0.10770279481935924</v>
      </c>
      <c r="X46">
        <v>0.11179277436946149</v>
      </c>
      <c r="Y46">
        <v>7.2937968643490086E-2</v>
      </c>
      <c r="Z46">
        <v>6.0668029993183388E-2</v>
      </c>
      <c r="AA46">
        <v>5.6578050443081132E-2</v>
      </c>
      <c r="AC46" t="s">
        <v>5</v>
      </c>
      <c r="AD46">
        <v>6.0668029993183388E-2</v>
      </c>
      <c r="AE46">
        <v>0.10361281526925699</v>
      </c>
      <c r="AF46">
        <v>7.7027948193592335E-2</v>
      </c>
      <c r="AG46">
        <v>0.13224267211997276</v>
      </c>
      <c r="AH46">
        <v>6.0668029993183388E-2</v>
      </c>
      <c r="AI46">
        <v>7.7027948193592335E-2</v>
      </c>
      <c r="AJ46">
        <v>0.119972733469666</v>
      </c>
      <c r="AK46">
        <v>9.952283571915474E-2</v>
      </c>
      <c r="AL46">
        <v>0.1281526925698705</v>
      </c>
      <c r="AM46">
        <v>8.9297886843899096E-2</v>
      </c>
      <c r="AN46">
        <v>7.2937968643490086E-2</v>
      </c>
      <c r="AO46">
        <v>0.13019768234492163</v>
      </c>
    </row>
    <row r="47" spans="1:41" x14ac:dyDescent="0.35">
      <c r="A47" t="s">
        <v>6</v>
      </c>
      <c r="B47">
        <v>8.5207907293796847E-2</v>
      </c>
      <c r="C47">
        <v>4.4308111792774371E-2</v>
      </c>
      <c r="D47">
        <v>7.0892978868438955E-2</v>
      </c>
      <c r="E47">
        <v>0.10156782549420586</v>
      </c>
      <c r="F47">
        <v>6.2713019768234513E-2</v>
      </c>
      <c r="G47">
        <v>3.8173142467620991E-2</v>
      </c>
      <c r="H47">
        <v>5.2488070892978876E-2</v>
      </c>
      <c r="I47">
        <v>7.2937968643490086E-2</v>
      </c>
      <c r="O47" t="s">
        <v>6</v>
      </c>
      <c r="P47">
        <v>9.3387866394001359E-2</v>
      </c>
      <c r="Q47">
        <v>6.2713019768234513E-2</v>
      </c>
      <c r="R47">
        <v>8.7252897068847979E-2</v>
      </c>
      <c r="S47">
        <v>0.11383776414451262</v>
      </c>
      <c r="T47">
        <v>9.5432856169052477E-2</v>
      </c>
      <c r="U47">
        <v>8.1117927743694598E-2</v>
      </c>
      <c r="V47">
        <v>6.4758009543285644E-2</v>
      </c>
      <c r="W47">
        <v>8.9297886843899096E-2</v>
      </c>
      <c r="AC47" t="s">
        <v>6</v>
      </c>
      <c r="AD47">
        <v>6.0668029993183388E-2</v>
      </c>
      <c r="AE47">
        <v>5.6578050443081132E-2</v>
      </c>
      <c r="AF47">
        <v>7.0892978868438955E-2</v>
      </c>
      <c r="AG47">
        <v>9.7477845944103608E-2</v>
      </c>
      <c r="AH47">
        <v>8.7252897068847979E-2</v>
      </c>
      <c r="AI47">
        <v>7.0892978868438955E-2</v>
      </c>
      <c r="AJ47">
        <v>5.6578050443081132E-2</v>
      </c>
      <c r="AK47">
        <v>9.7477845944103608E-2</v>
      </c>
    </row>
    <row r="48" spans="1:41" x14ac:dyDescent="0.35">
      <c r="A48" t="s">
        <v>7</v>
      </c>
      <c r="B48">
        <v>0.11383776414451262</v>
      </c>
      <c r="C48">
        <v>7.4982958418541218E-2</v>
      </c>
      <c r="D48">
        <v>5.8623040218132257E-2</v>
      </c>
      <c r="E48">
        <v>7.9072937968643467E-2</v>
      </c>
      <c r="F48">
        <v>8.3162917518745716E-2</v>
      </c>
      <c r="G48">
        <v>0.20586230402181321</v>
      </c>
      <c r="O48" t="s">
        <v>7</v>
      </c>
      <c r="P48">
        <v>0.12201772324471713</v>
      </c>
      <c r="Q48">
        <v>0.119972733469666</v>
      </c>
      <c r="R48">
        <v>6.4758009543285644E-2</v>
      </c>
      <c r="S48">
        <v>9.5432856169052477E-2</v>
      </c>
      <c r="T48">
        <v>0.10156782549420586</v>
      </c>
      <c r="U48">
        <v>0.18132242672119975</v>
      </c>
      <c r="AC48" t="s">
        <v>7</v>
      </c>
      <c r="AD48">
        <v>9.3387866394001359E-2</v>
      </c>
      <c r="AE48">
        <v>5.2488070892978876E-2</v>
      </c>
      <c r="AF48">
        <v>4.8398091342876627E-2</v>
      </c>
      <c r="AG48">
        <v>7.4982958418541218E-2</v>
      </c>
      <c r="AH48">
        <v>6.6802999318336762E-2</v>
      </c>
      <c r="AI48">
        <v>0.18336741649625088</v>
      </c>
    </row>
    <row r="50" spans="1:41" x14ac:dyDescent="0.35">
      <c r="B50" s="6" t="s">
        <v>30</v>
      </c>
      <c r="F50" t="s">
        <v>31</v>
      </c>
    </row>
    <row r="51" spans="1:41" x14ac:dyDescent="0.35">
      <c r="B51">
        <f>AVERAGE(P48,AD48,B48)</f>
        <v>0.10974778459441037</v>
      </c>
      <c r="F51">
        <f>AVERAGE(B23,P23,AD23)</f>
        <v>7.7187418734151114</v>
      </c>
    </row>
    <row r="53" spans="1:41" x14ac:dyDescent="0.35">
      <c r="A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41" x14ac:dyDescent="0.35">
      <c r="A54" t="s">
        <v>32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41" x14ac:dyDescent="0.35">
      <c r="B55">
        <v>1</v>
      </c>
      <c r="C55">
        <v>2</v>
      </c>
      <c r="D55">
        <v>3</v>
      </c>
      <c r="E55">
        <v>4</v>
      </c>
      <c r="F55">
        <v>5</v>
      </c>
      <c r="G55">
        <v>6</v>
      </c>
      <c r="H55">
        <v>7</v>
      </c>
      <c r="I55">
        <v>8</v>
      </c>
      <c r="J55">
        <v>9</v>
      </c>
      <c r="K55">
        <v>10</v>
      </c>
      <c r="L55">
        <v>11</v>
      </c>
      <c r="M55">
        <v>12</v>
      </c>
      <c r="P55">
        <v>1</v>
      </c>
      <c r="Q55">
        <v>2</v>
      </c>
      <c r="R55">
        <v>3</v>
      </c>
      <c r="S55">
        <v>4</v>
      </c>
      <c r="T55">
        <v>5</v>
      </c>
      <c r="U55">
        <v>6</v>
      </c>
      <c r="V55">
        <v>7</v>
      </c>
      <c r="W55">
        <v>8</v>
      </c>
      <c r="X55">
        <v>9</v>
      </c>
      <c r="Y55">
        <v>10</v>
      </c>
      <c r="Z55">
        <v>11</v>
      </c>
      <c r="AA55">
        <v>12</v>
      </c>
      <c r="AD55">
        <v>1</v>
      </c>
      <c r="AE55">
        <v>2</v>
      </c>
      <c r="AF55">
        <v>3</v>
      </c>
      <c r="AG55">
        <v>4</v>
      </c>
      <c r="AH55">
        <v>5</v>
      </c>
      <c r="AI55">
        <v>6</v>
      </c>
      <c r="AJ55">
        <v>7</v>
      </c>
      <c r="AK55">
        <v>8</v>
      </c>
      <c r="AL55">
        <v>9</v>
      </c>
      <c r="AM55">
        <v>10</v>
      </c>
      <c r="AN55">
        <v>11</v>
      </c>
      <c r="AO55">
        <v>12</v>
      </c>
    </row>
    <row r="56" spans="1:41" x14ac:dyDescent="0.35">
      <c r="A56" t="s">
        <v>3</v>
      </c>
      <c r="B56">
        <f>B3/B28</f>
        <v>144.28148392569781</v>
      </c>
      <c r="C56">
        <f t="shared" ref="C56:M56" si="0">C3/C28</f>
        <v>80.472179801161701</v>
      </c>
      <c r="D56">
        <f t="shared" si="0"/>
        <v>125.1770841472173</v>
      </c>
      <c r="E56">
        <f t="shared" si="0"/>
        <v>68.064120216291329</v>
      </c>
      <c r="F56">
        <f t="shared" si="0"/>
        <v>53.927369653585586</v>
      </c>
      <c r="G56">
        <f t="shared" si="0"/>
        <v>88.021651002968696</v>
      </c>
      <c r="H56">
        <f t="shared" si="0"/>
        <v>11.828439128389372</v>
      </c>
      <c r="I56">
        <f t="shared" si="0"/>
        <v>21.452874075773934</v>
      </c>
      <c r="J56">
        <f t="shared" si="0"/>
        <v>83.374769176399568</v>
      </c>
      <c r="K56">
        <f t="shared" si="0"/>
        <v>3.0173107663750618</v>
      </c>
      <c r="L56">
        <f t="shared" si="0"/>
        <v>0.21076145684404243</v>
      </c>
      <c r="M56">
        <f t="shared" si="0"/>
        <v>75.972999528122671</v>
      </c>
      <c r="O56" t="s">
        <v>3</v>
      </c>
      <c r="P56">
        <f t="shared" ref="P56:AA56" si="1">P3/P28</f>
        <v>62.75380030964255</v>
      </c>
      <c r="Q56">
        <f t="shared" si="1"/>
        <v>33.983459477426351</v>
      </c>
      <c r="R56">
        <f t="shared" si="1"/>
        <v>96.774892594352266</v>
      </c>
      <c r="S56">
        <f t="shared" si="1"/>
        <v>52.31471889281017</v>
      </c>
      <c r="T56">
        <f t="shared" si="1"/>
        <v>29.454290236044042</v>
      </c>
      <c r="U56">
        <f t="shared" si="1"/>
        <v>72.177683193695842</v>
      </c>
      <c r="V56">
        <f t="shared" si="1"/>
        <v>2.4384345220724266</v>
      </c>
      <c r="W56">
        <f t="shared" si="1"/>
        <v>7.5324224490056668</v>
      </c>
      <c r="X56">
        <f t="shared" si="1"/>
        <v>44.924428211503283</v>
      </c>
      <c r="Y56">
        <f t="shared" si="1"/>
        <v>0.13503877773839837</v>
      </c>
      <c r="Z56">
        <f t="shared" si="1"/>
        <v>-0.58114459571523425</v>
      </c>
      <c r="AA56">
        <f t="shared" si="1"/>
        <v>44.658406495266661</v>
      </c>
      <c r="AC56" t="s">
        <v>3</v>
      </c>
      <c r="AD56">
        <f t="shared" ref="AD56:AO56" si="2">AD3/AD28</f>
        <v>36.739030922464437</v>
      </c>
      <c r="AE56">
        <f t="shared" si="2"/>
        <v>13.090204646115037</v>
      </c>
      <c r="AF56">
        <f t="shared" si="2"/>
        <v>93.927372533103267</v>
      </c>
      <c r="AG56">
        <f t="shared" si="2"/>
        <v>31.78306650086672</v>
      </c>
      <c r="AH56">
        <f t="shared" si="2"/>
        <v>3.3146749425408304</v>
      </c>
      <c r="AI56">
        <f t="shared" si="2"/>
        <v>36.404839369746014</v>
      </c>
      <c r="AJ56">
        <f t="shared" si="2"/>
        <v>-9.4500534511011107</v>
      </c>
      <c r="AK56">
        <f t="shared" si="2"/>
        <v>-5.5034705719289141</v>
      </c>
      <c r="AL56">
        <f t="shared" si="2"/>
        <v>22.536008040291929</v>
      </c>
      <c r="AM56">
        <f t="shared" si="2"/>
        <v>-10.806715590064206</v>
      </c>
      <c r="AN56">
        <f t="shared" si="2"/>
        <v>-11.135556166694808</v>
      </c>
      <c r="AO56">
        <f t="shared" si="2"/>
        <v>43.911990681447342</v>
      </c>
    </row>
    <row r="57" spans="1:41" x14ac:dyDescent="0.35">
      <c r="A57" t="s">
        <v>4</v>
      </c>
      <c r="B57">
        <f t="shared" ref="B57:M57" si="3">B4/B29</f>
        <v>0.95447719312774182</v>
      </c>
      <c r="C57">
        <f t="shared" si="3"/>
        <v>0.80572750069224952</v>
      </c>
      <c r="D57">
        <f t="shared" si="3"/>
        <v>0.23011710083992371</v>
      </c>
      <c r="E57">
        <f t="shared" si="3"/>
        <v>81.72907314494671</v>
      </c>
      <c r="F57">
        <f t="shared" si="3"/>
        <v>178.35364900742334</v>
      </c>
      <c r="G57">
        <f t="shared" si="3"/>
        <v>11.141517408051278</v>
      </c>
      <c r="H57">
        <f t="shared" si="3"/>
        <v>-1.2456772614371368</v>
      </c>
      <c r="I57">
        <f t="shared" si="3"/>
        <v>1.9001015006976201</v>
      </c>
      <c r="J57">
        <f t="shared" si="3"/>
        <v>110.15235720355375</v>
      </c>
      <c r="K57">
        <f t="shared" si="3"/>
        <v>157.76785133802161</v>
      </c>
      <c r="L57">
        <f t="shared" si="3"/>
        <v>175.5206371427372</v>
      </c>
      <c r="M57">
        <f t="shared" si="3"/>
        <v>78.750190561052847</v>
      </c>
      <c r="O57" t="s">
        <v>4</v>
      </c>
      <c r="P57">
        <f t="shared" ref="P57:AA57" si="4">P4/P29</f>
        <v>2.0272556711582452</v>
      </c>
      <c r="Q57">
        <f t="shared" si="4"/>
        <v>0.71000391065938884</v>
      </c>
      <c r="R57">
        <f t="shared" si="4"/>
        <v>0.84443174188792391</v>
      </c>
      <c r="S57">
        <f t="shared" si="4"/>
        <v>77.895829815567751</v>
      </c>
      <c r="T57">
        <f t="shared" si="4"/>
        <v>78.852679865946016</v>
      </c>
      <c r="U57">
        <f t="shared" si="4"/>
        <v>15.17320094315426</v>
      </c>
      <c r="V57">
        <f t="shared" si="4"/>
        <v>-0.73219197809663783</v>
      </c>
      <c r="W57">
        <f t="shared" si="4"/>
        <v>3.4216958409198108</v>
      </c>
      <c r="X57">
        <f t="shared" si="4"/>
        <v>74.698202072177935</v>
      </c>
      <c r="Y57">
        <f t="shared" si="4"/>
        <v>95.861892778475521</v>
      </c>
      <c r="Z57">
        <f t="shared" si="4"/>
        <v>89.662603041202445</v>
      </c>
      <c r="AA57">
        <f t="shared" si="4"/>
        <v>48.91696069358764</v>
      </c>
      <c r="AC57" t="s">
        <v>4</v>
      </c>
      <c r="AD57">
        <f t="shared" ref="AD57:AO57" si="5">AD4/AD29</f>
        <v>-16.291462612674518</v>
      </c>
      <c r="AE57">
        <f t="shared" si="5"/>
        <v>-16.959227777647012</v>
      </c>
      <c r="AF57">
        <f t="shared" si="5"/>
        <v>-15.027469823760116</v>
      </c>
      <c r="AG57">
        <f t="shared" si="5"/>
        <v>62.77014802440651</v>
      </c>
      <c r="AH57">
        <f t="shared" si="5"/>
        <v>85.245050316918451</v>
      </c>
      <c r="AI57">
        <f t="shared" si="5"/>
        <v>-10.755358431275866</v>
      </c>
      <c r="AJ57">
        <f t="shared" si="5"/>
        <v>-21.733846594636063</v>
      </c>
      <c r="AK57">
        <f t="shared" si="5"/>
        <v>-20.500959183263973</v>
      </c>
      <c r="AL57">
        <f t="shared" si="5"/>
        <v>59.509192428858675</v>
      </c>
      <c r="AM57">
        <f t="shared" si="5"/>
        <v>99.784472077511339</v>
      </c>
      <c r="AN57">
        <f t="shared" si="5"/>
        <v>65.51242698384047</v>
      </c>
      <c r="AO57">
        <f t="shared" si="5"/>
        <v>38.887828704426902</v>
      </c>
    </row>
    <row r="58" spans="1:41" x14ac:dyDescent="0.35">
      <c r="A58" t="s">
        <v>5</v>
      </c>
      <c r="B58">
        <f t="shared" ref="B58:M58" si="6">B5/B30</f>
        <v>132.03309384456716</v>
      </c>
      <c r="C58">
        <f t="shared" si="6"/>
        <v>82.056063426074004</v>
      </c>
      <c r="D58">
        <f t="shared" si="6"/>
        <v>44.408698478567821</v>
      </c>
      <c r="E58">
        <f t="shared" si="6"/>
        <v>90.34590468063729</v>
      </c>
      <c r="F58">
        <f t="shared" si="6"/>
        <v>67.926474251109283</v>
      </c>
      <c r="G58">
        <f t="shared" si="6"/>
        <v>20.509123998007368</v>
      </c>
      <c r="H58">
        <f t="shared" si="6"/>
        <v>101.36813393724363</v>
      </c>
      <c r="I58">
        <f t="shared" si="6"/>
        <v>120.46861759694654</v>
      </c>
      <c r="J58">
        <f t="shared" si="6"/>
        <v>114.82408092006361</v>
      </c>
      <c r="K58">
        <f t="shared" si="6"/>
        <v>96.259322125064287</v>
      </c>
      <c r="L58">
        <f t="shared" si="6"/>
        <v>99.142628897454429</v>
      </c>
      <c r="M58">
        <f t="shared" si="6"/>
        <v>120.56757434513733</v>
      </c>
      <c r="O58" t="s">
        <v>5</v>
      </c>
      <c r="P58">
        <f t="shared" ref="P58:AA58" si="7">P5/P30</f>
        <v>121.18660926369184</v>
      </c>
      <c r="Q58">
        <f t="shared" si="7"/>
        <v>64.79830092636324</v>
      </c>
      <c r="R58">
        <f t="shared" si="7"/>
        <v>53.857279114333238</v>
      </c>
      <c r="S58">
        <f t="shared" si="7"/>
        <v>81.417517864053366</v>
      </c>
      <c r="T58">
        <f t="shared" si="7"/>
        <v>79.593350842508656</v>
      </c>
      <c r="U58">
        <f t="shared" si="7"/>
        <v>26.052713419942066</v>
      </c>
      <c r="V58">
        <f t="shared" si="7"/>
        <v>64.79936541725634</v>
      </c>
      <c r="W58">
        <f t="shared" si="7"/>
        <v>73.536744964207642</v>
      </c>
      <c r="X58">
        <f t="shared" si="7"/>
        <v>65.01282239926168</v>
      </c>
      <c r="Y58">
        <f t="shared" si="7"/>
        <v>84.9607530341288</v>
      </c>
      <c r="Z58">
        <f t="shared" si="7"/>
        <v>77.447756383812148</v>
      </c>
      <c r="AA58">
        <f t="shared" si="7"/>
        <v>71.226668400571938</v>
      </c>
      <c r="AC58" t="s">
        <v>5</v>
      </c>
      <c r="AD58">
        <f t="shared" ref="AD58:AO58" si="8">AD5/AD30</f>
        <v>104.62138083215834</v>
      </c>
      <c r="AE58">
        <f t="shared" si="8"/>
        <v>59.785962923353473</v>
      </c>
      <c r="AF58">
        <f t="shared" si="8"/>
        <v>37.358714866499064</v>
      </c>
      <c r="AG58">
        <f t="shared" si="8"/>
        <v>71.509751695410088</v>
      </c>
      <c r="AH58">
        <f t="shared" si="8"/>
        <v>51.495756438499299</v>
      </c>
      <c r="AI58">
        <f t="shared" si="8"/>
        <v>12.927795987102382</v>
      </c>
      <c r="AJ58">
        <f t="shared" si="8"/>
        <v>73.105443535454754</v>
      </c>
      <c r="AK58">
        <f t="shared" si="8"/>
        <v>68.636128716530109</v>
      </c>
      <c r="AL58">
        <f t="shared" si="8"/>
        <v>58.987653212420298</v>
      </c>
      <c r="AM58">
        <f t="shared" si="8"/>
        <v>56.75054686744101</v>
      </c>
      <c r="AN58">
        <f t="shared" si="8"/>
        <v>63.620823083984888</v>
      </c>
      <c r="AO58">
        <f t="shared" si="8"/>
        <v>49.647889042325431</v>
      </c>
    </row>
    <row r="59" spans="1:41" x14ac:dyDescent="0.35">
      <c r="A59" t="s">
        <v>6</v>
      </c>
      <c r="B59">
        <f t="shared" ref="B59:M59" si="9">B6/B31</f>
        <v>134.35959181114103</v>
      </c>
      <c r="C59">
        <f t="shared" si="9"/>
        <v>70.902879578428298</v>
      </c>
      <c r="D59">
        <f t="shared" si="9"/>
        <v>69.027308257144185</v>
      </c>
      <c r="E59">
        <f t="shared" si="9"/>
        <v>1.0360261145335976</v>
      </c>
      <c r="F59">
        <f t="shared" si="9"/>
        <v>159.54266219963915</v>
      </c>
      <c r="G59">
        <f t="shared" si="9"/>
        <v>100.07981668608471</v>
      </c>
      <c r="H59">
        <f t="shared" si="9"/>
        <v>3.4537531556146597</v>
      </c>
      <c r="I59">
        <f t="shared" si="9"/>
        <v>0.22328193942883684</v>
      </c>
      <c r="J59">
        <f t="shared" si="9"/>
        <v>62.913310433118667</v>
      </c>
      <c r="K59">
        <f t="shared" si="9"/>
        <v>106.7480863698477</v>
      </c>
      <c r="L59">
        <f t="shared" si="9"/>
        <v>-0.20407308179130307</v>
      </c>
      <c r="M59">
        <f t="shared" si="9"/>
        <v>6.9325910756166191</v>
      </c>
      <c r="O59" t="s">
        <v>6</v>
      </c>
      <c r="P59">
        <f t="shared" ref="P59:AA59" si="10">P6/P31</f>
        <v>99.700109554632874</v>
      </c>
      <c r="Q59">
        <f t="shared" si="10"/>
        <v>66.506272930822377</v>
      </c>
      <c r="R59">
        <f t="shared" si="10"/>
        <v>69.127643484284192</v>
      </c>
      <c r="S59">
        <f t="shared" si="10"/>
        <v>8.3942364746245133</v>
      </c>
      <c r="T59">
        <f t="shared" si="10"/>
        <v>78.414864817682925</v>
      </c>
      <c r="U59">
        <f t="shared" si="10"/>
        <v>81.042911447165295</v>
      </c>
      <c r="V59">
        <f t="shared" si="10"/>
        <v>1.9808299687653086</v>
      </c>
      <c r="W59">
        <f t="shared" si="10"/>
        <v>-1.3991698597811224</v>
      </c>
      <c r="X59">
        <f t="shared" si="10"/>
        <v>54.520201039393115</v>
      </c>
      <c r="Y59">
        <f t="shared" si="10"/>
        <v>78.104602179617743</v>
      </c>
      <c r="Z59">
        <f t="shared" si="10"/>
        <v>1.1281608071622666</v>
      </c>
      <c r="AA59">
        <f t="shared" si="10"/>
        <v>3.3317179592899211</v>
      </c>
      <c r="AC59" t="s">
        <v>6</v>
      </c>
      <c r="AD59">
        <f t="shared" ref="AD59:AO59" si="11">AD6/AD31</f>
        <v>106.79299065501945</v>
      </c>
      <c r="AE59">
        <f t="shared" si="11"/>
        <v>85.833045687707795</v>
      </c>
      <c r="AF59">
        <f t="shared" si="11"/>
        <v>61.498333014623825</v>
      </c>
      <c r="AG59">
        <f t="shared" si="11"/>
        <v>-14.874076821378933</v>
      </c>
      <c r="AH59">
        <f t="shared" si="11"/>
        <v>100.46424243710695</v>
      </c>
      <c r="AI59">
        <f t="shared" si="11"/>
        <v>76.389431063962164</v>
      </c>
      <c r="AJ59">
        <f t="shared" si="11"/>
        <v>-18.607962258744884</v>
      </c>
      <c r="AK59">
        <f t="shared" si="11"/>
        <v>-27.067798326567804</v>
      </c>
      <c r="AL59">
        <f t="shared" si="11"/>
        <v>40.691652669792141</v>
      </c>
      <c r="AM59">
        <f t="shared" si="11"/>
        <v>56.330207091819815</v>
      </c>
      <c r="AN59">
        <f t="shared" si="11"/>
        <v>-21.797615297372275</v>
      </c>
      <c r="AO59">
        <f t="shared" si="11"/>
        <v>-19.556991474075396</v>
      </c>
    </row>
    <row r="60" spans="1:41" x14ac:dyDescent="0.35">
      <c r="A60" t="s">
        <v>7</v>
      </c>
      <c r="B60">
        <f t="shared" ref="B60:M60" si="12">B7/B32</f>
        <v>96.230996338596697</v>
      </c>
      <c r="C60">
        <f t="shared" si="12"/>
        <v>111.38396000304654</v>
      </c>
      <c r="D60">
        <f t="shared" si="12"/>
        <v>101.97835234334387</v>
      </c>
      <c r="E60">
        <f t="shared" si="12"/>
        <v>142.23825629886804</v>
      </c>
      <c r="F60">
        <f t="shared" si="12"/>
        <v>68.27982594896902</v>
      </c>
      <c r="G60">
        <f t="shared" si="12"/>
        <v>118.7615013231313</v>
      </c>
      <c r="H60">
        <f t="shared" si="12"/>
        <v>51.004008972798083</v>
      </c>
      <c r="I60">
        <f t="shared" si="12"/>
        <v>127.29843272277704</v>
      </c>
      <c r="J60">
        <f t="shared" si="12"/>
        <v>37.084911691600226</v>
      </c>
      <c r="K60">
        <f t="shared" si="12"/>
        <v>128.25588175155113</v>
      </c>
      <c r="L60">
        <f t="shared" si="12"/>
        <v>34.058572895867293</v>
      </c>
      <c r="M60">
        <f t="shared" si="12"/>
        <v>21.989660470569348</v>
      </c>
      <c r="O60" t="s">
        <v>7</v>
      </c>
      <c r="P60">
        <f t="shared" ref="P60:AA60" si="13">P7/P32</f>
        <v>95.254042569838248</v>
      </c>
      <c r="Q60">
        <f t="shared" si="13"/>
        <v>91.480232150388474</v>
      </c>
      <c r="R60">
        <f t="shared" si="13"/>
        <v>75.611001072058755</v>
      </c>
      <c r="S60">
        <f t="shared" si="13"/>
        <v>78.122078969818588</v>
      </c>
      <c r="T60">
        <f t="shared" si="13"/>
        <v>51.717849095526923</v>
      </c>
      <c r="U60">
        <f t="shared" si="13"/>
        <v>79.159495149039458</v>
      </c>
      <c r="V60">
        <f t="shared" si="13"/>
        <v>47.925644390017403</v>
      </c>
      <c r="W60">
        <f t="shared" si="13"/>
        <v>82.683754804176445</v>
      </c>
      <c r="X60">
        <f t="shared" si="13"/>
        <v>31.227584256407425</v>
      </c>
      <c r="Y60">
        <f t="shared" si="13"/>
        <v>95.945168051897113</v>
      </c>
      <c r="Z60">
        <f t="shared" si="13"/>
        <v>24.613913974090803</v>
      </c>
      <c r="AA60">
        <f t="shared" si="13"/>
        <v>6.7341194207016049</v>
      </c>
      <c r="AC60" t="s">
        <v>7</v>
      </c>
      <c r="AD60">
        <f t="shared" ref="AD60:AO60" si="14">AD7/AD32</f>
        <v>77.355670753248049</v>
      </c>
      <c r="AE60">
        <f t="shared" si="14"/>
        <v>82.514082679480595</v>
      </c>
      <c r="AF60">
        <f t="shared" si="14"/>
        <v>68.126563004064167</v>
      </c>
      <c r="AG60">
        <f t="shared" si="14"/>
        <v>93.602595839230304</v>
      </c>
      <c r="AH60">
        <f t="shared" si="14"/>
        <v>57.213268696068042</v>
      </c>
      <c r="AI60">
        <f t="shared" si="14"/>
        <v>82.871664385740232</v>
      </c>
      <c r="AJ60">
        <f t="shared" si="14"/>
        <v>31.195715091714881</v>
      </c>
      <c r="AK60">
        <f t="shared" si="14"/>
        <v>90.354828900500451</v>
      </c>
      <c r="AL60">
        <f t="shared" si="14"/>
        <v>19.612126712766553</v>
      </c>
      <c r="AM60">
        <f t="shared" si="14"/>
        <v>95.606708876327644</v>
      </c>
      <c r="AN60">
        <f t="shared" si="14"/>
        <v>18.146174194232771</v>
      </c>
      <c r="AO60">
        <f t="shared" si="14"/>
        <v>-4.6952685998274637</v>
      </c>
    </row>
    <row r="61" spans="1:41" x14ac:dyDescent="0.35">
      <c r="A61" t="s">
        <v>8</v>
      </c>
      <c r="B61">
        <f t="shared" ref="B61:M61" si="15">B8/B33</f>
        <v>136.02641828320665</v>
      </c>
      <c r="C61">
        <f t="shared" si="15"/>
        <v>95.312634904387622</v>
      </c>
      <c r="D61">
        <f t="shared" si="15"/>
        <v>128.93755867642389</v>
      </c>
      <c r="E61">
        <f t="shared" si="15"/>
        <v>94.563174188018607</v>
      </c>
      <c r="F61">
        <f t="shared" si="15"/>
        <v>124.64344169220394</v>
      </c>
      <c r="G61">
        <f t="shared" si="15"/>
        <v>6.5120837314502191</v>
      </c>
      <c r="H61">
        <f t="shared" si="15"/>
        <v>73.661290452435665</v>
      </c>
      <c r="I61">
        <f t="shared" si="15"/>
        <v>116.13834485923623</v>
      </c>
      <c r="J61">
        <f t="shared" si="15"/>
        <v>6.8146548077848959</v>
      </c>
      <c r="K61">
        <f t="shared" si="15"/>
        <v>38.243864409553325</v>
      </c>
      <c r="L61">
        <f t="shared" si="15"/>
        <v>1.4930964591807736</v>
      </c>
      <c r="M61">
        <f t="shared" si="15"/>
        <v>22.723490820679732</v>
      </c>
      <c r="O61" t="s">
        <v>8</v>
      </c>
      <c r="P61">
        <f t="shared" ref="P61:AA61" si="16">P8/P33</f>
        <v>114.67599455776492</v>
      </c>
      <c r="Q61">
        <f t="shared" si="16"/>
        <v>94.118517196153974</v>
      </c>
      <c r="R61">
        <f t="shared" si="16"/>
        <v>103.60731792835796</v>
      </c>
      <c r="S61">
        <f t="shared" si="16"/>
        <v>85.180169672531505</v>
      </c>
      <c r="T61">
        <f t="shared" si="16"/>
        <v>76.666388057337485</v>
      </c>
      <c r="U61">
        <f t="shared" si="16"/>
        <v>3.632846514602881</v>
      </c>
      <c r="V61">
        <f t="shared" si="16"/>
        <v>77.702468506414206</v>
      </c>
      <c r="W61">
        <f t="shared" si="16"/>
        <v>92.414894864163344</v>
      </c>
      <c r="X61">
        <f t="shared" si="16"/>
        <v>2.3553424446557085</v>
      </c>
      <c r="Y61">
        <f t="shared" si="16"/>
        <v>26.407294694384305</v>
      </c>
      <c r="Z61">
        <f t="shared" si="16"/>
        <v>5.7169922884101467</v>
      </c>
      <c r="AA61">
        <f t="shared" si="16"/>
        <v>18.43957507077404</v>
      </c>
      <c r="AC61" t="s">
        <v>8</v>
      </c>
      <c r="AD61">
        <f t="shared" ref="AD61:AO61" si="17">AD8/AD33</f>
        <v>84.981446024322864</v>
      </c>
      <c r="AE61">
        <f t="shared" si="17"/>
        <v>73.942024319195468</v>
      </c>
      <c r="AF61">
        <f t="shared" si="17"/>
        <v>82.393465598418203</v>
      </c>
      <c r="AG61">
        <f t="shared" si="17"/>
        <v>62.572084144972273</v>
      </c>
      <c r="AH61">
        <f t="shared" si="17"/>
        <v>71.990672330626708</v>
      </c>
      <c r="AI61">
        <f t="shared" si="17"/>
        <v>-6.3328622612957863</v>
      </c>
      <c r="AJ61">
        <f t="shared" si="17"/>
        <v>51.776824833348364</v>
      </c>
      <c r="AK61">
        <f t="shared" si="17"/>
        <v>74.653590092100572</v>
      </c>
      <c r="AL61">
        <f t="shared" si="17"/>
        <v>-8.3413879624244434</v>
      </c>
      <c r="AM61">
        <f t="shared" si="17"/>
        <v>4.5364476217074587</v>
      </c>
      <c r="AN61">
        <f t="shared" si="17"/>
        <v>-13.048528850181693</v>
      </c>
      <c r="AO61">
        <f t="shared" si="17"/>
        <v>6.6665502486708368</v>
      </c>
    </row>
    <row r="62" spans="1:41" x14ac:dyDescent="0.35">
      <c r="A62" t="s">
        <v>9</v>
      </c>
      <c r="B62">
        <f t="shared" ref="B62:M62" si="18">B9/B34</f>
        <v>5.879533698481926</v>
      </c>
      <c r="C62">
        <f t="shared" si="18"/>
        <v>82.971217586723299</v>
      </c>
      <c r="D62">
        <f t="shared" si="18"/>
        <v>100.08649833545128</v>
      </c>
      <c r="E62">
        <f t="shared" si="18"/>
        <v>80.159671239937808</v>
      </c>
      <c r="F62">
        <f t="shared" si="18"/>
        <v>4.395685834418658</v>
      </c>
      <c r="G62">
        <f t="shared" si="18"/>
        <v>177.49121169709858</v>
      </c>
      <c r="H62">
        <f t="shared" si="18"/>
        <v>119.12168835563769</v>
      </c>
      <c r="I62">
        <f t="shared" si="18"/>
        <v>4.809857202770603</v>
      </c>
      <c r="J62">
        <f t="shared" si="18"/>
        <v>102.35026322609627</v>
      </c>
      <c r="K62">
        <f t="shared" si="18"/>
        <v>144.38821252769912</v>
      </c>
      <c r="L62">
        <f t="shared" si="18"/>
        <v>80.541091945431575</v>
      </c>
      <c r="M62">
        <f t="shared" si="18"/>
        <v>78.21654810603944</v>
      </c>
      <c r="O62" t="s">
        <v>9</v>
      </c>
      <c r="P62">
        <f t="shared" ref="P62:AA62" si="19">P9/P34</f>
        <v>41.734431306064579</v>
      </c>
      <c r="Q62">
        <f t="shared" si="19"/>
        <v>75.235142591993821</v>
      </c>
      <c r="R62">
        <f t="shared" si="19"/>
        <v>75.186452886774461</v>
      </c>
      <c r="S62">
        <f t="shared" si="19"/>
        <v>63.120048789287679</v>
      </c>
      <c r="T62">
        <f t="shared" si="19"/>
        <v>13.130638442930604</v>
      </c>
      <c r="U62">
        <f t="shared" si="19"/>
        <v>88.655772035594055</v>
      </c>
      <c r="V62">
        <f t="shared" si="19"/>
        <v>96.642908965880935</v>
      </c>
      <c r="W62">
        <f t="shared" si="19"/>
        <v>21.586705963722505</v>
      </c>
      <c r="X62">
        <f t="shared" si="19"/>
        <v>72.525252148313044</v>
      </c>
      <c r="Y62">
        <f t="shared" si="19"/>
        <v>87.145154561149027</v>
      </c>
      <c r="Z62">
        <f t="shared" si="19"/>
        <v>75.396509868692149</v>
      </c>
      <c r="AA62">
        <f t="shared" si="19"/>
        <v>69.49120925803156</v>
      </c>
      <c r="AC62" t="s">
        <v>9</v>
      </c>
      <c r="AD62">
        <f t="shared" ref="AD62:AO62" si="20">AD9/AD34</f>
        <v>-19.391018769791888</v>
      </c>
      <c r="AE62">
        <f t="shared" si="20"/>
        <v>72.515882828695098</v>
      </c>
      <c r="AF62">
        <f t="shared" si="20"/>
        <v>60.55850982346562</v>
      </c>
      <c r="AG62">
        <f t="shared" si="20"/>
        <v>44.570706573569652</v>
      </c>
      <c r="AH62">
        <f t="shared" si="20"/>
        <v>-25.055097688481702</v>
      </c>
      <c r="AI62">
        <f t="shared" si="20"/>
        <v>67.332280675434205</v>
      </c>
      <c r="AJ62">
        <f t="shared" si="20"/>
        <v>71.178126922183168</v>
      </c>
      <c r="AK62">
        <f t="shared" si="20"/>
        <v>-19.710966151543225</v>
      </c>
      <c r="AL62">
        <f t="shared" si="20"/>
        <v>59.825819676440005</v>
      </c>
      <c r="AM62">
        <f t="shared" si="20"/>
        <v>62.441134184401548</v>
      </c>
      <c r="AN62">
        <f t="shared" si="20"/>
        <v>73.064058418215424</v>
      </c>
      <c r="AO62">
        <f t="shared" si="20"/>
        <v>58.091421054191343</v>
      </c>
    </row>
    <row r="63" spans="1:41" x14ac:dyDescent="0.35">
      <c r="A63" t="s">
        <v>10</v>
      </c>
      <c r="B63">
        <f t="shared" ref="B63:M63" si="21">B10/B35</f>
        <v>153.86340352566154</v>
      </c>
      <c r="C63">
        <f t="shared" si="21"/>
        <v>36.781407854957479</v>
      </c>
      <c r="D63">
        <f t="shared" si="21"/>
        <v>187.12090850997714</v>
      </c>
      <c r="E63">
        <f t="shared" si="21"/>
        <v>65.953965951532879</v>
      </c>
      <c r="F63">
        <f t="shared" si="21"/>
        <v>125.20163940962004</v>
      </c>
      <c r="G63">
        <f t="shared" si="21"/>
        <v>205.19239368144741</v>
      </c>
      <c r="H63">
        <f t="shared" si="21"/>
        <v>178.03457687066756</v>
      </c>
      <c r="I63">
        <f t="shared" si="21"/>
        <v>59.951198044075653</v>
      </c>
      <c r="J63">
        <f t="shared" si="21"/>
        <v>171.64656277683088</v>
      </c>
      <c r="K63">
        <f t="shared" si="21"/>
        <v>155.85098316019506</v>
      </c>
      <c r="L63">
        <f t="shared" si="21"/>
        <v>132.53788024599589</v>
      </c>
      <c r="M63">
        <f t="shared" si="21"/>
        <v>-0.28708586082505355</v>
      </c>
      <c r="O63" t="s">
        <v>10</v>
      </c>
      <c r="P63">
        <f t="shared" ref="P63:AA63" si="22">P10/P35</f>
        <v>76.480130718976952</v>
      </c>
      <c r="Q63">
        <f t="shared" si="22"/>
        <v>37.92468200570849</v>
      </c>
      <c r="R63">
        <f t="shared" si="22"/>
        <v>75.330692977588484</v>
      </c>
      <c r="S63">
        <f t="shared" si="22"/>
        <v>76.382934160692358</v>
      </c>
      <c r="T63">
        <f t="shared" si="22"/>
        <v>91.428867618170344</v>
      </c>
      <c r="U63">
        <f t="shared" si="22"/>
        <v>87.988320103264712</v>
      </c>
      <c r="V63">
        <f t="shared" si="22"/>
        <v>92.112064817124306</v>
      </c>
      <c r="W63">
        <f t="shared" si="22"/>
        <v>93.902925927371157</v>
      </c>
      <c r="X63">
        <f t="shared" si="22"/>
        <v>84.071163512566628</v>
      </c>
      <c r="Y63">
        <f t="shared" si="22"/>
        <v>69.831916204406866</v>
      </c>
      <c r="Z63">
        <f t="shared" si="22"/>
        <v>62.084926961832437</v>
      </c>
      <c r="AA63">
        <f t="shared" si="22"/>
        <v>-1.6345442287162648</v>
      </c>
      <c r="AC63" t="s">
        <v>10</v>
      </c>
      <c r="AD63">
        <f t="shared" ref="AD63:AO63" si="23">AD10/AD35</f>
        <v>93.352890674686705</v>
      </c>
      <c r="AE63">
        <f t="shared" si="23"/>
        <v>26.584020489645042</v>
      </c>
      <c r="AF63">
        <f t="shared" si="23"/>
        <v>80.452999814517412</v>
      </c>
      <c r="AG63">
        <f t="shared" si="23"/>
        <v>90.008515278703328</v>
      </c>
      <c r="AH63">
        <f t="shared" si="23"/>
        <v>105.18304625918894</v>
      </c>
      <c r="AI63">
        <f t="shared" si="23"/>
        <v>79.808433041435322</v>
      </c>
      <c r="AJ63">
        <f t="shared" si="23"/>
        <v>89.753236904307585</v>
      </c>
      <c r="AK63">
        <f t="shared" si="23"/>
        <v>45.06361151370016</v>
      </c>
      <c r="AL63">
        <f t="shared" si="23"/>
        <v>77.358697770787586</v>
      </c>
      <c r="AM63">
        <f t="shared" si="23"/>
        <v>60.452611948739843</v>
      </c>
      <c r="AN63">
        <f t="shared" si="23"/>
        <v>68.919567104883527</v>
      </c>
      <c r="AO63">
        <f t="shared" si="23"/>
        <v>-26.814486058317229</v>
      </c>
    </row>
    <row r="64" spans="1:41" x14ac:dyDescent="0.35">
      <c r="A64" t="s">
        <v>3</v>
      </c>
      <c r="B64">
        <f t="shared" ref="B64:M64" si="24">B11/B36</f>
        <v>46.795454725450334</v>
      </c>
      <c r="C64">
        <f t="shared" si="24"/>
        <v>58.24058391289114</v>
      </c>
      <c r="D64">
        <f t="shared" si="24"/>
        <v>56.811198504956849</v>
      </c>
      <c r="E64">
        <f t="shared" si="24"/>
        <v>1.5844955156773399</v>
      </c>
      <c r="F64">
        <f t="shared" si="24"/>
        <v>4.6394951021887696</v>
      </c>
      <c r="G64">
        <f t="shared" si="24"/>
        <v>16.348297374713578</v>
      </c>
      <c r="H64">
        <f t="shared" si="24"/>
        <v>81.12128466634951</v>
      </c>
      <c r="I64">
        <f t="shared" si="24"/>
        <v>51.064394331805666</v>
      </c>
      <c r="J64">
        <f t="shared" si="24"/>
        <v>37.929090301386154</v>
      </c>
      <c r="K64">
        <f t="shared" si="24"/>
        <v>0.52135308868322039</v>
      </c>
      <c r="L64">
        <f t="shared" si="24"/>
        <v>82.38905673200486</v>
      </c>
      <c r="M64">
        <f t="shared" si="24"/>
        <v>0.48469544963518146</v>
      </c>
      <c r="O64" t="s">
        <v>3</v>
      </c>
      <c r="P64">
        <f t="shared" ref="P64:AA64" si="25">P11/P36</f>
        <v>87.549481348174268</v>
      </c>
      <c r="Q64">
        <f t="shared" si="25"/>
        <v>62.76378325755195</v>
      </c>
      <c r="R64">
        <f t="shared" si="25"/>
        <v>56.690599786920764</v>
      </c>
      <c r="S64">
        <f t="shared" si="25"/>
        <v>0.47359555384200941</v>
      </c>
      <c r="T64">
        <f t="shared" si="25"/>
        <v>12.343834333495204</v>
      </c>
      <c r="U64">
        <f t="shared" si="25"/>
        <v>22.103759252843009</v>
      </c>
      <c r="V64">
        <f t="shared" si="25"/>
        <v>83.731642823413466</v>
      </c>
      <c r="W64">
        <f t="shared" si="25"/>
        <v>67.289176429428665</v>
      </c>
      <c r="X64">
        <f t="shared" si="25"/>
        <v>33.929088205691897</v>
      </c>
      <c r="Y64">
        <f t="shared" si="25"/>
        <v>3.7895112666732693</v>
      </c>
      <c r="Z64">
        <f t="shared" si="25"/>
        <v>92.691199651607661</v>
      </c>
      <c r="AA64">
        <f t="shared" si="25"/>
        <v>4.9603884420360318</v>
      </c>
      <c r="AC64" t="s">
        <v>3</v>
      </c>
      <c r="AD64">
        <f t="shared" ref="AD64:AO64" si="26">AD11/AD36</f>
        <v>73.691680628554565</v>
      </c>
      <c r="AE64">
        <f t="shared" si="26"/>
        <v>89.549316035465125</v>
      </c>
      <c r="AF64">
        <f t="shared" si="26"/>
        <v>47.858379572883507</v>
      </c>
      <c r="AG64">
        <f t="shared" si="26"/>
        <v>-4.7415722756070746</v>
      </c>
      <c r="AH64">
        <f t="shared" si="26"/>
        <v>2.0815747300852041</v>
      </c>
      <c r="AI64">
        <f t="shared" si="26"/>
        <v>16.166056379924264</v>
      </c>
      <c r="AJ64">
        <f t="shared" si="26"/>
        <v>79.158893867771098</v>
      </c>
      <c r="AK64">
        <f t="shared" si="26"/>
        <v>53.302033988002812</v>
      </c>
      <c r="AL64">
        <f t="shared" si="26"/>
        <v>31.010032875862926</v>
      </c>
      <c r="AM64">
        <f t="shared" si="26"/>
        <v>-4.3793615848413925</v>
      </c>
      <c r="AN64">
        <f t="shared" si="26"/>
        <v>51.662724117293138</v>
      </c>
      <c r="AO64">
        <f t="shared" si="26"/>
        <v>-5.822264324694987</v>
      </c>
    </row>
    <row r="65" spans="1:55" x14ac:dyDescent="0.35">
      <c r="A65" t="s">
        <v>4</v>
      </c>
      <c r="B65">
        <f t="shared" ref="B65:M65" si="27">B12/B37</f>
        <v>86.284996396440803</v>
      </c>
      <c r="C65">
        <f t="shared" si="27"/>
        <v>64.75468941813665</v>
      </c>
      <c r="D65">
        <f t="shared" si="27"/>
        <v>79.404021818373408</v>
      </c>
      <c r="E65">
        <f t="shared" si="27"/>
        <v>79.647047547403915</v>
      </c>
      <c r="F65">
        <f t="shared" si="27"/>
        <v>0.3176264208776412</v>
      </c>
      <c r="G65">
        <f t="shared" si="27"/>
        <v>70.97189716398492</v>
      </c>
      <c r="H65">
        <f t="shared" si="27"/>
        <v>55.235687144581824</v>
      </c>
      <c r="I65">
        <f t="shared" si="27"/>
        <v>11.575602501871458</v>
      </c>
      <c r="J65">
        <f t="shared" si="27"/>
        <v>94.765301278273924</v>
      </c>
      <c r="K65">
        <f t="shared" si="27"/>
        <v>74.191255606017066</v>
      </c>
      <c r="L65">
        <f t="shared" si="27"/>
        <v>87.693622031093156</v>
      </c>
      <c r="M65">
        <f t="shared" si="27"/>
        <v>2.7941894166284689</v>
      </c>
      <c r="O65" t="s">
        <v>4</v>
      </c>
      <c r="P65">
        <f t="shared" ref="P65:AA65" si="28">P12/P37</f>
        <v>115.17303690250995</v>
      </c>
      <c r="Q65">
        <f t="shared" si="28"/>
        <v>84.474772703097784</v>
      </c>
      <c r="R65">
        <f t="shared" si="28"/>
        <v>91.769294701540943</v>
      </c>
      <c r="S65">
        <f t="shared" si="28"/>
        <v>65.138385209284365</v>
      </c>
      <c r="T65">
        <f t="shared" si="28"/>
        <v>0.19440927484752188</v>
      </c>
      <c r="U65">
        <f t="shared" si="28"/>
        <v>60.272044507604868</v>
      </c>
      <c r="V65">
        <f t="shared" si="28"/>
        <v>39.184073043185826</v>
      </c>
      <c r="W65">
        <f t="shared" si="28"/>
        <v>4.6199613586654227</v>
      </c>
      <c r="X65">
        <f t="shared" si="28"/>
        <v>85.161905483029983</v>
      </c>
      <c r="Y65">
        <f t="shared" si="28"/>
        <v>75.263954129459378</v>
      </c>
      <c r="Z65">
        <f t="shared" si="28"/>
        <v>73.337622508355139</v>
      </c>
      <c r="AA65">
        <f t="shared" si="28"/>
        <v>3.2582530251829849</v>
      </c>
      <c r="AC65" t="s">
        <v>4</v>
      </c>
      <c r="AD65">
        <f t="shared" ref="AD65:AO65" si="29">AD12/AD37</f>
        <v>75.826010488121966</v>
      </c>
      <c r="AE65">
        <f t="shared" si="29"/>
        <v>71.243824798721946</v>
      </c>
      <c r="AF65">
        <f t="shared" si="29"/>
        <v>65.506462921948241</v>
      </c>
      <c r="AG65">
        <f t="shared" si="29"/>
        <v>62.667881797503597</v>
      </c>
      <c r="AH65">
        <f t="shared" si="29"/>
        <v>-4.7440147272335702</v>
      </c>
      <c r="AI65">
        <f t="shared" si="29"/>
        <v>46.603514676872521</v>
      </c>
      <c r="AJ65">
        <f t="shared" si="29"/>
        <v>45.570019181328682</v>
      </c>
      <c r="AK65">
        <f t="shared" si="29"/>
        <v>1.8631302384485553</v>
      </c>
      <c r="AL65">
        <f t="shared" si="29"/>
        <v>55.217508506139815</v>
      </c>
      <c r="AM65">
        <f t="shared" si="29"/>
        <v>58.675038914006315</v>
      </c>
      <c r="AN65">
        <f t="shared" si="29"/>
        <v>66.706857924822842</v>
      </c>
      <c r="AO65">
        <f t="shared" si="29"/>
        <v>-1.3100806173225328</v>
      </c>
    </row>
    <row r="66" spans="1:55" x14ac:dyDescent="0.35">
      <c r="A66" t="s">
        <v>5</v>
      </c>
      <c r="B66">
        <f t="shared" ref="B66:M66" si="30">B13/B38</f>
        <v>78.875802453025571</v>
      </c>
      <c r="C66">
        <f t="shared" si="30"/>
        <v>1.1850428646662463</v>
      </c>
      <c r="D66">
        <f t="shared" si="30"/>
        <v>11.117912842189414</v>
      </c>
      <c r="E66">
        <f t="shared" si="30"/>
        <v>55.686579134343852</v>
      </c>
      <c r="F66">
        <f t="shared" si="30"/>
        <v>0.25338736946418566</v>
      </c>
      <c r="G66">
        <f t="shared" si="30"/>
        <v>-0.61334355934422635</v>
      </c>
      <c r="H66">
        <f t="shared" si="30"/>
        <v>-0.46252137262023657</v>
      </c>
      <c r="I66">
        <f t="shared" si="30"/>
        <v>60.376778598677312</v>
      </c>
      <c r="J66">
        <f t="shared" si="30"/>
        <v>1.3962386227255765</v>
      </c>
      <c r="K66">
        <f t="shared" si="30"/>
        <v>1.2479654946485252</v>
      </c>
      <c r="L66">
        <f t="shared" si="30"/>
        <v>4.2464437781930311</v>
      </c>
      <c r="M66">
        <f t="shared" si="30"/>
        <v>50.944175417446949</v>
      </c>
      <c r="O66" t="s">
        <v>5</v>
      </c>
      <c r="P66">
        <f t="shared" ref="P66:AA66" si="31">P13/P38</f>
        <v>79.35738222950107</v>
      </c>
      <c r="Q66">
        <f t="shared" si="31"/>
        <v>1.6397686150614332</v>
      </c>
      <c r="R66">
        <f t="shared" si="31"/>
        <v>19.400700058302132</v>
      </c>
      <c r="S66">
        <f t="shared" si="31"/>
        <v>49.574860281128103</v>
      </c>
      <c r="T66">
        <f t="shared" si="31"/>
        <v>0.69709008486857527</v>
      </c>
      <c r="U66">
        <f t="shared" si="31"/>
        <v>2.9601808671212471</v>
      </c>
      <c r="V66">
        <f t="shared" si="31"/>
        <v>-1.0578647718878875</v>
      </c>
      <c r="W66">
        <f t="shared" si="31"/>
        <v>54.591488986597483</v>
      </c>
      <c r="X66">
        <f t="shared" si="31"/>
        <v>0.61426750052775436</v>
      </c>
      <c r="Y66">
        <f t="shared" si="31"/>
        <v>1.6409967506024912</v>
      </c>
      <c r="Z66">
        <f t="shared" si="31"/>
        <v>12.099147320709696</v>
      </c>
      <c r="AA66">
        <f t="shared" si="31"/>
        <v>55.058365094742662</v>
      </c>
      <c r="AC66" t="s">
        <v>5</v>
      </c>
      <c r="AD66">
        <f t="shared" ref="AD66:AO66" si="32">AD13/AD38</f>
        <v>76.395178179041139</v>
      </c>
      <c r="AE66">
        <f t="shared" si="32"/>
        <v>-6.9764248502705888</v>
      </c>
      <c r="AF66">
        <f t="shared" si="32"/>
        <v>15.468710461348596</v>
      </c>
      <c r="AG66">
        <f t="shared" si="32"/>
        <v>37.570949013241297</v>
      </c>
      <c r="AH66">
        <f t="shared" si="32"/>
        <v>-4.9933371751968316</v>
      </c>
      <c r="AI66">
        <f t="shared" si="32"/>
        <v>-4.4352142683487346</v>
      </c>
      <c r="AJ66">
        <f t="shared" si="32"/>
        <v>-5.816608250567433</v>
      </c>
      <c r="AK66">
        <f t="shared" si="32"/>
        <v>48.798006517986764</v>
      </c>
      <c r="AL66">
        <f t="shared" si="32"/>
        <v>-5.6256457827371564</v>
      </c>
      <c r="AM66">
        <f t="shared" si="32"/>
        <v>-5.4542957920297352</v>
      </c>
      <c r="AN66">
        <f t="shared" si="32"/>
        <v>2.0940240787673905</v>
      </c>
      <c r="AO66">
        <f t="shared" si="32"/>
        <v>45.535645146028727</v>
      </c>
    </row>
    <row r="67" spans="1:55" x14ac:dyDescent="0.35">
      <c r="A67" t="s">
        <v>6</v>
      </c>
      <c r="B67">
        <f t="shared" ref="B67:M67" si="33">B14/B39</f>
        <v>9.5557101196239544E-2</v>
      </c>
      <c r="C67">
        <f t="shared" si="33"/>
        <v>5.7814343746279073</v>
      </c>
      <c r="D67">
        <f t="shared" si="33"/>
        <v>1.8908816159231099</v>
      </c>
      <c r="E67">
        <f t="shared" si="33"/>
        <v>0.92300508385720581</v>
      </c>
      <c r="F67">
        <f t="shared" si="33"/>
        <v>0.23738395665592127</v>
      </c>
      <c r="G67">
        <f t="shared" si="33"/>
        <v>13.13223887476993</v>
      </c>
      <c r="H67">
        <f t="shared" si="33"/>
        <v>56.241876531722582</v>
      </c>
      <c r="I67">
        <f t="shared" si="33"/>
        <v>61.160266970924958</v>
      </c>
      <c r="J67">
        <f t="shared" si="33"/>
        <v>71.240595867555129</v>
      </c>
      <c r="K67">
        <f t="shared" si="33"/>
        <v>0.81224447379434095</v>
      </c>
      <c r="L67">
        <f t="shared" si="33"/>
        <v>36.243030943653125</v>
      </c>
      <c r="M67">
        <f t="shared" si="33"/>
        <v>-0.16286601719882854</v>
      </c>
      <c r="O67" t="s">
        <v>6</v>
      </c>
      <c r="P67">
        <f t="shared" ref="P67:AA67" si="34">P14/P39</f>
        <v>0.11624472104284807</v>
      </c>
      <c r="Q67">
        <f t="shared" si="34"/>
        <v>8.3410584595788286</v>
      </c>
      <c r="R67">
        <f t="shared" si="34"/>
        <v>4.294067606538654</v>
      </c>
      <c r="S67">
        <f t="shared" si="34"/>
        <v>0.61426750052775436</v>
      </c>
      <c r="T67">
        <f t="shared" si="34"/>
        <v>-0.54257314865066231</v>
      </c>
      <c r="U67">
        <f t="shared" si="34"/>
        <v>15.11069417460576</v>
      </c>
      <c r="V67">
        <f t="shared" si="34"/>
        <v>65.867486825233101</v>
      </c>
      <c r="W67">
        <f t="shared" si="34"/>
        <v>67.888596934780864</v>
      </c>
      <c r="X67">
        <f t="shared" si="34"/>
        <v>71.444551579723139</v>
      </c>
      <c r="Y67">
        <f t="shared" si="34"/>
        <v>-0.17283740600691994</v>
      </c>
      <c r="Z67">
        <f t="shared" si="34"/>
        <v>50.319209683464628</v>
      </c>
      <c r="AA67">
        <f t="shared" si="34"/>
        <v>0.9488837310681556</v>
      </c>
      <c r="AC67" t="s">
        <v>6</v>
      </c>
      <c r="AD67">
        <f t="shared" ref="AD67:AO67" si="35">AD14/AD39</f>
        <v>-4.3793615848413925</v>
      </c>
      <c r="AE67">
        <f t="shared" si="35"/>
        <v>3.3287413460423405</v>
      </c>
      <c r="AF67">
        <f t="shared" si="35"/>
        <v>-1.3032871623548428</v>
      </c>
      <c r="AG67">
        <f t="shared" si="35"/>
        <v>-7.2766328855459053</v>
      </c>
      <c r="AH67">
        <f t="shared" si="35"/>
        <v>-7.4029559552676432</v>
      </c>
      <c r="AI67">
        <f t="shared" si="35"/>
        <v>7.6692082428670441</v>
      </c>
      <c r="AJ67">
        <f t="shared" si="35"/>
        <v>59.110578700530759</v>
      </c>
      <c r="AK67">
        <f t="shared" si="35"/>
        <v>56.572519755205491</v>
      </c>
      <c r="AL67">
        <f t="shared" si="35"/>
        <v>56.722814508442546</v>
      </c>
      <c r="AM67">
        <f t="shared" si="35"/>
        <v>-4.2664293520087142</v>
      </c>
      <c r="AN67">
        <f t="shared" si="35"/>
        <v>36.839131308359633</v>
      </c>
      <c r="AO67">
        <f t="shared" si="35"/>
        <v>-6.4655184505948604</v>
      </c>
    </row>
    <row r="68" spans="1:55" x14ac:dyDescent="0.35">
      <c r="A68" t="s">
        <v>7</v>
      </c>
      <c r="B68">
        <f t="shared" ref="B68:M68" si="36">B15/B40</f>
        <v>0.18484816296977488</v>
      </c>
      <c r="C68">
        <f t="shared" si="36"/>
        <v>1.7902890274206349</v>
      </c>
      <c r="D68">
        <f t="shared" si="36"/>
        <v>2.3918261406339689</v>
      </c>
      <c r="E68">
        <f t="shared" si="36"/>
        <v>-0.57579191285376352</v>
      </c>
      <c r="F68">
        <f t="shared" si="36"/>
        <v>-1.631405913272886</v>
      </c>
      <c r="G68">
        <f t="shared" si="36"/>
        <v>78.849785129853629</v>
      </c>
      <c r="H68">
        <f t="shared" si="36"/>
        <v>2.3669077569946628</v>
      </c>
      <c r="I68">
        <f t="shared" si="36"/>
        <v>33.883794945987496</v>
      </c>
      <c r="J68">
        <f t="shared" si="36"/>
        <v>0.48469544963518146</v>
      </c>
      <c r="K68">
        <f t="shared" si="36"/>
        <v>56.492282645936676</v>
      </c>
      <c r="L68">
        <f t="shared" si="36"/>
        <v>3.3785417634459902</v>
      </c>
      <c r="M68">
        <f t="shared" si="36"/>
        <v>28.260732941913353</v>
      </c>
      <c r="O68" t="s">
        <v>7</v>
      </c>
      <c r="P68">
        <f t="shared" ref="P68:AA68" si="37">P15/P40</f>
        <v>0.80572750069224952</v>
      </c>
      <c r="Q68">
        <f t="shared" si="37"/>
        <v>1.9001015006976201</v>
      </c>
      <c r="R68">
        <f t="shared" si="37"/>
        <v>1.2691319903036573</v>
      </c>
      <c r="S68">
        <f t="shared" si="37"/>
        <v>-0.17283740600691994</v>
      </c>
      <c r="T68">
        <f t="shared" si="37"/>
        <v>0.22328193942883684</v>
      </c>
      <c r="U68">
        <f t="shared" si="37"/>
        <v>74.805924500518358</v>
      </c>
      <c r="V68">
        <f t="shared" si="37"/>
        <v>2.0477963532825072</v>
      </c>
      <c r="W68">
        <f t="shared" si="37"/>
        <v>33.964001265452886</v>
      </c>
      <c r="X68">
        <f t="shared" si="37"/>
        <v>-0.92228028010249596</v>
      </c>
      <c r="Y68">
        <f t="shared" si="37"/>
        <v>59.371821505768089</v>
      </c>
      <c r="Z68">
        <f t="shared" si="37"/>
        <v>5.7910101116651322</v>
      </c>
      <c r="AA68">
        <f t="shared" si="37"/>
        <v>30.58926505616407</v>
      </c>
      <c r="AC68" t="s">
        <v>7</v>
      </c>
      <c r="AD68">
        <f t="shared" ref="AD68:AO68" si="38">AD15/AD40</f>
        <v>-11.569600101756929</v>
      </c>
      <c r="AE68">
        <f t="shared" si="38"/>
        <v>-8.3927926221915889</v>
      </c>
      <c r="AF68">
        <f t="shared" si="38"/>
        <v>-6.133120660839583</v>
      </c>
      <c r="AG68">
        <f t="shared" si="38"/>
        <v>-5.0417860262459735</v>
      </c>
      <c r="AH68">
        <f t="shared" si="38"/>
        <v>-3.9423698251614927</v>
      </c>
      <c r="AI68">
        <f t="shared" si="38"/>
        <v>75.26883723566938</v>
      </c>
      <c r="AJ68">
        <f t="shared" si="38"/>
        <v>3.6255568567534917E-2</v>
      </c>
      <c r="AK68">
        <f t="shared" si="38"/>
        <v>45.730092734130409</v>
      </c>
      <c r="AL68">
        <f t="shared" si="38"/>
        <v>-5.9418000865073237</v>
      </c>
      <c r="AM68">
        <f t="shared" si="38"/>
        <v>57.203991535875744</v>
      </c>
      <c r="AN68">
        <f t="shared" si="38"/>
        <v>1.1739189509634489</v>
      </c>
      <c r="AO68">
        <f t="shared" si="38"/>
        <v>33.15625732911888</v>
      </c>
    </row>
    <row r="69" spans="1:55" x14ac:dyDescent="0.35">
      <c r="A69" t="s">
        <v>8</v>
      </c>
      <c r="B69">
        <f t="shared" ref="B69:M69" si="39">B16/B41</f>
        <v>0.11109101419858393</v>
      </c>
      <c r="C69">
        <f t="shared" si="39"/>
        <v>0.59723858367230942</v>
      </c>
      <c r="D69">
        <f t="shared" si="39"/>
        <v>6.0466468123178032</v>
      </c>
      <c r="E69">
        <f t="shared" si="39"/>
        <v>3.3785417634459902</v>
      </c>
      <c r="F69">
        <f t="shared" si="39"/>
        <v>20.445784304048917</v>
      </c>
      <c r="G69">
        <f t="shared" si="39"/>
        <v>1.449657686638298</v>
      </c>
      <c r="H69">
        <f t="shared" si="39"/>
        <v>-5.2386581693859231</v>
      </c>
      <c r="I69">
        <f t="shared" si="39"/>
        <v>59.924290496746551</v>
      </c>
      <c r="J69">
        <f t="shared" si="39"/>
        <v>24.843641416360605</v>
      </c>
      <c r="K69">
        <f t="shared" si="39"/>
        <v>-0.13232863897404812</v>
      </c>
      <c r="L69">
        <f t="shared" si="39"/>
        <v>2.7743263053298102</v>
      </c>
      <c r="M69">
        <f t="shared" si="39"/>
        <v>48.595623926107628</v>
      </c>
      <c r="O69" t="s">
        <v>8</v>
      </c>
      <c r="P69">
        <f t="shared" ref="P69:AA69" si="40">P16/P41</f>
        <v>1.449657686638298</v>
      </c>
      <c r="Q69">
        <f t="shared" si="40"/>
        <v>1.1017195382444009</v>
      </c>
      <c r="R69">
        <f t="shared" si="40"/>
        <v>10.879671852713926</v>
      </c>
      <c r="S69">
        <f t="shared" si="40"/>
        <v>10.42134269233579</v>
      </c>
      <c r="T69">
        <f t="shared" si="40"/>
        <v>24.523255007860651</v>
      </c>
      <c r="U69">
        <f t="shared" si="40"/>
        <v>4.4717269875618353</v>
      </c>
      <c r="V69">
        <f t="shared" si="40"/>
        <v>0.74748213919642414</v>
      </c>
      <c r="W69">
        <f t="shared" si="40"/>
        <v>76.42111140099594</v>
      </c>
      <c r="X69">
        <f t="shared" si="40"/>
        <v>35.905534665969668</v>
      </c>
      <c r="Y69">
        <f t="shared" si="40"/>
        <v>0.61426750052775436</v>
      </c>
      <c r="Z69">
        <f t="shared" si="40"/>
        <v>11.690367180555208</v>
      </c>
      <c r="AA69">
        <f t="shared" si="40"/>
        <v>65.866650327283097</v>
      </c>
      <c r="AC69" t="s">
        <v>8</v>
      </c>
      <c r="AD69">
        <f t="shared" ref="AD69:AO69" si="41">AD16/AD41</f>
        <v>-3.5513853265323925</v>
      </c>
      <c r="AE69">
        <f t="shared" si="41"/>
        <v>-5.4447532779958854</v>
      </c>
      <c r="AF69">
        <f t="shared" si="41"/>
        <v>7.1035884980726864</v>
      </c>
      <c r="AG69">
        <f t="shared" si="41"/>
        <v>2.2378883284536997</v>
      </c>
      <c r="AH69">
        <f t="shared" si="41"/>
        <v>25.754901313895072</v>
      </c>
      <c r="AI69">
        <f t="shared" si="41"/>
        <v>0.5903927288520231</v>
      </c>
      <c r="AJ69">
        <f t="shared" si="41"/>
        <v>-3.2917605897900781</v>
      </c>
      <c r="AK69">
        <f t="shared" si="41"/>
        <v>55.21656333297134</v>
      </c>
      <c r="AL69">
        <f t="shared" si="41"/>
        <v>39.359054953333874</v>
      </c>
      <c r="AM69">
        <f t="shared" si="41"/>
        <v>-5.0106224610099064</v>
      </c>
      <c r="AN69">
        <f t="shared" si="41"/>
        <v>2.5943661152870332</v>
      </c>
      <c r="AO69">
        <f t="shared" si="41"/>
        <v>73.614614805697599</v>
      </c>
    </row>
    <row r="70" spans="1:55" x14ac:dyDescent="0.35">
      <c r="A70" t="s">
        <v>9</v>
      </c>
      <c r="B70">
        <f t="shared" ref="B70:M70" si="42">B17/B42</f>
        <v>0.92300508385720581</v>
      </c>
      <c r="C70">
        <f t="shared" si="42"/>
        <v>-4.4685447937581415</v>
      </c>
      <c r="D70">
        <f t="shared" si="42"/>
        <v>0.65306334266634936</v>
      </c>
      <c r="E70">
        <f t="shared" si="42"/>
        <v>4.2390937916771154</v>
      </c>
      <c r="F70">
        <f t="shared" si="42"/>
        <v>84.279898867387601</v>
      </c>
      <c r="G70">
        <f t="shared" si="42"/>
        <v>101.28198422674666</v>
      </c>
      <c r="H70">
        <f t="shared" si="42"/>
        <v>58.926053375190129</v>
      </c>
      <c r="I70">
        <f t="shared" si="42"/>
        <v>0.77551271941629008</v>
      </c>
      <c r="J70">
        <f t="shared" si="42"/>
        <v>2.995290347347229</v>
      </c>
      <c r="K70">
        <f t="shared" si="42"/>
        <v>45.389181118556358</v>
      </c>
      <c r="L70">
        <f t="shared" si="42"/>
        <v>2.3921351324128235</v>
      </c>
      <c r="M70">
        <f t="shared" si="42"/>
        <v>11.282595570205862</v>
      </c>
      <c r="O70" t="s">
        <v>9</v>
      </c>
      <c r="P70">
        <f t="shared" ref="P70:AA70" si="43">P17/P42</f>
        <v>4.5374662238284422</v>
      </c>
      <c r="Q70">
        <f t="shared" si="43"/>
        <v>3.9356722005841474</v>
      </c>
      <c r="R70">
        <f t="shared" si="43"/>
        <v>1.1407928002729502</v>
      </c>
      <c r="S70">
        <f t="shared" si="43"/>
        <v>8.2628554962763445</v>
      </c>
      <c r="T70">
        <f t="shared" si="43"/>
        <v>91.409927893901127</v>
      </c>
      <c r="U70">
        <f t="shared" si="43"/>
        <v>94.384209714307246</v>
      </c>
      <c r="V70">
        <f t="shared" si="43"/>
        <v>84.620299316772346</v>
      </c>
      <c r="W70">
        <f t="shared" si="43"/>
        <v>2.6545535671510878</v>
      </c>
      <c r="X70">
        <f t="shared" si="43"/>
        <v>1.1805878979568905</v>
      </c>
      <c r="Y70">
        <f t="shared" si="43"/>
        <v>58.255566086785073</v>
      </c>
      <c r="Z70">
        <f t="shared" si="43"/>
        <v>2.1782097449234117</v>
      </c>
      <c r="AA70">
        <f t="shared" si="43"/>
        <v>14.895576977808956</v>
      </c>
      <c r="AC70" t="s">
        <v>9</v>
      </c>
      <c r="AD70">
        <f t="shared" ref="AD70:AO70" si="44">AD17/AD42</f>
        <v>-8.3927926221915889</v>
      </c>
      <c r="AE70">
        <f t="shared" si="44"/>
        <v>-11.487170154127947</v>
      </c>
      <c r="AF70">
        <f t="shared" si="44"/>
        <v>-4.7342174774508967</v>
      </c>
      <c r="AG70">
        <f t="shared" si="44"/>
        <v>6.0339646559760425</v>
      </c>
      <c r="AH70">
        <f t="shared" si="44"/>
        <v>77.953491337235363</v>
      </c>
      <c r="AI70">
        <f t="shared" si="44"/>
        <v>87.228943678862493</v>
      </c>
      <c r="AJ70">
        <f t="shared" si="44"/>
        <v>74.858482406070351</v>
      </c>
      <c r="AK70">
        <f t="shared" si="44"/>
        <v>-3.5703518657252373</v>
      </c>
      <c r="AL70">
        <f t="shared" si="44"/>
        <v>-3.803200900446448</v>
      </c>
      <c r="AM70">
        <f t="shared" si="44"/>
        <v>50.746893160582943</v>
      </c>
      <c r="AN70">
        <f t="shared" si="44"/>
        <v>-2.4767160598264057</v>
      </c>
      <c r="AO70">
        <f t="shared" si="44"/>
        <v>14.403403459937579</v>
      </c>
    </row>
    <row r="71" spans="1:55" x14ac:dyDescent="0.35">
      <c r="A71" t="s">
        <v>10</v>
      </c>
      <c r="B71">
        <f t="shared" ref="B71:M71" si="45">B18/B43</f>
        <v>-0.6340180613445936</v>
      </c>
      <c r="C71">
        <f t="shared" si="45"/>
        <v>0.89850052410878445</v>
      </c>
      <c r="D71">
        <f t="shared" si="45"/>
        <v>0.79320749393978607</v>
      </c>
      <c r="E71">
        <f t="shared" si="45"/>
        <v>64.999584810486041</v>
      </c>
      <c r="F71">
        <f t="shared" si="45"/>
        <v>62.054923107707431</v>
      </c>
      <c r="G71">
        <f t="shared" si="45"/>
        <v>-1.3274427940525417</v>
      </c>
      <c r="H71">
        <f t="shared" si="45"/>
        <v>-2.1885803087467335</v>
      </c>
      <c r="I71">
        <f t="shared" si="45"/>
        <v>-0.43074509511197601</v>
      </c>
      <c r="J71">
        <f t="shared" si="45"/>
        <v>14.858495805615771</v>
      </c>
      <c r="K71">
        <f t="shared" si="45"/>
        <v>2.9178259418123864</v>
      </c>
      <c r="L71">
        <f t="shared" si="45"/>
        <v>43.706645963954422</v>
      </c>
      <c r="M71">
        <f t="shared" si="45"/>
        <v>54.683901818313771</v>
      </c>
      <c r="O71" t="s">
        <v>10</v>
      </c>
      <c r="P71">
        <f t="shared" ref="P71:AA71" si="46">P18/P43</f>
        <v>1.2408203510660645</v>
      </c>
      <c r="Q71">
        <f t="shared" si="46"/>
        <v>3.5066044041656124</v>
      </c>
      <c r="R71">
        <f t="shared" si="46"/>
        <v>1.4844221146871919</v>
      </c>
      <c r="S71">
        <f t="shared" si="46"/>
        <v>76.200397216401882</v>
      </c>
      <c r="T71">
        <f t="shared" si="46"/>
        <v>72.233019944131641</v>
      </c>
      <c r="U71">
        <f t="shared" si="46"/>
        <v>-2.2919129491063415</v>
      </c>
      <c r="V71">
        <f t="shared" si="46"/>
        <v>-3.2982426791327839</v>
      </c>
      <c r="W71">
        <f t="shared" si="46"/>
        <v>-3.4307475110083914</v>
      </c>
      <c r="X71">
        <f t="shared" si="46"/>
        <v>28.754007596779012</v>
      </c>
      <c r="Y71">
        <f t="shared" si="46"/>
        <v>6.6989439700648594</v>
      </c>
      <c r="Z71">
        <f t="shared" si="46"/>
        <v>99.825573715720566</v>
      </c>
      <c r="AA71">
        <f t="shared" si="46"/>
        <v>115.70911071063851</v>
      </c>
      <c r="AC71" t="s">
        <v>10</v>
      </c>
      <c r="AD71">
        <f t="shared" ref="AD71:AO71" si="47">AD18/AD43</f>
        <v>1.5762150614252977</v>
      </c>
      <c r="AE71">
        <f t="shared" si="47"/>
        <v>0.58223401007077324</v>
      </c>
      <c r="AF71">
        <f t="shared" si="47"/>
        <v>-1.8817521594269113</v>
      </c>
      <c r="AG71">
        <f t="shared" si="47"/>
        <v>87.768868893152913</v>
      </c>
      <c r="AH71">
        <f t="shared" si="47"/>
        <v>80.644947079570983</v>
      </c>
      <c r="AI71">
        <f t="shared" si="47"/>
        <v>-0.15332732922605055</v>
      </c>
      <c r="AJ71">
        <f t="shared" si="47"/>
        <v>-0.67464202350365232</v>
      </c>
      <c r="AK71">
        <f t="shared" si="47"/>
        <v>0.48410468253075517</v>
      </c>
      <c r="AL71">
        <f t="shared" si="47"/>
        <v>38.978378992552933</v>
      </c>
      <c r="AM71">
        <f t="shared" si="47"/>
        <v>5.0083443110492354</v>
      </c>
      <c r="AN71">
        <f t="shared" si="47"/>
        <v>70.53987636901951</v>
      </c>
      <c r="AO71">
        <f t="shared" si="47"/>
        <v>106.26888690027667</v>
      </c>
    </row>
    <row r="72" spans="1:55" x14ac:dyDescent="0.35">
      <c r="A72" t="s">
        <v>3</v>
      </c>
      <c r="B72">
        <f t="shared" ref="B72:M72" si="48">B19/B44</f>
        <v>80.879184842678512</v>
      </c>
      <c r="C72">
        <f t="shared" si="48"/>
        <v>12.128755949826029</v>
      </c>
      <c r="D72">
        <f t="shared" si="48"/>
        <v>34.051914873766691</v>
      </c>
      <c r="E72">
        <f t="shared" si="48"/>
        <v>113.91029181951106</v>
      </c>
      <c r="F72">
        <f t="shared" si="48"/>
        <v>27.52051487976793</v>
      </c>
      <c r="G72">
        <f t="shared" si="48"/>
        <v>68.034769053515163</v>
      </c>
      <c r="H72">
        <f t="shared" si="48"/>
        <v>39.157614568286533</v>
      </c>
      <c r="I72">
        <f t="shared" si="48"/>
        <v>18.440977040225107</v>
      </c>
      <c r="J72">
        <f t="shared" si="48"/>
        <v>31.583295751972795</v>
      </c>
      <c r="K72">
        <f t="shared" si="48"/>
        <v>15.711329215550588</v>
      </c>
      <c r="L72">
        <f t="shared" si="48"/>
        <v>85.287025926427773</v>
      </c>
      <c r="M72">
        <f t="shared" si="48"/>
        <v>84.654759770731488</v>
      </c>
      <c r="O72" t="s">
        <v>3</v>
      </c>
      <c r="P72">
        <f t="shared" ref="P72:AA72" si="49">P19/P44</f>
        <v>30.445618988106034</v>
      </c>
      <c r="Q72">
        <f t="shared" si="49"/>
        <v>-3.7868932939412203</v>
      </c>
      <c r="R72">
        <f t="shared" si="49"/>
        <v>7.056002572949895</v>
      </c>
      <c r="S72">
        <f t="shared" si="49"/>
        <v>67.903747387148925</v>
      </c>
      <c r="T72">
        <f t="shared" si="49"/>
        <v>-0.44818875687305598</v>
      </c>
      <c r="U72">
        <f t="shared" si="49"/>
        <v>44.336340446371011</v>
      </c>
      <c r="V72">
        <f t="shared" si="49"/>
        <v>31.308177051190519</v>
      </c>
      <c r="W72">
        <f t="shared" si="49"/>
        <v>-0.43014088746877183</v>
      </c>
      <c r="X72">
        <f t="shared" si="49"/>
        <v>14.001109022961321</v>
      </c>
      <c r="Y72">
        <f t="shared" si="49"/>
        <v>-4.7440147272335702</v>
      </c>
      <c r="Z72">
        <f t="shared" si="49"/>
        <v>51.828550656486868</v>
      </c>
      <c r="AA72">
        <f t="shared" si="49"/>
        <v>53.940455268858784</v>
      </c>
      <c r="AC72" t="s">
        <v>3</v>
      </c>
      <c r="AD72">
        <f t="shared" ref="AD72:AO72" si="50">AD19/AD44</f>
        <v>56.063519245786601</v>
      </c>
      <c r="AE72">
        <f t="shared" si="50"/>
        <v>-6.9764248502705888</v>
      </c>
      <c r="AF72">
        <f t="shared" si="50"/>
        <v>11.391820226258535</v>
      </c>
      <c r="AG72">
        <f t="shared" si="50"/>
        <v>67.500320439199655</v>
      </c>
      <c r="AH72">
        <f t="shared" si="50"/>
        <v>7.5100820604179427E-2</v>
      </c>
      <c r="AI72">
        <f t="shared" si="50"/>
        <v>62.854392883232045</v>
      </c>
      <c r="AJ72">
        <f t="shared" si="50"/>
        <v>41.98426923005303</v>
      </c>
      <c r="AK72">
        <f t="shared" si="50"/>
        <v>2.1318509459170976</v>
      </c>
      <c r="AL72">
        <f t="shared" si="50"/>
        <v>22.25337743416901</v>
      </c>
      <c r="AM72">
        <f t="shared" si="50"/>
        <v>-5.7576234775228734</v>
      </c>
      <c r="AN72">
        <f t="shared" si="50"/>
        <v>76.3161403968939</v>
      </c>
      <c r="AO72">
        <f t="shared" si="50"/>
        <v>54.971000578794353</v>
      </c>
    </row>
    <row r="73" spans="1:55" x14ac:dyDescent="0.35">
      <c r="A73" t="s">
        <v>4</v>
      </c>
      <c r="B73">
        <f t="shared" ref="B73:M73" si="51">B20/B45</f>
        <v>13.115994491600796</v>
      </c>
      <c r="C73">
        <f t="shared" si="51"/>
        <v>12.677063400787022</v>
      </c>
      <c r="D73">
        <f t="shared" si="51"/>
        <v>24.567000957741122</v>
      </c>
      <c r="E73">
        <f t="shared" si="51"/>
        <v>95.362124274458608</v>
      </c>
      <c r="F73">
        <f t="shared" si="51"/>
        <v>107.9681756265164</v>
      </c>
      <c r="G73">
        <f t="shared" si="51"/>
        <v>78.088249849864809</v>
      </c>
      <c r="H73">
        <f t="shared" si="51"/>
        <v>78.887526229609676</v>
      </c>
      <c r="I73">
        <f t="shared" si="51"/>
        <v>49.643820537266976</v>
      </c>
      <c r="J73">
        <f t="shared" si="51"/>
        <v>78.018115031691693</v>
      </c>
      <c r="K73">
        <f t="shared" si="51"/>
        <v>34.42236537829897</v>
      </c>
      <c r="L73">
        <f t="shared" si="51"/>
        <v>71.725825424775621</v>
      </c>
      <c r="M73">
        <f t="shared" si="51"/>
        <v>79.705991078554547</v>
      </c>
      <c r="O73" t="s">
        <v>4</v>
      </c>
      <c r="P73">
        <f t="shared" ref="P73:AA73" si="52">P20/P45</f>
        <v>-5.380067034211824</v>
      </c>
      <c r="Q73">
        <f t="shared" si="52"/>
        <v>-4.2634824873269128</v>
      </c>
      <c r="R73">
        <f t="shared" si="52"/>
        <v>-3.9441915259045839</v>
      </c>
      <c r="S73">
        <f t="shared" si="52"/>
        <v>67.058643794284009</v>
      </c>
      <c r="T73">
        <f t="shared" si="52"/>
        <v>71.990672330626708</v>
      </c>
      <c r="U73">
        <f t="shared" si="52"/>
        <v>66.144627777575096</v>
      </c>
      <c r="V73">
        <f t="shared" si="52"/>
        <v>59.511866370967802</v>
      </c>
      <c r="W73">
        <f t="shared" si="52"/>
        <v>25.22872435627708</v>
      </c>
      <c r="X73">
        <f t="shared" si="52"/>
        <v>55.593574046075616</v>
      </c>
      <c r="Y73">
        <f t="shared" si="52"/>
        <v>50.508134356751341</v>
      </c>
      <c r="Z73">
        <f t="shared" si="52"/>
        <v>58.761100818432418</v>
      </c>
      <c r="AA73">
        <f t="shared" si="52"/>
        <v>70.983055190502768</v>
      </c>
      <c r="AC73" t="s">
        <v>4</v>
      </c>
      <c r="AD73">
        <f t="shared" ref="AD73:AO73" si="53">AD20/AD45</f>
        <v>-6.1456007496652791</v>
      </c>
      <c r="AE73">
        <f t="shared" si="53"/>
        <v>-7.7918511314710477</v>
      </c>
      <c r="AF73">
        <f t="shared" si="53"/>
        <v>-3.3070425948952029</v>
      </c>
      <c r="AG73">
        <f t="shared" si="53"/>
        <v>60.714483371685915</v>
      </c>
      <c r="AH73">
        <f t="shared" si="53"/>
        <v>65.711263769342068</v>
      </c>
      <c r="AI73">
        <f t="shared" si="53"/>
        <v>76.415893524481731</v>
      </c>
      <c r="AJ73">
        <f t="shared" si="53"/>
        <v>59.517806858572385</v>
      </c>
      <c r="AK73">
        <f t="shared" si="53"/>
        <v>33.194130778855332</v>
      </c>
      <c r="AL73">
        <f t="shared" si="53"/>
        <v>68.663855628768843</v>
      </c>
      <c r="AM73">
        <f t="shared" si="53"/>
        <v>31.698775003053239</v>
      </c>
      <c r="AN73">
        <f t="shared" si="53"/>
        <v>73.458840946764838</v>
      </c>
      <c r="AO73">
        <f t="shared" si="53"/>
        <v>45.203898331338181</v>
      </c>
    </row>
    <row r="74" spans="1:55" x14ac:dyDescent="0.35">
      <c r="A74" t="s">
        <v>5</v>
      </c>
      <c r="B74">
        <f t="shared" ref="B74:M74" si="54">B21/B46</f>
        <v>83.851042592937233</v>
      </c>
      <c r="C74">
        <f t="shared" si="54"/>
        <v>85.477821816397906</v>
      </c>
      <c r="D74">
        <f t="shared" si="54"/>
        <v>51.405339470388789</v>
      </c>
      <c r="E74">
        <f t="shared" si="54"/>
        <v>94.04892058754595</v>
      </c>
      <c r="F74">
        <f t="shared" si="54"/>
        <v>18.545806471361999</v>
      </c>
      <c r="G74">
        <f t="shared" si="54"/>
        <v>123.53419619597339</v>
      </c>
      <c r="H74">
        <f t="shared" si="54"/>
        <v>103.90201600052954</v>
      </c>
      <c r="I74">
        <f t="shared" si="54"/>
        <v>99.287863427960758</v>
      </c>
      <c r="J74">
        <f t="shared" si="54"/>
        <v>80.296671973851545</v>
      </c>
      <c r="K74">
        <f t="shared" si="54"/>
        <v>17.399698506481556</v>
      </c>
      <c r="L74">
        <f t="shared" si="54"/>
        <v>17.114090554830888</v>
      </c>
      <c r="M74">
        <f t="shared" si="54"/>
        <v>75.068513602233665</v>
      </c>
      <c r="O74" t="s">
        <v>5</v>
      </c>
      <c r="P74">
        <f t="shared" ref="P74:AA74" si="55">P21/P46</f>
        <v>48.296099275433761</v>
      </c>
      <c r="Q74">
        <f t="shared" si="55"/>
        <v>58.313026225799078</v>
      </c>
      <c r="R74">
        <f t="shared" si="55"/>
        <v>24.550012626556541</v>
      </c>
      <c r="S74">
        <f t="shared" si="55"/>
        <v>65.932899813388588</v>
      </c>
      <c r="T74">
        <f t="shared" si="55"/>
        <v>-4.4799657104107879</v>
      </c>
      <c r="U74">
        <f t="shared" si="55"/>
        <v>56.192541943895804</v>
      </c>
      <c r="V74">
        <f t="shared" si="55"/>
        <v>69.462460965252319</v>
      </c>
      <c r="W74">
        <f t="shared" si="55"/>
        <v>50.469191019768964</v>
      </c>
      <c r="X74">
        <f t="shared" si="55"/>
        <v>65.614123259473757</v>
      </c>
      <c r="Y74">
        <f t="shared" si="55"/>
        <v>8.4158484913076084</v>
      </c>
      <c r="Z74">
        <f t="shared" si="55"/>
        <v>67.118064571527128</v>
      </c>
      <c r="AA74">
        <f t="shared" si="55"/>
        <v>95.643454756596</v>
      </c>
      <c r="AC74" t="s">
        <v>5</v>
      </c>
      <c r="AD74">
        <f t="shared" ref="AD74:AO74" si="56">AD21/AD46</f>
        <v>88.392762608375378</v>
      </c>
      <c r="AE74">
        <f t="shared" si="56"/>
        <v>64.683255724190545</v>
      </c>
      <c r="AF74">
        <f t="shared" si="56"/>
        <v>31.680562062141856</v>
      </c>
      <c r="AG74">
        <f t="shared" si="56"/>
        <v>61.360464829827819</v>
      </c>
      <c r="AH74">
        <f t="shared" si="56"/>
        <v>-6.339855065137546</v>
      </c>
      <c r="AI74">
        <f t="shared" si="56"/>
        <v>70.567541425871681</v>
      </c>
      <c r="AJ74">
        <f t="shared" si="56"/>
        <v>65.80909801166105</v>
      </c>
      <c r="AK74">
        <f t="shared" si="56"/>
        <v>56.330207091819815</v>
      </c>
      <c r="AL74">
        <f t="shared" si="56"/>
        <v>61.608517287512477</v>
      </c>
      <c r="AM74">
        <f t="shared" si="56"/>
        <v>-2.9436635050923745</v>
      </c>
      <c r="AN74">
        <f t="shared" si="56"/>
        <v>-3.6039244781972068</v>
      </c>
      <c r="AO74">
        <f t="shared" si="56"/>
        <v>56.899960856187327</v>
      </c>
    </row>
    <row r="75" spans="1:55" x14ac:dyDescent="0.35">
      <c r="A75" t="s">
        <v>6</v>
      </c>
      <c r="B75">
        <f t="shared" ref="B75:M75" si="57">B22/B47</f>
        <v>97.166726151011105</v>
      </c>
      <c r="C75">
        <f t="shared" si="57"/>
        <v>24.648202195722014</v>
      </c>
      <c r="D75">
        <f t="shared" si="57"/>
        <v>53.375839517509412</v>
      </c>
      <c r="E75">
        <f t="shared" si="57"/>
        <v>92.912020541805205</v>
      </c>
      <c r="F75">
        <f t="shared" si="57"/>
        <v>150.90631089565173</v>
      </c>
      <c r="G75">
        <f t="shared" si="57"/>
        <v>41.302587371424281</v>
      </c>
      <c r="H75">
        <f t="shared" si="57"/>
        <v>84.400471557464257</v>
      </c>
      <c r="I75">
        <f t="shared" si="57"/>
        <v>132.70370968007379</v>
      </c>
      <c r="O75" t="s">
        <v>6</v>
      </c>
      <c r="P75">
        <f t="shared" ref="P75:AA75" si="58">P22/P47</f>
        <v>57.944574779543579</v>
      </c>
      <c r="Q75">
        <f t="shared" si="58"/>
        <v>14.059517262567651</v>
      </c>
      <c r="R75">
        <f t="shared" si="58"/>
        <v>22.944106712136882</v>
      </c>
      <c r="S75">
        <f t="shared" si="58"/>
        <v>55.022736624002732</v>
      </c>
      <c r="T75">
        <f t="shared" si="58"/>
        <v>76.862258675383558</v>
      </c>
      <c r="U75">
        <f t="shared" si="58"/>
        <v>3.9646264929208028</v>
      </c>
      <c r="V75">
        <f t="shared" si="58"/>
        <v>58.366342220563979</v>
      </c>
      <c r="W75">
        <f t="shared" si="58"/>
        <v>84.324577901999433</v>
      </c>
      <c r="AC75" t="s">
        <v>6</v>
      </c>
      <c r="AD75">
        <f t="shared" ref="AD75:AO75" si="59">AD22/AD47</f>
        <v>104.04772908832032</v>
      </c>
      <c r="AE75">
        <f t="shared" si="59"/>
        <v>-8.9502925593660692</v>
      </c>
      <c r="AF75">
        <f t="shared" si="59"/>
        <v>23.773221028030346</v>
      </c>
      <c r="AG75">
        <f t="shared" si="59"/>
        <v>73.001309703632472</v>
      </c>
      <c r="AH75">
        <f t="shared" si="59"/>
        <v>79.323310914150142</v>
      </c>
      <c r="AI75">
        <f t="shared" si="59"/>
        <v>-1.3032871623548428</v>
      </c>
      <c r="AJ75">
        <f t="shared" si="59"/>
        <v>52.600760387887334</v>
      </c>
      <c r="AK75">
        <f t="shared" si="59"/>
        <v>76.249076642362311</v>
      </c>
    </row>
    <row r="76" spans="1:55" x14ac:dyDescent="0.35">
      <c r="A76" t="s">
        <v>7</v>
      </c>
      <c r="B76">
        <f t="shared" ref="B76:M76" si="60">B23/B48</f>
        <v>85.025730154298742</v>
      </c>
      <c r="C76">
        <f t="shared" si="60"/>
        <v>141.64937176593239</v>
      </c>
      <c r="D76">
        <f t="shared" si="60"/>
        <v>16.79273227951127</v>
      </c>
      <c r="E76">
        <f t="shared" si="60"/>
        <v>13.811492609671824</v>
      </c>
      <c r="F76">
        <f t="shared" si="60"/>
        <v>22.195412373030038</v>
      </c>
      <c r="G76">
        <f t="shared" si="60"/>
        <v>3.7359557704306137</v>
      </c>
      <c r="O76" t="s">
        <v>7</v>
      </c>
      <c r="P76">
        <f t="shared" ref="P76:AA76" si="61">P23/P48</f>
        <v>50.13656088409099</v>
      </c>
      <c r="Q76">
        <f t="shared" si="61"/>
        <v>61.140433037236903</v>
      </c>
      <c r="R76">
        <f t="shared" si="61"/>
        <v>91.083320750716098</v>
      </c>
      <c r="S76">
        <f t="shared" si="61"/>
        <v>-4.0303364342660135</v>
      </c>
      <c r="T76">
        <f t="shared" si="61"/>
        <v>1.008467286733701</v>
      </c>
      <c r="U76">
        <f t="shared" si="61"/>
        <v>-1.8526173990420545</v>
      </c>
      <c r="AC76" t="s">
        <v>7</v>
      </c>
      <c r="AD76">
        <f t="shared" ref="AD76:AO76" si="62">AD23/AD48</f>
        <v>78.806143437078291</v>
      </c>
      <c r="AE76">
        <f t="shared" si="62"/>
        <v>142.9973281666999</v>
      </c>
      <c r="AF76">
        <f t="shared" si="62"/>
        <v>-8.9534925837929329</v>
      </c>
      <c r="AG76">
        <f t="shared" si="62"/>
        <v>-5.7790724859027147</v>
      </c>
      <c r="AH76">
        <f t="shared" si="62"/>
        <v>6.636915655997103</v>
      </c>
      <c r="AI76">
        <f t="shared" si="62"/>
        <v>-2.8944227462952097</v>
      </c>
    </row>
    <row r="79" spans="1:55" x14ac:dyDescent="0.35">
      <c r="A79" t="s">
        <v>33</v>
      </c>
      <c r="O79" t="s">
        <v>33</v>
      </c>
      <c r="AC79" t="s">
        <v>25</v>
      </c>
      <c r="AQ79" t="s">
        <v>26</v>
      </c>
    </row>
    <row r="80" spans="1:55" x14ac:dyDescent="0.35"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P80">
        <v>1</v>
      </c>
      <c r="Q80">
        <v>2</v>
      </c>
      <c r="R80">
        <v>3</v>
      </c>
      <c r="S80">
        <v>4</v>
      </c>
      <c r="T80">
        <v>5</v>
      </c>
      <c r="U80">
        <v>6</v>
      </c>
      <c r="V80">
        <v>7</v>
      </c>
      <c r="W80">
        <v>8</v>
      </c>
      <c r="X80">
        <v>9</v>
      </c>
      <c r="Y80">
        <v>10</v>
      </c>
      <c r="Z80">
        <v>11</v>
      </c>
      <c r="AA80">
        <v>12</v>
      </c>
      <c r="AD80">
        <v>1</v>
      </c>
      <c r="AE80">
        <v>2</v>
      </c>
      <c r="AF80">
        <v>3</v>
      </c>
      <c r="AG80">
        <v>4</v>
      </c>
      <c r="AH80">
        <v>5</v>
      </c>
      <c r="AI80">
        <v>6</v>
      </c>
      <c r="AJ80">
        <v>7</v>
      </c>
      <c r="AK80">
        <v>8</v>
      </c>
      <c r="AL80">
        <v>9</v>
      </c>
      <c r="AM80">
        <v>10</v>
      </c>
      <c r="AN80">
        <v>11</v>
      </c>
      <c r="AO80">
        <v>12</v>
      </c>
      <c r="AR80">
        <v>1</v>
      </c>
      <c r="AS80">
        <v>2</v>
      </c>
      <c r="AT80">
        <v>3</v>
      </c>
      <c r="AU80">
        <v>4</v>
      </c>
      <c r="AV80">
        <v>5</v>
      </c>
      <c r="AW80">
        <v>6</v>
      </c>
      <c r="AX80">
        <v>7</v>
      </c>
      <c r="AY80">
        <v>8</v>
      </c>
      <c r="AZ80">
        <v>9</v>
      </c>
      <c r="BA80">
        <v>10</v>
      </c>
      <c r="BB80">
        <v>11</v>
      </c>
      <c r="BC80">
        <v>12</v>
      </c>
    </row>
    <row r="81" spans="1:55" x14ac:dyDescent="0.35">
      <c r="A81" t="s">
        <v>3</v>
      </c>
      <c r="B81" s="8">
        <f>AVERAGE(B56,P56,AD56)</f>
        <v>81.258105052601593</v>
      </c>
      <c r="C81" s="8">
        <f t="shared" ref="C81:M81" si="63">AVERAGE(C56,Q56,AE56)</f>
        <v>42.515281308234364</v>
      </c>
      <c r="D81" s="8">
        <f t="shared" si="63"/>
        <v>105.29311642489095</v>
      </c>
      <c r="E81" s="8">
        <f t="shared" si="63"/>
        <v>50.720635203322736</v>
      </c>
      <c r="F81" s="8">
        <f t="shared" si="63"/>
        <v>28.898778277390154</v>
      </c>
      <c r="G81" s="8">
        <f t="shared" si="63"/>
        <v>65.534724522136855</v>
      </c>
      <c r="H81" s="8">
        <f t="shared" si="63"/>
        <v>1.6056067331202293</v>
      </c>
      <c r="I81" s="8">
        <f t="shared" si="63"/>
        <v>7.8272753176168948</v>
      </c>
      <c r="J81" s="8">
        <f t="shared" si="63"/>
        <v>50.278401809398254</v>
      </c>
      <c r="K81" s="8">
        <f t="shared" si="63"/>
        <v>-2.5514553486502485</v>
      </c>
      <c r="L81" s="8">
        <f t="shared" si="63"/>
        <v>-3.8353131018553337</v>
      </c>
      <c r="M81" s="8">
        <f t="shared" si="63"/>
        <v>54.847798901612229</v>
      </c>
      <c r="O81" t="s">
        <v>3</v>
      </c>
      <c r="P81">
        <f>_xlfn.STDEV.S(P56,AD56,B56)</f>
        <v>56.108393044208526</v>
      </c>
      <c r="Q81">
        <f t="shared" ref="Q81:AA81" si="64">_xlfn.STDEV.S(Q56,AE56,C56)</f>
        <v>34.491689314432257</v>
      </c>
      <c r="R81">
        <f t="shared" si="64"/>
        <v>17.278779526103531</v>
      </c>
      <c r="S81">
        <f t="shared" si="64"/>
        <v>18.19298056345357</v>
      </c>
      <c r="T81">
        <f t="shared" si="64"/>
        <v>25.310919810044638</v>
      </c>
      <c r="U81">
        <f t="shared" si="64"/>
        <v>26.441832117478693</v>
      </c>
      <c r="V81">
        <f t="shared" si="64"/>
        <v>10.663665561541029</v>
      </c>
      <c r="W81">
        <f t="shared" si="64"/>
        <v>13.480590968204275</v>
      </c>
      <c r="X81">
        <f t="shared" si="64"/>
        <v>30.770724546381846</v>
      </c>
      <c r="Y81">
        <f t="shared" si="64"/>
        <v>7.2930696002590301</v>
      </c>
      <c r="Z81">
        <f t="shared" si="64"/>
        <v>6.3345828910294202</v>
      </c>
      <c r="AA81">
        <f t="shared" si="64"/>
        <v>18.298766632604412</v>
      </c>
      <c r="AC81" t="s">
        <v>3</v>
      </c>
      <c r="AD81">
        <f>(P81^2)*2</f>
        <v>6296.3035400067756</v>
      </c>
      <c r="AE81">
        <f t="shared" ref="AE81:AO81" si="65">(Q81^2)*2</f>
        <v>2379.3532635266406</v>
      </c>
      <c r="AF81">
        <f t="shared" si="65"/>
        <v>597.11244382338907</v>
      </c>
      <c r="AG81">
        <f t="shared" si="65"/>
        <v>661.96908356439883</v>
      </c>
      <c r="AH81">
        <f t="shared" si="65"/>
        <v>1281.2853232610203</v>
      </c>
      <c r="AI81">
        <f t="shared" si="65"/>
        <v>1398.3409714578554</v>
      </c>
      <c r="AJ81">
        <f t="shared" si="65"/>
        <v>227.42752641679229</v>
      </c>
      <c r="AK81">
        <f t="shared" si="65"/>
        <v>363.45266570406136</v>
      </c>
      <c r="AL81">
        <f t="shared" si="65"/>
        <v>1893.6749782186125</v>
      </c>
      <c r="AM81">
        <f t="shared" si="65"/>
        <v>106.37772838844482</v>
      </c>
      <c r="AN81">
        <f t="shared" si="65"/>
        <v>80.253880806645299</v>
      </c>
      <c r="AO81">
        <f t="shared" si="65"/>
        <v>669.68972054903327</v>
      </c>
      <c r="AQ81" t="s">
        <v>3</v>
      </c>
      <c r="AR81">
        <v>2</v>
      </c>
      <c r="AS81">
        <v>2</v>
      </c>
      <c r="AT81">
        <v>2</v>
      </c>
      <c r="AU81">
        <v>2</v>
      </c>
      <c r="AV81">
        <v>2</v>
      </c>
      <c r="AW81">
        <v>2</v>
      </c>
      <c r="AX81">
        <v>2</v>
      </c>
      <c r="AY81">
        <v>2</v>
      </c>
      <c r="AZ81">
        <v>2</v>
      </c>
      <c r="BA81">
        <v>2</v>
      </c>
      <c r="BB81">
        <v>2</v>
      </c>
      <c r="BC81">
        <v>2</v>
      </c>
    </row>
    <row r="82" spans="1:55" x14ac:dyDescent="0.35">
      <c r="A82" t="s">
        <v>4</v>
      </c>
      <c r="B82" s="8">
        <f t="shared" ref="B82:B101" si="66">AVERAGE(B57,P57,AD57)</f>
        <v>-4.4365765827961772</v>
      </c>
      <c r="C82" s="8">
        <f t="shared" ref="C82:C101" si="67">AVERAGE(C57,Q57,AE57)</f>
        <v>-5.1478321220984578</v>
      </c>
      <c r="D82" s="8">
        <f t="shared" ref="D82:D101" si="68">AVERAGE(D57,R57,AF57)</f>
        <v>-4.6509736603440892</v>
      </c>
      <c r="E82" s="8">
        <f t="shared" ref="E82:E101" si="69">AVERAGE(E57,S57,AG57)</f>
        <v>74.131683661640338</v>
      </c>
      <c r="F82" s="8">
        <f t="shared" ref="F82:F101" si="70">AVERAGE(F57,T57,AH57)</f>
        <v>114.15045973009592</v>
      </c>
      <c r="G82" s="8">
        <f t="shared" ref="G82:G101" si="71">AVERAGE(G57,U57,AI57)</f>
        <v>5.1864533066432239</v>
      </c>
      <c r="H82" s="8">
        <f t="shared" ref="H82:H101" si="72">AVERAGE(H57,V57,AJ57)</f>
        <v>-7.9039052780566124</v>
      </c>
      <c r="I82" s="8">
        <f t="shared" ref="I82:I101" si="73">AVERAGE(I57,W57,AK57)</f>
        <v>-5.0597206138821802</v>
      </c>
      <c r="J82" s="8">
        <f t="shared" ref="J82:J101" si="74">AVERAGE(J57,X57,AL57)</f>
        <v>81.453250568196793</v>
      </c>
      <c r="K82" s="8">
        <f t="shared" ref="K82:K101" si="75">AVERAGE(K57,Y57,AM57)</f>
        <v>117.80473873133616</v>
      </c>
      <c r="L82" s="8">
        <f t="shared" ref="L82:L101" si="76">AVERAGE(L57,Z57,AN57)</f>
        <v>110.23188905592671</v>
      </c>
      <c r="M82" s="8">
        <f t="shared" ref="M82:M101" si="77">AVERAGE(M57,AA57,AO57)</f>
        <v>55.518326653022463</v>
      </c>
      <c r="O82" t="s">
        <v>4</v>
      </c>
      <c r="P82">
        <f t="shared" ref="P82:P101" si="78">_xlfn.STDEV.S(P57,AD57,B57)</f>
        <v>10.280634975612394</v>
      </c>
      <c r="Q82">
        <f t="shared" ref="Q82:Q101" si="79">_xlfn.STDEV.S(Q57,AE57,C57)</f>
        <v>10.229080664964748</v>
      </c>
      <c r="R82">
        <f t="shared" ref="R82:R101" si="80">_xlfn.STDEV.S(R57,AF57,D57)</f>
        <v>8.9915571561099537</v>
      </c>
      <c r="S82">
        <f t="shared" ref="S82:S101" si="81">_xlfn.STDEV.S(S57,AG57,E57)</f>
        <v>10.02431083080819</v>
      </c>
      <c r="T82">
        <f t="shared" ref="T82:T101" si="82">_xlfn.STDEV.S(T57,AH57,F57)</f>
        <v>55.693381429312254</v>
      </c>
      <c r="U82">
        <f t="shared" ref="U82:U101" si="83">_xlfn.STDEV.S(U57,AI57,G57)</f>
        <v>13.952406213526263</v>
      </c>
      <c r="V82">
        <f t="shared" ref="V82:V101" si="84">_xlfn.STDEV.S(V57,AJ57,H57)</f>
        <v>11.979831985427648</v>
      </c>
      <c r="W82">
        <f t="shared" ref="W82:W101" si="85">_xlfn.STDEV.S(W57,AK57,I57)</f>
        <v>13.394129264400577</v>
      </c>
      <c r="X82">
        <f t="shared" ref="X82:X101" si="86">_xlfn.STDEV.S(X57,AL57,J57)</f>
        <v>25.988565653704377</v>
      </c>
      <c r="Y82">
        <f t="shared" ref="Y82:Y101" si="87">_xlfn.STDEV.S(Y57,AM57,K57)</f>
        <v>34.66459914668382</v>
      </c>
      <c r="Z82">
        <f t="shared" ref="Z82:Z101" si="88">_xlfn.STDEV.S(Z57,AN57,L57)</f>
        <v>57.816720946086541</v>
      </c>
      <c r="AA82">
        <f t="shared" ref="AA82:AA101" si="89">_xlfn.STDEV.S(AA57,AO57,M57)</f>
        <v>20.734886003905</v>
      </c>
      <c r="AC82" t="s">
        <v>4</v>
      </c>
      <c r="AD82">
        <f t="shared" ref="AD82:AD101" si="90">(P82^2)*2</f>
        <v>211.38291100356969</v>
      </c>
      <c r="AE82">
        <f t="shared" ref="AE82:AE101" si="91">(Q82^2)*2</f>
        <v>209.2681825007113</v>
      </c>
      <c r="AF82">
        <f t="shared" ref="AF82:AF101" si="92">(R82^2)*2</f>
        <v>161.69620018318423</v>
      </c>
      <c r="AG82">
        <f t="shared" ref="AG82:AG101" si="93">(S82^2)*2</f>
        <v>200.97361526531677</v>
      </c>
      <c r="AH82">
        <f t="shared" ref="AH82:AH101" si="94">(T82^2)*2</f>
        <v>6203.5054700617256</v>
      </c>
      <c r="AI82">
        <f t="shared" ref="AI82:AI101" si="95">(U82^2)*2</f>
        <v>389.33927829449254</v>
      </c>
      <c r="AJ82">
        <f t="shared" ref="AJ82:AJ101" si="96">(V82^2)*2</f>
        <v>287.03274879815069</v>
      </c>
      <c r="AK82">
        <f t="shared" ref="AK82:AK101" si="97">(W82^2)*2</f>
        <v>358.80539750294389</v>
      </c>
      <c r="AL82">
        <f t="shared" ref="AL82:AL101" si="98">(X82^2)*2</f>
        <v>1350.8110894738056</v>
      </c>
      <c r="AM82">
        <f t="shared" ref="AM82:AM101" si="99">(Y82^2)*2</f>
        <v>2403.2688680005454</v>
      </c>
      <c r="AN82">
        <f t="shared" ref="AN82:AN101" si="100">(Z82^2)*2</f>
        <v>6685.546441915284</v>
      </c>
      <c r="AO82">
        <f t="shared" ref="AO82:AO101" si="101">(AA82^2)*2</f>
        <v>859.870995189871</v>
      </c>
      <c r="AQ82" t="s">
        <v>4</v>
      </c>
      <c r="AR82">
        <v>2</v>
      </c>
      <c r="AS82">
        <v>2</v>
      </c>
      <c r="AT82">
        <v>2</v>
      </c>
      <c r="AU82">
        <v>2</v>
      </c>
      <c r="AV82">
        <v>2</v>
      </c>
      <c r="AW82">
        <v>2</v>
      </c>
      <c r="AX82">
        <v>2</v>
      </c>
      <c r="AY82">
        <v>2</v>
      </c>
      <c r="AZ82">
        <v>2</v>
      </c>
      <c r="BA82">
        <v>2</v>
      </c>
      <c r="BB82">
        <v>2</v>
      </c>
      <c r="BC82">
        <v>2</v>
      </c>
    </row>
    <row r="83" spans="1:55" x14ac:dyDescent="0.35">
      <c r="A83" t="s">
        <v>5</v>
      </c>
      <c r="B83" s="8">
        <f t="shared" si="66"/>
        <v>119.28036131347244</v>
      </c>
      <c r="C83" s="8">
        <f t="shared" si="67"/>
        <v>68.880109091930237</v>
      </c>
      <c r="D83" s="8">
        <f t="shared" si="68"/>
        <v>45.208230819800043</v>
      </c>
      <c r="E83" s="8">
        <f t="shared" si="69"/>
        <v>81.091058080033577</v>
      </c>
      <c r="F83" s="8">
        <f t="shared" si="70"/>
        <v>66.338527177372427</v>
      </c>
      <c r="G83" s="8">
        <f t="shared" si="71"/>
        <v>19.829877801683939</v>
      </c>
      <c r="H83" s="8">
        <f t="shared" si="72"/>
        <v>79.757647629984902</v>
      </c>
      <c r="I83" s="8">
        <f t="shared" si="73"/>
        <v>87.547163759228098</v>
      </c>
      <c r="J83" s="8">
        <f t="shared" si="74"/>
        <v>79.608185510581862</v>
      </c>
      <c r="K83" s="8">
        <f t="shared" si="75"/>
        <v>79.323540675544692</v>
      </c>
      <c r="L83" s="8">
        <f t="shared" si="76"/>
        <v>80.070402788417155</v>
      </c>
      <c r="M83" s="8">
        <f t="shared" si="77"/>
        <v>80.480710596011562</v>
      </c>
      <c r="O83" t="s">
        <v>5</v>
      </c>
      <c r="P83">
        <f t="shared" si="78"/>
        <v>13.804920807612499</v>
      </c>
      <c r="Q83">
        <f t="shared" si="79"/>
        <v>11.682688582928444</v>
      </c>
      <c r="R83">
        <f t="shared" si="80"/>
        <v>8.2782905562371525</v>
      </c>
      <c r="S83">
        <f t="shared" si="81"/>
        <v>9.4223190783191804</v>
      </c>
      <c r="T83">
        <f t="shared" si="82"/>
        <v>14.115944345129559</v>
      </c>
      <c r="U83">
        <f t="shared" si="83"/>
        <v>6.5887704430439538</v>
      </c>
      <c r="V83">
        <f t="shared" si="84"/>
        <v>19.170487011381994</v>
      </c>
      <c r="W83">
        <f t="shared" si="85"/>
        <v>28.615915187068918</v>
      </c>
      <c r="X83">
        <f t="shared" si="86"/>
        <v>30.64629068992171</v>
      </c>
      <c r="Y83">
        <f t="shared" si="87"/>
        <v>20.348696591457063</v>
      </c>
      <c r="Z83">
        <f t="shared" si="88"/>
        <v>17.905540418684662</v>
      </c>
      <c r="AA83">
        <f t="shared" si="89"/>
        <v>36.35420764614048</v>
      </c>
      <c r="AC83" t="s">
        <v>5</v>
      </c>
      <c r="AD83">
        <f t="shared" si="90"/>
        <v>381.15167700890504</v>
      </c>
      <c r="AE83">
        <f t="shared" si="91"/>
        <v>272.97042505137324</v>
      </c>
      <c r="AF83">
        <f t="shared" si="92"/>
        <v>137.06018906697045</v>
      </c>
      <c r="AG83">
        <f t="shared" si="93"/>
        <v>177.56019362731521</v>
      </c>
      <c r="AH83">
        <f t="shared" si="94"/>
        <v>398.51976950959039</v>
      </c>
      <c r="AI83">
        <f t="shared" si="95"/>
        <v>86.823791902259231</v>
      </c>
      <c r="AJ83">
        <f t="shared" si="96"/>
        <v>735.01514450713148</v>
      </c>
      <c r="AK83">
        <f t="shared" si="97"/>
        <v>1637.741203987043</v>
      </c>
      <c r="AL83">
        <f t="shared" si="98"/>
        <v>1878.3902661023642</v>
      </c>
      <c r="AM83">
        <f t="shared" si="99"/>
        <v>828.13890594235261</v>
      </c>
      <c r="AN83">
        <f t="shared" si="100"/>
        <v>641.21675537030023</v>
      </c>
      <c r="AO83">
        <f t="shared" si="101"/>
        <v>2643.2568271573978</v>
      </c>
      <c r="AQ83" t="s">
        <v>5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</row>
    <row r="84" spans="1:55" x14ac:dyDescent="0.35">
      <c r="A84" t="s">
        <v>6</v>
      </c>
      <c r="B84" s="8">
        <f t="shared" si="66"/>
        <v>113.61756400693112</v>
      </c>
      <c r="C84" s="8">
        <f t="shared" si="67"/>
        <v>74.414066065652818</v>
      </c>
      <c r="D84" s="8">
        <f t="shared" si="68"/>
        <v>66.551094918684058</v>
      </c>
      <c r="E84" s="8">
        <f t="shared" si="69"/>
        <v>-1.8146047440736073</v>
      </c>
      <c r="F84" s="8">
        <f t="shared" si="70"/>
        <v>112.80725648480968</v>
      </c>
      <c r="G84" s="8">
        <f t="shared" si="71"/>
        <v>85.837386399070724</v>
      </c>
      <c r="H84" s="8">
        <f t="shared" si="72"/>
        <v>-4.3911263781216379</v>
      </c>
      <c r="I84" s="8">
        <f t="shared" si="73"/>
        <v>-9.4145620823066967</v>
      </c>
      <c r="J84" s="8">
        <f t="shared" si="74"/>
        <v>52.708388047434646</v>
      </c>
      <c r="K84" s="8">
        <f t="shared" si="75"/>
        <v>80.39429854709509</v>
      </c>
      <c r="L84" s="8">
        <f t="shared" si="76"/>
        <v>-6.9578425240004371</v>
      </c>
      <c r="M84" s="8">
        <f t="shared" si="77"/>
        <v>-3.0975608130562851</v>
      </c>
      <c r="O84" t="s">
        <v>6</v>
      </c>
      <c r="P84">
        <f t="shared" si="78"/>
        <v>18.309861513649356</v>
      </c>
      <c r="Q84">
        <f t="shared" si="79"/>
        <v>10.130516236111774</v>
      </c>
      <c r="R84">
        <f t="shared" si="80"/>
        <v>4.3761077379097024</v>
      </c>
      <c r="S84">
        <f t="shared" si="81"/>
        <v>11.893198607997574</v>
      </c>
      <c r="T84">
        <f t="shared" si="82"/>
        <v>41.94868739124356</v>
      </c>
      <c r="U84">
        <f t="shared" si="83"/>
        <v>12.551845891324296</v>
      </c>
      <c r="V84">
        <f t="shared" si="84"/>
        <v>12.334147417678372</v>
      </c>
      <c r="W84">
        <f t="shared" si="85"/>
        <v>15.309658712132039</v>
      </c>
      <c r="X84">
        <f t="shared" si="86"/>
        <v>11.221074733552731</v>
      </c>
      <c r="Y84">
        <f t="shared" si="87"/>
        <v>25.286808217228163</v>
      </c>
      <c r="Z84">
        <f t="shared" si="88"/>
        <v>12.868871502882456</v>
      </c>
      <c r="AA84">
        <f t="shared" si="89"/>
        <v>14.36754032754539</v>
      </c>
      <c r="AC84" t="s">
        <v>6</v>
      </c>
      <c r="AD84">
        <f t="shared" si="90"/>
        <v>670.50205729803577</v>
      </c>
      <c r="AE84">
        <f t="shared" si="91"/>
        <v>205.25471842024851</v>
      </c>
      <c r="AF84">
        <f t="shared" si="92"/>
        <v>38.300637867586346</v>
      </c>
      <c r="AG84">
        <f t="shared" si="93"/>
        <v>282.89634625855086</v>
      </c>
      <c r="AH84">
        <f t="shared" si="94"/>
        <v>3519.3847476965529</v>
      </c>
      <c r="AI84">
        <f t="shared" si="95"/>
        <v>315.09767055910925</v>
      </c>
      <c r="AJ84">
        <f t="shared" si="96"/>
        <v>304.26238504204406</v>
      </c>
      <c r="AK84">
        <f t="shared" si="97"/>
        <v>468.77129976392092</v>
      </c>
      <c r="AL84">
        <f t="shared" si="98"/>
        <v>251.82503635195098</v>
      </c>
      <c r="AM84">
        <f t="shared" si="99"/>
        <v>1278.8453396297555</v>
      </c>
      <c r="AN84">
        <f t="shared" si="100"/>
        <v>331.21570751540031</v>
      </c>
      <c r="AO84">
        <f t="shared" si="101"/>
        <v>412.8524301272862</v>
      </c>
      <c r="AQ84" t="s">
        <v>6</v>
      </c>
      <c r="AR84">
        <v>2</v>
      </c>
      <c r="AS84">
        <v>2</v>
      </c>
      <c r="AT84">
        <v>2</v>
      </c>
      <c r="AU84">
        <v>2</v>
      </c>
      <c r="AV84">
        <v>2</v>
      </c>
      <c r="AW84">
        <v>2</v>
      </c>
      <c r="AX84">
        <v>2</v>
      </c>
      <c r="AY84">
        <v>2</v>
      </c>
      <c r="AZ84">
        <v>2</v>
      </c>
      <c r="BA84">
        <v>2</v>
      </c>
      <c r="BB84">
        <v>2</v>
      </c>
      <c r="BC84">
        <v>2</v>
      </c>
    </row>
    <row r="85" spans="1:55" x14ac:dyDescent="0.35">
      <c r="A85" t="s">
        <v>7</v>
      </c>
      <c r="B85" s="8">
        <f t="shared" si="66"/>
        <v>89.613569887227655</v>
      </c>
      <c r="C85" s="8">
        <f t="shared" si="67"/>
        <v>95.126091610971869</v>
      </c>
      <c r="D85" s="8">
        <f t="shared" si="68"/>
        <v>81.905305473155593</v>
      </c>
      <c r="E85" s="8">
        <f t="shared" si="69"/>
        <v>104.65431036930563</v>
      </c>
      <c r="F85" s="8">
        <f t="shared" si="70"/>
        <v>59.07031458018799</v>
      </c>
      <c r="G85" s="8">
        <f t="shared" si="71"/>
        <v>93.597553619303667</v>
      </c>
      <c r="H85" s="8">
        <f t="shared" si="72"/>
        <v>43.375122818176784</v>
      </c>
      <c r="I85" s="8">
        <f t="shared" si="73"/>
        <v>100.11233880915131</v>
      </c>
      <c r="J85" s="8">
        <f t="shared" si="74"/>
        <v>29.308207553591402</v>
      </c>
      <c r="K85" s="8">
        <f t="shared" si="75"/>
        <v>106.60258622659198</v>
      </c>
      <c r="L85" s="8">
        <f t="shared" si="76"/>
        <v>25.606220354730286</v>
      </c>
      <c r="M85" s="8">
        <f t="shared" si="77"/>
        <v>8.0095037638144948</v>
      </c>
      <c r="O85" t="s">
        <v>7</v>
      </c>
      <c r="P85">
        <f t="shared" si="78"/>
        <v>10.626884682289843</v>
      </c>
      <c r="Q85">
        <f t="shared" si="79"/>
        <v>14.776219833711863</v>
      </c>
      <c r="R85">
        <f t="shared" si="80"/>
        <v>17.782002454391726</v>
      </c>
      <c r="S85">
        <f t="shared" si="81"/>
        <v>33.456334891366126</v>
      </c>
      <c r="T85">
        <f t="shared" si="82"/>
        <v>8.4357118185296631</v>
      </c>
      <c r="U85">
        <f t="shared" si="83"/>
        <v>21.8715168230556</v>
      </c>
      <c r="V85">
        <f t="shared" si="84"/>
        <v>10.659388422966867</v>
      </c>
      <c r="W85">
        <f t="shared" si="85"/>
        <v>23.854226484172219</v>
      </c>
      <c r="X85">
        <f t="shared" si="86"/>
        <v>8.8931186276032346</v>
      </c>
      <c r="Y85">
        <f t="shared" si="87"/>
        <v>18.753067588311868</v>
      </c>
      <c r="Z85">
        <f t="shared" si="88"/>
        <v>8.0024753717045716</v>
      </c>
      <c r="AA85">
        <f t="shared" si="89"/>
        <v>13.388103442609799</v>
      </c>
      <c r="AC85" t="s">
        <v>7</v>
      </c>
      <c r="AD85">
        <f t="shared" si="90"/>
        <v>225.86135610137299</v>
      </c>
      <c r="AE85">
        <f t="shared" si="91"/>
        <v>436.67334514835972</v>
      </c>
      <c r="AF85">
        <f t="shared" si="92"/>
        <v>632.39922257598676</v>
      </c>
      <c r="AG85">
        <f t="shared" si="93"/>
        <v>2238.6526887264849</v>
      </c>
      <c r="AH85">
        <f t="shared" si="94"/>
        <v>142.32246777056207</v>
      </c>
      <c r="AI85">
        <f t="shared" si="95"/>
        <v>956.72649628240833</v>
      </c>
      <c r="AJ85">
        <f t="shared" si="96"/>
        <v>227.24512310336013</v>
      </c>
      <c r="AK85">
        <f t="shared" si="97"/>
        <v>1138.0482423163667</v>
      </c>
      <c r="AL85">
        <f t="shared" si="98"/>
        <v>158.17511784924727</v>
      </c>
      <c r="AM85">
        <f t="shared" si="99"/>
        <v>703.35508794358623</v>
      </c>
      <c r="AN85">
        <f t="shared" si="100"/>
        <v>128.07922414947643</v>
      </c>
      <c r="AO85">
        <f t="shared" si="101"/>
        <v>358.48262758004068</v>
      </c>
      <c r="AQ85" t="s">
        <v>7</v>
      </c>
      <c r="AR85">
        <v>2</v>
      </c>
      <c r="AS85">
        <v>2</v>
      </c>
      <c r="AT85">
        <v>2</v>
      </c>
      <c r="AU85">
        <v>2</v>
      </c>
      <c r="AV85">
        <v>2</v>
      </c>
      <c r="AW85">
        <v>2</v>
      </c>
      <c r="AX85">
        <v>2</v>
      </c>
      <c r="AY85">
        <v>2</v>
      </c>
      <c r="AZ85">
        <v>2</v>
      </c>
      <c r="BA85">
        <v>2</v>
      </c>
      <c r="BB85">
        <v>2</v>
      </c>
      <c r="BC85">
        <v>2</v>
      </c>
    </row>
    <row r="86" spans="1:55" x14ac:dyDescent="0.35">
      <c r="A86" t="s">
        <v>8</v>
      </c>
      <c r="B86" s="8">
        <f t="shared" si="66"/>
        <v>111.89461962176482</v>
      </c>
      <c r="C86" s="8">
        <f t="shared" si="67"/>
        <v>87.791058806579031</v>
      </c>
      <c r="D86" s="8">
        <f t="shared" si="68"/>
        <v>104.97944740106668</v>
      </c>
      <c r="E86" s="8">
        <f t="shared" si="69"/>
        <v>80.771809335174126</v>
      </c>
      <c r="F86" s="8">
        <f t="shared" si="70"/>
        <v>91.100167360056048</v>
      </c>
      <c r="G86" s="8">
        <f t="shared" si="71"/>
        <v>1.2706893282524379</v>
      </c>
      <c r="H86" s="8">
        <f t="shared" si="72"/>
        <v>67.713527930732752</v>
      </c>
      <c r="I86" s="8">
        <f t="shared" si="73"/>
        <v>94.402276605166719</v>
      </c>
      <c r="J86" s="8">
        <f t="shared" si="74"/>
        <v>0.27620309667205351</v>
      </c>
      <c r="K86" s="8">
        <f t="shared" si="75"/>
        <v>23.062535575215026</v>
      </c>
      <c r="L86" s="8">
        <f t="shared" si="76"/>
        <v>-1.9461467008635909</v>
      </c>
      <c r="M86" s="8">
        <f t="shared" si="77"/>
        <v>15.943205380041535</v>
      </c>
      <c r="O86" t="s">
        <v>8</v>
      </c>
      <c r="P86">
        <f t="shared" si="78"/>
        <v>25.635899304071859</v>
      </c>
      <c r="Q86">
        <f t="shared" si="79"/>
        <v>12.008467697830383</v>
      </c>
      <c r="R86">
        <f t="shared" si="80"/>
        <v>23.302364785165469</v>
      </c>
      <c r="S86">
        <f t="shared" si="81"/>
        <v>16.444837827828071</v>
      </c>
      <c r="T86">
        <f t="shared" si="82"/>
        <v>29.143249974574747</v>
      </c>
      <c r="U86">
        <f t="shared" si="83"/>
        <v>6.7404005310449246</v>
      </c>
      <c r="V86">
        <f t="shared" si="84"/>
        <v>13.948715325313092</v>
      </c>
      <c r="W86">
        <f t="shared" si="85"/>
        <v>20.813660998505267</v>
      </c>
      <c r="X86">
        <f t="shared" si="86"/>
        <v>7.7890001562687186</v>
      </c>
      <c r="Y86">
        <f t="shared" si="87"/>
        <v>17.100820062246665</v>
      </c>
      <c r="Z86">
        <f t="shared" si="88"/>
        <v>9.8441602504311287</v>
      </c>
      <c r="AA86">
        <f t="shared" si="89"/>
        <v>8.3144591741052025</v>
      </c>
      <c r="AC86" t="s">
        <v>8</v>
      </c>
      <c r="AD86">
        <f t="shared" si="90"/>
        <v>1314.3986662570242</v>
      </c>
      <c r="AE86">
        <f t="shared" si="91"/>
        <v>288.40659289967147</v>
      </c>
      <c r="AF86">
        <f t="shared" si="92"/>
        <v>1086.0004091618396</v>
      </c>
      <c r="AG86">
        <f t="shared" si="93"/>
        <v>540.86538236713011</v>
      </c>
      <c r="AH86">
        <f t="shared" si="94"/>
        <v>1698.658038161102</v>
      </c>
      <c r="AI86">
        <f t="shared" si="95"/>
        <v>90.865998637821406</v>
      </c>
      <c r="AJ86">
        <f t="shared" si="96"/>
        <v>389.13331845324865</v>
      </c>
      <c r="AK86">
        <f t="shared" si="97"/>
        <v>866.41696832139849</v>
      </c>
      <c r="AL86">
        <f t="shared" si="98"/>
        <v>121.33704686870824</v>
      </c>
      <c r="AM86">
        <f t="shared" si="99"/>
        <v>584.87609360267606</v>
      </c>
      <c r="AN86">
        <f t="shared" si="100"/>
        <v>193.81498207233653</v>
      </c>
      <c r="AO86">
        <f t="shared" si="101"/>
        <v>138.26046271572434</v>
      </c>
      <c r="AQ86" t="s">
        <v>8</v>
      </c>
      <c r="AR86">
        <v>2</v>
      </c>
      <c r="AS86">
        <v>2</v>
      </c>
      <c r="AT86">
        <v>2</v>
      </c>
      <c r="AU86">
        <v>2</v>
      </c>
      <c r="AV86">
        <v>2</v>
      </c>
      <c r="AW86">
        <v>2</v>
      </c>
      <c r="AX86">
        <v>2</v>
      </c>
      <c r="AY86">
        <v>2</v>
      </c>
      <c r="AZ86">
        <v>2</v>
      </c>
      <c r="BA86">
        <v>2</v>
      </c>
      <c r="BB86">
        <v>2</v>
      </c>
      <c r="BC86">
        <v>2</v>
      </c>
    </row>
    <row r="87" spans="1:55" x14ac:dyDescent="0.35">
      <c r="A87" t="s">
        <v>9</v>
      </c>
      <c r="B87" s="8">
        <f t="shared" si="66"/>
        <v>9.4076487449182071</v>
      </c>
      <c r="C87" s="8">
        <f t="shared" si="67"/>
        <v>76.907414335804063</v>
      </c>
      <c r="D87" s="8">
        <f t="shared" si="68"/>
        <v>78.610487015230447</v>
      </c>
      <c r="E87" s="8">
        <f t="shared" si="69"/>
        <v>62.616808867598373</v>
      </c>
      <c r="F87" s="8">
        <f t="shared" si="70"/>
        <v>-2.509591137044147</v>
      </c>
      <c r="G87" s="8">
        <f t="shared" si="71"/>
        <v>111.15975480270896</v>
      </c>
      <c r="H87" s="8">
        <f t="shared" si="72"/>
        <v>95.647574747900606</v>
      </c>
      <c r="I87" s="8">
        <f t="shared" si="73"/>
        <v>2.228532338316628</v>
      </c>
      <c r="J87" s="8">
        <f t="shared" si="74"/>
        <v>78.233778350283103</v>
      </c>
      <c r="K87" s="8">
        <f t="shared" si="75"/>
        <v>97.991500424416571</v>
      </c>
      <c r="L87" s="8">
        <f t="shared" si="76"/>
        <v>76.333886744113045</v>
      </c>
      <c r="M87" s="8">
        <f t="shared" si="77"/>
        <v>68.599726139420781</v>
      </c>
      <c r="O87" t="s">
        <v>9</v>
      </c>
      <c r="P87">
        <f t="shared" si="78"/>
        <v>30.715075428519999</v>
      </c>
      <c r="Q87">
        <f t="shared" si="79"/>
        <v>5.4245622693879909</v>
      </c>
      <c r="R87">
        <f t="shared" si="80"/>
        <v>19.985206434649143</v>
      </c>
      <c r="S87">
        <f t="shared" si="81"/>
        <v>17.799818519301962</v>
      </c>
      <c r="T87">
        <f t="shared" si="82"/>
        <v>20.007492309480533</v>
      </c>
      <c r="U87">
        <f t="shared" si="83"/>
        <v>58.42576016831881</v>
      </c>
      <c r="V87">
        <f t="shared" si="84"/>
        <v>23.987273467090237</v>
      </c>
      <c r="W87">
        <f t="shared" si="85"/>
        <v>20.769493471841951</v>
      </c>
      <c r="X87">
        <f t="shared" si="86"/>
        <v>21.829395968530868</v>
      </c>
      <c r="Y87">
        <f t="shared" si="87"/>
        <v>42.036452350190714</v>
      </c>
      <c r="Z87">
        <f t="shared" si="88"/>
        <v>3.8256390507611906</v>
      </c>
      <c r="AA87">
        <f t="shared" si="89"/>
        <v>10.092137599455047</v>
      </c>
      <c r="AC87" t="s">
        <v>9</v>
      </c>
      <c r="AD87">
        <f t="shared" si="90"/>
        <v>1886.831717159346</v>
      </c>
      <c r="AE87">
        <f t="shared" si="91"/>
        <v>58.851751628935581</v>
      </c>
      <c r="AF87">
        <f t="shared" si="92"/>
        <v>798.81695247108303</v>
      </c>
      <c r="AG87">
        <f t="shared" si="93"/>
        <v>633.66707864017019</v>
      </c>
      <c r="AH87">
        <f t="shared" si="94"/>
        <v>800.59949702784536</v>
      </c>
      <c r="AI87">
        <f t="shared" si="95"/>
        <v>6827.138902491818</v>
      </c>
      <c r="AJ87">
        <f t="shared" si="96"/>
        <v>1150.7785767699424</v>
      </c>
      <c r="AK87">
        <f t="shared" si="97"/>
        <v>862.74371815377083</v>
      </c>
      <c r="AL87">
        <f t="shared" si="98"/>
        <v>953.04505670182346</v>
      </c>
      <c r="AM87">
        <f t="shared" si="99"/>
        <v>3534.126652379709</v>
      </c>
      <c r="AN87">
        <f t="shared" si="100"/>
        <v>29.271028293417967</v>
      </c>
      <c r="AO87">
        <f t="shared" si="101"/>
        <v>203.70248265266855</v>
      </c>
      <c r="AQ87" t="s">
        <v>9</v>
      </c>
      <c r="AR87">
        <v>2</v>
      </c>
      <c r="AS87">
        <v>2</v>
      </c>
      <c r="AT87">
        <v>2</v>
      </c>
      <c r="AU87">
        <v>2</v>
      </c>
      <c r="AV87">
        <v>2</v>
      </c>
      <c r="AW87">
        <v>2</v>
      </c>
      <c r="AX87">
        <v>2</v>
      </c>
      <c r="AY87">
        <v>2</v>
      </c>
      <c r="AZ87">
        <v>2</v>
      </c>
      <c r="BA87">
        <v>2</v>
      </c>
      <c r="BB87">
        <v>2</v>
      </c>
      <c r="BC87">
        <v>2</v>
      </c>
    </row>
    <row r="88" spans="1:55" x14ac:dyDescent="0.35">
      <c r="A88" t="s">
        <v>10</v>
      </c>
      <c r="B88" s="8">
        <f t="shared" si="66"/>
        <v>107.89880830644172</v>
      </c>
      <c r="C88" s="8">
        <f t="shared" si="67"/>
        <v>33.763370116770339</v>
      </c>
      <c r="D88" s="8">
        <f t="shared" si="68"/>
        <v>114.30153376736102</v>
      </c>
      <c r="E88" s="8">
        <f t="shared" si="69"/>
        <v>77.448471796976193</v>
      </c>
      <c r="F88" s="8">
        <f t="shared" si="70"/>
        <v>107.2711844289931</v>
      </c>
      <c r="G88" s="8">
        <f t="shared" si="71"/>
        <v>124.3297156087158</v>
      </c>
      <c r="H88" s="8">
        <f t="shared" si="72"/>
        <v>119.96662619736649</v>
      </c>
      <c r="I88" s="8">
        <f t="shared" si="73"/>
        <v>66.305911828382321</v>
      </c>
      <c r="J88" s="8">
        <f t="shared" si="74"/>
        <v>111.02547468672837</v>
      </c>
      <c r="K88" s="8">
        <f t="shared" si="75"/>
        <v>95.378503771113927</v>
      </c>
      <c r="L88" s="8">
        <f t="shared" si="76"/>
        <v>87.847458104237276</v>
      </c>
      <c r="M88" s="8">
        <f t="shared" si="77"/>
        <v>-9.5787053826195159</v>
      </c>
      <c r="O88" t="s">
        <v>10</v>
      </c>
      <c r="P88">
        <f t="shared" si="78"/>
        <v>40.690668676992743</v>
      </c>
      <c r="Q88">
        <f t="shared" si="79"/>
        <v>6.2437220267499107</v>
      </c>
      <c r="R88">
        <f t="shared" si="80"/>
        <v>63.115414204947449</v>
      </c>
      <c r="S88">
        <f t="shared" si="81"/>
        <v>12.062622586903343</v>
      </c>
      <c r="T88">
        <f t="shared" si="82"/>
        <v>16.982940539891214</v>
      </c>
      <c r="U88">
        <f t="shared" si="83"/>
        <v>70.148465178553522</v>
      </c>
      <c r="V88">
        <f t="shared" si="84"/>
        <v>50.302148948412452</v>
      </c>
      <c r="W88">
        <f t="shared" si="85"/>
        <v>25.0321083522682</v>
      </c>
      <c r="X88">
        <f t="shared" si="86"/>
        <v>52.606573163480384</v>
      </c>
      <c r="Y88">
        <f t="shared" si="87"/>
        <v>52.580256843013061</v>
      </c>
      <c r="Z88">
        <f t="shared" si="88"/>
        <v>38.853615660292071</v>
      </c>
      <c r="AA88">
        <f t="shared" si="89"/>
        <v>14.941820927814186</v>
      </c>
      <c r="AC88" t="s">
        <v>10</v>
      </c>
      <c r="AD88">
        <f t="shared" si="90"/>
        <v>3311.4610347615967</v>
      </c>
      <c r="AE88">
        <f t="shared" si="91"/>
        <v>77.968129494644032</v>
      </c>
      <c r="AF88">
        <f t="shared" si="92"/>
        <v>7967.1110205241648</v>
      </c>
      <c r="AG88">
        <f t="shared" si="93"/>
        <v>291.0137273481414</v>
      </c>
      <c r="AH88">
        <f t="shared" si="94"/>
        <v>576.84053876296093</v>
      </c>
      <c r="AI88">
        <f t="shared" si="95"/>
        <v>9841.6143338134716</v>
      </c>
      <c r="AJ88">
        <f t="shared" si="96"/>
        <v>5060.6123776565437</v>
      </c>
      <c r="AK88">
        <f t="shared" si="97"/>
        <v>1253.2128971193906</v>
      </c>
      <c r="AL88">
        <f t="shared" si="98"/>
        <v>5534.9030800092287</v>
      </c>
      <c r="AM88">
        <f t="shared" si="99"/>
        <v>5529.3668193544436</v>
      </c>
      <c r="AN88">
        <f t="shared" si="100"/>
        <v>3019.2068997553865</v>
      </c>
      <c r="AO88">
        <f t="shared" si="101"/>
        <v>446.51602527773196</v>
      </c>
      <c r="AQ88" t="s">
        <v>10</v>
      </c>
      <c r="AR88">
        <v>2</v>
      </c>
      <c r="AS88">
        <v>2</v>
      </c>
      <c r="AT88">
        <v>2</v>
      </c>
      <c r="AU88">
        <v>2</v>
      </c>
      <c r="AV88">
        <v>2</v>
      </c>
      <c r="AW88">
        <v>2</v>
      </c>
      <c r="AX88">
        <v>2</v>
      </c>
      <c r="AY88">
        <v>2</v>
      </c>
      <c r="AZ88">
        <v>2</v>
      </c>
      <c r="BA88">
        <v>2</v>
      </c>
      <c r="BB88">
        <v>2</v>
      </c>
      <c r="BC88">
        <v>2</v>
      </c>
    </row>
    <row r="89" spans="1:55" x14ac:dyDescent="0.35">
      <c r="A89" t="s">
        <v>3</v>
      </c>
      <c r="B89" s="8">
        <f t="shared" si="66"/>
        <v>69.345538900726396</v>
      </c>
      <c r="C89" s="8">
        <f t="shared" si="67"/>
        <v>70.184561068636071</v>
      </c>
      <c r="D89" s="8">
        <f t="shared" si="68"/>
        <v>53.786725954920371</v>
      </c>
      <c r="E89" s="8">
        <f t="shared" si="69"/>
        <v>-0.89449373536257504</v>
      </c>
      <c r="F89" s="8">
        <f t="shared" si="70"/>
        <v>6.3549680552563927</v>
      </c>
      <c r="G89" s="8">
        <f t="shared" si="71"/>
        <v>18.206037669160285</v>
      </c>
      <c r="H89" s="8">
        <f t="shared" si="72"/>
        <v>81.337273785844687</v>
      </c>
      <c r="I89" s="8">
        <f t="shared" si="73"/>
        <v>57.218534916412381</v>
      </c>
      <c r="J89" s="8">
        <f t="shared" si="74"/>
        <v>34.289403794313664</v>
      </c>
      <c r="K89" s="8">
        <f t="shared" si="75"/>
        <v>-2.2832409828300964E-2</v>
      </c>
      <c r="L89" s="8">
        <f t="shared" si="76"/>
        <v>75.580993500301886</v>
      </c>
      <c r="M89" s="8">
        <f t="shared" si="77"/>
        <v>-0.12572681100792446</v>
      </c>
      <c r="O89" t="s">
        <v>3</v>
      </c>
      <c r="P89">
        <f t="shared" si="78"/>
        <v>20.721712825685973</v>
      </c>
      <c r="Q89">
        <f t="shared" si="79"/>
        <v>16.922178768464835</v>
      </c>
      <c r="R89">
        <f t="shared" si="80"/>
        <v>5.1344526613608181</v>
      </c>
      <c r="S89">
        <f t="shared" si="81"/>
        <v>3.3776522397086333</v>
      </c>
      <c r="T89">
        <f t="shared" si="82"/>
        <v>5.3418750108435811</v>
      </c>
      <c r="U89">
        <f t="shared" si="83"/>
        <v>3.3767555586649967</v>
      </c>
      <c r="V89">
        <f t="shared" si="84"/>
        <v>2.294013236151291</v>
      </c>
      <c r="W89">
        <f t="shared" si="85"/>
        <v>8.7929018628955173</v>
      </c>
      <c r="X89">
        <f t="shared" si="86"/>
        <v>3.4735730029718557</v>
      </c>
      <c r="Y89">
        <f t="shared" si="87"/>
        <v>4.1115355171329844</v>
      </c>
      <c r="Z89">
        <f t="shared" si="88"/>
        <v>21.344700627851619</v>
      </c>
      <c r="AA89">
        <f t="shared" si="89"/>
        <v>5.4171820787370164</v>
      </c>
      <c r="AC89" t="s">
        <v>3</v>
      </c>
      <c r="AD89">
        <f t="shared" si="90"/>
        <v>858.77876486039713</v>
      </c>
      <c r="AE89">
        <f t="shared" si="91"/>
        <v>572.72026854376406</v>
      </c>
      <c r="AF89">
        <f t="shared" si="92"/>
        <v>52.725208263510375</v>
      </c>
      <c r="AG89">
        <f t="shared" si="93"/>
        <v>22.817069304817494</v>
      </c>
      <c r="AH89">
        <f t="shared" si="94"/>
        <v>57.071257262950219</v>
      </c>
      <c r="AI89">
        <f t="shared" si="95"/>
        <v>22.804956205949907</v>
      </c>
      <c r="AJ89">
        <f t="shared" si="96"/>
        <v>10.524993455274638</v>
      </c>
      <c r="AK89">
        <f t="shared" si="97"/>
        <v>154.63024634102291</v>
      </c>
      <c r="AL89">
        <f t="shared" si="98"/>
        <v>24.131418813949832</v>
      </c>
      <c r="AM89">
        <f t="shared" si="99"/>
        <v>33.809448617291991</v>
      </c>
      <c r="AN89">
        <f t="shared" si="100"/>
        <v>911.19248978521864</v>
      </c>
      <c r="AO89">
        <f t="shared" si="101"/>
        <v>58.691723348379007</v>
      </c>
      <c r="AQ89" t="s">
        <v>3</v>
      </c>
      <c r="AR89">
        <v>2</v>
      </c>
      <c r="AS89">
        <v>2</v>
      </c>
      <c r="AT89">
        <v>2</v>
      </c>
      <c r="AU89">
        <v>2</v>
      </c>
      <c r="AV89">
        <v>2</v>
      </c>
      <c r="AW89">
        <v>2</v>
      </c>
      <c r="AX89">
        <v>2</v>
      </c>
      <c r="AY89">
        <v>2</v>
      </c>
      <c r="AZ89">
        <v>2</v>
      </c>
      <c r="BA89">
        <v>2</v>
      </c>
      <c r="BB89">
        <v>2</v>
      </c>
      <c r="BC89">
        <v>2</v>
      </c>
    </row>
    <row r="90" spans="1:55" x14ac:dyDescent="0.35">
      <c r="A90" t="s">
        <v>4</v>
      </c>
      <c r="B90" s="8">
        <f t="shared" si="66"/>
        <v>92.428014595690911</v>
      </c>
      <c r="C90" s="8">
        <f t="shared" si="67"/>
        <v>73.49109563998546</v>
      </c>
      <c r="D90" s="8">
        <f t="shared" si="68"/>
        <v>78.893259813954202</v>
      </c>
      <c r="E90" s="8">
        <f t="shared" si="69"/>
        <v>69.151104851397292</v>
      </c>
      <c r="F90" s="8">
        <f t="shared" si="70"/>
        <v>-1.4106596771694691</v>
      </c>
      <c r="G90" s="8">
        <f t="shared" si="71"/>
        <v>59.282485449487439</v>
      </c>
      <c r="H90" s="8">
        <f t="shared" si="72"/>
        <v>46.663259789698778</v>
      </c>
      <c r="I90" s="8">
        <f t="shared" si="73"/>
        <v>6.0195646996618111</v>
      </c>
      <c r="J90" s="8">
        <f t="shared" si="74"/>
        <v>78.381571755814576</v>
      </c>
      <c r="K90" s="8">
        <f t="shared" si="75"/>
        <v>69.376749549827579</v>
      </c>
      <c r="L90" s="8">
        <f t="shared" si="76"/>
        <v>75.912700821423712</v>
      </c>
      <c r="M90" s="8">
        <f t="shared" si="77"/>
        <v>1.5807872748296405</v>
      </c>
      <c r="O90" t="s">
        <v>4</v>
      </c>
      <c r="P90">
        <f t="shared" si="78"/>
        <v>20.380128222385501</v>
      </c>
      <c r="Q90">
        <f t="shared" si="79"/>
        <v>10.050278148735247</v>
      </c>
      <c r="R90">
        <f t="shared" si="80"/>
        <v>13.138863788001785</v>
      </c>
      <c r="S90">
        <f t="shared" si="81"/>
        <v>9.1733012915360153</v>
      </c>
      <c r="T90">
        <f t="shared" si="82"/>
        <v>2.8874274940870523</v>
      </c>
      <c r="U90">
        <f t="shared" si="83"/>
        <v>12.214292308876397</v>
      </c>
      <c r="V90">
        <f t="shared" si="84"/>
        <v>8.0814577945984123</v>
      </c>
      <c r="W90">
        <f t="shared" si="85"/>
        <v>5.0052169284693351</v>
      </c>
      <c r="X90">
        <f t="shared" si="86"/>
        <v>20.627328289825318</v>
      </c>
      <c r="Y90">
        <f t="shared" si="87"/>
        <v>9.283459938524274</v>
      </c>
      <c r="Z90">
        <f t="shared" si="88"/>
        <v>10.727736860675135</v>
      </c>
      <c r="AA90">
        <f t="shared" si="89"/>
        <v>2.5142944607987787</v>
      </c>
      <c r="AC90" t="s">
        <v>4</v>
      </c>
      <c r="AD90">
        <f t="shared" si="90"/>
        <v>830.69925272174805</v>
      </c>
      <c r="AE90">
        <f t="shared" si="91"/>
        <v>202.01618173389036</v>
      </c>
      <c r="AF90">
        <f t="shared" si="92"/>
        <v>345.25948327932923</v>
      </c>
      <c r="AG90">
        <f t="shared" si="93"/>
        <v>168.29891317059264</v>
      </c>
      <c r="AH90">
        <f t="shared" si="94"/>
        <v>16.674475067219671</v>
      </c>
      <c r="AI90">
        <f t="shared" si="95"/>
        <v>298.37787321335418</v>
      </c>
      <c r="AJ90">
        <f t="shared" si="96"/>
        <v>130.61992017175086</v>
      </c>
      <c r="AK90">
        <f t="shared" si="97"/>
        <v>50.104393002072008</v>
      </c>
      <c r="AL90">
        <f t="shared" si="98"/>
        <v>850.97334475245577</v>
      </c>
      <c r="AM90">
        <f t="shared" si="99"/>
        <v>172.36525686037024</v>
      </c>
      <c r="AN90">
        <f t="shared" si="100"/>
        <v>230.16867630377601</v>
      </c>
      <c r="AO90">
        <f t="shared" si="101"/>
        <v>12.643353271206843</v>
      </c>
      <c r="AQ90" t="s">
        <v>4</v>
      </c>
      <c r="AR90">
        <v>2</v>
      </c>
      <c r="AS90">
        <v>2</v>
      </c>
      <c r="AT90">
        <v>2</v>
      </c>
      <c r="AU90">
        <v>2</v>
      </c>
      <c r="AV90">
        <v>2</v>
      </c>
      <c r="AW90">
        <v>2</v>
      </c>
      <c r="AX90">
        <v>2</v>
      </c>
      <c r="AY90">
        <v>2</v>
      </c>
      <c r="AZ90">
        <v>2</v>
      </c>
      <c r="BA90">
        <v>2</v>
      </c>
      <c r="BB90">
        <v>2</v>
      </c>
      <c r="BC90">
        <v>2</v>
      </c>
    </row>
    <row r="91" spans="1:55" x14ac:dyDescent="0.35">
      <c r="A91" t="s">
        <v>5</v>
      </c>
      <c r="B91" s="8">
        <f t="shared" si="66"/>
        <v>78.20945428718926</v>
      </c>
      <c r="C91" s="8">
        <f t="shared" si="67"/>
        <v>-1.3838711235143031</v>
      </c>
      <c r="D91" s="8">
        <f t="shared" si="68"/>
        <v>15.329107787280046</v>
      </c>
      <c r="E91" s="8">
        <f t="shared" si="69"/>
        <v>47.610796142904412</v>
      </c>
      <c r="F91" s="8">
        <f t="shared" si="70"/>
        <v>-1.3476199069546901</v>
      </c>
      <c r="G91" s="8">
        <f t="shared" si="71"/>
        <v>-0.69612565352390465</v>
      </c>
      <c r="H91" s="8">
        <f t="shared" si="72"/>
        <v>-2.4456647983585191</v>
      </c>
      <c r="I91" s="8">
        <f t="shared" si="73"/>
        <v>54.588758034420515</v>
      </c>
      <c r="J91" s="8">
        <f t="shared" si="74"/>
        <v>-1.2050465531612751</v>
      </c>
      <c r="K91" s="8">
        <f t="shared" si="75"/>
        <v>-0.85511118225957305</v>
      </c>
      <c r="L91" s="8">
        <f t="shared" si="76"/>
        <v>6.1465383925567059</v>
      </c>
      <c r="M91" s="8">
        <f t="shared" si="77"/>
        <v>50.512728552739446</v>
      </c>
      <c r="O91" t="s">
        <v>5</v>
      </c>
      <c r="P91">
        <f t="shared" si="78"/>
        <v>1.5895528043211926</v>
      </c>
      <c r="Q91">
        <f t="shared" si="79"/>
        <v>4.848627307497436</v>
      </c>
      <c r="R91">
        <f t="shared" si="80"/>
        <v>4.1431579377095229</v>
      </c>
      <c r="S91">
        <f t="shared" si="81"/>
        <v>9.2161366431624892</v>
      </c>
      <c r="T91">
        <f t="shared" si="82"/>
        <v>3.1650685339947247</v>
      </c>
      <c r="U91">
        <f t="shared" si="83"/>
        <v>3.698392483062181</v>
      </c>
      <c r="V91">
        <f t="shared" si="84"/>
        <v>2.9344596196328046</v>
      </c>
      <c r="W91">
        <f t="shared" si="85"/>
        <v>5.7893865234340316</v>
      </c>
      <c r="X91">
        <f t="shared" si="86"/>
        <v>3.8482649168661696</v>
      </c>
      <c r="Y91">
        <f t="shared" si="87"/>
        <v>3.987855651612684</v>
      </c>
      <c r="Z91">
        <f t="shared" si="88"/>
        <v>5.2662503196547634</v>
      </c>
      <c r="AA91">
        <f t="shared" si="89"/>
        <v>4.7759981787274617</v>
      </c>
      <c r="AC91" t="s">
        <v>5</v>
      </c>
      <c r="AD91">
        <f t="shared" si="90"/>
        <v>5.0533562354507353</v>
      </c>
      <c r="AE91">
        <f t="shared" si="91"/>
        <v>47.018373534019673</v>
      </c>
      <c r="AF91">
        <f t="shared" si="92"/>
        <v>34.33151539361085</v>
      </c>
      <c r="AG91">
        <f t="shared" si="93"/>
        <v>169.87434925088471</v>
      </c>
      <c r="AH91">
        <f t="shared" si="94"/>
        <v>20.03531764976703</v>
      </c>
      <c r="AI91">
        <f t="shared" si="95"/>
        <v>27.356213917541691</v>
      </c>
      <c r="AJ91">
        <f t="shared" si="96"/>
        <v>17.222106518511008</v>
      </c>
      <c r="AK91">
        <f t="shared" si="97"/>
        <v>67.033992635439162</v>
      </c>
      <c r="AL91">
        <f t="shared" si="98"/>
        <v>29.618285740765973</v>
      </c>
      <c r="AM91">
        <f t="shared" si="99"/>
        <v>31.805985396198448</v>
      </c>
      <c r="AN91">
        <f t="shared" si="100"/>
        <v>55.466784858527795</v>
      </c>
      <c r="AO91">
        <f t="shared" si="101"/>
        <v>45.620317206416061</v>
      </c>
      <c r="AQ91" t="s">
        <v>5</v>
      </c>
      <c r="AR91">
        <v>2</v>
      </c>
      <c r="AS91">
        <v>2</v>
      </c>
      <c r="AT91">
        <v>2</v>
      </c>
      <c r="AU91">
        <v>2</v>
      </c>
      <c r="AV91">
        <v>2</v>
      </c>
      <c r="AW91">
        <v>2</v>
      </c>
      <c r="AX91">
        <v>2</v>
      </c>
      <c r="AY91">
        <v>2</v>
      </c>
      <c r="AZ91">
        <v>2</v>
      </c>
      <c r="BA91">
        <v>2</v>
      </c>
      <c r="BB91">
        <v>2</v>
      </c>
      <c r="BC91">
        <v>2</v>
      </c>
    </row>
    <row r="92" spans="1:55" x14ac:dyDescent="0.35">
      <c r="A92" t="s">
        <v>6</v>
      </c>
      <c r="B92" s="8">
        <f t="shared" si="66"/>
        <v>-1.3891865875341016</v>
      </c>
      <c r="C92" s="8">
        <f t="shared" si="67"/>
        <v>5.8170780600830243</v>
      </c>
      <c r="D92" s="8">
        <f t="shared" si="68"/>
        <v>1.6272206867023071</v>
      </c>
      <c r="E92" s="8">
        <f t="shared" si="69"/>
        <v>-1.9131201003869815</v>
      </c>
      <c r="F92" s="8">
        <f t="shared" si="70"/>
        <v>-2.5693817157541283</v>
      </c>
      <c r="G92" s="8">
        <f t="shared" si="71"/>
        <v>11.970713764080912</v>
      </c>
      <c r="H92" s="8">
        <f t="shared" si="72"/>
        <v>60.406647352495476</v>
      </c>
      <c r="I92" s="8">
        <f t="shared" si="73"/>
        <v>61.873794553637104</v>
      </c>
      <c r="J92" s="8">
        <f t="shared" si="74"/>
        <v>66.469320651906941</v>
      </c>
      <c r="K92" s="8">
        <f t="shared" si="75"/>
        <v>-1.2090074280737644</v>
      </c>
      <c r="L92" s="8">
        <f t="shared" si="76"/>
        <v>41.133790645159131</v>
      </c>
      <c r="M92" s="8">
        <f t="shared" si="77"/>
        <v>-1.8931669122418444</v>
      </c>
      <c r="O92" t="s">
        <v>6</v>
      </c>
      <c r="P92">
        <f t="shared" si="78"/>
        <v>2.5895881680867654</v>
      </c>
      <c r="Q92">
        <f t="shared" si="79"/>
        <v>2.5063486521027554</v>
      </c>
      <c r="R92">
        <f t="shared" si="80"/>
        <v>2.8079766588082378</v>
      </c>
      <c r="S92">
        <f t="shared" si="81"/>
        <v>4.6475027456971398</v>
      </c>
      <c r="T92">
        <f t="shared" si="82"/>
        <v>4.2041245483686671</v>
      </c>
      <c r="U92">
        <f t="shared" si="83"/>
        <v>3.8543201287823958</v>
      </c>
      <c r="V92">
        <f t="shared" si="84"/>
        <v>4.9419569852021326</v>
      </c>
      <c r="W92">
        <f t="shared" si="85"/>
        <v>5.691681815772462</v>
      </c>
      <c r="X92">
        <f t="shared" si="86"/>
        <v>8.4413379263345245</v>
      </c>
      <c r="Y92">
        <f t="shared" si="87"/>
        <v>2.6932263538731323</v>
      </c>
      <c r="Z92">
        <f t="shared" si="88"/>
        <v>7.9603879360964305</v>
      </c>
      <c r="AA92">
        <f t="shared" si="89"/>
        <v>3.9985992320314274</v>
      </c>
      <c r="AC92" t="s">
        <v>6</v>
      </c>
      <c r="AD92">
        <f t="shared" si="90"/>
        <v>13.411933760589939</v>
      </c>
      <c r="AE92">
        <f t="shared" si="91"/>
        <v>12.563567131794597</v>
      </c>
      <c r="AF92">
        <f t="shared" si="92"/>
        <v>15.76946583282375</v>
      </c>
      <c r="AG92">
        <f t="shared" si="93"/>
        <v>43.198563542524909</v>
      </c>
      <c r="AH92">
        <f t="shared" si="94"/>
        <v>35.349326436392097</v>
      </c>
      <c r="AI92">
        <f t="shared" si="95"/>
        <v>29.71156731027429</v>
      </c>
      <c r="AJ92">
        <f t="shared" si="96"/>
        <v>48.845877687176305</v>
      </c>
      <c r="AK92">
        <f t="shared" si="97"/>
        <v>64.790483783989814</v>
      </c>
      <c r="AL92">
        <f t="shared" si="98"/>
        <v>142.51237197314731</v>
      </c>
      <c r="AM92">
        <f t="shared" si="99"/>
        <v>14.506936386393532</v>
      </c>
      <c r="AN92">
        <f t="shared" si="100"/>
        <v>126.73555218629917</v>
      </c>
      <c r="AO92">
        <f t="shared" si="101"/>
        <v>31.977591636804643</v>
      </c>
      <c r="AQ92" t="s">
        <v>6</v>
      </c>
      <c r="AR92">
        <v>2</v>
      </c>
      <c r="AS92">
        <v>2</v>
      </c>
      <c r="AT92">
        <v>2</v>
      </c>
      <c r="AU92">
        <v>2</v>
      </c>
      <c r="AV92">
        <v>2</v>
      </c>
      <c r="AW92">
        <v>2</v>
      </c>
      <c r="AX92">
        <v>2</v>
      </c>
      <c r="AY92">
        <v>2</v>
      </c>
      <c r="AZ92">
        <v>2</v>
      </c>
      <c r="BA92">
        <v>2</v>
      </c>
      <c r="BB92">
        <v>2</v>
      </c>
      <c r="BC92">
        <v>2</v>
      </c>
    </row>
    <row r="93" spans="1:55" x14ac:dyDescent="0.35">
      <c r="A93" t="s">
        <v>7</v>
      </c>
      <c r="B93" s="8">
        <f t="shared" si="66"/>
        <v>-3.5263414793649681</v>
      </c>
      <c r="C93" s="8">
        <f t="shared" si="67"/>
        <v>-1.5674673646911115</v>
      </c>
      <c r="D93" s="8">
        <f t="shared" si="68"/>
        <v>-0.82405417663398561</v>
      </c>
      <c r="E93" s="8">
        <f t="shared" si="69"/>
        <v>-1.9301384483688857</v>
      </c>
      <c r="F93" s="8">
        <f t="shared" si="70"/>
        <v>-1.7834979330018472</v>
      </c>
      <c r="G93" s="8">
        <f t="shared" si="71"/>
        <v>76.308182288680442</v>
      </c>
      <c r="H93" s="8">
        <f t="shared" si="72"/>
        <v>1.4836532262815683</v>
      </c>
      <c r="I93" s="8">
        <f t="shared" si="73"/>
        <v>37.859296315190264</v>
      </c>
      <c r="J93" s="8">
        <f t="shared" si="74"/>
        <v>-2.1264616389915463</v>
      </c>
      <c r="K93" s="8">
        <f t="shared" si="75"/>
        <v>57.689365229193506</v>
      </c>
      <c r="L93" s="8">
        <f t="shared" si="76"/>
        <v>3.4478236086915235</v>
      </c>
      <c r="M93" s="8">
        <f t="shared" si="77"/>
        <v>30.668751775732101</v>
      </c>
      <c r="O93" t="s">
        <v>7</v>
      </c>
      <c r="P93">
        <f t="shared" si="78"/>
        <v>6.9725805651863686</v>
      </c>
      <c r="Q93">
        <f t="shared" si="79"/>
        <v>5.9111600678570086</v>
      </c>
      <c r="R93">
        <f t="shared" si="80"/>
        <v>4.6319273244603982</v>
      </c>
      <c r="S93">
        <f t="shared" si="81"/>
        <v>2.7022871924220611</v>
      </c>
      <c r="T93">
        <f t="shared" si="82"/>
        <v>2.0869864979935921</v>
      </c>
      <c r="U93">
        <f t="shared" si="83"/>
        <v>2.2132285923026362</v>
      </c>
      <c r="V93">
        <f t="shared" si="84"/>
        <v>1.263597248596972</v>
      </c>
      <c r="W93">
        <f t="shared" si="85"/>
        <v>6.8164276175077179</v>
      </c>
      <c r="X93">
        <f t="shared" si="86"/>
        <v>3.3782393014463614</v>
      </c>
      <c r="Y93">
        <f t="shared" si="87"/>
        <v>1.49987557082029</v>
      </c>
      <c r="Z93">
        <f t="shared" si="88"/>
        <v>2.3093251562129291</v>
      </c>
      <c r="AA93">
        <f t="shared" si="89"/>
        <v>2.4487299484368985</v>
      </c>
      <c r="AC93" t="s">
        <v>7</v>
      </c>
      <c r="AD93">
        <f t="shared" si="90"/>
        <v>97.23375947602932</v>
      </c>
      <c r="AE93">
        <f t="shared" si="91"/>
        <v>69.883626695654556</v>
      </c>
      <c r="AF93">
        <f t="shared" si="92"/>
        <v>42.90950147816573</v>
      </c>
      <c r="AG93">
        <f t="shared" si="93"/>
        <v>14.604712140656611</v>
      </c>
      <c r="AH93">
        <f t="shared" si="94"/>
        <v>8.7110252856151149</v>
      </c>
      <c r="AI93">
        <f t="shared" si="95"/>
        <v>9.7967616035718184</v>
      </c>
      <c r="AJ93">
        <f t="shared" si="96"/>
        <v>3.1933560133236756</v>
      </c>
      <c r="AK93">
        <f t="shared" si="97"/>
        <v>92.927370929443882</v>
      </c>
      <c r="AL93">
        <f t="shared" si="98"/>
        <v>22.825001555673602</v>
      </c>
      <c r="AM93">
        <f t="shared" si="99"/>
        <v>4.4992534558869819</v>
      </c>
      <c r="AN93">
        <f t="shared" si="100"/>
        <v>10.665965354235739</v>
      </c>
      <c r="AO93">
        <f t="shared" si="101"/>
        <v>11.992556720743551</v>
      </c>
      <c r="AQ93" t="s">
        <v>7</v>
      </c>
      <c r="AR93">
        <v>2</v>
      </c>
      <c r="AS93">
        <v>2</v>
      </c>
      <c r="AT93">
        <v>2</v>
      </c>
      <c r="AU93">
        <v>2</v>
      </c>
      <c r="AV93">
        <v>2</v>
      </c>
      <c r="AW93">
        <v>2</v>
      </c>
      <c r="AX93">
        <v>2</v>
      </c>
      <c r="AY93">
        <v>2</v>
      </c>
      <c r="AZ93">
        <v>2</v>
      </c>
      <c r="BA93">
        <v>2</v>
      </c>
      <c r="BB93">
        <v>2</v>
      </c>
      <c r="BC93">
        <v>2</v>
      </c>
    </row>
    <row r="94" spans="1:55" x14ac:dyDescent="0.35">
      <c r="A94" t="s">
        <v>8</v>
      </c>
      <c r="B94" s="8">
        <f t="shared" si="66"/>
        <v>-0.66354554189850357</v>
      </c>
      <c r="C94" s="8">
        <f t="shared" si="67"/>
        <v>-1.2485983853597251</v>
      </c>
      <c r="D94" s="8">
        <f t="shared" si="68"/>
        <v>8.0099690543681383</v>
      </c>
      <c r="E94" s="8">
        <f t="shared" si="69"/>
        <v>5.3459242614118265</v>
      </c>
      <c r="F94" s="8">
        <f t="shared" si="70"/>
        <v>23.574646875268215</v>
      </c>
      <c r="G94" s="8">
        <f t="shared" si="71"/>
        <v>2.170592467684052</v>
      </c>
      <c r="H94" s="8">
        <f t="shared" si="72"/>
        <v>-2.594312206659859</v>
      </c>
      <c r="I94" s="8">
        <f t="shared" si="73"/>
        <v>63.853988410237939</v>
      </c>
      <c r="J94" s="8">
        <f t="shared" si="74"/>
        <v>33.369410345221382</v>
      </c>
      <c r="K94" s="8">
        <f t="shared" si="75"/>
        <v>-1.5095611998187335</v>
      </c>
      <c r="L94" s="8">
        <f t="shared" si="76"/>
        <v>5.686353200390684</v>
      </c>
      <c r="M94" s="8">
        <f t="shared" si="77"/>
        <v>62.692296353029441</v>
      </c>
      <c r="O94" t="s">
        <v>8</v>
      </c>
      <c r="P94">
        <f t="shared" si="78"/>
        <v>2.5889484642277667</v>
      </c>
      <c r="Q94">
        <f t="shared" si="79"/>
        <v>3.6427204354201108</v>
      </c>
      <c r="R94">
        <f t="shared" si="80"/>
        <v>2.5408024411387893</v>
      </c>
      <c r="S94">
        <f t="shared" si="81"/>
        <v>4.4322879815521841</v>
      </c>
      <c r="T94">
        <f t="shared" si="82"/>
        <v>2.7787720125938415</v>
      </c>
      <c r="U94">
        <f t="shared" si="83"/>
        <v>2.0386267745346944</v>
      </c>
      <c r="V94">
        <f t="shared" si="84"/>
        <v>3.0534070534170197</v>
      </c>
      <c r="W94">
        <f t="shared" si="85"/>
        <v>11.135084596030904</v>
      </c>
      <c r="X94">
        <f t="shared" si="86"/>
        <v>7.5827602141340966</v>
      </c>
      <c r="Y94">
        <f t="shared" si="87"/>
        <v>3.0549016211393605</v>
      </c>
      <c r="Z94">
        <f t="shared" si="88"/>
        <v>5.2004071305051065</v>
      </c>
      <c r="AA94">
        <f t="shared" si="89"/>
        <v>12.808000176594588</v>
      </c>
      <c r="AC94" t="s">
        <v>8</v>
      </c>
      <c r="AD94">
        <f t="shared" si="90"/>
        <v>13.405308300854623</v>
      </c>
      <c r="AE94">
        <f t="shared" si="91"/>
        <v>26.538824341254564</v>
      </c>
      <c r="AF94">
        <f t="shared" si="92"/>
        <v>12.911354089793662</v>
      </c>
      <c r="AG94">
        <f t="shared" si="93"/>
        <v>39.290353502823869</v>
      </c>
      <c r="AH94">
        <f t="shared" si="94"/>
        <v>15.443147795949658</v>
      </c>
      <c r="AI94">
        <f t="shared" si="95"/>
        <v>8.3119982516994639</v>
      </c>
      <c r="AJ94">
        <f t="shared" si="96"/>
        <v>18.646589267713612</v>
      </c>
      <c r="AK94">
        <f t="shared" si="97"/>
        <v>247.98021792152943</v>
      </c>
      <c r="AL94">
        <f t="shared" si="98"/>
        <v>114.99650493010994</v>
      </c>
      <c r="AM94">
        <f t="shared" si="99"/>
        <v>18.664847829679786</v>
      </c>
      <c r="AN94">
        <f t="shared" si="100"/>
        <v>54.088468646016715</v>
      </c>
      <c r="AO94">
        <f t="shared" si="101"/>
        <v>328.08973704729397</v>
      </c>
      <c r="AQ94" t="s">
        <v>8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</row>
    <row r="95" spans="1:55" x14ac:dyDescent="0.35">
      <c r="A95" t="s">
        <v>9</v>
      </c>
      <c r="B95" s="8">
        <f t="shared" si="66"/>
        <v>-0.97744043816864712</v>
      </c>
      <c r="C95" s="8">
        <f t="shared" si="67"/>
        <v>-4.0066809157673138</v>
      </c>
      <c r="D95" s="8">
        <f t="shared" si="68"/>
        <v>-0.98012044483719907</v>
      </c>
      <c r="E95" s="8">
        <f t="shared" si="69"/>
        <v>6.1786379813098335</v>
      </c>
      <c r="F95" s="8">
        <f t="shared" si="70"/>
        <v>84.54777269950803</v>
      </c>
      <c r="G95" s="8">
        <f t="shared" si="71"/>
        <v>94.298379206638799</v>
      </c>
      <c r="H95" s="8">
        <f t="shared" si="72"/>
        <v>72.801611699344278</v>
      </c>
      <c r="I95" s="8">
        <f t="shared" si="73"/>
        <v>-4.676185971928648E-2</v>
      </c>
      <c r="J95" s="8">
        <f t="shared" si="74"/>
        <v>0.12422578161922375</v>
      </c>
      <c r="K95" s="8">
        <f t="shared" si="75"/>
        <v>51.463880121974796</v>
      </c>
      <c r="L95" s="8">
        <f t="shared" si="76"/>
        <v>0.69787627250327644</v>
      </c>
      <c r="M95" s="8">
        <f t="shared" si="77"/>
        <v>13.527192002650798</v>
      </c>
      <c r="O95" t="s">
        <v>9</v>
      </c>
      <c r="P95">
        <f t="shared" si="78"/>
        <v>6.6713318267727395</v>
      </c>
      <c r="Q95">
        <f t="shared" si="79"/>
        <v>7.7217876981900924</v>
      </c>
      <c r="R95">
        <f t="shared" si="80"/>
        <v>3.2602765839209926</v>
      </c>
      <c r="S95">
        <f t="shared" si="81"/>
        <v>2.0157783464823673</v>
      </c>
      <c r="T95">
        <f t="shared" si="82"/>
        <v>6.7322164621574565</v>
      </c>
      <c r="U95">
        <f t="shared" si="83"/>
        <v>7.0269134274697089</v>
      </c>
      <c r="V95">
        <f t="shared" si="84"/>
        <v>12.970027234156806</v>
      </c>
      <c r="W95">
        <f t="shared" si="85"/>
        <v>3.1928769980509331</v>
      </c>
      <c r="X95">
        <f t="shared" si="86"/>
        <v>3.5201983612016599</v>
      </c>
      <c r="Y95">
        <f t="shared" si="87"/>
        <v>6.463088910480022</v>
      </c>
      <c r="Z95">
        <f t="shared" si="88"/>
        <v>2.7513575513222439</v>
      </c>
      <c r="AA95">
        <f t="shared" si="89"/>
        <v>1.9593923934046085</v>
      </c>
      <c r="AC95" t="s">
        <v>9</v>
      </c>
      <c r="AD95">
        <f t="shared" si="90"/>
        <v>89.013336685821798</v>
      </c>
      <c r="AE95">
        <f t="shared" si="91"/>
        <v>119.25201051183969</v>
      </c>
      <c r="AF95">
        <f t="shared" si="92"/>
        <v>21.258806807327076</v>
      </c>
      <c r="AG95">
        <f t="shared" si="93"/>
        <v>8.1267246842943734</v>
      </c>
      <c r="AH95">
        <f t="shared" si="94"/>
        <v>90.645476986687726</v>
      </c>
      <c r="AI95">
        <f t="shared" si="95"/>
        <v>98.755024634308185</v>
      </c>
      <c r="AJ95">
        <f t="shared" si="96"/>
        <v>336.44321290953849</v>
      </c>
      <c r="AK95">
        <f t="shared" si="97"/>
        <v>20.388927049365478</v>
      </c>
      <c r="AL95">
        <f t="shared" si="98"/>
        <v>24.783593004413703</v>
      </c>
      <c r="AM95">
        <f t="shared" si="99"/>
        <v>83.543036529539677</v>
      </c>
      <c r="AN95">
        <f t="shared" si="100"/>
        <v>15.139936750435869</v>
      </c>
      <c r="AO95">
        <f t="shared" si="101"/>
        <v>7.67843710266368</v>
      </c>
      <c r="AQ95" t="s">
        <v>9</v>
      </c>
      <c r="AR95">
        <v>2</v>
      </c>
      <c r="AS95">
        <v>2</v>
      </c>
      <c r="AT95">
        <v>2</v>
      </c>
      <c r="AU95">
        <v>2</v>
      </c>
      <c r="AV95">
        <v>2</v>
      </c>
      <c r="AW95">
        <v>2</v>
      </c>
      <c r="AX95">
        <v>2</v>
      </c>
      <c r="AY95">
        <v>2</v>
      </c>
      <c r="AZ95">
        <v>2</v>
      </c>
      <c r="BA95">
        <v>2</v>
      </c>
      <c r="BB95">
        <v>2</v>
      </c>
      <c r="BC95">
        <v>2</v>
      </c>
    </row>
    <row r="96" spans="1:55" x14ac:dyDescent="0.35">
      <c r="A96" t="s">
        <v>10</v>
      </c>
      <c r="B96" s="8">
        <f t="shared" si="66"/>
        <v>0.72767245038225614</v>
      </c>
      <c r="C96" s="8">
        <f t="shared" si="67"/>
        <v>1.6624463127817233</v>
      </c>
      <c r="D96" s="8">
        <f t="shared" si="68"/>
        <v>0.13195914973335551</v>
      </c>
      <c r="E96" s="8">
        <f t="shared" si="69"/>
        <v>76.322950306680283</v>
      </c>
      <c r="F96" s="8">
        <f t="shared" si="70"/>
        <v>71.644296710470016</v>
      </c>
      <c r="G96" s="8">
        <f t="shared" si="71"/>
        <v>-1.2575610241283113</v>
      </c>
      <c r="H96" s="8">
        <f t="shared" si="72"/>
        <v>-2.0538216704610566</v>
      </c>
      <c r="I96" s="8">
        <f t="shared" si="73"/>
        <v>-1.1257959745298707</v>
      </c>
      <c r="J96" s="8">
        <f t="shared" si="74"/>
        <v>27.530294131649239</v>
      </c>
      <c r="K96" s="8">
        <f t="shared" si="75"/>
        <v>4.8750380743088266</v>
      </c>
      <c r="L96" s="8">
        <f t="shared" si="76"/>
        <v>71.35736534956483</v>
      </c>
      <c r="M96" s="8">
        <f t="shared" si="77"/>
        <v>92.220633143076313</v>
      </c>
      <c r="O96" t="s">
        <v>10</v>
      </c>
      <c r="P96">
        <f t="shared" si="78"/>
        <v>1.1911226596070768</v>
      </c>
      <c r="Q96">
        <f t="shared" si="79"/>
        <v>1.6048973258398618</v>
      </c>
      <c r="R96">
        <f t="shared" si="80"/>
        <v>1.7778412022629335</v>
      </c>
      <c r="S96">
        <f t="shared" si="81"/>
        <v>11.385136751670897</v>
      </c>
      <c r="T96">
        <f t="shared" si="82"/>
        <v>9.3089845903301534</v>
      </c>
      <c r="U96">
        <f t="shared" si="83"/>
        <v>1.0710040661526454</v>
      </c>
      <c r="V96">
        <f t="shared" si="84"/>
        <v>1.3169814038166445</v>
      </c>
      <c r="W96">
        <f t="shared" si="85"/>
        <v>2.047886402623265</v>
      </c>
      <c r="X96">
        <f t="shared" si="86"/>
        <v>12.106415539763534</v>
      </c>
      <c r="Y96">
        <f t="shared" si="87"/>
        <v>1.8940805950274076</v>
      </c>
      <c r="Z96">
        <f t="shared" si="88"/>
        <v>28.068393776220475</v>
      </c>
      <c r="AA96">
        <f t="shared" si="89"/>
        <v>32.848654543344573</v>
      </c>
      <c r="AC96" t="s">
        <v>10</v>
      </c>
      <c r="AD96">
        <f t="shared" si="90"/>
        <v>2.8375463804588721</v>
      </c>
      <c r="AE96">
        <f t="shared" si="91"/>
        <v>5.1513908529758785</v>
      </c>
      <c r="AF96">
        <f t="shared" si="92"/>
        <v>6.3214386809274261</v>
      </c>
      <c r="AG96">
        <f t="shared" si="93"/>
        <v>259.24267770849468</v>
      </c>
      <c r="AH96">
        <f t="shared" si="94"/>
        <v>173.31438820600852</v>
      </c>
      <c r="AI96">
        <f t="shared" si="95"/>
        <v>2.2940994194310003</v>
      </c>
      <c r="AJ96">
        <f t="shared" si="96"/>
        <v>3.4688800359977194</v>
      </c>
      <c r="AK96">
        <f t="shared" si="97"/>
        <v>8.3876774360985156</v>
      </c>
      <c r="AL96">
        <f t="shared" si="98"/>
        <v>293.13059444285597</v>
      </c>
      <c r="AM96">
        <f t="shared" si="99"/>
        <v>7.1750826009187563</v>
      </c>
      <c r="AN96">
        <f t="shared" si="100"/>
        <v>1575.6694583539445</v>
      </c>
      <c r="AO96">
        <f t="shared" si="101"/>
        <v>2158.0682106159843</v>
      </c>
      <c r="AQ96" t="s">
        <v>10</v>
      </c>
      <c r="AR96">
        <v>2</v>
      </c>
      <c r="AS96">
        <v>2</v>
      </c>
      <c r="AT96">
        <v>2</v>
      </c>
      <c r="AU96">
        <v>2</v>
      </c>
      <c r="AV96">
        <v>2</v>
      </c>
      <c r="AW96">
        <v>2</v>
      </c>
      <c r="AX96">
        <v>2</v>
      </c>
      <c r="AY96">
        <v>2</v>
      </c>
      <c r="AZ96">
        <v>2</v>
      </c>
      <c r="BA96">
        <v>2</v>
      </c>
      <c r="BB96">
        <v>2</v>
      </c>
      <c r="BC96">
        <v>2</v>
      </c>
    </row>
    <row r="97" spans="1:55" x14ac:dyDescent="0.35">
      <c r="A97" t="s">
        <v>3</v>
      </c>
      <c r="B97" s="8">
        <f t="shared" si="66"/>
        <v>55.796107692190382</v>
      </c>
      <c r="C97" s="8">
        <f t="shared" si="67"/>
        <v>0.45514593520473995</v>
      </c>
      <c r="D97" s="8">
        <f t="shared" si="68"/>
        <v>17.499912557658373</v>
      </c>
      <c r="E97" s="8">
        <f t="shared" si="69"/>
        <v>83.10478654861987</v>
      </c>
      <c r="F97" s="8">
        <f t="shared" si="70"/>
        <v>9.0491423144996848</v>
      </c>
      <c r="G97" s="8">
        <f t="shared" si="71"/>
        <v>58.408500794372742</v>
      </c>
      <c r="H97" s="8">
        <f t="shared" si="72"/>
        <v>37.483353616510023</v>
      </c>
      <c r="I97" s="8">
        <f t="shared" si="73"/>
        <v>6.7142290328911445</v>
      </c>
      <c r="J97" s="8">
        <f t="shared" si="74"/>
        <v>22.612594069701043</v>
      </c>
      <c r="K97" s="8">
        <f t="shared" si="75"/>
        <v>1.7365636702647151</v>
      </c>
      <c r="L97" s="8">
        <f t="shared" si="76"/>
        <v>71.143905659936181</v>
      </c>
      <c r="M97" s="8">
        <f t="shared" si="77"/>
        <v>64.522071872794882</v>
      </c>
      <c r="O97" t="s">
        <v>3</v>
      </c>
      <c r="P97">
        <f t="shared" si="78"/>
        <v>25.217846317759232</v>
      </c>
      <c r="Q97">
        <f t="shared" si="79"/>
        <v>10.234654657940592</v>
      </c>
      <c r="R97">
        <f t="shared" si="80"/>
        <v>14.497462336044434</v>
      </c>
      <c r="S97">
        <f t="shared" si="81"/>
        <v>26.679112702107599</v>
      </c>
      <c r="T97">
        <f t="shared" si="82"/>
        <v>15.998817497839719</v>
      </c>
      <c r="U97">
        <f t="shared" si="83"/>
        <v>12.459066857566507</v>
      </c>
      <c r="V97">
        <f t="shared" si="84"/>
        <v>5.5314643950652913</v>
      </c>
      <c r="W97">
        <f t="shared" si="85"/>
        <v>10.236132798045229</v>
      </c>
      <c r="X97">
        <f t="shared" si="86"/>
        <v>8.7965959317732132</v>
      </c>
      <c r="Y97">
        <f t="shared" si="87"/>
        <v>12.113108796215267</v>
      </c>
      <c r="Z97">
        <f t="shared" si="88"/>
        <v>17.318527679279104</v>
      </c>
      <c r="AA97">
        <f t="shared" si="89"/>
        <v>17.443031485546008</v>
      </c>
      <c r="AC97" t="s">
        <v>3</v>
      </c>
      <c r="AD97">
        <f t="shared" si="90"/>
        <v>1271.8795458122456</v>
      </c>
      <c r="AE97">
        <f t="shared" si="91"/>
        <v>209.49631193461011</v>
      </c>
      <c r="AF97">
        <f t="shared" si="92"/>
        <v>420.35282837005383</v>
      </c>
      <c r="AG97">
        <f t="shared" si="93"/>
        <v>1423.5501091435181</v>
      </c>
      <c r="AH97">
        <f t="shared" si="94"/>
        <v>511.9243226583647</v>
      </c>
      <c r="AI97">
        <f t="shared" si="95"/>
        <v>310.45669392262431</v>
      </c>
      <c r="AJ97">
        <f t="shared" si="96"/>
        <v>61.194196707750059</v>
      </c>
      <c r="AK97">
        <f t="shared" si="97"/>
        <v>209.55682931843452</v>
      </c>
      <c r="AL97">
        <f t="shared" si="98"/>
        <v>154.7601999737781</v>
      </c>
      <c r="AM97">
        <f t="shared" si="99"/>
        <v>293.45480941789532</v>
      </c>
      <c r="AN97">
        <f t="shared" si="100"/>
        <v>599.86280195591291</v>
      </c>
      <c r="AO97">
        <f t="shared" si="101"/>
        <v>608.51869481149879</v>
      </c>
      <c r="AQ97" t="s">
        <v>3</v>
      </c>
      <c r="AR97">
        <v>2</v>
      </c>
      <c r="AS97">
        <v>2</v>
      </c>
      <c r="AT97">
        <v>2</v>
      </c>
      <c r="AU97">
        <v>2</v>
      </c>
      <c r="AV97">
        <v>2</v>
      </c>
      <c r="AW97">
        <v>2</v>
      </c>
      <c r="AX97">
        <v>2</v>
      </c>
      <c r="AY97">
        <v>2</v>
      </c>
      <c r="AZ97">
        <v>2</v>
      </c>
      <c r="BA97">
        <v>2</v>
      </c>
      <c r="BB97">
        <v>2</v>
      </c>
      <c r="BC97">
        <v>2</v>
      </c>
    </row>
    <row r="98" spans="1:55" x14ac:dyDescent="0.35">
      <c r="A98" t="s">
        <v>4</v>
      </c>
      <c r="B98" s="8">
        <f t="shared" si="66"/>
        <v>0.53010890257456433</v>
      </c>
      <c r="C98" s="8">
        <f t="shared" si="67"/>
        <v>0.20724326066302043</v>
      </c>
      <c r="D98" s="8">
        <f t="shared" si="68"/>
        <v>5.7719222789804441</v>
      </c>
      <c r="E98" s="8">
        <f t="shared" si="69"/>
        <v>74.378417146809511</v>
      </c>
      <c r="F98" s="8">
        <f t="shared" si="70"/>
        <v>81.890037242161725</v>
      </c>
      <c r="G98" s="8">
        <f t="shared" si="71"/>
        <v>73.549590383973879</v>
      </c>
      <c r="H98" s="8">
        <f t="shared" si="72"/>
        <v>65.972399819716614</v>
      </c>
      <c r="I98" s="8">
        <f t="shared" si="73"/>
        <v>36.02222522413313</v>
      </c>
      <c r="J98" s="8">
        <f t="shared" si="74"/>
        <v>67.425181568845389</v>
      </c>
      <c r="K98" s="8">
        <f t="shared" si="75"/>
        <v>38.876424912701189</v>
      </c>
      <c r="L98" s="8">
        <f t="shared" si="76"/>
        <v>67.981922396657623</v>
      </c>
      <c r="M98" s="8">
        <f t="shared" si="77"/>
        <v>65.297648200131832</v>
      </c>
      <c r="O98" t="s">
        <v>4</v>
      </c>
      <c r="P98">
        <f t="shared" si="78"/>
        <v>10.906415429114078</v>
      </c>
      <c r="Q98">
        <f t="shared" si="79"/>
        <v>10.942333255184952</v>
      </c>
      <c r="R98">
        <f t="shared" si="80"/>
        <v>16.280132880160249</v>
      </c>
      <c r="S98">
        <f t="shared" si="81"/>
        <v>18.447196710642181</v>
      </c>
      <c r="T98">
        <f t="shared" si="82"/>
        <v>22.801528877797843</v>
      </c>
      <c r="U98">
        <f t="shared" si="83"/>
        <v>6.4671707354441619</v>
      </c>
      <c r="V98">
        <f t="shared" si="84"/>
        <v>11.184827958443853</v>
      </c>
      <c r="W98">
        <f t="shared" si="85"/>
        <v>12.450815998371567</v>
      </c>
      <c r="X98">
        <f t="shared" si="86"/>
        <v>11.263469477649368</v>
      </c>
      <c r="Y98">
        <f t="shared" si="87"/>
        <v>10.164988173929988</v>
      </c>
      <c r="Z98">
        <f t="shared" si="88"/>
        <v>8.0323407941248099</v>
      </c>
      <c r="AA98">
        <f t="shared" si="89"/>
        <v>17.939941205840135</v>
      </c>
      <c r="AC98" t="s">
        <v>4</v>
      </c>
      <c r="AD98">
        <f t="shared" si="90"/>
        <v>237.89979502483524</v>
      </c>
      <c r="AE98">
        <f t="shared" si="91"/>
        <v>239.46931413505303</v>
      </c>
      <c r="AF98">
        <f t="shared" si="92"/>
        <v>530.08545319134964</v>
      </c>
      <c r="AG98">
        <f t="shared" si="93"/>
        <v>680.59813296225548</v>
      </c>
      <c r="AH98">
        <f t="shared" si="94"/>
        <v>1039.8194383300979</v>
      </c>
      <c r="AI98">
        <f t="shared" si="95"/>
        <v>83.64859464277076</v>
      </c>
      <c r="AJ98">
        <f t="shared" si="96"/>
        <v>250.20075291997455</v>
      </c>
      <c r="AK98">
        <f t="shared" si="97"/>
        <v>310.04563805061071</v>
      </c>
      <c r="AL98">
        <f t="shared" si="98"/>
        <v>253.73148934787784</v>
      </c>
      <c r="AM98">
        <f t="shared" si="99"/>
        <v>206.65396915227302</v>
      </c>
      <c r="AN98">
        <f t="shared" si="100"/>
        <v>129.03699726592316</v>
      </c>
      <c r="AO98">
        <f t="shared" si="101"/>
        <v>643.68298093800161</v>
      </c>
      <c r="AQ98" t="s">
        <v>4</v>
      </c>
      <c r="AR98">
        <v>2</v>
      </c>
      <c r="AS98">
        <v>2</v>
      </c>
      <c r="AT98">
        <v>2</v>
      </c>
      <c r="AU98">
        <v>2</v>
      </c>
      <c r="AV98">
        <v>2</v>
      </c>
      <c r="AW98">
        <v>2</v>
      </c>
      <c r="AX98">
        <v>2</v>
      </c>
      <c r="AY98">
        <v>2</v>
      </c>
      <c r="AZ98">
        <v>2</v>
      </c>
      <c r="BA98">
        <v>2</v>
      </c>
      <c r="BB98">
        <v>2</v>
      </c>
      <c r="BC98">
        <v>2</v>
      </c>
    </row>
    <row r="99" spans="1:55" x14ac:dyDescent="0.35">
      <c r="A99" t="s">
        <v>5</v>
      </c>
      <c r="B99" s="8">
        <f t="shared" si="66"/>
        <v>73.513301492248786</v>
      </c>
      <c r="C99" s="8">
        <f t="shared" si="67"/>
        <v>69.491367922129186</v>
      </c>
      <c r="D99" s="8">
        <f t="shared" si="68"/>
        <v>35.878638053029064</v>
      </c>
      <c r="E99" s="8">
        <f t="shared" si="69"/>
        <v>73.780761743587448</v>
      </c>
      <c r="F99" s="8">
        <f t="shared" si="70"/>
        <v>2.5753285652712217</v>
      </c>
      <c r="G99" s="8">
        <f t="shared" si="71"/>
        <v>83.431426521913636</v>
      </c>
      <c r="H99" s="8">
        <f t="shared" si="72"/>
        <v>79.724524992480966</v>
      </c>
      <c r="I99" s="8">
        <f t="shared" si="73"/>
        <v>68.695753846516524</v>
      </c>
      <c r="J99" s="8">
        <f t="shared" si="74"/>
        <v>69.1731041736126</v>
      </c>
      <c r="K99" s="8">
        <f t="shared" si="75"/>
        <v>7.6239611642322629</v>
      </c>
      <c r="L99" s="8">
        <f t="shared" si="76"/>
        <v>26.87607688272027</v>
      </c>
      <c r="M99" s="8">
        <f t="shared" si="77"/>
        <v>75.870643071672333</v>
      </c>
      <c r="O99" t="s">
        <v>5</v>
      </c>
      <c r="P99">
        <f t="shared" si="78"/>
        <v>21.956485850596945</v>
      </c>
      <c r="Q99">
        <f t="shared" si="79"/>
        <v>14.206336158585289</v>
      </c>
      <c r="R99">
        <f t="shared" si="80"/>
        <v>13.911147561981078</v>
      </c>
      <c r="S99">
        <f t="shared" si="81"/>
        <v>17.701002446547285</v>
      </c>
      <c r="T99">
        <f t="shared" si="82"/>
        <v>13.862067685401652</v>
      </c>
      <c r="U99">
        <f t="shared" si="83"/>
        <v>35.465959090016398</v>
      </c>
      <c r="V99">
        <f t="shared" si="84"/>
        <v>21.017851193708442</v>
      </c>
      <c r="W99">
        <f t="shared" si="85"/>
        <v>26.655126220513932</v>
      </c>
      <c r="X99">
        <f t="shared" si="86"/>
        <v>9.8392855561537989</v>
      </c>
      <c r="Y99">
        <f t="shared" si="87"/>
        <v>10.194773594228282</v>
      </c>
      <c r="Z99">
        <f t="shared" si="88"/>
        <v>36.357560652314902</v>
      </c>
      <c r="AA99">
        <f t="shared" si="89"/>
        <v>19.384198169309418</v>
      </c>
      <c r="AC99" t="s">
        <v>5</v>
      </c>
      <c r="AD99">
        <f t="shared" si="90"/>
        <v>964.17454181492769</v>
      </c>
      <c r="AE99">
        <f t="shared" si="91"/>
        <v>403.63997410145566</v>
      </c>
      <c r="AF99">
        <f t="shared" si="92"/>
        <v>387.04005298242419</v>
      </c>
      <c r="AG99">
        <f t="shared" si="93"/>
        <v>626.65097522534597</v>
      </c>
      <c r="AH99">
        <f t="shared" si="94"/>
        <v>384.31384102931338</v>
      </c>
      <c r="AI99">
        <f t="shared" si="95"/>
        <v>2515.6685083494335</v>
      </c>
      <c r="AJ99">
        <f t="shared" si="96"/>
        <v>883.50013760174272</v>
      </c>
      <c r="AK99">
        <f t="shared" si="97"/>
        <v>1420.9915076630587</v>
      </c>
      <c r="AL99">
        <f t="shared" si="98"/>
        <v>193.62308051107354</v>
      </c>
      <c r="AM99">
        <f t="shared" si="99"/>
        <v>207.86681727514849</v>
      </c>
      <c r="AN99">
        <f t="shared" si="100"/>
        <v>2643.7444331735137</v>
      </c>
      <c r="AO99">
        <f t="shared" si="101"/>
        <v>751.4942773341171</v>
      </c>
      <c r="AQ99" t="s">
        <v>5</v>
      </c>
      <c r="AR99">
        <v>2</v>
      </c>
      <c r="AS99">
        <v>2</v>
      </c>
      <c r="AT99">
        <v>2</v>
      </c>
      <c r="AU99">
        <v>2</v>
      </c>
      <c r="AV99">
        <v>2</v>
      </c>
      <c r="AW99">
        <v>2</v>
      </c>
      <c r="AX99">
        <v>2</v>
      </c>
      <c r="AY99">
        <v>2</v>
      </c>
      <c r="AZ99">
        <v>2</v>
      </c>
      <c r="BA99">
        <v>2</v>
      </c>
      <c r="BB99">
        <v>2</v>
      </c>
      <c r="BC99">
        <v>2</v>
      </c>
    </row>
    <row r="100" spans="1:55" x14ac:dyDescent="0.35">
      <c r="A100" t="s">
        <v>6</v>
      </c>
      <c r="B100" s="8">
        <f t="shared" si="66"/>
        <v>86.386343339625</v>
      </c>
      <c r="C100" s="8">
        <f t="shared" si="67"/>
        <v>9.9191422996411998</v>
      </c>
      <c r="D100" s="8">
        <f t="shared" si="68"/>
        <v>33.364389085892213</v>
      </c>
      <c r="E100" s="8">
        <f t="shared" si="69"/>
        <v>73.645355623146799</v>
      </c>
      <c r="F100" s="8">
        <f t="shared" si="70"/>
        <v>102.36396016172849</v>
      </c>
      <c r="G100" s="8">
        <f t="shared" si="71"/>
        <v>14.654642233996746</v>
      </c>
      <c r="H100" s="8">
        <f t="shared" si="72"/>
        <v>65.122524721971857</v>
      </c>
      <c r="I100" s="8">
        <f t="shared" si="73"/>
        <v>97.759121408145177</v>
      </c>
      <c r="O100" t="s">
        <v>6</v>
      </c>
      <c r="P100">
        <f t="shared" si="78"/>
        <v>24.870418160431925</v>
      </c>
      <c r="Q100">
        <f t="shared" si="79"/>
        <v>17.177652373858933</v>
      </c>
      <c r="R100">
        <f t="shared" si="80"/>
        <v>17.335381995214561</v>
      </c>
      <c r="S100">
        <f t="shared" si="81"/>
        <v>18.952850849167579</v>
      </c>
      <c r="T100">
        <f t="shared" si="82"/>
        <v>42.05691448040259</v>
      </c>
      <c r="U100">
        <f t="shared" si="83"/>
        <v>23.227622857394827</v>
      </c>
      <c r="V100">
        <f t="shared" si="84"/>
        <v>16.942252185331647</v>
      </c>
      <c r="W100">
        <f t="shared" si="85"/>
        <v>30.531076254687751</v>
      </c>
      <c r="AC100" t="s">
        <v>6</v>
      </c>
      <c r="AD100">
        <f t="shared" si="90"/>
        <v>1237.0753989494842</v>
      </c>
      <c r="AE100">
        <f t="shared" si="91"/>
        <v>590.14348215428288</v>
      </c>
      <c r="AF100">
        <f t="shared" si="92"/>
        <v>601.0309378400184</v>
      </c>
      <c r="AG100">
        <f t="shared" si="93"/>
        <v>718.42111062158438</v>
      </c>
      <c r="AH100">
        <f t="shared" si="94"/>
        <v>3537.5681112237939</v>
      </c>
      <c r="AI100">
        <f t="shared" si="95"/>
        <v>1079.0449272107412</v>
      </c>
      <c r="AJ100">
        <f t="shared" si="96"/>
        <v>574.07981822274996</v>
      </c>
      <c r="AK100">
        <f t="shared" si="97"/>
        <v>1864.2932345391164</v>
      </c>
      <c r="AQ100" t="s">
        <v>6</v>
      </c>
      <c r="AR100">
        <v>2</v>
      </c>
      <c r="AS100">
        <v>2</v>
      </c>
      <c r="AT100">
        <v>2</v>
      </c>
      <c r="AU100">
        <v>2</v>
      </c>
      <c r="AV100">
        <v>2</v>
      </c>
      <c r="AW100">
        <v>2</v>
      </c>
      <c r="AX100">
        <v>2</v>
      </c>
      <c r="AY100">
        <v>2</v>
      </c>
    </row>
    <row r="101" spans="1:55" x14ac:dyDescent="0.35">
      <c r="A101" t="s">
        <v>7</v>
      </c>
      <c r="B101" s="8">
        <f t="shared" si="66"/>
        <v>71.322811491822677</v>
      </c>
      <c r="C101" s="8">
        <f t="shared" si="67"/>
        <v>115.26237765662306</v>
      </c>
      <c r="D101" s="8">
        <f t="shared" si="68"/>
        <v>32.974186815478141</v>
      </c>
      <c r="E101" s="8">
        <f t="shared" si="69"/>
        <v>1.3340278965010317</v>
      </c>
      <c r="F101" s="8">
        <f t="shared" si="70"/>
        <v>9.9469317719202817</v>
      </c>
      <c r="G101" s="8">
        <f t="shared" si="71"/>
        <v>-0.33702812496888351</v>
      </c>
      <c r="O101" t="s">
        <v>7</v>
      </c>
      <c r="P101">
        <f t="shared" si="78"/>
        <v>18.609506329923569</v>
      </c>
      <c r="Q101">
        <f t="shared" si="79"/>
        <v>46.875824405044007</v>
      </c>
      <c r="R101">
        <f t="shared" si="80"/>
        <v>51.94439920439472</v>
      </c>
      <c r="S101">
        <f t="shared" si="81"/>
        <v>10.841119116396156</v>
      </c>
      <c r="T101">
        <f t="shared" si="82"/>
        <v>10.974461970328544</v>
      </c>
      <c r="U101">
        <f t="shared" si="83"/>
        <v>3.5655627823008622</v>
      </c>
      <c r="AC101" t="s">
        <v>7</v>
      </c>
      <c r="AD101">
        <f t="shared" si="90"/>
        <v>692.62745168693073</v>
      </c>
      <c r="AE101">
        <f t="shared" si="91"/>
        <v>4394.6858273050384</v>
      </c>
      <c r="AF101">
        <f t="shared" si="92"/>
        <v>5396.4412174110457</v>
      </c>
      <c r="AG101">
        <f t="shared" si="93"/>
        <v>235.05972739178034</v>
      </c>
      <c r="AH101">
        <f t="shared" si="94"/>
        <v>240.87763107637497</v>
      </c>
      <c r="AI101">
        <f t="shared" si="95"/>
        <v>25.42647590905813</v>
      </c>
      <c r="AQ101" t="s">
        <v>7</v>
      </c>
      <c r="AR101">
        <v>2</v>
      </c>
      <c r="AS101">
        <v>2</v>
      </c>
      <c r="AT101">
        <v>2</v>
      </c>
      <c r="AU101">
        <v>2</v>
      </c>
      <c r="AV101">
        <v>2</v>
      </c>
      <c r="AW101">
        <v>2</v>
      </c>
    </row>
    <row r="103" spans="1:55" x14ac:dyDescent="0.35">
      <c r="O103" t="s">
        <v>35</v>
      </c>
      <c r="AC103" s="3" t="s">
        <v>34</v>
      </c>
    </row>
    <row r="104" spans="1:55" x14ac:dyDescent="0.35">
      <c r="O104">
        <f>AVERAGE(P81:AA101)</f>
        <v>14.701844251599763</v>
      </c>
      <c r="AC104">
        <f>(SUM(AD81:AO99,AD100:AK100,AD101:AI101)/SUM(AR81:BC99,AR100:AY100,AR101:AW101))^0.5</f>
        <v>19.584908568547128</v>
      </c>
      <c r="AF104" t="s">
        <v>28</v>
      </c>
    </row>
    <row r="105" spans="1:55" x14ac:dyDescent="0.35">
      <c r="A105" s="3" t="s">
        <v>13</v>
      </c>
      <c r="B105" t="s">
        <v>36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55" x14ac:dyDescent="0.35">
      <c r="A106" s="2"/>
      <c r="B106" s="2">
        <v>1</v>
      </c>
      <c r="C106" s="2">
        <v>2</v>
      </c>
      <c r="D106" s="2">
        <v>3</v>
      </c>
      <c r="E106" s="2">
        <v>4</v>
      </c>
      <c r="F106" s="2">
        <v>5</v>
      </c>
      <c r="G106" s="2">
        <v>6</v>
      </c>
      <c r="H106" s="2">
        <v>7</v>
      </c>
      <c r="I106" s="2">
        <v>8</v>
      </c>
      <c r="J106" s="2">
        <v>9</v>
      </c>
      <c r="K106" s="2">
        <v>10</v>
      </c>
      <c r="L106" s="2">
        <v>11</v>
      </c>
      <c r="M106" s="2">
        <v>12</v>
      </c>
    </row>
    <row r="107" spans="1:55" x14ac:dyDescent="0.35">
      <c r="A107" s="2" t="s">
        <v>3</v>
      </c>
      <c r="B107" s="2">
        <v>2</v>
      </c>
      <c r="C107" s="2">
        <v>3</v>
      </c>
      <c r="D107" s="2">
        <v>4</v>
      </c>
      <c r="E107" s="2">
        <v>5</v>
      </c>
      <c r="F107" s="2">
        <v>6</v>
      </c>
      <c r="G107" s="2">
        <v>7</v>
      </c>
      <c r="H107" s="2">
        <v>8</v>
      </c>
      <c r="I107" s="2">
        <v>9</v>
      </c>
      <c r="J107" s="2">
        <v>10</v>
      </c>
      <c r="K107" s="2">
        <v>11</v>
      </c>
      <c r="L107" s="2">
        <v>12</v>
      </c>
      <c r="M107" s="2">
        <v>13</v>
      </c>
    </row>
    <row r="108" spans="1:55" x14ac:dyDescent="0.35">
      <c r="A108" s="2" t="s">
        <v>4</v>
      </c>
      <c r="B108" s="2">
        <v>14</v>
      </c>
      <c r="C108" s="2">
        <v>15</v>
      </c>
      <c r="D108" s="2">
        <v>16</v>
      </c>
      <c r="E108" s="2">
        <v>17</v>
      </c>
      <c r="F108" s="2">
        <v>18</v>
      </c>
      <c r="G108" s="2">
        <v>19</v>
      </c>
      <c r="H108" s="2">
        <v>20</v>
      </c>
      <c r="I108" s="2">
        <v>21</v>
      </c>
      <c r="J108" s="2">
        <v>22</v>
      </c>
      <c r="K108" s="2">
        <v>23</v>
      </c>
      <c r="L108" s="2">
        <v>24</v>
      </c>
      <c r="M108" s="2">
        <v>25</v>
      </c>
    </row>
    <row r="109" spans="1:55" x14ac:dyDescent="0.35">
      <c r="A109" s="2" t="s">
        <v>5</v>
      </c>
      <c r="B109" s="2">
        <v>26</v>
      </c>
      <c r="C109" s="2">
        <v>27</v>
      </c>
      <c r="D109" s="2">
        <v>28</v>
      </c>
      <c r="E109" s="2">
        <v>29</v>
      </c>
      <c r="F109" s="2">
        <v>30</v>
      </c>
      <c r="G109" s="2">
        <v>31</v>
      </c>
      <c r="H109" s="2">
        <v>32</v>
      </c>
      <c r="I109" s="2">
        <v>33</v>
      </c>
      <c r="J109" s="2">
        <v>34</v>
      </c>
      <c r="K109" s="2">
        <v>35</v>
      </c>
      <c r="L109" s="2">
        <v>36</v>
      </c>
      <c r="M109" s="2">
        <v>37</v>
      </c>
    </row>
    <row r="110" spans="1:55" x14ac:dyDescent="0.35">
      <c r="A110" s="2" t="s">
        <v>6</v>
      </c>
      <c r="B110" s="2">
        <v>38</v>
      </c>
      <c r="C110" s="2">
        <v>39</v>
      </c>
      <c r="D110" s="2">
        <v>40</v>
      </c>
      <c r="E110" s="2">
        <v>41</v>
      </c>
      <c r="F110" s="2">
        <v>42</v>
      </c>
      <c r="G110" s="2">
        <v>43</v>
      </c>
      <c r="H110" s="2">
        <v>44</v>
      </c>
      <c r="I110" s="2">
        <v>45</v>
      </c>
      <c r="J110" s="2">
        <v>46</v>
      </c>
      <c r="K110" s="2">
        <v>47</v>
      </c>
      <c r="L110" s="2">
        <v>48</v>
      </c>
      <c r="M110" s="2">
        <v>49</v>
      </c>
    </row>
    <row r="111" spans="1:55" x14ac:dyDescent="0.35">
      <c r="A111" s="2" t="s">
        <v>7</v>
      </c>
      <c r="B111" s="2">
        <v>50</v>
      </c>
      <c r="C111" s="2">
        <v>51</v>
      </c>
      <c r="D111" s="2">
        <v>52</v>
      </c>
      <c r="E111" s="2">
        <v>53</v>
      </c>
      <c r="F111" s="2">
        <v>54</v>
      </c>
      <c r="G111" s="2">
        <v>55</v>
      </c>
      <c r="H111" s="2">
        <v>56</v>
      </c>
      <c r="I111" s="2">
        <v>57</v>
      </c>
      <c r="J111" s="2">
        <v>58</v>
      </c>
      <c r="K111" s="2">
        <v>59</v>
      </c>
      <c r="L111" s="2">
        <v>60</v>
      </c>
      <c r="M111" s="2">
        <v>61</v>
      </c>
    </row>
    <row r="112" spans="1:55" x14ac:dyDescent="0.35">
      <c r="A112" s="2" t="s">
        <v>8</v>
      </c>
      <c r="B112" s="2">
        <v>62</v>
      </c>
      <c r="C112" s="2">
        <v>63</v>
      </c>
      <c r="D112" s="2">
        <v>64</v>
      </c>
      <c r="E112" s="2">
        <v>65</v>
      </c>
      <c r="F112" s="2">
        <v>66</v>
      </c>
      <c r="G112" s="2">
        <v>67</v>
      </c>
      <c r="H112" s="2">
        <v>68</v>
      </c>
      <c r="I112" s="2">
        <v>69</v>
      </c>
      <c r="J112" s="2">
        <v>70</v>
      </c>
      <c r="K112" s="2">
        <v>71</v>
      </c>
      <c r="L112" s="2">
        <v>72</v>
      </c>
      <c r="M112" s="2">
        <v>73</v>
      </c>
    </row>
    <row r="113" spans="1:13" x14ac:dyDescent="0.35">
      <c r="A113" s="2" t="s">
        <v>9</v>
      </c>
      <c r="B113" s="2">
        <v>74</v>
      </c>
      <c r="C113" s="2">
        <v>75</v>
      </c>
      <c r="D113" s="2">
        <v>76</v>
      </c>
      <c r="E113" s="2">
        <v>77</v>
      </c>
      <c r="F113" s="2">
        <v>78</v>
      </c>
      <c r="G113" s="2">
        <v>79</v>
      </c>
      <c r="H113" s="2">
        <v>80</v>
      </c>
      <c r="I113" s="2">
        <v>81</v>
      </c>
      <c r="J113" s="2">
        <v>82</v>
      </c>
      <c r="K113" s="2">
        <v>83</v>
      </c>
      <c r="L113" s="2">
        <v>84</v>
      </c>
      <c r="M113" s="2">
        <v>85</v>
      </c>
    </row>
    <row r="114" spans="1:13" x14ac:dyDescent="0.35">
      <c r="A114" s="2" t="s">
        <v>10</v>
      </c>
      <c r="B114" s="2">
        <v>86</v>
      </c>
      <c r="C114" s="2">
        <v>87</v>
      </c>
      <c r="D114" s="2">
        <v>88</v>
      </c>
      <c r="E114" s="2">
        <v>89</v>
      </c>
      <c r="F114" s="2">
        <v>90</v>
      </c>
      <c r="G114" s="2">
        <v>91</v>
      </c>
      <c r="H114" s="2">
        <v>92</v>
      </c>
      <c r="I114" s="2">
        <v>93</v>
      </c>
      <c r="J114" s="2">
        <v>94</v>
      </c>
      <c r="K114" s="2">
        <v>95</v>
      </c>
      <c r="L114" s="2">
        <v>96</v>
      </c>
      <c r="M114" s="2">
        <v>97</v>
      </c>
    </row>
    <row r="115" spans="1:13" x14ac:dyDescent="0.35">
      <c r="A115" s="2" t="s">
        <v>3</v>
      </c>
      <c r="B115" s="2">
        <v>98</v>
      </c>
      <c r="C115" s="2">
        <v>99</v>
      </c>
      <c r="D115" s="2">
        <v>100</v>
      </c>
      <c r="E115" s="2">
        <v>101</v>
      </c>
      <c r="F115" s="2">
        <v>102</v>
      </c>
      <c r="G115" s="2">
        <v>103</v>
      </c>
      <c r="H115" s="2">
        <v>104</v>
      </c>
      <c r="I115" s="2">
        <v>105</v>
      </c>
      <c r="J115" s="2">
        <v>106</v>
      </c>
      <c r="K115" s="2">
        <v>107</v>
      </c>
      <c r="L115" s="2">
        <v>108</v>
      </c>
      <c r="M115" s="2">
        <v>109</v>
      </c>
    </row>
    <row r="116" spans="1:13" x14ac:dyDescent="0.35">
      <c r="A116" s="2" t="s">
        <v>4</v>
      </c>
      <c r="B116" s="2">
        <v>110</v>
      </c>
      <c r="C116" s="2">
        <v>111</v>
      </c>
      <c r="D116" s="2">
        <v>112</v>
      </c>
      <c r="E116" s="2">
        <v>113</v>
      </c>
      <c r="F116" s="2">
        <v>114</v>
      </c>
      <c r="G116" s="2">
        <v>115</v>
      </c>
      <c r="H116" s="2">
        <v>116</v>
      </c>
      <c r="I116" s="2">
        <v>117</v>
      </c>
      <c r="J116" s="2">
        <v>118</v>
      </c>
      <c r="K116" s="2">
        <v>119</v>
      </c>
      <c r="L116" s="2">
        <v>120</v>
      </c>
      <c r="M116" s="2">
        <v>121</v>
      </c>
    </row>
    <row r="117" spans="1:13" x14ac:dyDescent="0.35">
      <c r="A117" s="2" t="s">
        <v>5</v>
      </c>
      <c r="B117" s="2">
        <v>122</v>
      </c>
      <c r="C117" s="2">
        <v>123</v>
      </c>
      <c r="D117" s="2">
        <v>124</v>
      </c>
      <c r="E117" s="2">
        <v>125</v>
      </c>
      <c r="F117" s="2">
        <v>126</v>
      </c>
      <c r="G117" s="2">
        <v>127</v>
      </c>
      <c r="H117" s="2">
        <v>128</v>
      </c>
      <c r="I117" s="2">
        <v>129</v>
      </c>
      <c r="J117" s="2">
        <v>130</v>
      </c>
      <c r="K117" s="2">
        <v>131</v>
      </c>
      <c r="L117" s="2">
        <v>132</v>
      </c>
      <c r="M117" s="2">
        <v>133</v>
      </c>
    </row>
    <row r="118" spans="1:13" x14ac:dyDescent="0.35">
      <c r="A118" s="2" t="s">
        <v>6</v>
      </c>
      <c r="B118" s="2">
        <v>134</v>
      </c>
      <c r="C118" s="2">
        <v>135</v>
      </c>
      <c r="D118" s="2">
        <v>136</v>
      </c>
      <c r="E118" s="2">
        <v>137</v>
      </c>
      <c r="F118" s="2">
        <v>138</v>
      </c>
      <c r="G118" s="2">
        <v>139</v>
      </c>
      <c r="H118" s="2">
        <v>140</v>
      </c>
      <c r="I118" s="2">
        <v>141</v>
      </c>
      <c r="J118" s="2">
        <v>142</v>
      </c>
      <c r="K118" s="2">
        <v>143</v>
      </c>
      <c r="L118" s="2">
        <v>144</v>
      </c>
      <c r="M118" s="2">
        <v>145</v>
      </c>
    </row>
    <row r="119" spans="1:13" x14ac:dyDescent="0.35">
      <c r="A119" s="2" t="s">
        <v>7</v>
      </c>
      <c r="B119" s="2">
        <v>146</v>
      </c>
      <c r="C119" s="2">
        <v>147</v>
      </c>
      <c r="D119" s="2">
        <v>148</v>
      </c>
      <c r="E119" s="2">
        <v>149</v>
      </c>
      <c r="F119" s="2">
        <v>150</v>
      </c>
      <c r="G119" s="2">
        <v>151</v>
      </c>
      <c r="H119" s="2">
        <v>152</v>
      </c>
      <c r="I119" s="2">
        <v>153</v>
      </c>
      <c r="J119" s="2">
        <v>154</v>
      </c>
      <c r="K119" s="2">
        <v>155</v>
      </c>
      <c r="L119" s="2">
        <v>156</v>
      </c>
      <c r="M119" s="2">
        <v>157</v>
      </c>
    </row>
    <row r="120" spans="1:13" x14ac:dyDescent="0.35">
      <c r="A120" s="2" t="s">
        <v>8</v>
      </c>
      <c r="B120" s="2">
        <v>158</v>
      </c>
      <c r="C120" s="2">
        <v>159</v>
      </c>
      <c r="D120" s="2">
        <v>160</v>
      </c>
      <c r="E120" s="2">
        <v>161</v>
      </c>
      <c r="F120" s="2">
        <v>162</v>
      </c>
      <c r="G120" s="2">
        <v>163</v>
      </c>
      <c r="H120" s="2">
        <v>164</v>
      </c>
      <c r="I120" s="2">
        <v>165</v>
      </c>
      <c r="J120" s="2">
        <v>166</v>
      </c>
      <c r="K120" s="2">
        <v>167</v>
      </c>
      <c r="L120" s="2">
        <v>168</v>
      </c>
      <c r="M120" s="2">
        <v>169</v>
      </c>
    </row>
    <row r="121" spans="1:13" x14ac:dyDescent="0.35">
      <c r="A121" s="2" t="s">
        <v>9</v>
      </c>
      <c r="B121" s="2">
        <v>170</v>
      </c>
      <c r="C121" s="2">
        <v>171</v>
      </c>
      <c r="D121" s="2">
        <v>172</v>
      </c>
      <c r="E121" s="2">
        <v>173</v>
      </c>
      <c r="F121" s="2">
        <v>174</v>
      </c>
      <c r="G121" s="2">
        <v>175</v>
      </c>
      <c r="H121" s="2">
        <v>176</v>
      </c>
      <c r="I121" s="2">
        <v>177</v>
      </c>
      <c r="J121" s="2">
        <v>178</v>
      </c>
      <c r="K121" s="2">
        <v>179</v>
      </c>
      <c r="L121" s="2">
        <v>180</v>
      </c>
      <c r="M121" s="2">
        <v>181</v>
      </c>
    </row>
    <row r="122" spans="1:13" x14ac:dyDescent="0.35">
      <c r="A122" s="2" t="s">
        <v>10</v>
      </c>
      <c r="B122" s="2">
        <v>182</v>
      </c>
      <c r="C122" s="2">
        <v>183</v>
      </c>
      <c r="D122" s="2">
        <v>184</v>
      </c>
      <c r="E122" s="2">
        <v>185</v>
      </c>
      <c r="F122" s="2">
        <v>186</v>
      </c>
      <c r="G122" s="2">
        <v>187</v>
      </c>
      <c r="H122" s="2">
        <v>188</v>
      </c>
      <c r="I122" s="2">
        <v>189</v>
      </c>
      <c r="J122" s="2">
        <v>190</v>
      </c>
      <c r="K122" s="2">
        <v>191</v>
      </c>
      <c r="L122" s="2">
        <v>192</v>
      </c>
      <c r="M122" s="2">
        <v>193</v>
      </c>
    </row>
    <row r="123" spans="1:13" x14ac:dyDescent="0.35">
      <c r="A123" s="2" t="s">
        <v>3</v>
      </c>
      <c r="B123" s="2">
        <v>194</v>
      </c>
      <c r="C123" s="2">
        <v>195</v>
      </c>
      <c r="D123" s="2">
        <v>196</v>
      </c>
      <c r="E123" s="2">
        <v>197</v>
      </c>
      <c r="F123" s="2">
        <v>198</v>
      </c>
      <c r="G123" s="2">
        <v>199</v>
      </c>
      <c r="H123" s="2">
        <v>200</v>
      </c>
      <c r="I123" s="2">
        <v>201</v>
      </c>
      <c r="J123" s="2">
        <v>202</v>
      </c>
      <c r="K123" s="2">
        <v>203</v>
      </c>
      <c r="L123" s="2">
        <v>204</v>
      </c>
      <c r="M123" s="2">
        <v>205</v>
      </c>
    </row>
    <row r="124" spans="1:13" x14ac:dyDescent="0.35">
      <c r="A124" s="2" t="s">
        <v>4</v>
      </c>
      <c r="B124" s="2">
        <v>206</v>
      </c>
      <c r="C124" s="2">
        <v>207</v>
      </c>
      <c r="D124" s="2">
        <v>208</v>
      </c>
      <c r="E124" s="2">
        <v>209</v>
      </c>
      <c r="F124" s="2">
        <v>210</v>
      </c>
      <c r="G124" s="2">
        <v>211</v>
      </c>
      <c r="H124" s="2">
        <v>212</v>
      </c>
      <c r="I124" s="2">
        <v>213</v>
      </c>
      <c r="J124" s="2">
        <v>214</v>
      </c>
      <c r="K124" s="2">
        <v>215</v>
      </c>
      <c r="L124" s="2">
        <v>216</v>
      </c>
      <c r="M124" s="2">
        <v>217</v>
      </c>
    </row>
    <row r="125" spans="1:13" x14ac:dyDescent="0.35">
      <c r="A125" s="2" t="s">
        <v>5</v>
      </c>
      <c r="B125" s="2">
        <v>218</v>
      </c>
      <c r="C125" s="2">
        <v>219</v>
      </c>
      <c r="D125" s="2">
        <v>220</v>
      </c>
      <c r="E125" s="2">
        <v>221</v>
      </c>
      <c r="F125" s="2">
        <v>222</v>
      </c>
      <c r="G125" s="2">
        <v>223</v>
      </c>
      <c r="H125" s="2">
        <v>224</v>
      </c>
      <c r="I125" s="2">
        <v>225</v>
      </c>
      <c r="J125" s="2">
        <v>226</v>
      </c>
      <c r="K125" s="2">
        <v>227</v>
      </c>
      <c r="L125" s="2">
        <v>228</v>
      </c>
      <c r="M125" s="2">
        <v>229</v>
      </c>
    </row>
    <row r="126" spans="1:13" x14ac:dyDescent="0.35">
      <c r="A126" s="2" t="s">
        <v>6</v>
      </c>
      <c r="B126" s="2">
        <v>230</v>
      </c>
      <c r="C126" s="2">
        <v>231</v>
      </c>
      <c r="D126" s="2">
        <v>232</v>
      </c>
      <c r="E126" s="2">
        <v>233</v>
      </c>
      <c r="F126" s="2">
        <v>234</v>
      </c>
      <c r="G126" s="2">
        <v>235</v>
      </c>
      <c r="H126" s="2">
        <v>236</v>
      </c>
      <c r="I126" s="2">
        <v>237</v>
      </c>
      <c r="J126" s="2"/>
      <c r="K126" s="2"/>
      <c r="L126" s="2"/>
      <c r="M126" s="2"/>
    </row>
    <row r="127" spans="1:13" x14ac:dyDescent="0.35">
      <c r="A127" s="2" t="s">
        <v>7</v>
      </c>
      <c r="B127" s="3" t="s">
        <v>14</v>
      </c>
      <c r="C127" s="3" t="s">
        <v>15</v>
      </c>
      <c r="D127" s="3" t="s">
        <v>16</v>
      </c>
      <c r="E127" s="3" t="s">
        <v>17</v>
      </c>
      <c r="F127" s="3" t="s">
        <v>18</v>
      </c>
      <c r="G127" s="3" t="s">
        <v>19</v>
      </c>
      <c r="H127" s="2"/>
      <c r="I127" s="2"/>
      <c r="J127" s="2"/>
      <c r="K127" s="2"/>
      <c r="L127" s="2"/>
      <c r="M127" s="2"/>
    </row>
    <row r="130" spans="1:13" x14ac:dyDescent="0.35">
      <c r="A130" t="s">
        <v>37</v>
      </c>
    </row>
    <row r="131" spans="1:13" x14ac:dyDescent="0.35">
      <c r="B131" s="2">
        <v>1</v>
      </c>
      <c r="C131" s="2">
        <v>2</v>
      </c>
      <c r="D131" s="2">
        <v>3</v>
      </c>
      <c r="E131" s="2">
        <v>4</v>
      </c>
      <c r="F131" s="2">
        <v>5</v>
      </c>
      <c r="G131" s="2">
        <v>6</v>
      </c>
      <c r="H131" s="2">
        <v>7</v>
      </c>
      <c r="I131" s="2">
        <v>8</v>
      </c>
      <c r="J131" s="2">
        <v>9</v>
      </c>
      <c r="K131" s="2">
        <v>10</v>
      </c>
      <c r="L131" s="2">
        <v>11</v>
      </c>
      <c r="M131" s="2">
        <v>12</v>
      </c>
    </row>
    <row r="132" spans="1:13" x14ac:dyDescent="0.35">
      <c r="A132" s="2" t="s">
        <v>3</v>
      </c>
      <c r="B132" s="5">
        <f>B81/$F$51*$B$51</f>
        <v>1.1553562946026097</v>
      </c>
      <c r="C132" s="5">
        <f t="shared" ref="C132:M132" si="102">C81/$F$51*$B$51</f>
        <v>0.60449721101017218</v>
      </c>
      <c r="D132" s="5">
        <f t="shared" si="102"/>
        <v>1.4970945330447176</v>
      </c>
      <c r="E132" s="5">
        <f t="shared" si="102"/>
        <v>0.72116381634136395</v>
      </c>
      <c r="F132" s="5">
        <f t="shared" si="102"/>
        <v>0.41089298559810428</v>
      </c>
      <c r="G132" s="5">
        <f t="shared" si="102"/>
        <v>0.93179574446985791</v>
      </c>
      <c r="H132" s="5">
        <f t="shared" si="102"/>
        <v>2.2829080798351664E-2</v>
      </c>
      <c r="I132" s="5">
        <f t="shared" si="102"/>
        <v>0.11129095124655244</v>
      </c>
      <c r="J132" s="5">
        <f t="shared" si="102"/>
        <v>0.71487598653013007</v>
      </c>
      <c r="K132" s="5">
        <f t="shared" si="102"/>
        <v>-3.6277488818528408E-2</v>
      </c>
      <c r="L132" s="5">
        <f t="shared" si="102"/>
        <v>-5.4531829546504415E-2</v>
      </c>
      <c r="M132" s="5">
        <f t="shared" si="102"/>
        <v>0.77984528023456468</v>
      </c>
    </row>
    <row r="133" spans="1:13" x14ac:dyDescent="0.35">
      <c r="A133" s="2" t="s">
        <v>4</v>
      </c>
      <c r="B133" s="5">
        <f t="shared" ref="B133:M133" si="103">B82/$F$51*$B$51</f>
        <v>-6.3080805023719766E-2</v>
      </c>
      <c r="C133" s="5">
        <f t="shared" si="103"/>
        <v>-7.319368624180761E-2</v>
      </c>
      <c r="D133" s="5">
        <f t="shared" si="103"/>
        <v>-6.6129178018992485E-2</v>
      </c>
      <c r="E133" s="5">
        <f t="shared" si="103"/>
        <v>1.0540303307900414</v>
      </c>
      <c r="F133" s="5">
        <f t="shared" si="103"/>
        <v>1.6230313529410265</v>
      </c>
      <c r="G133" s="5">
        <f t="shared" si="103"/>
        <v>7.374281581651182E-2</v>
      </c>
      <c r="H133" s="5">
        <f t="shared" si="103"/>
        <v>-0.11238050295455577</v>
      </c>
      <c r="I133" s="5">
        <f t="shared" si="103"/>
        <v>-7.1940885852496209E-2</v>
      </c>
      <c r="J133" s="5">
        <f t="shared" si="103"/>
        <v>1.1581309421243606</v>
      </c>
      <c r="K133" s="5">
        <f t="shared" si="103"/>
        <v>1.6749891760232161</v>
      </c>
      <c r="L133" s="5">
        <f t="shared" si="103"/>
        <v>1.5673157379717155</v>
      </c>
      <c r="M133" s="5">
        <f t="shared" si="103"/>
        <v>0.78937907945122199</v>
      </c>
    </row>
    <row r="134" spans="1:13" x14ac:dyDescent="0.35">
      <c r="A134" s="2" t="s">
        <v>5</v>
      </c>
      <c r="B134" s="5">
        <f t="shared" ref="B134:M134" si="104">B83/$F$51*$B$51</f>
        <v>1.6959700964818618</v>
      </c>
      <c r="C134" s="5">
        <f t="shared" si="104"/>
        <v>0.97936159796933564</v>
      </c>
      <c r="D134" s="5">
        <f t="shared" si="104"/>
        <v>0.64278651356307259</v>
      </c>
      <c r="E134" s="5">
        <f t="shared" si="104"/>
        <v>1.1529811620404384</v>
      </c>
      <c r="F134" s="5">
        <f t="shared" si="104"/>
        <v>0.9432244931066065</v>
      </c>
      <c r="G134" s="5">
        <f t="shared" si="104"/>
        <v>0.28194817150295559</v>
      </c>
      <c r="H134" s="5">
        <f t="shared" si="104"/>
        <v>1.1340222636541746</v>
      </c>
      <c r="I134" s="5">
        <f t="shared" si="104"/>
        <v>1.2447763414905186</v>
      </c>
      <c r="J134" s="5">
        <f t="shared" si="104"/>
        <v>1.1318971587142406</v>
      </c>
      <c r="K134" s="5">
        <f t="shared" si="104"/>
        <v>1.1278499784154454</v>
      </c>
      <c r="L134" s="5">
        <f t="shared" si="104"/>
        <v>1.1384691264099602</v>
      </c>
      <c r="M134" s="5">
        <f t="shared" si="104"/>
        <v>1.1443030270149757</v>
      </c>
    </row>
    <row r="135" spans="1:13" x14ac:dyDescent="0.35">
      <c r="A135" s="2" t="s">
        <v>6</v>
      </c>
      <c r="B135" s="5">
        <f t="shared" ref="B135:M135" si="105">B84/$F$51*$B$51</f>
        <v>1.615454454270713</v>
      </c>
      <c r="C135" s="5">
        <f t="shared" si="105"/>
        <v>1.0580453430494297</v>
      </c>
      <c r="D135" s="5">
        <f t="shared" si="105"/>
        <v>0.94624685595637859</v>
      </c>
      <c r="E135" s="5">
        <f t="shared" si="105"/>
        <v>-2.5800687967360823E-2</v>
      </c>
      <c r="F135" s="5">
        <f t="shared" si="105"/>
        <v>1.6039332171505412</v>
      </c>
      <c r="G135" s="5">
        <f t="shared" si="105"/>
        <v>1.2204661261077197</v>
      </c>
      <c r="H135" s="5">
        <f t="shared" si="105"/>
        <v>-6.2434578040851868E-2</v>
      </c>
      <c r="I135" s="5">
        <f t="shared" si="105"/>
        <v>-0.13385955229547708</v>
      </c>
      <c r="J135" s="5">
        <f t="shared" si="105"/>
        <v>0.74942638484542001</v>
      </c>
      <c r="K135" s="5">
        <f t="shared" si="105"/>
        <v>1.1430743901352389</v>
      </c>
      <c r="L135" s="5">
        <f t="shared" si="105"/>
        <v>-9.8929050237558311E-2</v>
      </c>
      <c r="M135" s="5">
        <f t="shared" si="105"/>
        <v>-4.4042208232179005E-2</v>
      </c>
    </row>
    <row r="136" spans="1:13" x14ac:dyDescent="0.35">
      <c r="A136" s="2" t="s">
        <v>7</v>
      </c>
      <c r="B136" s="5">
        <f t="shared" ref="B136:M136" si="106">B85/$F$51*$B$51</f>
        <v>1.2741572300264281</v>
      </c>
      <c r="C136" s="5">
        <f t="shared" si="106"/>
        <v>1.3525362011892266</v>
      </c>
      <c r="D136" s="5">
        <f t="shared" si="106"/>
        <v>1.1645584176311059</v>
      </c>
      <c r="E136" s="5">
        <f t="shared" si="106"/>
        <v>1.488011764047422</v>
      </c>
      <c r="F136" s="5">
        <f t="shared" si="106"/>
        <v>0.83988249209352528</v>
      </c>
      <c r="G136" s="5">
        <f t="shared" si="106"/>
        <v>1.3308029108415145</v>
      </c>
      <c r="H136" s="5">
        <f t="shared" si="106"/>
        <v>0.6167227397771734</v>
      </c>
      <c r="I136" s="5">
        <f t="shared" si="106"/>
        <v>1.4234324161961109</v>
      </c>
      <c r="J136" s="5">
        <f t="shared" si="106"/>
        <v>0.4167143949350251</v>
      </c>
      <c r="K136" s="5">
        <f t="shared" si="106"/>
        <v>1.5157130348791863</v>
      </c>
      <c r="L136" s="5">
        <f t="shared" si="106"/>
        <v>0.36407823993271821</v>
      </c>
      <c r="M136" s="5">
        <f t="shared" si="106"/>
        <v>0.11388193933609451</v>
      </c>
    </row>
    <row r="137" spans="1:13" x14ac:dyDescent="0.35">
      <c r="A137" s="2" t="s">
        <v>8</v>
      </c>
      <c r="B137" s="5">
        <f t="shared" ref="B137:M137" si="107">B86/$F$51*$B$51</f>
        <v>1.59095702549898</v>
      </c>
      <c r="C137" s="5">
        <f t="shared" si="107"/>
        <v>1.2482441269870781</v>
      </c>
      <c r="D137" s="5">
        <f t="shared" si="107"/>
        <v>1.4926346766296235</v>
      </c>
      <c r="E137" s="5">
        <f t="shared" si="107"/>
        <v>1.1484419711907554</v>
      </c>
      <c r="F137" s="5">
        <f t="shared" si="107"/>
        <v>1.2952941953378978</v>
      </c>
      <c r="G137" s="5">
        <f t="shared" si="107"/>
        <v>1.8067107434150194E-2</v>
      </c>
      <c r="H137" s="5">
        <f t="shared" si="107"/>
        <v>0.96277473704165528</v>
      </c>
      <c r="I137" s="5">
        <f t="shared" si="107"/>
        <v>1.3422447450625614</v>
      </c>
      <c r="J137" s="5">
        <f t="shared" si="107"/>
        <v>3.9271526959952568E-3</v>
      </c>
      <c r="K137" s="5">
        <f t="shared" si="107"/>
        <v>0.32791123579700315</v>
      </c>
      <c r="L137" s="5">
        <f t="shared" si="107"/>
        <v>-2.7670997737484933E-2</v>
      </c>
      <c r="M137" s="5">
        <f t="shared" si="107"/>
        <v>0.22668609709824183</v>
      </c>
    </row>
    <row r="138" spans="1:13" x14ac:dyDescent="0.35">
      <c r="A138" s="2" t="s">
        <v>9</v>
      </c>
      <c r="B138" s="5">
        <f t="shared" ref="B138:M138" si="108">B87/$F$51*$B$51</f>
        <v>0.13376125603489689</v>
      </c>
      <c r="C138" s="5">
        <f t="shared" si="108"/>
        <v>1.0934966450049819</v>
      </c>
      <c r="D138" s="5">
        <f t="shared" si="108"/>
        <v>1.1177115308808863</v>
      </c>
      <c r="E138" s="5">
        <f t="shared" si="108"/>
        <v>0.89030779423513107</v>
      </c>
      <c r="F138" s="5">
        <f t="shared" si="108"/>
        <v>-3.5682248745352016E-2</v>
      </c>
      <c r="G138" s="5">
        <f t="shared" si="108"/>
        <v>1.580508459244222</v>
      </c>
      <c r="H138" s="5">
        <f t="shared" si="108"/>
        <v>1.3599508316976503</v>
      </c>
      <c r="I138" s="5">
        <f t="shared" si="108"/>
        <v>3.1686055971067148E-2</v>
      </c>
      <c r="J138" s="5">
        <f t="shared" si="108"/>
        <v>1.1123553546939506</v>
      </c>
      <c r="K138" s="5">
        <f t="shared" si="108"/>
        <v>1.3932775907045254</v>
      </c>
      <c r="L138" s="5">
        <f t="shared" si="108"/>
        <v>1.0853420281484905</v>
      </c>
      <c r="M138" s="5">
        <f t="shared" si="108"/>
        <v>0.97537501461409537</v>
      </c>
    </row>
    <row r="139" spans="1:13" x14ac:dyDescent="0.35">
      <c r="A139" s="2" t="s">
        <v>10</v>
      </c>
      <c r="B139" s="5">
        <f t="shared" ref="B139:M139" si="109">B88/$F$51*$B$51</f>
        <v>1.5341431759486566</v>
      </c>
      <c r="C139" s="5">
        <f t="shared" si="109"/>
        <v>0.48005946195959609</v>
      </c>
      <c r="D139" s="5">
        <f t="shared" si="109"/>
        <v>1.625179376695608</v>
      </c>
      <c r="E139" s="5">
        <f t="shared" si="109"/>
        <v>1.1011895901346063</v>
      </c>
      <c r="F139" s="5">
        <f t="shared" si="109"/>
        <v>1.5252193990899203</v>
      </c>
      <c r="G139" s="5">
        <f t="shared" si="109"/>
        <v>1.7677635903728612</v>
      </c>
      <c r="H139" s="5">
        <f t="shared" si="109"/>
        <v>1.7057276517787576</v>
      </c>
      <c r="I139" s="5">
        <f t="shared" si="109"/>
        <v>0.94276075661248093</v>
      </c>
      <c r="J139" s="5">
        <f t="shared" si="109"/>
        <v>1.5785992173644401</v>
      </c>
      <c r="K139" s="5">
        <f t="shared" si="109"/>
        <v>1.3561250859886638</v>
      </c>
      <c r="L139" s="5">
        <f t="shared" si="109"/>
        <v>1.2490460320218857</v>
      </c>
      <c r="M139" s="5">
        <f t="shared" si="109"/>
        <v>-0.13619339942507111</v>
      </c>
    </row>
    <row r="140" spans="1:13" x14ac:dyDescent="0.35">
      <c r="A140" s="2" t="s">
        <v>3</v>
      </c>
      <c r="B140" s="5">
        <f t="shared" ref="B140:M140" si="110">B89/$F$51*$B$51</f>
        <v>0.98597924255925351</v>
      </c>
      <c r="C140" s="5">
        <f t="shared" si="110"/>
        <v>0.99790875460458206</v>
      </c>
      <c r="D140" s="5">
        <f t="shared" si="110"/>
        <v>0.76475857218003407</v>
      </c>
      <c r="E140" s="5">
        <f t="shared" si="110"/>
        <v>-1.2718226286039443E-2</v>
      </c>
      <c r="F140" s="5">
        <f t="shared" si="110"/>
        <v>9.03571691695991E-2</v>
      </c>
      <c r="G140" s="5">
        <f t="shared" si="110"/>
        <v>0.25885984182402627</v>
      </c>
      <c r="H140" s="5">
        <f t="shared" si="110"/>
        <v>1.1564819434745457</v>
      </c>
      <c r="I140" s="5">
        <f t="shared" si="110"/>
        <v>0.81355323805326318</v>
      </c>
      <c r="J140" s="5">
        <f t="shared" si="110"/>
        <v>0.48753879365369862</v>
      </c>
      <c r="K140" s="5">
        <f t="shared" si="110"/>
        <v>-3.2463922705307328E-4</v>
      </c>
      <c r="L140" s="5">
        <f t="shared" si="110"/>
        <v>1.074637127414737</v>
      </c>
      <c r="M140" s="5">
        <f t="shared" si="110"/>
        <v>-1.7876279837474194E-3</v>
      </c>
    </row>
    <row r="141" spans="1:13" x14ac:dyDescent="0.35">
      <c r="A141" s="2" t="s">
        <v>4</v>
      </c>
      <c r="B141" s="5">
        <f t="shared" ref="B141:M141" si="111">B90/$F$51*$B$51</f>
        <v>1.3141739939865167</v>
      </c>
      <c r="C141" s="5">
        <f t="shared" si="111"/>
        <v>1.0449222251729231</v>
      </c>
      <c r="D141" s="5">
        <f t="shared" si="111"/>
        <v>1.1217320939094777</v>
      </c>
      <c r="E141" s="5">
        <f t="shared" si="111"/>
        <v>0.9832147109149082</v>
      </c>
      <c r="F141" s="5">
        <f t="shared" si="111"/>
        <v>-2.0057255045570998E-2</v>
      </c>
      <c r="G141" s="5">
        <f t="shared" si="111"/>
        <v>0.84289921207755325</v>
      </c>
      <c r="H141" s="5">
        <f t="shared" si="111"/>
        <v>0.6634746268056031</v>
      </c>
      <c r="I141" s="5">
        <f t="shared" si="111"/>
        <v>8.5588286387183909E-2</v>
      </c>
      <c r="J141" s="5">
        <f t="shared" si="111"/>
        <v>1.1144567332736135</v>
      </c>
      <c r="K141" s="5">
        <f t="shared" si="111"/>
        <v>0.98642300653669723</v>
      </c>
      <c r="L141" s="5">
        <f t="shared" si="111"/>
        <v>1.0793534586801017</v>
      </c>
      <c r="M141" s="5">
        <f t="shared" si="111"/>
        <v>2.2476189017942853E-2</v>
      </c>
    </row>
    <row r="142" spans="1:13" x14ac:dyDescent="0.35">
      <c r="A142" s="2" t="s">
        <v>5</v>
      </c>
      <c r="B142" s="5">
        <f t="shared" ref="B142:M142" si="112">B91/$F$51*$B$51</f>
        <v>1.1120095066165485</v>
      </c>
      <c r="C142" s="5">
        <f t="shared" si="112"/>
        <v>-1.9676365975259052E-2</v>
      </c>
      <c r="D142" s="5">
        <f t="shared" si="112"/>
        <v>0.21795464170880088</v>
      </c>
      <c r="E142" s="5">
        <f t="shared" si="112"/>
        <v>0.67694703167318226</v>
      </c>
      <c r="F142" s="5">
        <f t="shared" si="112"/>
        <v>-1.9160933438258112E-2</v>
      </c>
      <c r="G142" s="5">
        <f t="shared" si="112"/>
        <v>-9.8977591849152852E-3</v>
      </c>
      <c r="H142" s="5">
        <f t="shared" si="112"/>
        <v>-3.4773321595949168E-2</v>
      </c>
      <c r="I142" s="5">
        <f t="shared" si="112"/>
        <v>0.7761621461487338</v>
      </c>
      <c r="J142" s="5">
        <f t="shared" si="112"/>
        <v>-1.7133775388717146E-2</v>
      </c>
      <c r="K142" s="5">
        <f t="shared" si="112"/>
        <v>-1.215827130560247E-2</v>
      </c>
      <c r="L142" s="5">
        <f t="shared" si="112"/>
        <v>8.7393642975798547E-2</v>
      </c>
      <c r="M142" s="5">
        <f t="shared" si="112"/>
        <v>0.71820772651763931</v>
      </c>
    </row>
    <row r="143" spans="1:13" x14ac:dyDescent="0.35">
      <c r="A143" s="2" t="s">
        <v>6</v>
      </c>
      <c r="B143" s="5">
        <f t="shared" ref="B143:M143" si="113">B92/$F$51*$B$51</f>
        <v>-1.9751943110734121E-2</v>
      </c>
      <c r="C143" s="5">
        <f t="shared" si="113"/>
        <v>8.27092601847043E-2</v>
      </c>
      <c r="D143" s="5">
        <f t="shared" si="113"/>
        <v>2.3136395586287429E-2</v>
      </c>
      <c r="E143" s="5">
        <f t="shared" si="113"/>
        <v>-2.7201413925195986E-2</v>
      </c>
      <c r="F143" s="5">
        <f t="shared" si="113"/>
        <v>-3.6532372205969166E-2</v>
      </c>
      <c r="G143" s="5">
        <f t="shared" si="113"/>
        <v>0.17020381522881919</v>
      </c>
      <c r="H143" s="5">
        <f t="shared" si="113"/>
        <v>0.85888294108467211</v>
      </c>
      <c r="I143" s="5">
        <f t="shared" si="113"/>
        <v>0.87974335559778805</v>
      </c>
      <c r="J143" s="5">
        <f t="shared" si="113"/>
        <v>0.9450841606929794</v>
      </c>
      <c r="K143" s="5">
        <f t="shared" si="113"/>
        <v>-1.7190092500214093E-2</v>
      </c>
      <c r="L143" s="5">
        <f t="shared" si="113"/>
        <v>0.58485469125801359</v>
      </c>
      <c r="M143" s="5">
        <f t="shared" si="113"/>
        <v>-2.6917712483894213E-2</v>
      </c>
    </row>
    <row r="144" spans="1:13" x14ac:dyDescent="0.35">
      <c r="A144" s="2" t="s">
        <v>7</v>
      </c>
      <c r="B144" s="5">
        <f t="shared" ref="B144:M144" si="114">B93/$F$51*$B$51</f>
        <v>-5.0138762434408429E-2</v>
      </c>
      <c r="C144" s="5">
        <f t="shared" si="114"/>
        <v>-2.2286801854506925E-2</v>
      </c>
      <c r="D144" s="5">
        <f t="shared" si="114"/>
        <v>-1.1716691885090471E-2</v>
      </c>
      <c r="E144" s="5">
        <f t="shared" si="114"/>
        <v>-2.7443386777650552E-2</v>
      </c>
      <c r="F144" s="5">
        <f t="shared" si="114"/>
        <v>-2.5358400395511752E-2</v>
      </c>
      <c r="G144" s="5">
        <f t="shared" si="114"/>
        <v>1.0849765531676974</v>
      </c>
      <c r="H144" s="5">
        <f t="shared" si="114"/>
        <v>2.1095102979355029E-2</v>
      </c>
      <c r="I144" s="5">
        <f t="shared" si="114"/>
        <v>0.53829678010169191</v>
      </c>
      <c r="J144" s="5">
        <f t="shared" si="114"/>
        <v>-3.0234778896818571E-2</v>
      </c>
      <c r="K144" s="5">
        <f t="shared" si="114"/>
        <v>0.82024766890676692</v>
      </c>
      <c r="L144" s="5">
        <f t="shared" si="114"/>
        <v>4.90223677552237E-2</v>
      </c>
      <c r="M144" s="5">
        <f t="shared" si="114"/>
        <v>0.43605909082865812</v>
      </c>
    </row>
    <row r="145" spans="1:13" x14ac:dyDescent="0.35">
      <c r="A145" s="2" t="s">
        <v>8</v>
      </c>
      <c r="B145" s="5">
        <f t="shared" ref="B145:M145" si="115">B94/$F$51*$B$51</f>
        <v>-9.4345237080247536E-3</v>
      </c>
      <c r="C145" s="5">
        <f t="shared" si="115"/>
        <v>-1.7753010644564953E-2</v>
      </c>
      <c r="D145" s="5">
        <f t="shared" si="115"/>
        <v>0.11388855500070574</v>
      </c>
      <c r="E145" s="5">
        <f t="shared" si="115"/>
        <v>7.6010229895131093E-2</v>
      </c>
      <c r="F145" s="5">
        <f t="shared" si="115"/>
        <v>0.33519261423513641</v>
      </c>
      <c r="G145" s="5">
        <f t="shared" si="115"/>
        <v>3.0862246528298654E-2</v>
      </c>
      <c r="H145" s="5">
        <f t="shared" si="115"/>
        <v>-3.6886842687120842E-2</v>
      </c>
      <c r="I145" s="5">
        <f t="shared" si="115"/>
        <v>0.90789844776091677</v>
      </c>
      <c r="J145" s="5">
        <f t="shared" si="115"/>
        <v>0.47445800347635131</v>
      </c>
      <c r="K145" s="5">
        <f t="shared" si="115"/>
        <v>-2.1463471652082323E-2</v>
      </c>
      <c r="L145" s="5">
        <f t="shared" si="115"/>
        <v>8.0850568188271216E-2</v>
      </c>
      <c r="M145" s="5">
        <f t="shared" si="115"/>
        <v>0.89138110183195529</v>
      </c>
    </row>
    <row r="146" spans="1:13" x14ac:dyDescent="0.35">
      <c r="A146" s="2" t="s">
        <v>9</v>
      </c>
      <c r="B146" s="5">
        <f t="shared" ref="B146:M146" si="116">B95/$F$51*$B$51</f>
        <v>-1.3897591656933717E-2</v>
      </c>
      <c r="C146" s="5">
        <f t="shared" si="116"/>
        <v>-5.6968397349400235E-2</v>
      </c>
      <c r="D146" s="5">
        <f t="shared" si="116"/>
        <v>-1.3935696933596075E-2</v>
      </c>
      <c r="E146" s="5">
        <f t="shared" si="116"/>
        <v>8.7850046209618407E-2</v>
      </c>
      <c r="F146" s="5">
        <f t="shared" si="116"/>
        <v>1.2021299453115886</v>
      </c>
      <c r="G146" s="5">
        <f t="shared" si="116"/>
        <v>1.3407674953370801</v>
      </c>
      <c r="H146" s="5">
        <f t="shared" si="116"/>
        <v>1.0351189001959067</v>
      </c>
      <c r="I146" s="5">
        <f t="shared" si="116"/>
        <v>-6.6487655525597456E-4</v>
      </c>
      <c r="J146" s="5">
        <f t="shared" si="116"/>
        <v>1.7662858203841927E-3</v>
      </c>
      <c r="K146" s="5">
        <f t="shared" si="116"/>
        <v>0.73173153379724343</v>
      </c>
      <c r="L146" s="5">
        <f t="shared" si="116"/>
        <v>9.9226501007932608E-3</v>
      </c>
      <c r="M146" s="5">
        <f t="shared" si="116"/>
        <v>0.19233436982616794</v>
      </c>
    </row>
    <row r="147" spans="1:13" x14ac:dyDescent="0.35">
      <c r="A147" s="2" t="s">
        <v>10</v>
      </c>
      <c r="B147" s="5">
        <f t="shared" ref="B147:M147" si="117">B96/$F$51*$B$51</f>
        <v>1.0346302629304643E-2</v>
      </c>
      <c r="C147" s="5">
        <f t="shared" si="117"/>
        <v>2.3637245917412252E-2</v>
      </c>
      <c r="D147" s="5">
        <f t="shared" si="117"/>
        <v>1.8762415660092894E-3</v>
      </c>
      <c r="E147" s="5">
        <f t="shared" si="117"/>
        <v>1.0851865300376216</v>
      </c>
      <c r="F147" s="5">
        <f t="shared" si="117"/>
        <v>1.0186637889627776</v>
      </c>
      <c r="G147" s="5">
        <f t="shared" si="117"/>
        <v>-1.7880444592364157E-2</v>
      </c>
      <c r="H147" s="5">
        <f t="shared" si="117"/>
        <v>-2.9201958296004551E-2</v>
      </c>
      <c r="I147" s="5">
        <f t="shared" si="117"/>
        <v>-1.6006962810286723E-2</v>
      </c>
      <c r="J147" s="5">
        <f t="shared" si="117"/>
        <v>0.39143539708035413</v>
      </c>
      <c r="K147" s="5">
        <f t="shared" si="117"/>
        <v>6.9315004600882676E-2</v>
      </c>
      <c r="L147" s="5">
        <f t="shared" si="117"/>
        <v>1.0145840980356253</v>
      </c>
      <c r="M147" s="5">
        <f t="shared" si="117"/>
        <v>1.3112253716120836</v>
      </c>
    </row>
    <row r="148" spans="1:13" x14ac:dyDescent="0.35">
      <c r="A148" s="2" t="s">
        <v>3</v>
      </c>
      <c r="B148" s="5">
        <f t="shared" ref="B148:M148" si="118">B97/$F$51*$B$51</f>
        <v>0.79332866788816814</v>
      </c>
      <c r="C148" s="5">
        <f t="shared" si="118"/>
        <v>6.4714248610791576E-3</v>
      </c>
      <c r="D148" s="5">
        <f t="shared" si="118"/>
        <v>0.24881990683141739</v>
      </c>
      <c r="E148" s="5">
        <f t="shared" si="118"/>
        <v>1.1816130611020221</v>
      </c>
      <c r="F148" s="5">
        <f t="shared" si="118"/>
        <v>0.12866388561539938</v>
      </c>
      <c r="G148" s="5">
        <f t="shared" si="118"/>
        <v>0.83047259110209237</v>
      </c>
      <c r="H148" s="5">
        <f t="shared" si="118"/>
        <v>0.5329514946923295</v>
      </c>
      <c r="I148" s="5">
        <f t="shared" si="118"/>
        <v>9.5465268006591469E-2</v>
      </c>
      <c r="J148" s="5">
        <f t="shared" si="118"/>
        <v>0.32151380934628737</v>
      </c>
      <c r="K148" s="5">
        <f t="shared" si="118"/>
        <v>2.4691072553559543E-2</v>
      </c>
      <c r="L148" s="5">
        <f t="shared" si="118"/>
        <v>1.0115490531512197</v>
      </c>
      <c r="M148" s="5">
        <f t="shared" si="118"/>
        <v>0.91739749321964859</v>
      </c>
    </row>
    <row r="149" spans="1:13" x14ac:dyDescent="0.35">
      <c r="A149" s="2" t="s">
        <v>4</v>
      </c>
      <c r="B149" s="5">
        <f t="shared" ref="B149:M149" si="119">B98/$F$51*$B$51</f>
        <v>7.5372746757745804E-3</v>
      </c>
      <c r="C149" s="5">
        <f t="shared" si="119"/>
        <v>2.9466575126997018E-3</v>
      </c>
      <c r="D149" s="5">
        <f t="shared" si="119"/>
        <v>8.2067219419653323E-2</v>
      </c>
      <c r="E149" s="5">
        <f t="shared" si="119"/>
        <v>1.0575384741930276</v>
      </c>
      <c r="F149" s="5">
        <f t="shared" si="119"/>
        <v>1.1643413285570401</v>
      </c>
      <c r="G149" s="5">
        <f t="shared" si="119"/>
        <v>1.0457539240000671</v>
      </c>
      <c r="H149" s="5">
        <f t="shared" si="119"/>
        <v>0.93801876566538656</v>
      </c>
      <c r="I149" s="5">
        <f t="shared" si="119"/>
        <v>0.51217665771745235</v>
      </c>
      <c r="J149" s="5">
        <f t="shared" si="119"/>
        <v>0.95867492713325697</v>
      </c>
      <c r="K149" s="5">
        <f t="shared" si="119"/>
        <v>0.55275867195597339</v>
      </c>
      <c r="L149" s="5">
        <f t="shared" si="119"/>
        <v>0.96659086388145876</v>
      </c>
      <c r="M149" s="5">
        <f t="shared" si="119"/>
        <v>0.92842491000660721</v>
      </c>
    </row>
    <row r="150" spans="1:13" x14ac:dyDescent="0.35">
      <c r="A150" s="2" t="s">
        <v>5</v>
      </c>
      <c r="B150" s="5">
        <f t="shared" ref="B150:M150" si="120">B99/$F$51*$B$51</f>
        <v>1.0452379557843228</v>
      </c>
      <c r="C150" s="5">
        <f t="shared" si="120"/>
        <v>0.98805269083502101</v>
      </c>
      <c r="D150" s="5">
        <f t="shared" si="120"/>
        <v>0.51013508485709735</v>
      </c>
      <c r="E150" s="5">
        <f t="shared" si="120"/>
        <v>1.0490407996328237</v>
      </c>
      <c r="F150" s="5">
        <f t="shared" si="120"/>
        <v>3.6616926602335911E-2</v>
      </c>
      <c r="G150" s="5">
        <f t="shared" si="120"/>
        <v>1.1862573430351224</v>
      </c>
      <c r="H150" s="5">
        <f t="shared" si="120"/>
        <v>1.1335513143536802</v>
      </c>
      <c r="I150" s="5">
        <f t="shared" si="120"/>
        <v>0.97674037030110661</v>
      </c>
      <c r="J150" s="5">
        <f t="shared" si="120"/>
        <v>0.98352750500950326</v>
      </c>
      <c r="K150" s="5">
        <f t="shared" si="120"/>
        <v>0.10840015916196377</v>
      </c>
      <c r="L150" s="5">
        <f t="shared" si="120"/>
        <v>0.38213350632006143</v>
      </c>
      <c r="M150" s="5">
        <f t="shared" si="120"/>
        <v>1.0787554668135597</v>
      </c>
    </row>
    <row r="151" spans="1:13" x14ac:dyDescent="0.35">
      <c r="A151" s="2" t="s">
        <v>6</v>
      </c>
      <c r="B151" s="5">
        <f t="shared" ref="B151:M151" si="121">B100/$F$51*$B$51</f>
        <v>1.2282713888113552</v>
      </c>
      <c r="C151" s="5">
        <f t="shared" si="121"/>
        <v>0.14103385115282788</v>
      </c>
      <c r="D151" s="5">
        <f t="shared" si="121"/>
        <v>0.47438660944656147</v>
      </c>
      <c r="E151" s="5">
        <f t="shared" si="121"/>
        <v>1.0471155478259111</v>
      </c>
      <c r="F151" s="5">
        <f t="shared" si="121"/>
        <v>1.4554467598862286</v>
      </c>
      <c r="G151" s="5">
        <f t="shared" si="121"/>
        <v>0.20836485344122985</v>
      </c>
      <c r="H151" s="5">
        <f t="shared" si="121"/>
        <v>0.92593494284956046</v>
      </c>
      <c r="I151" s="5">
        <f t="shared" si="121"/>
        <v>1.3899735441849945</v>
      </c>
      <c r="J151" s="5"/>
      <c r="K151" s="5"/>
      <c r="L151" s="5"/>
      <c r="M151" s="5"/>
    </row>
    <row r="152" spans="1:13" x14ac:dyDescent="0.35">
      <c r="A152" s="2" t="s">
        <v>7</v>
      </c>
      <c r="B152" s="5">
        <f t="shared" ref="B152:M152" si="122">B101/$F$51*$B$51</f>
        <v>1.0140927991428028</v>
      </c>
      <c r="C152" s="5">
        <f t="shared" si="122"/>
        <v>1.6388409927875749</v>
      </c>
      <c r="D152" s="5">
        <f t="shared" si="122"/>
        <v>0.46883857643497096</v>
      </c>
      <c r="E152" s="5">
        <f t="shared" si="122"/>
        <v>1.8967677456916028E-2</v>
      </c>
      <c r="F152" s="5">
        <f t="shared" si="122"/>
        <v>0.1414289716358928</v>
      </c>
      <c r="G152" s="5">
        <f t="shared" si="122"/>
        <v>-4.7919843243803004E-3</v>
      </c>
      <c r="H152" s="5"/>
      <c r="I152" s="5"/>
      <c r="J152" s="5"/>
      <c r="K152" s="5"/>
      <c r="L152" s="5"/>
      <c r="M152" s="5"/>
    </row>
  </sheetData>
  <conditionalFormatting sqref="B81:M1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2:M1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Chloride concentration</vt:lpstr>
      <vt:lpstr>Protein conc normalized dechlor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Felder, Florian</dc:creator>
  <cp:lastModifiedBy>Felder, Florian</cp:lastModifiedBy>
  <dcterms:created xsi:type="dcterms:W3CDTF">2025-02-11T12:44:03Z</dcterms:created>
  <dcterms:modified xsi:type="dcterms:W3CDTF">2025-02-13T12:30:38Z</dcterms:modified>
</cp:coreProperties>
</file>