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70F2502B-C571-4EE8-B046-B36D0A15DDFA}" xr6:coauthVersionLast="36" xr6:coauthVersionMax="36" xr10:uidLastSave="{00000000-0000-0000-0000-000000000000}"/>
  <bookViews>
    <workbookView xWindow="0" yWindow="0" windowWidth="21600" windowHeight="9405" xr2:uid="{398BB2E3-16E3-468B-A058-579EAF5D35E0}"/>
  </bookViews>
  <sheets>
    <sheet name="Sheet1" sheetId="1" r:id="rId1"/>
  </sheets>
  <definedNames>
    <definedName name="_xlchart.v1.0" hidden="1">Sheet1!$K$2:$K$14</definedName>
    <definedName name="_xlchart.v1.1" hidden="1">Sheet1!$L$2:$L$14</definedName>
    <definedName name="_xlchart.v1.2" hidden="1">Sheet1!$M$2:$M$14</definedName>
    <definedName name="_xlchart.v1.3" hidden="1">Sheet1!$K$2:$K$14</definedName>
    <definedName name="_xlchart.v1.4" hidden="1">Sheet1!$L$2:$L$14</definedName>
    <definedName name="_xlchart.v1.5" hidden="1">Sheet1!$M$2:$M$14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K13" i="1"/>
  <c r="K12" i="1"/>
  <c r="K11" i="1"/>
  <c r="K10" i="1"/>
  <c r="K9" i="1"/>
  <c r="K8" i="1"/>
  <c r="K7" i="1"/>
  <c r="K6" i="1"/>
  <c r="K5" i="1"/>
  <c r="K4" i="1"/>
  <c r="K3" i="1"/>
  <c r="K2" i="1"/>
  <c r="J2" i="1"/>
  <c r="I2" i="1"/>
  <c r="D14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H3" i="1" s="1"/>
  <c r="E4" i="1"/>
  <c r="H4" i="1" s="1"/>
  <c r="E5" i="1"/>
  <c r="G5" i="1" s="1"/>
  <c r="E6" i="1"/>
  <c r="H6" i="1" s="1"/>
  <c r="E7" i="1"/>
  <c r="H7" i="1" s="1"/>
  <c r="E8" i="1"/>
  <c r="H8" i="1" s="1"/>
  <c r="E9" i="1"/>
  <c r="G9" i="1" s="1"/>
  <c r="E10" i="1"/>
  <c r="H10" i="1" s="1"/>
  <c r="E11" i="1"/>
  <c r="H11" i="1" s="1"/>
  <c r="E12" i="1"/>
  <c r="H12" i="1" s="1"/>
  <c r="E13" i="1"/>
  <c r="H13" i="1" s="1"/>
  <c r="E2" i="1"/>
  <c r="H2" i="1" s="1"/>
  <c r="G12" i="1" l="1"/>
  <c r="G7" i="1"/>
  <c r="G11" i="1"/>
  <c r="G2" i="1"/>
  <c r="G6" i="1"/>
  <c r="G10" i="1"/>
  <c r="G4" i="1"/>
  <c r="G8" i="1"/>
  <c r="G3" i="1"/>
  <c r="H14" i="1"/>
  <c r="G13" i="1"/>
  <c r="H9" i="1"/>
  <c r="H5" i="1"/>
  <c r="G14" i="1" l="1"/>
</calcChain>
</file>

<file path=xl/sharedStrings.xml><?xml version="1.0" encoding="utf-8"?>
<sst xmlns="http://schemas.openxmlformats.org/spreadsheetml/2006/main" count="47" uniqueCount="21">
  <si>
    <t>MONTHS</t>
  </si>
  <si>
    <t>PRICE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</si>
  <si>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</si>
  <si>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</si>
  <si>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</si>
  <si>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</si>
  <si>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</si>
  <si>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</si>
  <si>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</si>
  <si>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</si>
  <si>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</si>
  <si>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</si>
  <si>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</si>
  <si>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</si>
  <si>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x-x'</t>
  </si>
  <si>
    <t>y-y'</t>
  </si>
  <si>
    <t>p</t>
  </si>
  <si>
    <t>m</t>
  </si>
  <si>
    <t>h</t>
  </si>
  <si>
    <t>ynew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</si>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</sst>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446.5</c:v>
                </c:pt>
                <c:pt idx="1">
                  <c:v>431.4</c:v>
                </c:pt>
                <c:pt idx="2">
                  <c:v>463.15</c:v>
                </c:pt>
                <c:pt idx="3">
                  <c:v>527.65</c:v>
                </c:pt>
                <c:pt idx="4">
                  <c:v>473.15</c:v>
                </c:pt>
                <c:pt idx="5">
                  <c:v>470.8</c:v>
                </c:pt>
                <c:pt idx="6">
                  <c:v>540.1</c:v>
                </c:pt>
                <c:pt idx="7">
                  <c:v>467</c:v>
                </c:pt>
                <c:pt idx="8">
                  <c:v>512.4</c:v>
                </c:pt>
                <c:pt idx="9">
                  <c:v>479.6</c:v>
                </c:pt>
                <c:pt idx="10">
                  <c:v>464.5</c:v>
                </c:pt>
                <c:pt idx="11">
                  <c:v>484.95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5-4488-A047-52D32CBB5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40751"/>
        <c:axId val="738517839"/>
      </c:scatterChart>
      <c:valAx>
        <c:axId val="73844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17839"/>
        <c:crosses val="autoZero"/>
        <c:crossBetween val="midCat"/>
      </c:valAx>
      <c:valAx>
        <c:axId val="7385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4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Sheet1!$K$2:$K$14</c:f>
              <c:numCache>
                <c:formatCode>General</c:formatCode>
                <c:ptCount val="13"/>
                <c:pt idx="0">
                  <c:v>463.57729999999998</c:v>
                </c:pt>
                <c:pt idx="1">
                  <c:v>465.47730000000001</c:v>
                </c:pt>
                <c:pt idx="2">
                  <c:v>467.37729999999999</c:v>
                </c:pt>
                <c:pt idx="3">
                  <c:v>469.27730000000003</c:v>
                </c:pt>
                <c:pt idx="4">
                  <c:v>471.1773</c:v>
                </c:pt>
                <c:pt idx="5">
                  <c:v>473.07729999999998</c:v>
                </c:pt>
                <c:pt idx="6">
                  <c:v>474.97730000000001</c:v>
                </c:pt>
                <c:pt idx="7">
                  <c:v>476.87729999999999</c:v>
                </c:pt>
                <c:pt idx="8">
                  <c:v>478.77730000000003</c:v>
                </c:pt>
                <c:pt idx="9">
                  <c:v>480.6773</c:v>
                </c:pt>
                <c:pt idx="10">
                  <c:v>482.57729999999998</c:v>
                </c:pt>
                <c:pt idx="11">
                  <c:v>484.47730000000001</c:v>
                </c:pt>
              </c:numCache>
            </c:numRef>
          </c:cat>
          <c:val>
            <c:numRef>
              <c:f>Sheet1!$L$2:$L$14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D-4ED5-B340-9FDD9EA150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Sheet1!$K$2:$K$14</c:f>
              <c:numCache>
                <c:formatCode>General</c:formatCode>
                <c:ptCount val="13"/>
                <c:pt idx="0">
                  <c:v>463.57729999999998</c:v>
                </c:pt>
                <c:pt idx="1">
                  <c:v>465.47730000000001</c:v>
                </c:pt>
                <c:pt idx="2">
                  <c:v>467.37729999999999</c:v>
                </c:pt>
                <c:pt idx="3">
                  <c:v>469.27730000000003</c:v>
                </c:pt>
                <c:pt idx="4">
                  <c:v>471.1773</c:v>
                </c:pt>
                <c:pt idx="5">
                  <c:v>473.07729999999998</c:v>
                </c:pt>
                <c:pt idx="6">
                  <c:v>474.97730000000001</c:v>
                </c:pt>
                <c:pt idx="7">
                  <c:v>476.87729999999999</c:v>
                </c:pt>
                <c:pt idx="8">
                  <c:v>478.77730000000003</c:v>
                </c:pt>
                <c:pt idx="9">
                  <c:v>480.6773</c:v>
                </c:pt>
                <c:pt idx="10">
                  <c:v>482.57729999999998</c:v>
                </c:pt>
                <c:pt idx="11">
                  <c:v>484.47730000000001</c:v>
                </c:pt>
              </c:numCache>
            </c:numRef>
          </c:cat>
          <c:val>
            <c:numRef>
              <c:f>Sheet1!$M$2:$M$14</c:f>
              <c:numCache>
                <c:formatCode>General</c:formatCode>
                <c:ptCount val="13"/>
                <c:pt idx="0">
                  <c:v>446.5</c:v>
                </c:pt>
                <c:pt idx="1">
                  <c:v>431.4</c:v>
                </c:pt>
                <c:pt idx="2">
                  <c:v>463.15</c:v>
                </c:pt>
                <c:pt idx="3">
                  <c:v>527.65</c:v>
                </c:pt>
                <c:pt idx="4">
                  <c:v>473.15</c:v>
                </c:pt>
                <c:pt idx="5">
                  <c:v>470.8</c:v>
                </c:pt>
                <c:pt idx="6">
                  <c:v>540.1</c:v>
                </c:pt>
                <c:pt idx="7">
                  <c:v>467</c:v>
                </c:pt>
                <c:pt idx="8">
                  <c:v>512.4</c:v>
                </c:pt>
                <c:pt idx="9">
                  <c:v>479.6</c:v>
                </c:pt>
                <c:pt idx="10">
                  <c:v>464.5</c:v>
                </c:pt>
                <c:pt idx="11">
                  <c:v>484.95</c:v>
                </c:pt>
                <c:pt idx="12">
                  <c:v>480.09999999999997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D-4ED5-B340-9FDD9EA1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89871"/>
        <c:axId val="840846607"/>
      </c:lineChart>
      <c:catAx>
        <c:axId val="7280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46607"/>
        <c:crosses val="autoZero"/>
        <c:auto val="1"/>
        <c:lblAlgn val="ctr"/>
        <c:lblOffset val="100"/>
        <c:noMultiLvlLbl val="0"/>
      </c:catAx>
      <c:valAx>
        <c:axId val="8408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8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BFDDE18A-A015-47CE-815B-A4EEE91DE0B4}" formatIdx="0">
          <cx:dataId val="0"/>
          <cx:layoutPr>
            <cx:binning intervalClosed="r"/>
          </cx:layoutPr>
          <cx:axisId val="1"/>
        </cx:series>
        <cx:series layoutId="clusteredColumn" hidden="1" uniqueId="{D1DAB759-30BA-400C-9886-91EC370F652F}" formatIdx="2">
          <cx:dataId val="1"/>
          <cx:layoutPr>
            <cx:binning intervalClosed="r"/>
          </cx:layoutPr>
          <cx:axisId val="1"/>
        </cx:series>
        <cx:series layoutId="clusteredColumn" hidden="1" uniqueId="{60B6652F-7A66-48A9-9D08-F5829835459E}" formatIdx="4">
          <cx:dataId val="2"/>
          <cx:layoutPr>
            <cx:binning intervalClosed="r"/>
          </cx:layoutPr>
          <cx:axisId val="1"/>
        </cx:series>
        <cx:series layoutId="paretoLine" ownerIdx="0" uniqueId="{CE166F0C-DF51-4605-AE13-93164887CC34}" formatIdx="1">
          <cx:axisId val="2"/>
        </cx:series>
        <cx:series layoutId="paretoLine" ownerIdx="1" uniqueId="{DC565C96-B131-4093-8D07-D9FAAAF5A043}" formatIdx="3">
          <cx:axisId val="2"/>
        </cx:series>
        <cx:series layoutId="paretoLine" ownerIdx="2" uniqueId="{047BB62B-0834-47A7-AA16-73404E45CFF7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14</xdr:row>
      <xdr:rowOff>138112</xdr:rowOff>
    </xdr:from>
    <xdr:to>
      <xdr:col>15</xdr:col>
      <xdr:colOff>85725</xdr:colOff>
      <xdr:row>29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53277-F7EA-4F28-A9BF-7F102C60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</xdr:row>
      <xdr:rowOff>52387</xdr:rowOff>
    </xdr:from>
    <xdr:to>
      <xdr:col>21</xdr:col>
      <xdr:colOff>200025</xdr:colOff>
      <xdr:row>15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E3AF0D3-570A-45C1-97C4-3CA9EBAA68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1075" y="2428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14</xdr:row>
      <xdr:rowOff>128587</xdr:rowOff>
    </xdr:from>
    <xdr:to>
      <xdr:col>7</xdr:col>
      <xdr:colOff>209550</xdr:colOff>
      <xdr:row>29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D98316-5458-4DDB-A98D-B5085BD87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FEE1-816F-435D-AE75-39A691CEB86C}">
  <dimension ref="A1:M16"/>
  <sheetViews>
    <sheetView tabSelected="1" workbookViewId="0">
      <selection activeCell="K2" sqref="K2:M14"/>
    </sheetView>
  </sheetViews>
  <sheetFormatPr defaultRowHeight="15" x14ac:dyDescent="0.25"/>
  <cols>
    <col min="1" max="2" width="10.42578125" customWidth="1"/>
  </cols>
  <sheetData>
    <row r="1" spans="1:13" x14ac:dyDescent="0.25">
      <c r="B1" t="s">
        <v>1</v>
      </c>
      <c r="C1" t="s">
        <v>0</v>
      </c>
      <c r="D1" t="s">
        <v>1</v>
      </c>
      <c r="E1" t="s">
        <v>14</v>
      </c>
      <c r="F1" t="s">
        <v>15</v>
      </c>
      <c r="G1" t="s">
        <v>16</v>
      </c>
      <c r="H1" t="s">
        <v>18</v>
      </c>
      <c r="I1" t="s">
        <v>17</v>
      </c>
      <c r="J1" t="s">
        <v>20</v>
      </c>
      <c r="K1" t="s">
        <v>19</v>
      </c>
      <c r="M1" t="s">
        <v>1</v>
      </c>
    </row>
    <row r="2" spans="1:13" x14ac:dyDescent="0.25">
      <c r="A2">
        <v>1</v>
      </c>
      <c r="B2">
        <v>446.5</v>
      </c>
      <c r="C2" t="s">
        <v>2</v>
      </c>
      <c r="D2">
        <v>446.5</v>
      </c>
      <c r="E2">
        <f>A2-6.5</f>
        <v>-5.5</v>
      </c>
      <c r="F2">
        <f>D2-480.1</f>
        <v>-33.600000000000023</v>
      </c>
      <c r="G2">
        <f>E2*F2</f>
        <v>184.80000000000013</v>
      </c>
      <c r="H2">
        <f>E2*E2</f>
        <v>30.25</v>
      </c>
      <c r="I2">
        <f>G14/H14</f>
        <v>2.8342657342657365</v>
      </c>
      <c r="J2">
        <f>D14-I2*A14</f>
        <v>461.67727272727268</v>
      </c>
      <c r="K2">
        <f>1.9*A2+461.6773</f>
        <v>463.57729999999998</v>
      </c>
      <c r="L2">
        <v>1</v>
      </c>
      <c r="M2">
        <v>446.5</v>
      </c>
    </row>
    <row r="3" spans="1:13" x14ac:dyDescent="0.25">
      <c r="A3">
        <v>2</v>
      </c>
      <c r="B3">
        <v>431.4</v>
      </c>
      <c r="C3" t="s">
        <v>3</v>
      </c>
      <c r="D3">
        <v>431.4</v>
      </c>
      <c r="E3">
        <f t="shared" ref="E3:E13" si="0">A3-6.5</f>
        <v>-4.5</v>
      </c>
      <c r="F3">
        <f t="shared" ref="F3:F13" si="1">D3-480.1</f>
        <v>-48.700000000000045</v>
      </c>
      <c r="G3">
        <f t="shared" ref="G3:G13" si="2">E3*F3</f>
        <v>219.1500000000002</v>
      </c>
      <c r="H3">
        <f t="shared" ref="H3:H13" si="3">E3*E3</f>
        <v>20.25</v>
      </c>
      <c r="K3">
        <f t="shared" ref="K3:K13" si="4">1.9*A3+461.6773</f>
        <v>465.47730000000001</v>
      </c>
      <c r="L3">
        <v>2</v>
      </c>
      <c r="M3">
        <v>431.4</v>
      </c>
    </row>
    <row r="4" spans="1:13" x14ac:dyDescent="0.25">
      <c r="A4">
        <v>3</v>
      </c>
      <c r="B4">
        <v>463.15</v>
      </c>
      <c r="C4" t="s">
        <v>4</v>
      </c>
      <c r="D4">
        <v>463.15</v>
      </c>
      <c r="E4">
        <f t="shared" si="0"/>
        <v>-3.5</v>
      </c>
      <c r="F4">
        <f t="shared" si="1"/>
        <v>-16.950000000000045</v>
      </c>
      <c r="G4">
        <f t="shared" si="2"/>
        <v>59.325000000000159</v>
      </c>
      <c r="H4">
        <f t="shared" si="3"/>
        <v>12.25</v>
      </c>
      <c r="K4">
        <f t="shared" si="4"/>
        <v>467.37729999999999</v>
      </c>
      <c r="L4">
        <v>3</v>
      </c>
      <c r="M4">
        <v>463.15</v>
      </c>
    </row>
    <row r="5" spans="1:13" x14ac:dyDescent="0.25">
      <c r="A5">
        <v>4</v>
      </c>
      <c r="B5">
        <v>527.65</v>
      </c>
      <c r="C5" t="s">
        <v>5</v>
      </c>
      <c r="D5">
        <v>527.65</v>
      </c>
      <c r="E5">
        <f t="shared" si="0"/>
        <v>-2.5</v>
      </c>
      <c r="F5">
        <f t="shared" si="1"/>
        <v>47.549999999999955</v>
      </c>
      <c r="G5">
        <f t="shared" si="2"/>
        <v>-118.87499999999989</v>
      </c>
      <c r="H5">
        <f t="shared" si="3"/>
        <v>6.25</v>
      </c>
      <c r="K5">
        <f t="shared" si="4"/>
        <v>469.27730000000003</v>
      </c>
      <c r="L5">
        <v>4</v>
      </c>
      <c r="M5">
        <v>527.65</v>
      </c>
    </row>
    <row r="6" spans="1:13" x14ac:dyDescent="0.25">
      <c r="A6">
        <v>5</v>
      </c>
      <c r="B6">
        <v>473.15</v>
      </c>
      <c r="C6" t="s">
        <v>6</v>
      </c>
      <c r="D6">
        <v>473.15</v>
      </c>
      <c r="E6">
        <f t="shared" si="0"/>
        <v>-1.5</v>
      </c>
      <c r="F6">
        <f t="shared" si="1"/>
        <v>-6.9500000000000455</v>
      </c>
      <c r="G6">
        <f t="shared" si="2"/>
        <v>10.425000000000068</v>
      </c>
      <c r="H6">
        <f t="shared" si="3"/>
        <v>2.25</v>
      </c>
      <c r="K6">
        <f t="shared" si="4"/>
        <v>471.1773</v>
      </c>
      <c r="L6">
        <v>5</v>
      </c>
      <c r="M6">
        <v>473.15</v>
      </c>
    </row>
    <row r="7" spans="1:13" x14ac:dyDescent="0.25">
      <c r="A7">
        <v>6</v>
      </c>
      <c r="B7">
        <v>470.8</v>
      </c>
      <c r="C7" t="s">
        <v>7</v>
      </c>
      <c r="D7">
        <v>470.8</v>
      </c>
      <c r="E7">
        <f t="shared" si="0"/>
        <v>-0.5</v>
      </c>
      <c r="F7">
        <f t="shared" si="1"/>
        <v>-9.3000000000000114</v>
      </c>
      <c r="G7">
        <f t="shared" si="2"/>
        <v>4.6500000000000057</v>
      </c>
      <c r="H7">
        <f t="shared" si="3"/>
        <v>0.25</v>
      </c>
      <c r="K7">
        <f t="shared" si="4"/>
        <v>473.07729999999998</v>
      </c>
      <c r="L7">
        <v>6</v>
      </c>
      <c r="M7">
        <v>470.8</v>
      </c>
    </row>
    <row r="8" spans="1:13" x14ac:dyDescent="0.25">
      <c r="A8">
        <v>7</v>
      </c>
      <c r="B8">
        <v>540.1</v>
      </c>
      <c r="C8" t="s">
        <v>8</v>
      </c>
      <c r="D8">
        <v>540.1</v>
      </c>
      <c r="E8">
        <f t="shared" si="0"/>
        <v>0.5</v>
      </c>
      <c r="F8">
        <f t="shared" si="1"/>
        <v>60</v>
      </c>
      <c r="G8">
        <f t="shared" si="2"/>
        <v>30</v>
      </c>
      <c r="H8">
        <f t="shared" si="3"/>
        <v>0.25</v>
      </c>
      <c r="K8">
        <f t="shared" si="4"/>
        <v>474.97730000000001</v>
      </c>
      <c r="L8">
        <v>7</v>
      </c>
      <c r="M8">
        <v>540.1</v>
      </c>
    </row>
    <row r="9" spans="1:13" x14ac:dyDescent="0.25">
      <c r="A9">
        <v>8</v>
      </c>
      <c r="B9">
        <v>467</v>
      </c>
      <c r="C9" t="s">
        <v>9</v>
      </c>
      <c r="D9">
        <v>467</v>
      </c>
      <c r="E9">
        <f t="shared" si="0"/>
        <v>1.5</v>
      </c>
      <c r="F9">
        <f t="shared" si="1"/>
        <v>-13.100000000000023</v>
      </c>
      <c r="G9">
        <f t="shared" si="2"/>
        <v>-19.650000000000034</v>
      </c>
      <c r="H9">
        <f t="shared" si="3"/>
        <v>2.25</v>
      </c>
      <c r="K9">
        <f t="shared" si="4"/>
        <v>476.87729999999999</v>
      </c>
      <c r="L9">
        <v>8</v>
      </c>
      <c r="M9">
        <v>467</v>
      </c>
    </row>
    <row r="10" spans="1:13" x14ac:dyDescent="0.25">
      <c r="A10">
        <v>9</v>
      </c>
      <c r="B10">
        <v>512.4</v>
      </c>
      <c r="C10" t="s">
        <v>10</v>
      </c>
      <c r="D10">
        <v>512.4</v>
      </c>
      <c r="E10">
        <f t="shared" si="0"/>
        <v>2.5</v>
      </c>
      <c r="F10">
        <f t="shared" si="1"/>
        <v>32.299999999999955</v>
      </c>
      <c r="G10">
        <f t="shared" si="2"/>
        <v>80.749999999999886</v>
      </c>
      <c r="H10">
        <f t="shared" si="3"/>
        <v>6.25</v>
      </c>
      <c r="K10">
        <f t="shared" si="4"/>
        <v>478.77730000000003</v>
      </c>
      <c r="L10">
        <v>9</v>
      </c>
      <c r="M10">
        <v>512.4</v>
      </c>
    </row>
    <row r="11" spans="1:13" x14ac:dyDescent="0.25">
      <c r="A11">
        <v>10</v>
      </c>
      <c r="B11">
        <v>479.6</v>
      </c>
      <c r="C11" t="s">
        <v>11</v>
      </c>
      <c r="D11">
        <v>479.6</v>
      </c>
      <c r="E11">
        <f t="shared" si="0"/>
        <v>3.5</v>
      </c>
      <c r="F11">
        <f t="shared" si="1"/>
        <v>-0.5</v>
      </c>
      <c r="G11">
        <f t="shared" si="2"/>
        <v>-1.75</v>
      </c>
      <c r="H11">
        <f t="shared" si="3"/>
        <v>12.25</v>
      </c>
      <c r="K11">
        <f t="shared" si="4"/>
        <v>480.6773</v>
      </c>
      <c r="L11">
        <v>10</v>
      </c>
      <c r="M11">
        <v>479.6</v>
      </c>
    </row>
    <row r="12" spans="1:13" x14ac:dyDescent="0.25">
      <c r="A12">
        <v>11</v>
      </c>
      <c r="B12">
        <v>464.5</v>
      </c>
      <c r="C12" t="s">
        <v>12</v>
      </c>
      <c r="D12">
        <v>464.5</v>
      </c>
      <c r="E12">
        <f t="shared" si="0"/>
        <v>4.5</v>
      </c>
      <c r="F12">
        <f t="shared" si="1"/>
        <v>-15.600000000000023</v>
      </c>
      <c r="G12">
        <f t="shared" si="2"/>
        <v>-70.200000000000102</v>
      </c>
      <c r="H12">
        <f t="shared" si="3"/>
        <v>20.25</v>
      </c>
      <c r="K12">
        <f t="shared" si="4"/>
        <v>482.57729999999998</v>
      </c>
      <c r="L12">
        <v>11</v>
      </c>
      <c r="M12">
        <v>464.5</v>
      </c>
    </row>
    <row r="13" spans="1:13" x14ac:dyDescent="0.25">
      <c r="A13">
        <v>12</v>
      </c>
      <c r="B13">
        <v>484.95</v>
      </c>
      <c r="C13" t="s">
        <v>13</v>
      </c>
      <c r="D13">
        <v>484.95</v>
      </c>
      <c r="E13">
        <f t="shared" si="0"/>
        <v>5.5</v>
      </c>
      <c r="F13">
        <f t="shared" si="1"/>
        <v>4.8499999999999659</v>
      </c>
      <c r="G13">
        <f t="shared" si="2"/>
        <v>26.674999999999812</v>
      </c>
      <c r="H13">
        <f t="shared" si="3"/>
        <v>30.25</v>
      </c>
      <c r="K13">
        <f t="shared" si="4"/>
        <v>484.47730000000001</v>
      </c>
      <c r="L13">
        <v>12</v>
      </c>
      <c r="M13">
        <v>484.95</v>
      </c>
    </row>
    <row r="14" spans="1:13" x14ac:dyDescent="0.25">
      <c r="A14" s="1">
        <f>AVERAGE(A2:A13)</f>
        <v>6.5</v>
      </c>
      <c r="B14" s="1">
        <v>480.09999999999997</v>
      </c>
      <c r="D14" s="1">
        <f>AVERAGE(D2:D13)</f>
        <v>480.09999999999997</v>
      </c>
      <c r="G14" s="1">
        <f>SUM(G2:G13)</f>
        <v>405.3000000000003</v>
      </c>
      <c r="H14" s="1">
        <f>SUM(H2:H13)</f>
        <v>143</v>
      </c>
      <c r="L14">
        <v>6.5</v>
      </c>
      <c r="M14">
        <v>480.09999999999997</v>
      </c>
    </row>
    <row r="15" spans="1:13" x14ac:dyDescent="0.25">
      <c r="A15" s="1"/>
      <c r="B15" s="1"/>
    </row>
    <row r="16" spans="1:13" x14ac:dyDescent="0.25">
      <c r="D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2022-07-29T08:29:59Z</dcterms:created>
  <dcterms:modified xsi:type="dcterms:W3CDTF">2022-07-29T10:00:48Z</dcterms:modified>
</cp:coreProperties>
</file>