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I-CD" sheetId="1" r:id="rId3"/>
  </sheets>
  <definedNames/>
  <calcPr/>
</workbook>
</file>

<file path=xl/sharedStrings.xml><?xml version="1.0" encoding="utf-8"?>
<sst xmlns="http://schemas.openxmlformats.org/spreadsheetml/2006/main" count="30" uniqueCount="30">
  <si>
    <t>Primary</t>
  </si>
  <si>
    <t>Secondary</t>
  </si>
  <si>
    <t>Others</t>
  </si>
  <si>
    <t>Comments</t>
  </si>
  <si>
    <t>Microservices Framework</t>
  </si>
  <si>
    <t>Spring Boot</t>
  </si>
  <si>
    <t>Application Lifecycle Management</t>
  </si>
  <si>
    <t>Source Version Control</t>
  </si>
  <si>
    <t>GitLab, Gogs</t>
  </si>
  <si>
    <t>Release Process</t>
  </si>
  <si>
    <t>Build &amp; Packaging</t>
  </si>
  <si>
    <t>Binary Repository Manager</t>
  </si>
  <si>
    <t>Continuous Integration</t>
  </si>
  <si>
    <t>Code Analysis</t>
  </si>
  <si>
    <t>SonarLint, FindBug</t>
  </si>
  <si>
    <t>Unit Testing</t>
  </si>
  <si>
    <t>TestNG</t>
  </si>
  <si>
    <t>Code Coverage</t>
  </si>
  <si>
    <t>Obfuscation</t>
  </si>
  <si>
    <t>Functional Testing</t>
  </si>
  <si>
    <t>Selenium</t>
  </si>
  <si>
    <t>Performance Testing</t>
  </si>
  <si>
    <t>Jmeter</t>
  </si>
  <si>
    <t>Service Testing</t>
  </si>
  <si>
    <t>SoapUI</t>
  </si>
  <si>
    <t>Virtualization</t>
  </si>
  <si>
    <t>Mockito</t>
  </si>
  <si>
    <t>Environment Provisioning</t>
  </si>
  <si>
    <t>Docker ??</t>
  </si>
  <si>
    <t>Monitoring &amp; Dashboard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</si>
</sst>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1" fillId="0" fontId="1" numFmtId="0" xfId="0" applyBorder="1" applyFont="1"/>
    <xf borderId="1" fillId="0" fontId="2" numFmtId="0" xfId="0" applyAlignment="1" applyBorder="1" applyFont="1">
      <alignment/>
    </xf>
    <xf borderId="1" fillId="0" fontId="1" numFmtId="0" xfId="0" applyAlignment="1" applyBorder="1" applyFont="1">
      <alignment/>
    </xf>
    <xf borderId="1" fillId="0" fontId="3" numFmtId="0" xfId="0" applyAlignment="1" applyBorder="1" applyFont="1">
      <alignment/>
    </xf>
    <xf borderId="1" fillId="0" fontId="1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chef.io" TargetMode="External"/><Relationship Id="rId11" Type="http://schemas.openxmlformats.org/officeDocument/2006/relationships/hyperlink" Target="https://jenkins.io/" TargetMode="External"/><Relationship Id="rId22" Type="http://schemas.openxmlformats.org/officeDocument/2006/relationships/hyperlink" Target="https://www.splunk.com/" TargetMode="External"/><Relationship Id="rId10" Type="http://schemas.openxmlformats.org/officeDocument/2006/relationships/hyperlink" Target="http://www.sonatype.org/nexus/" TargetMode="External"/><Relationship Id="rId21" Type="http://schemas.openxmlformats.org/officeDocument/2006/relationships/hyperlink" Target="https://www.elastic.co/" TargetMode="External"/><Relationship Id="rId13" Type="http://schemas.openxmlformats.org/officeDocument/2006/relationships/hyperlink" Target="https://www.sonarqube.org/" TargetMode="External"/><Relationship Id="rId12" Type="http://schemas.openxmlformats.org/officeDocument/2006/relationships/hyperlink" Target="https://www.atlassian.com/software/bamboo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s://www.playframework.com/" TargetMode="External"/><Relationship Id="rId2" Type="http://schemas.openxmlformats.org/officeDocument/2006/relationships/hyperlink" Target="https://phacility.com/" TargetMode="External"/><Relationship Id="rId3" Type="http://schemas.openxmlformats.org/officeDocument/2006/relationships/hyperlink" Target="https://www.atlassian.com/software/jira" TargetMode="External"/><Relationship Id="rId4" Type="http://schemas.openxmlformats.org/officeDocument/2006/relationships/hyperlink" Target="https://gogs.io/" TargetMode="External"/><Relationship Id="rId9" Type="http://schemas.openxmlformats.org/officeDocument/2006/relationships/hyperlink" Target="https://www.jfrog.com/open-source/" TargetMode="External"/><Relationship Id="rId15" Type="http://schemas.openxmlformats.org/officeDocument/2006/relationships/hyperlink" Target="http://arquillian.org/" TargetMode="External"/><Relationship Id="rId14" Type="http://schemas.openxmlformats.org/officeDocument/2006/relationships/hyperlink" Target="http://checkstyle.sourceforge.net/" TargetMode="External"/><Relationship Id="rId17" Type="http://schemas.openxmlformats.org/officeDocument/2006/relationships/hyperlink" Target="http://cobertura.github.io/cobertura/" TargetMode="External"/><Relationship Id="rId16" Type="http://schemas.openxmlformats.org/officeDocument/2006/relationships/hyperlink" Target="http://junit.org/junit4/" TargetMode="External"/><Relationship Id="rId5" Type="http://schemas.openxmlformats.org/officeDocument/2006/relationships/hyperlink" Target="https://subversion.apache.org/" TargetMode="External"/><Relationship Id="rId19" Type="http://schemas.openxmlformats.org/officeDocument/2006/relationships/hyperlink" Target="https://puppet.com" TargetMode="External"/><Relationship Id="rId6" Type="http://schemas.openxmlformats.org/officeDocument/2006/relationships/hyperlink" Target="http://nvie.com/posts/a-successful-git-branching-model/" TargetMode="External"/><Relationship Id="rId18" Type="http://schemas.openxmlformats.org/officeDocument/2006/relationships/hyperlink" Target="http://www.jacoco.org/jacoco/" TargetMode="External"/><Relationship Id="rId7" Type="http://schemas.openxmlformats.org/officeDocument/2006/relationships/hyperlink" Target="https://maven.apache.org/" TargetMode="External"/><Relationship Id="rId8" Type="http://schemas.openxmlformats.org/officeDocument/2006/relationships/hyperlink" Target="https://gradl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75"/>
  <cols>
    <col customWidth="1" min="2" max="2" width="31.43"/>
    <col customWidth="1" min="5" max="5" width="28.71"/>
    <col customWidth="1" min="6" max="6" width="43.0"/>
  </cols>
  <sheetData>
    <row r="3">
      <c r="B3" s="1"/>
      <c r="C3" s="2" t="s">
        <v>0</v>
      </c>
      <c r="D3" s="2" t="s">
        <v>1</v>
      </c>
      <c r="E3" s="2" t="s">
        <v>2</v>
      </c>
      <c r="F3" s="2" t="s">
        <v>3</v>
      </c>
    </row>
    <row r="4">
      <c r="B4" s="2" t="s">
        <v>4</v>
      </c>
      <c r="C4" s="3" t="s">
        <v>5</v>
      </c>
      <c r="D4" s="4" t="str">
        <f>HYPERLINK("https://www.playframework.com/","Java Play")</f>
        <v>Java Play</v>
      </c>
      <c r="E4" s="1"/>
      <c r="F4" s="5"/>
    </row>
    <row r="5">
      <c r="B5" s="2"/>
      <c r="C5" s="3"/>
      <c r="D5" s="3"/>
      <c r="E5" s="1"/>
      <c r="F5" s="5"/>
    </row>
    <row r="6">
      <c r="B6" s="2" t="s">
        <v>6</v>
      </c>
      <c r="C6" s="4" t="str">
        <f>HYPERLINK("https://phacility.com/","Phacility")</f>
        <v>Phacility</v>
      </c>
      <c r="D6" s="4" t="str">
        <f>HYPERLINK("https://www.atlassian.com/software/jira","JIRA")</f>
        <v>JIRA</v>
      </c>
      <c r="E6" s="1"/>
      <c r="F6" s="5"/>
    </row>
    <row r="7">
      <c r="B7" s="2"/>
      <c r="C7" s="3"/>
      <c r="D7" s="3"/>
      <c r="E7" s="5"/>
      <c r="F7" s="5"/>
    </row>
    <row r="8">
      <c r="B8" s="2" t="s">
        <v>7</v>
      </c>
      <c r="C8" s="4" t="str">
        <f>HYPERLINK("https://gogs.io/","Git")</f>
        <v>Git</v>
      </c>
      <c r="D8" s="4" t="str">
        <f>HYPERLINK("https://subversion.apache.org/","SVN")</f>
        <v>SVN</v>
      </c>
      <c r="E8" s="5" t="s">
        <v>8</v>
      </c>
      <c r="F8" s="5"/>
    </row>
    <row r="9">
      <c r="B9" s="2" t="s">
        <v>9</v>
      </c>
      <c r="C9" s="4" t="str">
        <f>HYPERLINK("http://nvie.com/posts/a-successful-git-branching-model/","Git Flow")</f>
        <v>Git Flow</v>
      </c>
      <c r="D9" s="3"/>
      <c r="E9" s="1"/>
      <c r="F9" s="5"/>
    </row>
    <row r="10">
      <c r="B10" s="2" t="s">
        <v>10</v>
      </c>
      <c r="C10" s="4" t="str">
        <f>HYPERLINK("https://maven.apache.org/","Maven")</f>
        <v>Maven</v>
      </c>
      <c r="D10" s="4" t="str">
        <f>HYPERLINK("https://gradle.org/","Gradle")</f>
        <v>Gradle</v>
      </c>
      <c r="E10" s="1"/>
      <c r="F10" s="5"/>
    </row>
    <row r="11">
      <c r="B11" s="2" t="s">
        <v>11</v>
      </c>
      <c r="C11" s="4" t="str">
        <f>HYPERLINK("https://www.jfrog.com/open-source/","Artifactory")</f>
        <v>Artifactory</v>
      </c>
      <c r="D11" s="4" t="str">
        <f>HYPERLINK("http://www.sonatype.org/nexus/","Nexus")</f>
        <v>Nexus</v>
      </c>
      <c r="E11" s="1"/>
      <c r="F11" s="5"/>
    </row>
    <row r="12">
      <c r="B12" s="2" t="s">
        <v>12</v>
      </c>
      <c r="C12" s="4" t="str">
        <f>HYPERLINK("https://jenkins.io/","Jenkins")</f>
        <v>Jenkins</v>
      </c>
      <c r="D12" s="4" t="str">
        <f>HYPERLINK("https://www.atlassian.com/software/bamboo","Bamboo")</f>
        <v>Bamboo</v>
      </c>
      <c r="E12" s="1"/>
      <c r="F12" s="5"/>
    </row>
    <row r="13">
      <c r="B13" s="2"/>
      <c r="C13" s="3"/>
      <c r="D13" s="3"/>
      <c r="E13" s="1"/>
      <c r="F13" s="5"/>
    </row>
    <row r="14">
      <c r="B14" s="2" t="s">
        <v>13</v>
      </c>
      <c r="C14" s="4" t="str">
        <f>HYPERLINK("https://www.sonarqube.org/","SonarQube")</f>
        <v>SonarQube</v>
      </c>
      <c r="D14" s="4" t="str">
        <f>HYPERLINK("http://checkstyle.sourceforge.net/","CheckStyle")</f>
        <v>CheckStyle</v>
      </c>
      <c r="E14" s="5" t="s">
        <v>14</v>
      </c>
      <c r="F14" s="5"/>
    </row>
    <row r="15">
      <c r="B15" s="2" t="s">
        <v>15</v>
      </c>
      <c r="C15" s="4" t="str">
        <f>HYPERLINK("http://arquillian.org/","Arquillian")</f>
        <v>Arquillian</v>
      </c>
      <c r="D15" s="4" t="str">
        <f>HYPERLINK("http://junit.org/junit4/","JUnit")</f>
        <v>JUnit</v>
      </c>
      <c r="E15" s="3" t="s">
        <v>16</v>
      </c>
      <c r="F15" s="1"/>
    </row>
    <row r="16">
      <c r="B16" s="2" t="s">
        <v>17</v>
      </c>
      <c r="C16" s="4" t="str">
        <f>HYPERLINK("http://cobertura.github.io/cobertura/","Cobertura")</f>
        <v>Cobertura</v>
      </c>
      <c r="D16" s="4" t="str">
        <f>HYPERLINK("http://www.jacoco.org/jacoco/","JaCoCo")</f>
        <v>JaCoCo</v>
      </c>
      <c r="E16" s="1"/>
      <c r="F16" s="1"/>
    </row>
    <row r="17">
      <c r="B17" s="2" t="s">
        <v>18</v>
      </c>
      <c r="C17" s="1"/>
      <c r="D17" s="1"/>
      <c r="E17" s="1"/>
      <c r="F17" s="1"/>
    </row>
    <row r="18">
      <c r="B18" s="1"/>
      <c r="C18" s="1"/>
      <c r="D18" s="1"/>
      <c r="E18" s="1"/>
      <c r="F18" s="1"/>
    </row>
    <row r="19">
      <c r="B19" s="2" t="s">
        <v>19</v>
      </c>
      <c r="C19" s="5" t="s">
        <v>20</v>
      </c>
      <c r="D19" s="1"/>
      <c r="E19" s="1"/>
      <c r="F19" s="1"/>
    </row>
    <row r="20">
      <c r="B20" s="2" t="s">
        <v>21</v>
      </c>
      <c r="C20" s="5" t="s">
        <v>22</v>
      </c>
      <c r="D20" s="1"/>
      <c r="E20" s="1"/>
      <c r="F20" s="1"/>
    </row>
    <row r="21">
      <c r="B21" s="2" t="s">
        <v>23</v>
      </c>
      <c r="C21" s="5" t="s">
        <v>24</v>
      </c>
      <c r="D21" s="1"/>
      <c r="E21" s="1"/>
      <c r="F21" s="1"/>
    </row>
    <row r="22">
      <c r="B22" s="2" t="s">
        <v>25</v>
      </c>
      <c r="C22" s="5" t="s">
        <v>26</v>
      </c>
      <c r="D22" s="1"/>
      <c r="E22" s="1"/>
      <c r="F22" s="1"/>
    </row>
    <row r="23">
      <c r="B23" s="1"/>
      <c r="C23" s="1"/>
      <c r="D23" s="1"/>
      <c r="E23" s="1"/>
      <c r="F23" s="1"/>
    </row>
    <row r="24">
      <c r="B24" s="2"/>
      <c r="C24" s="3"/>
      <c r="D24" s="3"/>
      <c r="E24" s="5"/>
      <c r="F24" s="1"/>
    </row>
    <row r="25">
      <c r="B25" s="2" t="s">
        <v>27</v>
      </c>
      <c r="C25" s="4" t="str">
        <f>HYPERLINK("https://puppet.com","Puppet")</f>
        <v>Puppet</v>
      </c>
      <c r="D25" s="4" t="str">
        <f>HYPERLINK("https://www.chef.io","Chef")</f>
        <v>Chef</v>
      </c>
      <c r="E25" s="5" t="s">
        <v>28</v>
      </c>
      <c r="F25" s="1"/>
    </row>
    <row r="26">
      <c r="B26" s="2" t="s">
        <v>29</v>
      </c>
      <c r="C26" s="4" t="str">
        <f>HYPERLINK("https://www.elastic.co/","Elastic Stack")</f>
        <v>Elastic Stack</v>
      </c>
      <c r="D26" s="4" t="str">
        <f>HYPERLINK("https://www.splunk.com/","Splunk")</f>
        <v>Splunk</v>
      </c>
      <c r="E26" s="1"/>
      <c r="F26" s="1"/>
    </row>
    <row r="27">
      <c r="B27" s="1"/>
      <c r="C27" s="1"/>
      <c r="D27" s="1"/>
      <c r="E27" s="1"/>
      <c r="F27" s="1"/>
    </row>
  </sheetData>
  <hyperlinks>
    <hyperlink r:id="rId1" ref="D4"/>
    <hyperlink r:id="rId2" ref="C6"/>
    <hyperlink r:id="rId3" ref="D6"/>
    <hyperlink r:id="rId4" ref="C8"/>
    <hyperlink r:id="rId5" ref="D8"/>
    <hyperlink r:id="rId6" ref="C9"/>
    <hyperlink r:id="rId7" ref="C10"/>
    <hyperlink r:id="rId8" ref="D10"/>
    <hyperlink r:id="rId9" ref="C11"/>
    <hyperlink r:id="rId10" ref="D11"/>
    <hyperlink r:id="rId11" ref="C12"/>
    <hyperlink r:id="rId12" ref="D12"/>
    <hyperlink r:id="rId13" ref="C14"/>
    <hyperlink r:id="rId14" ref="D14"/>
    <hyperlink r:id="rId15" ref="C15"/>
    <hyperlink r:id="rId16" ref="D15"/>
    <hyperlink r:id="rId17" ref="C16"/>
    <hyperlink r:id="rId18" ref="D16"/>
    <hyperlink r:id="rId19" ref="C25"/>
    <hyperlink r:id="rId20" ref="D25"/>
    <hyperlink r:id="rId21" ref="C26"/>
    <hyperlink r:id="rId22" ref="D26"/>
  </hyperlinks>
  <drawing r:id="rId23"/>
</worksheet>
</file>