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<sst xmlns="http://schemas.openxmlformats.org/spreadsheetml/2006/main" count="93" uniqueCount="92">
  <si>
    <t>Central diabetes insipidus</t>
  </si>
  <si>
    <t>Decreased conduction rate along the bundle branches</t>
  </si>
  <si>
    <t>Mitral valve stenosis</t>
  </si>
  <si>
    <t>Decreased pulmonary capillary hydrostatic fluid pressure</t>
  </si>
  <si>
    <t>Oxytocin</t>
  </si>
  <si>
    <t>Graves’ disease</t>
  </si>
  <si>
    <t>B.</t>
  </si>
  <si>
    <t>Increased serum aldosterone concentration</t>
  </si>
  <si>
    <t>E.</t>
  </si>
  <si>
    <t>Arterial O2 concentration</t>
  </si>
  <si>
    <t>Blocked urethra</t>
  </si>
  <si>
    <t>Excess maternal androgens</t>
  </si>
  <si>
    <t>The elastic recoil of the stretched arterial walls provides the force to continue blood flow in the remaining vascular system during ventricular diastole</t>
  </si>
  <si>
    <t>Mutations that result in inactive IGF-1 receptors</t>
  </si>
  <si>
    <t>A decrease in Ca2+ resorption from bone</t>
  </si>
  <si>
    <t>Absence of a Y chromosome</t>
  </si>
  <si>
    <t>Testosterone stimulates GnRH from the hypothalamus</t>
  </si>
  <si>
    <t>Plasma angiotensin II concentration increases</t>
  </si>
  <si>
    <t>Its production is enhanced by cortisol.</t>
  </si>
  <si>
    <t>Total Score</t>
  </si>
  <si>
    <t>Quiz Time</t>
  </si>
  <si>
    <t>Accomodations</t>
  </si>
  <si>
    <t>Sex</t>
  </si>
  <si>
    <t>Race/Ethnicity</t>
  </si>
  <si>
    <t>English Proficiency</t>
  </si>
  <si>
    <t>Born USA</t>
  </si>
  <si>
    <t>Home Language</t>
  </si>
  <si>
    <t>Age arrive USA</t>
  </si>
  <si>
    <t>Student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</si>
  <si>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</si>
  <si>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</si>
  <si>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</si>
  <si>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</si>
  <si>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</si>
  <si>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</si>
  <si>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</si>
  <si>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</si>
  <si>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</si>
  <si>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</si>
  <si>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</si>
  <si>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</si>
  <si>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</si>
  <si>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</si>
  <si>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</si>
  <si>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</si>
  <si>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</si>
  <si>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</si>
  <si>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</si>
  <si>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</si>
  <si>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%</t>
  </si>
  <si>
    <t>s</t>
  </si>
  <si>
    <t>1=Y, 2=N</t>
  </si>
  <si>
    <t>1=Female</t>
  </si>
  <si>
    <t>1=not white</t>
  </si>
  <si>
    <t>1=not native</t>
  </si>
  <si>
    <t>1=not USA born</t>
  </si>
  <si>
    <t>1=not English</t>
  </si>
  <si>
    <t>0-5 Likert Scale, 5=&gt;18yr, 0=born USA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</si>
  <si>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</si>
  <si>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</si>
  <si>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</si>
  <si>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</si>
  <si>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</si>
  <si>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</si>
  <si>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</si>
  <si>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</si>
  <si>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</si>
  <si>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</si>
  <si>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</si>
  <si>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</si>
  <si>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</si>
  <si>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</si>
  <si>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</si>
  <si>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</si>
  <si>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</si>
  <si>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</si>
  <si>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</si>
  <si>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</si>
  <si>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</si>
  <si>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</si>
  <si>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</si>
  <si>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</si>
  <si>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</si>
  <si>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</si>
  <si>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</si>
  <si>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</si>
  <si>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</si>
  <si>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</si>
  <si>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</si>
  <si>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Item difficulty</t>
  </si>
  <si>
    <t>rpb</t>
  </si>
  <si>
    <t>Student 32 [did not complete]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</si>
</sst>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49" xfId="0" applyAlignment="1" applyFont="1" applyNumberFormat="1">
      <alignment horizontal="center" readingOrder="0" shrinkToFit="0" vertical="bottom" wrapText="1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8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</row>
    <row r="3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 t="s">
        <v>54</v>
      </c>
      <c r="AB3" s="1" t="s">
        <v>55</v>
      </c>
      <c r="AC3" s="1" t="s">
        <v>56</v>
      </c>
      <c r="AD3" s="1" t="s">
        <v>57</v>
      </c>
    </row>
    <row r="4">
      <c r="A4" s="1" t="s">
        <v>58</v>
      </c>
      <c r="B4" s="1">
        <v>1.0</v>
      </c>
      <c r="C4" s="1">
        <v>0.0</v>
      </c>
      <c r="D4" s="1">
        <v>0.0</v>
      </c>
      <c r="E4" s="1">
        <v>0.0</v>
      </c>
      <c r="F4" s="1">
        <v>0.0</v>
      </c>
      <c r="G4" s="1">
        <v>1.0</v>
      </c>
      <c r="H4" s="1">
        <v>1.0</v>
      </c>
      <c r="I4" s="1">
        <v>0.0</v>
      </c>
      <c r="J4" s="1">
        <v>1.0</v>
      </c>
      <c r="K4" s="1">
        <v>0.0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2">
        <v>0.7</v>
      </c>
      <c r="W4" s="1">
        <v>1463.0</v>
      </c>
      <c r="X4" s="1">
        <v>2.0</v>
      </c>
      <c r="Y4" s="1">
        <v>0.0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</row>
    <row r="5">
      <c r="A5" s="1" t="s">
        <v>59</v>
      </c>
      <c r="B5" s="1">
        <v>1.0</v>
      </c>
      <c r="C5" s="1">
        <v>1.0</v>
      </c>
      <c r="D5" s="1">
        <v>0.0</v>
      </c>
      <c r="E5" s="1">
        <v>0.0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0.0</v>
      </c>
      <c r="L5" s="1">
        <v>0.0</v>
      </c>
      <c r="M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0.0</v>
      </c>
      <c r="S5" s="1">
        <v>0.0</v>
      </c>
      <c r="T5" s="1">
        <v>1.0</v>
      </c>
      <c r="U5" s="1">
        <v>1.0</v>
      </c>
      <c r="V5" s="2">
        <v>0.7</v>
      </c>
      <c r="W5" s="1">
        <v>2574.0</v>
      </c>
      <c r="X5" s="1">
        <v>2.0</v>
      </c>
      <c r="Y5" s="1">
        <v>1.0</v>
      </c>
      <c r="Z5" s="1">
        <v>1.0</v>
      </c>
      <c r="AA5" s="1">
        <v>1.0</v>
      </c>
      <c r="AB5" s="1">
        <v>0.0</v>
      </c>
      <c r="AC5" s="1">
        <v>1.0</v>
      </c>
      <c r="AD5" s="1">
        <v>0.0</v>
      </c>
    </row>
    <row r="6">
      <c r="A6" s="1" t="s">
        <v>60</v>
      </c>
      <c r="B6" s="1">
        <v>0.0</v>
      </c>
      <c r="C6" s="1">
        <v>1.0</v>
      </c>
      <c r="D6" s="1">
        <v>0.0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2">
        <v>0.7</v>
      </c>
      <c r="W6" s="1">
        <v>2744.0</v>
      </c>
      <c r="X6" s="1">
        <v>2.0</v>
      </c>
      <c r="Y6" s="1">
        <v>0.0</v>
      </c>
      <c r="Z6" s="1">
        <v>1.0</v>
      </c>
      <c r="AA6" s="1">
        <v>1.0</v>
      </c>
      <c r="AB6" s="1">
        <v>1.0</v>
      </c>
      <c r="AC6" s="1">
        <v>1.0</v>
      </c>
      <c r="AD6" s="1">
        <v>4.0</v>
      </c>
    </row>
    <row r="7">
      <c r="A7" s="1" t="s">
        <v>61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0.0</v>
      </c>
      <c r="L7" s="1">
        <v>0.0</v>
      </c>
      <c r="M7" s="1">
        <v>0.0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2">
        <v>0.7</v>
      </c>
      <c r="W7" s="1">
        <v>93675.0</v>
      </c>
      <c r="X7" s="1">
        <v>1.0</v>
      </c>
      <c r="Y7" s="1">
        <v>1.0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</row>
    <row r="8">
      <c r="A8" s="1" t="s">
        <v>62</v>
      </c>
      <c r="B8" s="1">
        <v>1.0</v>
      </c>
      <c r="C8" s="1">
        <v>0.0</v>
      </c>
      <c r="D8" s="1">
        <v>1.0</v>
      </c>
      <c r="E8" s="1">
        <v>1.0</v>
      </c>
      <c r="F8" s="1">
        <v>1.0</v>
      </c>
      <c r="G8" s="1">
        <v>0.0</v>
      </c>
      <c r="H8" s="1">
        <v>1.0</v>
      </c>
      <c r="I8" s="1">
        <v>1.0</v>
      </c>
      <c r="J8" s="1">
        <v>1.0</v>
      </c>
      <c r="K8" s="1">
        <v>0.0</v>
      </c>
      <c r="L8" s="1">
        <v>0.0</v>
      </c>
      <c r="M8" s="1">
        <v>1.0</v>
      </c>
      <c r="N8" s="1">
        <v>0.0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0.0</v>
      </c>
      <c r="U8" s="1">
        <v>1.0</v>
      </c>
      <c r="V8" s="2">
        <v>0.7</v>
      </c>
      <c r="W8" s="1">
        <v>38755.0</v>
      </c>
      <c r="X8" s="1">
        <v>2.0</v>
      </c>
      <c r="Y8" s="1">
        <v>1.0</v>
      </c>
      <c r="Z8" s="1">
        <v>0.0</v>
      </c>
      <c r="AA8" s="1">
        <v>0.0</v>
      </c>
      <c r="AB8" s="1">
        <v>1.0</v>
      </c>
      <c r="AC8" s="1">
        <v>1.0</v>
      </c>
      <c r="AD8" s="1">
        <v>3.0</v>
      </c>
    </row>
    <row r="9">
      <c r="A9" s="1" t="s">
        <v>63</v>
      </c>
      <c r="B9" s="1">
        <v>1.0</v>
      </c>
      <c r="C9" s="1">
        <v>1.0</v>
      </c>
      <c r="D9" s="1">
        <v>0.0</v>
      </c>
      <c r="E9" s="1">
        <v>0.0</v>
      </c>
      <c r="F9" s="1">
        <v>0.0</v>
      </c>
      <c r="G9" s="1">
        <v>1.0</v>
      </c>
      <c r="H9" s="1">
        <v>1.0</v>
      </c>
      <c r="I9" s="1">
        <v>1.0</v>
      </c>
      <c r="J9" s="1">
        <v>1.0</v>
      </c>
      <c r="K9" s="1">
        <v>0.0</v>
      </c>
      <c r="L9" s="1">
        <v>1.0</v>
      </c>
      <c r="M9" s="1">
        <v>0.0</v>
      </c>
      <c r="N9" s="1">
        <v>0.0</v>
      </c>
      <c r="O9" s="1">
        <v>1.0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  <c r="U9" s="1">
        <v>1.0</v>
      </c>
      <c r="V9" s="2">
        <v>0.7</v>
      </c>
      <c r="W9" s="1">
        <v>1140.0</v>
      </c>
      <c r="X9" s="1">
        <v>2.0</v>
      </c>
      <c r="Y9" s="1">
        <v>0.0</v>
      </c>
      <c r="Z9" s="1">
        <v>1.0</v>
      </c>
      <c r="AA9" s="1">
        <v>0.0</v>
      </c>
      <c r="AB9" s="1">
        <v>0.0</v>
      </c>
      <c r="AC9" s="1">
        <v>0.0</v>
      </c>
      <c r="AD9" s="1">
        <v>0.0</v>
      </c>
    </row>
    <row r="10">
      <c r="A10" s="1" t="s">
        <v>64</v>
      </c>
      <c r="B10" s="1">
        <v>1.0</v>
      </c>
      <c r="C10" s="1">
        <v>1.0</v>
      </c>
      <c r="D10" s="1">
        <v>0.0</v>
      </c>
      <c r="E10" s="1">
        <v>0.0</v>
      </c>
      <c r="F10" s="1">
        <v>1.0</v>
      </c>
      <c r="G10" s="1">
        <v>1.0</v>
      </c>
      <c r="H10" s="1">
        <v>1.0</v>
      </c>
      <c r="I10" s="1">
        <v>0.0</v>
      </c>
      <c r="J10" s="1">
        <v>1.0</v>
      </c>
      <c r="K10" s="1">
        <v>1.0</v>
      </c>
      <c r="L10" s="1">
        <v>0.0</v>
      </c>
      <c r="M10" s="1">
        <v>1.0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1.0</v>
      </c>
      <c r="T10" s="1">
        <v>1.0</v>
      </c>
      <c r="U10" s="1">
        <v>1.0</v>
      </c>
      <c r="V10" s="2">
        <v>0.6</v>
      </c>
      <c r="W10" s="1">
        <v>1798.0</v>
      </c>
      <c r="X10" s="1">
        <v>2.0</v>
      </c>
      <c r="Y10" s="1">
        <v>1.0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</row>
    <row r="11">
      <c r="A11" s="1" t="s">
        <v>65</v>
      </c>
      <c r="B11" s="1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1.0</v>
      </c>
      <c r="H11" s="1">
        <v>1.0</v>
      </c>
      <c r="I11" s="1">
        <v>1.0</v>
      </c>
      <c r="J11" s="1">
        <v>0.0</v>
      </c>
      <c r="K11" s="1">
        <v>0.0</v>
      </c>
      <c r="L11" s="1">
        <v>1.0</v>
      </c>
      <c r="M11" s="1">
        <v>1.0</v>
      </c>
      <c r="N11" s="1">
        <v>0.0</v>
      </c>
      <c r="O11" s="1">
        <v>1.0</v>
      </c>
      <c r="P11" s="1">
        <v>0.0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  <c r="V11" s="2">
        <v>0.6</v>
      </c>
      <c r="W11" s="1">
        <v>1036.0</v>
      </c>
      <c r="X11" s="1">
        <v>2.0</v>
      </c>
      <c r="Y11" s="1">
        <v>1.0</v>
      </c>
      <c r="Z11" s="1">
        <v>1.0</v>
      </c>
      <c r="AA11" s="1">
        <v>0.0</v>
      </c>
      <c r="AB11" s="1">
        <v>0.0</v>
      </c>
      <c r="AC11" s="1">
        <v>0.0</v>
      </c>
      <c r="AD11" s="1">
        <v>0.0</v>
      </c>
    </row>
    <row r="12">
      <c r="A12" s="1" t="s">
        <v>66</v>
      </c>
      <c r="B12" s="1">
        <v>0.0</v>
      </c>
      <c r="C12" s="1">
        <v>1.0</v>
      </c>
      <c r="D12" s="1">
        <v>0.0</v>
      </c>
      <c r="E12" s="1">
        <v>1.0</v>
      </c>
      <c r="F12" s="1">
        <v>0.0</v>
      </c>
      <c r="G12" s="1">
        <v>1.0</v>
      </c>
      <c r="H12" s="1">
        <v>0.0</v>
      </c>
      <c r="I12" s="1">
        <v>0.0</v>
      </c>
      <c r="J12" s="1">
        <v>1.0</v>
      </c>
      <c r="K12" s="1">
        <v>1.0</v>
      </c>
      <c r="L12" s="1">
        <v>0.0</v>
      </c>
      <c r="M12" s="1">
        <v>1.0</v>
      </c>
      <c r="N12" s="1">
        <v>0.0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0.0</v>
      </c>
      <c r="U12" s="1">
        <v>1.0</v>
      </c>
      <c r="V12" s="2">
        <v>0.6</v>
      </c>
      <c r="W12" s="1">
        <v>1753.0</v>
      </c>
      <c r="X12" s="1">
        <v>2.0</v>
      </c>
      <c r="Y12" s="1">
        <v>1.0</v>
      </c>
      <c r="Z12" s="1">
        <v>1.0</v>
      </c>
      <c r="AA12" s="1">
        <v>1.0</v>
      </c>
      <c r="AB12" s="1">
        <v>0.0</v>
      </c>
      <c r="AC12" s="1">
        <v>1.0</v>
      </c>
      <c r="AD12" s="1">
        <v>0.0</v>
      </c>
    </row>
    <row r="13">
      <c r="A13" s="1" t="s">
        <v>67</v>
      </c>
      <c r="B13" s="1">
        <v>1.0</v>
      </c>
      <c r="C13" s="1">
        <v>1.0</v>
      </c>
      <c r="D13" s="1">
        <v>1.0</v>
      </c>
      <c r="E13" s="1">
        <v>1.0</v>
      </c>
      <c r="F13" s="1">
        <v>0.0</v>
      </c>
      <c r="G13" s="1">
        <v>1.0</v>
      </c>
      <c r="H13" s="1">
        <v>0.0</v>
      </c>
      <c r="I13" s="1">
        <v>0.0</v>
      </c>
      <c r="J13" s="1">
        <v>1.0</v>
      </c>
      <c r="K13" s="1">
        <v>0.0</v>
      </c>
      <c r="L13" s="1">
        <v>0.0</v>
      </c>
      <c r="M13" s="1">
        <v>1.0</v>
      </c>
      <c r="N13" s="1">
        <v>0.0</v>
      </c>
      <c r="O13" s="1">
        <v>1.0</v>
      </c>
      <c r="P13" s="1">
        <v>1.0</v>
      </c>
      <c r="Q13" s="1">
        <v>1.0</v>
      </c>
      <c r="R13" s="1">
        <v>1.0</v>
      </c>
      <c r="S13" s="1">
        <v>0.0</v>
      </c>
      <c r="T13" s="1">
        <v>1.0</v>
      </c>
      <c r="U13" s="1">
        <v>0.0</v>
      </c>
      <c r="V13" s="2">
        <v>0.6</v>
      </c>
      <c r="W13" s="1">
        <v>912.0</v>
      </c>
      <c r="X13" s="1">
        <v>2.0</v>
      </c>
      <c r="Y13" s="1">
        <v>1.0</v>
      </c>
      <c r="Z13" s="1">
        <v>0.0</v>
      </c>
      <c r="AA13" s="1">
        <v>1.0</v>
      </c>
      <c r="AB13" s="1">
        <v>0.0</v>
      </c>
      <c r="AC13" s="1">
        <v>0.0</v>
      </c>
      <c r="AD13" s="1">
        <v>0.0</v>
      </c>
    </row>
    <row r="14">
      <c r="A14" s="1" t="s">
        <v>68</v>
      </c>
      <c r="B14" s="1">
        <v>1.0</v>
      </c>
      <c r="C14" s="1">
        <v>0.0</v>
      </c>
      <c r="D14" s="1">
        <v>0.0</v>
      </c>
      <c r="E14" s="1">
        <v>1.0</v>
      </c>
      <c r="F14" s="1">
        <v>1.0</v>
      </c>
      <c r="G14" s="1">
        <v>1.0</v>
      </c>
      <c r="H14" s="1">
        <v>0.0</v>
      </c>
      <c r="I14" s="1">
        <v>1.0</v>
      </c>
      <c r="J14" s="1">
        <v>1.0</v>
      </c>
      <c r="K14" s="1">
        <v>0.0</v>
      </c>
      <c r="L14" s="1">
        <v>1.0</v>
      </c>
      <c r="M14" s="1">
        <v>0.0</v>
      </c>
      <c r="N14" s="1">
        <v>0.0</v>
      </c>
      <c r="O14" s="1">
        <v>1.0</v>
      </c>
      <c r="P14" s="1">
        <v>1.0</v>
      </c>
      <c r="Q14" s="1">
        <v>0.0</v>
      </c>
      <c r="R14" s="1">
        <v>1.0</v>
      </c>
      <c r="S14" s="1">
        <v>1.0</v>
      </c>
      <c r="T14" s="1">
        <v>1.0</v>
      </c>
      <c r="U14" s="1">
        <v>0.0</v>
      </c>
      <c r="V14" s="2">
        <v>0.6</v>
      </c>
      <c r="W14" s="1">
        <v>1994.0</v>
      </c>
      <c r="X14" s="1">
        <v>2.0</v>
      </c>
      <c r="Y14" s="1">
        <v>1.0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</row>
    <row r="15">
      <c r="A15" s="1" t="s">
        <v>69</v>
      </c>
      <c r="B15" s="1">
        <v>1.0</v>
      </c>
      <c r="C15" s="1">
        <v>1.0</v>
      </c>
      <c r="D15" s="1">
        <v>0.0</v>
      </c>
      <c r="E15" s="1">
        <v>1.0</v>
      </c>
      <c r="F15" s="1">
        <v>0.0</v>
      </c>
      <c r="G15" s="1">
        <v>1.0</v>
      </c>
      <c r="H15" s="1">
        <v>1.0</v>
      </c>
      <c r="I15" s="1">
        <v>0.0</v>
      </c>
      <c r="J15" s="1">
        <v>1.0</v>
      </c>
      <c r="K15" s="1">
        <v>0.0</v>
      </c>
      <c r="L15" s="1">
        <v>0.0</v>
      </c>
      <c r="M15" s="1">
        <v>1.0</v>
      </c>
      <c r="N15" s="1">
        <v>0.0</v>
      </c>
      <c r="O15" s="1">
        <v>1.0</v>
      </c>
      <c r="P15" s="1">
        <v>0.0</v>
      </c>
      <c r="Q15" s="1">
        <v>1.0</v>
      </c>
      <c r="R15" s="1">
        <v>1.0</v>
      </c>
      <c r="S15" s="1">
        <v>0.0</v>
      </c>
      <c r="T15" s="1">
        <v>1.0</v>
      </c>
      <c r="U15" s="1">
        <v>0.0</v>
      </c>
      <c r="V15" s="2">
        <v>0.55</v>
      </c>
      <c r="W15" s="1">
        <v>11911.0</v>
      </c>
      <c r="X15" s="1">
        <v>2.0</v>
      </c>
      <c r="Y15" s="1">
        <v>0.0</v>
      </c>
      <c r="Z15" s="1">
        <v>1.0</v>
      </c>
      <c r="AA15" s="1">
        <v>0.0</v>
      </c>
      <c r="AB15" s="1">
        <v>0.0</v>
      </c>
      <c r="AC15" s="1">
        <v>1.0</v>
      </c>
      <c r="AD15" s="1">
        <v>0.0</v>
      </c>
    </row>
    <row r="16">
      <c r="A16" s="1" t="s">
        <v>70</v>
      </c>
      <c r="B16" s="1">
        <v>1.0</v>
      </c>
      <c r="C16" s="1">
        <v>1.0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1.0</v>
      </c>
      <c r="P16" s="1">
        <v>0.0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2">
        <v>0.5</v>
      </c>
      <c r="W16" s="1">
        <v>10090.0</v>
      </c>
      <c r="X16" s="1">
        <v>2.0</v>
      </c>
      <c r="Y16" s="1">
        <v>0.0</v>
      </c>
      <c r="Z16" s="1">
        <v>1.0</v>
      </c>
      <c r="AA16" s="1">
        <v>0.0</v>
      </c>
      <c r="AB16" s="1">
        <v>0.0</v>
      </c>
      <c r="AC16" s="1">
        <v>0.0</v>
      </c>
      <c r="AD16" s="1">
        <v>0.0</v>
      </c>
    </row>
    <row r="17">
      <c r="A17" s="1" t="s">
        <v>71</v>
      </c>
      <c r="B17" s="1">
        <v>0.0</v>
      </c>
      <c r="C17" s="1">
        <v>1.0</v>
      </c>
      <c r="D17" s="1">
        <v>0.0</v>
      </c>
      <c r="E17" s="1">
        <v>0.0</v>
      </c>
      <c r="F17" s="1">
        <v>1.0</v>
      </c>
      <c r="G17" s="1">
        <v>1.0</v>
      </c>
      <c r="H17" s="1">
        <v>0.0</v>
      </c>
      <c r="I17" s="1">
        <v>0.0</v>
      </c>
      <c r="J17" s="1">
        <v>0.0</v>
      </c>
      <c r="K17" s="1">
        <v>1.0</v>
      </c>
      <c r="L17" s="1">
        <v>0.0</v>
      </c>
      <c r="M17" s="1">
        <v>0.0</v>
      </c>
      <c r="N17" s="1">
        <v>1.0</v>
      </c>
      <c r="O17" s="1">
        <v>0.0</v>
      </c>
      <c r="P17" s="1">
        <v>1.0</v>
      </c>
      <c r="Q17" s="1">
        <v>1.0</v>
      </c>
      <c r="R17" s="1">
        <v>1.0</v>
      </c>
      <c r="S17" s="1">
        <v>0.0</v>
      </c>
      <c r="T17" s="1">
        <v>1.0</v>
      </c>
      <c r="U17" s="1">
        <v>1.0</v>
      </c>
      <c r="V17" s="2">
        <v>0.5</v>
      </c>
      <c r="W17" s="1">
        <v>2100.0</v>
      </c>
      <c r="X17" s="1">
        <v>2.0</v>
      </c>
      <c r="Y17" s="1">
        <v>1.0</v>
      </c>
      <c r="Z17" s="1">
        <v>1.0</v>
      </c>
      <c r="AA17" s="1">
        <v>0.0</v>
      </c>
      <c r="AB17" s="1">
        <v>0.0</v>
      </c>
      <c r="AC17" s="1">
        <v>0.0</v>
      </c>
      <c r="AD17" s="1">
        <v>0.0</v>
      </c>
    </row>
    <row r="18">
      <c r="A18" s="1" t="s">
        <v>72</v>
      </c>
      <c r="B18" s="1">
        <v>1.0</v>
      </c>
      <c r="C18" s="1">
        <v>0.0</v>
      </c>
      <c r="D18" s="1">
        <v>0.0</v>
      </c>
      <c r="E18" s="1">
        <v>0.0</v>
      </c>
      <c r="F18" s="1">
        <v>1.0</v>
      </c>
      <c r="G18" s="1">
        <v>1.0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0.0</v>
      </c>
      <c r="S18" s="1">
        <v>0.0</v>
      </c>
      <c r="T18" s="1">
        <v>1.0</v>
      </c>
      <c r="U18" s="1">
        <v>1.0</v>
      </c>
      <c r="V18" s="2">
        <v>0.5</v>
      </c>
      <c r="W18" s="1">
        <v>1044.0</v>
      </c>
      <c r="X18" s="1">
        <v>2.0</v>
      </c>
      <c r="Y18" s="1">
        <v>1.0</v>
      </c>
      <c r="Z18" s="1">
        <v>0.0</v>
      </c>
      <c r="AA18" s="1">
        <v>1.0</v>
      </c>
      <c r="AB18" s="1">
        <v>1.0</v>
      </c>
      <c r="AC18" s="1">
        <v>1.0</v>
      </c>
      <c r="AD18" s="1">
        <v>2.0</v>
      </c>
    </row>
    <row r="19">
      <c r="A19" s="1" t="s">
        <v>73</v>
      </c>
      <c r="B19" s="1">
        <v>1.0</v>
      </c>
      <c r="C19" s="1">
        <v>0.0</v>
      </c>
      <c r="D19" s="1">
        <v>1.0</v>
      </c>
      <c r="E19" s="1">
        <v>1.0</v>
      </c>
      <c r="F19" s="1">
        <v>1.0</v>
      </c>
      <c r="G19" s="1">
        <v>1.0</v>
      </c>
      <c r="H19" s="1">
        <v>0.0</v>
      </c>
      <c r="I19" s="1">
        <v>1.0</v>
      </c>
      <c r="J19" s="1">
        <v>1.0</v>
      </c>
      <c r="K19" s="1">
        <v>0.0</v>
      </c>
      <c r="L19" s="1">
        <v>0.0</v>
      </c>
      <c r="M19" s="1">
        <v>1.0</v>
      </c>
      <c r="N19" s="1">
        <v>0.0</v>
      </c>
      <c r="O19" s="1">
        <v>0.0</v>
      </c>
      <c r="P19" s="1">
        <v>1.0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2">
        <v>0.45</v>
      </c>
      <c r="W19" s="1">
        <v>653.0</v>
      </c>
      <c r="X19" s="1">
        <v>2.0</v>
      </c>
      <c r="Y19" s="1">
        <v>1.0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</row>
    <row r="20">
      <c r="A20" s="1" t="s">
        <v>74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1.0</v>
      </c>
      <c r="I20" s="1">
        <v>1.0</v>
      </c>
      <c r="J20" s="1">
        <v>0.0</v>
      </c>
      <c r="K20" s="1">
        <v>1.0</v>
      </c>
      <c r="L20" s="1">
        <v>0.0</v>
      </c>
      <c r="M20" s="1">
        <v>0.0</v>
      </c>
      <c r="N20" s="1">
        <v>0.0</v>
      </c>
      <c r="O20" s="1">
        <v>1.0</v>
      </c>
      <c r="P20" s="1">
        <v>0.0</v>
      </c>
      <c r="Q20" s="1">
        <v>0.0</v>
      </c>
      <c r="R20" s="1">
        <v>1.0</v>
      </c>
      <c r="S20" s="1">
        <v>1.0</v>
      </c>
      <c r="T20" s="1">
        <v>1.0</v>
      </c>
      <c r="U20" s="1">
        <v>1.0</v>
      </c>
      <c r="V20" s="2">
        <v>0.4</v>
      </c>
      <c r="W20" s="1">
        <v>265.0</v>
      </c>
      <c r="X20" s="1">
        <v>2.0</v>
      </c>
      <c r="Y20" s="1">
        <v>1.0</v>
      </c>
      <c r="Z20" s="1">
        <v>1.0</v>
      </c>
      <c r="AA20" s="1">
        <v>0.0</v>
      </c>
      <c r="AB20" s="1">
        <v>0.0</v>
      </c>
      <c r="AC20" s="1">
        <v>0.0</v>
      </c>
      <c r="AD20" s="1">
        <v>0.0</v>
      </c>
    </row>
    <row r="21">
      <c r="A21" s="1" t="s">
        <v>75</v>
      </c>
      <c r="B21" s="1">
        <v>1.0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1.0</v>
      </c>
      <c r="N21" s="1">
        <v>0.0</v>
      </c>
      <c r="O21" s="1">
        <v>0.0</v>
      </c>
      <c r="P21" s="1">
        <v>0.0</v>
      </c>
      <c r="Q21" s="1">
        <v>1.0</v>
      </c>
      <c r="R21" s="1">
        <v>1.0</v>
      </c>
      <c r="S21" s="1">
        <v>1.0</v>
      </c>
      <c r="T21" s="1">
        <v>1.0</v>
      </c>
      <c r="U21" s="1">
        <v>1.0</v>
      </c>
      <c r="V21" s="2">
        <v>0.4</v>
      </c>
      <c r="W21" s="1">
        <v>1958.0</v>
      </c>
      <c r="X21" s="1">
        <v>2.0</v>
      </c>
      <c r="Y21" s="1">
        <v>0.0</v>
      </c>
      <c r="Z21" s="1">
        <v>1.0</v>
      </c>
      <c r="AA21" s="1">
        <v>0.0</v>
      </c>
      <c r="AB21" s="1">
        <v>0.0</v>
      </c>
      <c r="AC21" s="1">
        <v>1.0</v>
      </c>
      <c r="AD21" s="1">
        <v>0.0</v>
      </c>
    </row>
    <row r="22">
      <c r="A22" s="1" t="s">
        <v>76</v>
      </c>
      <c r="B22" s="1">
        <v>1.0</v>
      </c>
      <c r="C22" s="1">
        <v>0.0</v>
      </c>
      <c r="D22" s="1">
        <v>1.0</v>
      </c>
      <c r="E22" s="1">
        <v>1.0</v>
      </c>
      <c r="F22" s="1">
        <v>1.0</v>
      </c>
      <c r="G22" s="1">
        <v>0.0</v>
      </c>
      <c r="H22" s="1">
        <v>0.0</v>
      </c>
      <c r="I22" s="1">
        <v>1.0</v>
      </c>
      <c r="J22" s="1">
        <v>0.0</v>
      </c>
      <c r="K22" s="1">
        <v>0.0</v>
      </c>
      <c r="L22" s="1">
        <v>0.0</v>
      </c>
      <c r="M22" s="1">
        <v>1.0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1.0</v>
      </c>
      <c r="V22" s="2">
        <v>0.35</v>
      </c>
      <c r="W22" s="1">
        <v>470.0</v>
      </c>
      <c r="X22" s="1">
        <v>2.0</v>
      </c>
      <c r="Y22" s="1">
        <v>0.0</v>
      </c>
      <c r="Z22" s="1">
        <v>0.0</v>
      </c>
      <c r="AA22" s="1">
        <v>1.0</v>
      </c>
      <c r="AB22" s="1">
        <v>0.0</v>
      </c>
      <c r="AC22" s="1">
        <v>0.0</v>
      </c>
      <c r="AD22" s="1">
        <v>0.0</v>
      </c>
    </row>
    <row r="23">
      <c r="A23" s="1" t="s">
        <v>77</v>
      </c>
      <c r="B23" s="1">
        <v>0.0</v>
      </c>
      <c r="C23" s="1">
        <v>0.0</v>
      </c>
      <c r="D23" s="1">
        <v>1.0</v>
      </c>
      <c r="E23" s="1">
        <v>0.0</v>
      </c>
      <c r="F23" s="1">
        <v>1.0</v>
      </c>
      <c r="G23" s="1">
        <v>1.0</v>
      </c>
      <c r="H23" s="1">
        <v>0.0</v>
      </c>
      <c r="I23" s="1">
        <v>0.0</v>
      </c>
      <c r="J23" s="1">
        <v>1.0</v>
      </c>
      <c r="K23" s="1">
        <v>0.0</v>
      </c>
      <c r="L23" s="1">
        <v>0.0</v>
      </c>
      <c r="M23" s="1">
        <v>0.0</v>
      </c>
      <c r="N23" s="1">
        <v>0.0</v>
      </c>
      <c r="O23" s="1">
        <v>1.0</v>
      </c>
      <c r="P23" s="1">
        <v>0.0</v>
      </c>
      <c r="Q23" s="1">
        <v>0.0</v>
      </c>
      <c r="R23" s="1">
        <v>1.0</v>
      </c>
      <c r="S23" s="1">
        <v>0.0</v>
      </c>
      <c r="T23" s="1">
        <v>0.0</v>
      </c>
      <c r="U23" s="1">
        <v>1.0</v>
      </c>
      <c r="V23" s="2">
        <v>0.35</v>
      </c>
      <c r="W23" s="1">
        <v>1924.0</v>
      </c>
      <c r="X23" s="1">
        <v>2.0</v>
      </c>
      <c r="Y23" s="1">
        <v>1.0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</row>
    <row r="24">
      <c r="A24" s="1" t="s">
        <v>78</v>
      </c>
      <c r="B24" s="1">
        <v>0.0</v>
      </c>
      <c r="C24" s="1">
        <v>0.0</v>
      </c>
      <c r="D24" s="1">
        <v>1.0</v>
      </c>
      <c r="E24" s="1">
        <v>0.0</v>
      </c>
      <c r="F24" s="1">
        <v>0.0</v>
      </c>
      <c r="G24" s="1">
        <v>1.0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1.0</v>
      </c>
      <c r="P24" s="1">
        <v>1.0</v>
      </c>
      <c r="Q24" s="1">
        <v>1.0</v>
      </c>
      <c r="R24" s="1">
        <v>0.0</v>
      </c>
      <c r="S24" s="1">
        <v>0.0</v>
      </c>
      <c r="T24" s="1">
        <v>1.0</v>
      </c>
      <c r="U24" s="1">
        <v>1.0</v>
      </c>
      <c r="V24" s="2">
        <v>0.35</v>
      </c>
      <c r="W24" s="1">
        <v>482.0</v>
      </c>
      <c r="X24" s="1">
        <v>2.0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2.0</v>
      </c>
    </row>
    <row r="25">
      <c r="A25" s="1" t="s">
        <v>79</v>
      </c>
      <c r="B25" s="1">
        <v>1.0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0.0</v>
      </c>
      <c r="I25" s="1">
        <v>1.0</v>
      </c>
      <c r="J25" s="1">
        <v>0.0</v>
      </c>
      <c r="K25" s="1">
        <v>1.0</v>
      </c>
      <c r="L25" s="1">
        <v>0.0</v>
      </c>
      <c r="M25" s="1">
        <v>0.0</v>
      </c>
      <c r="N25" s="1">
        <v>0.0</v>
      </c>
      <c r="O25" s="1">
        <v>0.0</v>
      </c>
      <c r="P25" s="1">
        <v>1.0</v>
      </c>
      <c r="Q25" s="1">
        <v>1.0</v>
      </c>
      <c r="R25" s="1">
        <v>0.0</v>
      </c>
      <c r="S25" s="1">
        <v>1.0</v>
      </c>
      <c r="T25" s="1">
        <v>0.0</v>
      </c>
      <c r="U25" s="1">
        <v>0.0</v>
      </c>
      <c r="V25" s="2">
        <v>0.35</v>
      </c>
      <c r="W25" s="1">
        <v>8565.0</v>
      </c>
      <c r="X25" s="1">
        <v>2.0</v>
      </c>
      <c r="Y25" s="1">
        <v>1.0</v>
      </c>
      <c r="Z25" s="1">
        <v>0.0</v>
      </c>
      <c r="AA25" s="1">
        <v>1.0</v>
      </c>
      <c r="AB25" s="1">
        <v>0.0</v>
      </c>
      <c r="AC25" s="1">
        <v>0.0</v>
      </c>
      <c r="AD25" s="1">
        <v>0.0</v>
      </c>
    </row>
    <row r="26">
      <c r="A26" s="1" t="s">
        <v>80</v>
      </c>
      <c r="B26" s="1">
        <v>1.0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1.0</v>
      </c>
      <c r="K26" s="1">
        <v>1.0</v>
      </c>
      <c r="L26" s="1">
        <v>0.0</v>
      </c>
      <c r="M26" s="1">
        <v>0.0</v>
      </c>
      <c r="N26" s="1">
        <v>0.0</v>
      </c>
      <c r="O26" s="1">
        <v>1.0</v>
      </c>
      <c r="P26" s="1">
        <v>0.0</v>
      </c>
      <c r="Q26" s="1">
        <v>0.0</v>
      </c>
      <c r="R26" s="1">
        <v>1.0</v>
      </c>
      <c r="S26" s="1">
        <v>0.0</v>
      </c>
      <c r="T26" s="1">
        <v>0.0</v>
      </c>
      <c r="U26" s="1">
        <v>0.0</v>
      </c>
      <c r="V26" s="2">
        <v>0.3</v>
      </c>
      <c r="W26" s="1">
        <v>2063.0</v>
      </c>
      <c r="X26" s="1">
        <v>2.0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4.0</v>
      </c>
    </row>
    <row r="27">
      <c r="A27" s="1" t="s">
        <v>81</v>
      </c>
      <c r="B27" s="1">
        <v>1.0</v>
      </c>
      <c r="C27" s="1">
        <v>0.0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1.0</v>
      </c>
      <c r="K27" s="1">
        <v>0.0</v>
      </c>
      <c r="L27" s="1">
        <v>0.0</v>
      </c>
      <c r="M27" s="1">
        <v>1.0</v>
      </c>
      <c r="N27" s="1">
        <v>0.0</v>
      </c>
      <c r="O27" s="1">
        <v>0.0</v>
      </c>
      <c r="P27" s="1">
        <v>0.0</v>
      </c>
      <c r="Q27" s="1">
        <v>0.0</v>
      </c>
      <c r="R27" s="1">
        <v>1.0</v>
      </c>
      <c r="S27" s="1">
        <v>0.0</v>
      </c>
      <c r="T27" s="1">
        <v>1.0</v>
      </c>
      <c r="U27" s="1">
        <v>0.0</v>
      </c>
      <c r="V27" s="2">
        <v>0.3</v>
      </c>
      <c r="W27" s="1">
        <v>1100.0</v>
      </c>
      <c r="X27" s="1">
        <v>2.0</v>
      </c>
      <c r="Y27" s="1">
        <v>1.0</v>
      </c>
      <c r="Z27" s="1">
        <v>1.0</v>
      </c>
      <c r="AA27" s="1">
        <v>1.0</v>
      </c>
      <c r="AB27" s="1">
        <v>0.0</v>
      </c>
      <c r="AC27" s="1">
        <v>1.0</v>
      </c>
      <c r="AD27" s="1">
        <v>0.0</v>
      </c>
    </row>
    <row r="28">
      <c r="A28" s="1" t="s">
        <v>82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1.0</v>
      </c>
      <c r="Q28" s="1">
        <v>1.0</v>
      </c>
      <c r="R28" s="1">
        <v>1.0</v>
      </c>
      <c r="S28" s="1">
        <v>0.0</v>
      </c>
      <c r="T28" s="1">
        <v>0.0</v>
      </c>
      <c r="U28" s="1">
        <v>1.0</v>
      </c>
      <c r="V28" s="2">
        <v>0.25</v>
      </c>
      <c r="W28" s="1">
        <v>556.0</v>
      </c>
      <c r="X28" s="1">
        <v>2.0</v>
      </c>
      <c r="Y28" s="1">
        <v>1.0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</row>
    <row r="29">
      <c r="A29" s="1" t="s">
        <v>83</v>
      </c>
      <c r="B29" s="1">
        <v>0.0</v>
      </c>
      <c r="C29" s="1">
        <v>0.0</v>
      </c>
      <c r="D29" s="1">
        <v>1.0</v>
      </c>
      <c r="E29" s="1">
        <v>1.0</v>
      </c>
      <c r="F29" s="1">
        <v>0.0</v>
      </c>
      <c r="G29" s="1">
        <v>0.0</v>
      </c>
      <c r="H29" s="1">
        <v>0.0</v>
      </c>
      <c r="I29" s="1">
        <v>1.0</v>
      </c>
      <c r="J29" s="1">
        <v>0.0</v>
      </c>
      <c r="K29" s="1">
        <v>1.0</v>
      </c>
      <c r="L29" s="1">
        <v>0.0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2">
        <v>0.25</v>
      </c>
      <c r="W29" s="1">
        <v>246.0</v>
      </c>
      <c r="X29" s="1">
        <v>2.0</v>
      </c>
      <c r="Y29" s="1">
        <v>1.0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</row>
    <row r="30">
      <c r="A30" s="1" t="s">
        <v>84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1.0</v>
      </c>
      <c r="L30" s="1">
        <v>0.0</v>
      </c>
      <c r="M30" s="1">
        <v>1.0</v>
      </c>
      <c r="N30" s="1">
        <v>0.0</v>
      </c>
      <c r="O30" s="1">
        <v>0.0</v>
      </c>
      <c r="P30" s="1">
        <v>0.0</v>
      </c>
      <c r="Q30" s="1">
        <v>1.0</v>
      </c>
      <c r="R30" s="1">
        <v>0.0</v>
      </c>
      <c r="S30" s="1">
        <v>0.0</v>
      </c>
      <c r="T30" s="1">
        <v>0.0</v>
      </c>
      <c r="U30" s="1">
        <v>0.0</v>
      </c>
      <c r="V30" s="2">
        <v>0.2</v>
      </c>
      <c r="W30" s="1">
        <v>99.0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5.0</v>
      </c>
    </row>
    <row r="31">
      <c r="A31" s="1" t="s">
        <v>85</v>
      </c>
      <c r="B31" s="1">
        <v>0.0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1.0</v>
      </c>
      <c r="M31" s="1">
        <v>1.0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2">
        <v>0.2</v>
      </c>
      <c r="W31" s="1">
        <v>41886.0</v>
      </c>
      <c r="X31" s="1">
        <v>2.0</v>
      </c>
      <c r="Y31" s="1">
        <v>1.0</v>
      </c>
      <c r="Z31" s="1">
        <v>1.0</v>
      </c>
      <c r="AA31" s="1">
        <v>0.0</v>
      </c>
      <c r="AB31" s="1">
        <v>0.0</v>
      </c>
      <c r="AC31" s="1">
        <v>0.0</v>
      </c>
      <c r="AD31" s="1">
        <v>0.0</v>
      </c>
    </row>
    <row r="32">
      <c r="A32" s="1" t="s">
        <v>86</v>
      </c>
      <c r="B32" s="1">
        <v>0.0</v>
      </c>
      <c r="C32" s="1">
        <v>0.0</v>
      </c>
      <c r="D32" s="1">
        <v>1.0</v>
      </c>
      <c r="E32" s="1">
        <v>0.0</v>
      </c>
      <c r="F32" s="1">
        <v>1.0</v>
      </c>
      <c r="G32" s="1">
        <v>1.0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2">
        <v>0.2</v>
      </c>
      <c r="W32" s="1">
        <v>370.0</v>
      </c>
      <c r="X32" s="1">
        <v>2.0</v>
      </c>
      <c r="Y32" s="1">
        <v>1.0</v>
      </c>
      <c r="Z32" s="1">
        <v>1.0</v>
      </c>
      <c r="AA32" s="1">
        <v>1.0</v>
      </c>
      <c r="AB32" s="1">
        <v>0.0</v>
      </c>
      <c r="AC32" s="1">
        <v>0.0</v>
      </c>
      <c r="AD32" s="1">
        <v>0.0</v>
      </c>
    </row>
    <row r="33">
      <c r="A33" s="1" t="s">
        <v>87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1.0</v>
      </c>
      <c r="J33" s="1">
        <v>1.0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1.0</v>
      </c>
      <c r="S33" s="1">
        <v>0.0</v>
      </c>
      <c r="T33" s="1">
        <v>1.0</v>
      </c>
      <c r="U33" s="1">
        <v>0.0</v>
      </c>
      <c r="V33" s="2">
        <v>0.2</v>
      </c>
      <c r="W33" s="1">
        <v>11080.0</v>
      </c>
      <c r="X33" s="1">
        <v>2.0</v>
      </c>
      <c r="Y33" s="1">
        <v>1.0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</row>
    <row r="34">
      <c r="A34" s="1" t="s">
        <v>88</v>
      </c>
      <c r="B34" s="1">
        <v>0.0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1.0</v>
      </c>
      <c r="S34" s="1">
        <v>0.0</v>
      </c>
      <c r="T34" s="1">
        <v>0.0</v>
      </c>
      <c r="U34" s="1">
        <v>1.0</v>
      </c>
      <c r="V34" s="2">
        <v>0.15</v>
      </c>
      <c r="W34" s="1">
        <v>1080.0</v>
      </c>
      <c r="X34" s="1">
        <v>2.0</v>
      </c>
      <c r="Y34" s="1">
        <v>1.0</v>
      </c>
      <c r="Z34" s="1">
        <v>0.0</v>
      </c>
      <c r="AA34" s="1">
        <v>1.0</v>
      </c>
      <c r="AB34" s="1">
        <v>1.0</v>
      </c>
      <c r="AC34" s="1">
        <v>1.0</v>
      </c>
      <c r="AD34" s="1">
        <v>3.0</v>
      </c>
    </row>
    <row r="35">
      <c r="A35" s="1" t="s">
        <v>89</v>
      </c>
      <c r="B35" s="1">
        <f t="shared" ref="B35:U35" si="1">ROUND(SUM(B4:B34)/31, 3)</f>
        <v>0.548</v>
      </c>
      <c r="C35" s="1">
        <f t="shared" si="1"/>
        <v>0.323</v>
      </c>
      <c r="D35" s="1">
        <f t="shared" si="1"/>
        <v>0.29</v>
      </c>
      <c r="E35" s="1">
        <f t="shared" si="1"/>
        <v>0.355</v>
      </c>
      <c r="F35" s="1">
        <f t="shared" si="1"/>
        <v>0.419</v>
      </c>
      <c r="G35" s="1">
        <f t="shared" si="1"/>
        <v>0.71</v>
      </c>
      <c r="H35" s="1">
        <f t="shared" si="1"/>
        <v>0.323</v>
      </c>
      <c r="I35" s="1">
        <f t="shared" si="1"/>
        <v>0.484</v>
      </c>
      <c r="J35" s="1">
        <f t="shared" si="1"/>
        <v>0.484</v>
      </c>
      <c r="K35" s="1">
        <f t="shared" si="1"/>
        <v>0.258</v>
      </c>
      <c r="L35" s="1">
        <f t="shared" si="1"/>
        <v>0.161</v>
      </c>
      <c r="M35" s="1">
        <f t="shared" si="1"/>
        <v>0.484</v>
      </c>
      <c r="N35" s="1">
        <f t="shared" si="1"/>
        <v>0.194</v>
      </c>
      <c r="O35" s="1">
        <f t="shared" si="1"/>
        <v>0.581</v>
      </c>
      <c r="P35" s="1">
        <f t="shared" si="1"/>
        <v>0.484</v>
      </c>
      <c r="Q35" s="1">
        <f t="shared" si="1"/>
        <v>0.613</v>
      </c>
      <c r="R35" s="1">
        <f t="shared" si="1"/>
        <v>0.645</v>
      </c>
      <c r="S35" s="1">
        <f t="shared" si="1"/>
        <v>0.419</v>
      </c>
      <c r="T35" s="1">
        <f t="shared" si="1"/>
        <v>0.581</v>
      </c>
      <c r="U35" s="1">
        <f t="shared" si="1"/>
        <v>0.645</v>
      </c>
    </row>
    <row r="36">
      <c r="A36" s="1" t="s">
        <v>90</v>
      </c>
      <c r="B36" s="1">
        <f>ROUND(CORREL(B4:B34,V4:V34), 3)</f>
        <v>0.448</v>
      </c>
      <c r="C36" s="1">
        <f t="shared" ref="C36:U36" si="2">ROUND(CORREL(C4:C34,$V4:$V34), 3)</f>
        <v>0.439</v>
      </c>
      <c r="D36" s="1">
        <f t="shared" si="2"/>
        <v>-0.236</v>
      </c>
      <c r="E36" s="1">
        <f t="shared" si="2"/>
        <v>0.261</v>
      </c>
      <c r="F36" s="1">
        <f t="shared" si="2"/>
        <v>0.307</v>
      </c>
      <c r="G36" s="1">
        <f t="shared" si="2"/>
        <v>0.491</v>
      </c>
      <c r="H36" s="1">
        <f t="shared" si="2"/>
        <v>0.706</v>
      </c>
      <c r="I36" s="1">
        <f t="shared" si="2"/>
        <v>0.339</v>
      </c>
      <c r="J36" s="1">
        <f t="shared" si="2"/>
        <v>0.464</v>
      </c>
      <c r="K36" s="1">
        <f t="shared" si="2"/>
        <v>-0.163</v>
      </c>
      <c r="L36" s="1">
        <f t="shared" si="2"/>
        <v>0.267</v>
      </c>
      <c r="M36" s="1">
        <f t="shared" si="2"/>
        <v>0.25</v>
      </c>
      <c r="N36" s="1">
        <f t="shared" si="2"/>
        <v>0.361</v>
      </c>
      <c r="O36" s="1">
        <f t="shared" si="2"/>
        <v>0.614</v>
      </c>
      <c r="P36" s="1">
        <f t="shared" si="2"/>
        <v>0.589</v>
      </c>
      <c r="Q36" s="1">
        <f t="shared" si="2"/>
        <v>0.604</v>
      </c>
      <c r="R36" s="1">
        <f t="shared" si="2"/>
        <v>0.298</v>
      </c>
      <c r="S36" s="1">
        <f t="shared" si="2"/>
        <v>0.614</v>
      </c>
      <c r="T36" s="1">
        <f t="shared" si="2"/>
        <v>0.542</v>
      </c>
      <c r="U36" s="1">
        <f t="shared" si="2"/>
        <v>0.354</v>
      </c>
    </row>
    <row r="38">
      <c r="A38" s="3" t="s">
        <v>91</v>
      </c>
      <c r="B38" s="4">
        <f t="shared" ref="B38:D38" si="3">1</f>
        <v>1</v>
      </c>
      <c r="C38" s="4">
        <f t="shared" si="3"/>
        <v>1</v>
      </c>
      <c r="D38" s="4">
        <f t="shared" si="3"/>
        <v>1</v>
      </c>
      <c r="E38" s="4">
        <f t="shared" ref="E38:F38" si="4">0</f>
        <v>0</v>
      </c>
      <c r="F38" s="4">
        <f t="shared" si="4"/>
        <v>0</v>
      </c>
      <c r="G38" s="4">
        <f t="shared" ref="G38:H38" si="5">1</f>
        <v>1</v>
      </c>
      <c r="H38" s="4">
        <f t="shared" si="5"/>
        <v>1</v>
      </c>
      <c r="I38" s="4">
        <f>0</f>
        <v>0</v>
      </c>
      <c r="J38" s="4">
        <f>1</f>
        <v>1</v>
      </c>
      <c r="K38" s="4">
        <f t="shared" ref="K38:M38" si="6">0</f>
        <v>0</v>
      </c>
      <c r="L38" s="4">
        <f t="shared" si="6"/>
        <v>0</v>
      </c>
      <c r="M38" s="4">
        <f t="shared" si="6"/>
        <v>0</v>
      </c>
      <c r="N38" s="4">
        <f t="shared" ref="N38:R38" si="7">1</f>
        <v>1</v>
      </c>
      <c r="O38" s="4">
        <f t="shared" si="7"/>
        <v>1</v>
      </c>
      <c r="P38" s="4">
        <f t="shared" si="7"/>
        <v>1</v>
      </c>
      <c r="Q38" s="4">
        <f t="shared" si="7"/>
        <v>1</v>
      </c>
      <c r="R38" s="4">
        <f t="shared" si="7"/>
        <v>1</v>
      </c>
      <c r="S38" s="4">
        <f>0</f>
        <v>0</v>
      </c>
      <c r="T38" s="4">
        <f t="shared" ref="T38:U38" si="8">1</f>
        <v>1</v>
      </c>
      <c r="U38" s="4">
        <f t="shared" si="8"/>
        <v>1</v>
      </c>
      <c r="V38" s="5">
        <f>SUM(B38:U38)/20</f>
        <v>0.65</v>
      </c>
      <c r="W38" s="6">
        <f>2861</f>
        <v>2861</v>
      </c>
      <c r="X38" s="7"/>
      <c r="Y38" s="7"/>
      <c r="Z38" s="7"/>
      <c r="AA38" s="7"/>
      <c r="AB38" s="7"/>
      <c r="AC38" s="7"/>
      <c r="AD38" s="7"/>
    </row>
  </sheetData>
  <drawing r:id="rId1"/>
</worksheet>
</file>