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szskowron\Desktop\"/>
    </mc:Choice>
  </mc:AlternateContent>
  <xr:revisionPtr revIDLastSave="0" documentId="13_ncr:1_{89660DD0-EDA0-45A0-9195-5958AF966D89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Wydajność i Skalowalność" sheetId="1" r:id="rId1"/>
    <sheet name="Świadomość topologii" sheetId="2" r:id="rId2"/>
    <sheet name="Sprawiedliwość" sheetId="3" r:id="rId3"/>
    <sheet name="Gang scheduling" sheetId="4" r:id="rId4"/>
    <sheet name="Backfi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5" l="1"/>
  <c r="AH20" i="5"/>
  <c r="W20" i="5"/>
  <c r="V20" i="5"/>
  <c r="K20" i="5"/>
  <c r="J20" i="5"/>
  <c r="AI19" i="5"/>
  <c r="AH19" i="5"/>
  <c r="W19" i="5"/>
  <c r="V19" i="5"/>
  <c r="K19" i="5"/>
  <c r="J19" i="5"/>
  <c r="AI17" i="5"/>
  <c r="AH17" i="5"/>
  <c r="W17" i="5"/>
  <c r="V17" i="5"/>
  <c r="K17" i="5"/>
  <c r="J17" i="5"/>
  <c r="AI16" i="5"/>
  <c r="AH16" i="5"/>
  <c r="W16" i="5"/>
  <c r="V16" i="5"/>
  <c r="K16" i="5"/>
  <c r="J16" i="5"/>
  <c r="AI14" i="5"/>
  <c r="AH14" i="5"/>
  <c r="W14" i="5"/>
  <c r="V14" i="5"/>
  <c r="K14" i="5"/>
  <c r="J14" i="5"/>
  <c r="AI13" i="5"/>
  <c r="AH13" i="5"/>
  <c r="W13" i="5"/>
  <c r="V13" i="5"/>
  <c r="K13" i="5"/>
  <c r="J13" i="5"/>
  <c r="AU9" i="5"/>
  <c r="AT9" i="5"/>
  <c r="AI9" i="5"/>
  <c r="AH9" i="5"/>
  <c r="W9" i="5"/>
  <c r="V9" i="5"/>
  <c r="K9" i="5"/>
  <c r="J9" i="5"/>
  <c r="AU8" i="5"/>
  <c r="AT8" i="5"/>
  <c r="AI8" i="5"/>
  <c r="AH8" i="5"/>
  <c r="W8" i="5"/>
  <c r="V8" i="5"/>
  <c r="K8" i="5"/>
  <c r="J8" i="5"/>
  <c r="AU6" i="5"/>
  <c r="AT6" i="5"/>
  <c r="AI6" i="5"/>
  <c r="AH6" i="5"/>
  <c r="W6" i="5"/>
  <c r="V6" i="5"/>
  <c r="K6" i="5"/>
  <c r="J6" i="5"/>
  <c r="AU5" i="5"/>
  <c r="AT5" i="5"/>
  <c r="AI5" i="5"/>
  <c r="AH5" i="5"/>
  <c r="W5" i="5"/>
  <c r="V5" i="5"/>
  <c r="K5" i="5"/>
  <c r="J5" i="5"/>
  <c r="AU3" i="5"/>
  <c r="AT3" i="5"/>
  <c r="AI3" i="5"/>
  <c r="AH3" i="5"/>
  <c r="W3" i="5"/>
  <c r="V3" i="5"/>
  <c r="K3" i="5"/>
  <c r="J3" i="5"/>
  <c r="AU2" i="5"/>
  <c r="AT2" i="5"/>
  <c r="AI2" i="5"/>
  <c r="AH2" i="5"/>
  <c r="W2" i="5"/>
  <c r="V2" i="5"/>
  <c r="K2" i="5"/>
  <c r="J2" i="5"/>
  <c r="AI30" i="4"/>
  <c r="AH30" i="4"/>
  <c r="W30" i="4"/>
  <c r="V30" i="4"/>
  <c r="K30" i="4"/>
  <c r="J30" i="4"/>
  <c r="AI29" i="4"/>
  <c r="AH29" i="4"/>
  <c r="W29" i="4"/>
  <c r="V29" i="4"/>
  <c r="K29" i="4"/>
  <c r="J29" i="4"/>
  <c r="AI28" i="4"/>
  <c r="AH28" i="4"/>
  <c r="W28" i="4"/>
  <c r="V28" i="4"/>
  <c r="K28" i="4"/>
  <c r="J28" i="4"/>
  <c r="AI27" i="4"/>
  <c r="AH27" i="4"/>
  <c r="W27" i="4"/>
  <c r="V27" i="4"/>
  <c r="K27" i="4"/>
  <c r="J27" i="4"/>
  <c r="AI25" i="4"/>
  <c r="AH25" i="4"/>
  <c r="W25" i="4"/>
  <c r="V25" i="4"/>
  <c r="K25" i="4"/>
  <c r="J25" i="4"/>
  <c r="AI24" i="4"/>
  <c r="AH24" i="4"/>
  <c r="W24" i="4"/>
  <c r="V24" i="4"/>
  <c r="K24" i="4"/>
  <c r="J24" i="4"/>
  <c r="AI23" i="4"/>
  <c r="AH23" i="4"/>
  <c r="W23" i="4"/>
  <c r="V23" i="4"/>
  <c r="K23" i="4"/>
  <c r="J23" i="4"/>
  <c r="AI22" i="4"/>
  <c r="AH22" i="4"/>
  <c r="W22" i="4"/>
  <c r="V22" i="4"/>
  <c r="K22" i="4"/>
  <c r="J22" i="4"/>
  <c r="AI20" i="4"/>
  <c r="AH20" i="4"/>
  <c r="W20" i="4"/>
  <c r="V20" i="4"/>
  <c r="K20" i="4"/>
  <c r="J20" i="4"/>
  <c r="AI19" i="4"/>
  <c r="AH19" i="4"/>
  <c r="W19" i="4"/>
  <c r="V19" i="4"/>
  <c r="K19" i="4"/>
  <c r="J19" i="4"/>
  <c r="AI18" i="4"/>
  <c r="AH18" i="4"/>
  <c r="W18" i="4"/>
  <c r="V18" i="4"/>
  <c r="K18" i="4"/>
  <c r="J18" i="4"/>
  <c r="AI17" i="4"/>
  <c r="AH17" i="4"/>
  <c r="W17" i="4"/>
  <c r="V17" i="4"/>
  <c r="K17" i="4"/>
  <c r="J17" i="4"/>
  <c r="AI15" i="4"/>
  <c r="AH15" i="4"/>
  <c r="W15" i="4"/>
  <c r="V15" i="4"/>
  <c r="K15" i="4"/>
  <c r="J15" i="4"/>
  <c r="AI14" i="4"/>
  <c r="AH14" i="4"/>
  <c r="W14" i="4"/>
  <c r="V14" i="4"/>
  <c r="K14" i="4"/>
  <c r="J14" i="4"/>
  <c r="AI13" i="4"/>
  <c r="AH13" i="4"/>
  <c r="W13" i="4"/>
  <c r="V13" i="4"/>
  <c r="K13" i="4"/>
  <c r="J13" i="4"/>
  <c r="AI12" i="4"/>
  <c r="AH12" i="4"/>
  <c r="W12" i="4"/>
  <c r="V12" i="4"/>
  <c r="K12" i="4"/>
  <c r="J12" i="4"/>
  <c r="AI10" i="4"/>
  <c r="AH10" i="4"/>
  <c r="W10" i="4"/>
  <c r="V10" i="4"/>
  <c r="K10" i="4"/>
  <c r="J10" i="4"/>
  <c r="AI9" i="4"/>
  <c r="AH9" i="4"/>
  <c r="W9" i="4"/>
  <c r="V9" i="4"/>
  <c r="K9" i="4"/>
  <c r="J9" i="4"/>
  <c r="AI8" i="4"/>
  <c r="AH8" i="4"/>
  <c r="W8" i="4"/>
  <c r="V8" i="4"/>
  <c r="K8" i="4"/>
  <c r="J8" i="4"/>
  <c r="AI7" i="4"/>
  <c r="AH7" i="4"/>
  <c r="W7" i="4"/>
  <c r="V7" i="4"/>
  <c r="K7" i="4"/>
  <c r="J7" i="4"/>
  <c r="AI5" i="4"/>
  <c r="AH5" i="4"/>
  <c r="W5" i="4"/>
  <c r="V5" i="4"/>
  <c r="K5" i="4"/>
  <c r="J5" i="4"/>
  <c r="AI4" i="4"/>
  <c r="AH4" i="4"/>
  <c r="W4" i="4"/>
  <c r="V4" i="4"/>
  <c r="K4" i="4"/>
  <c r="J4" i="4"/>
  <c r="AI3" i="4"/>
  <c r="AH3" i="4"/>
  <c r="W3" i="4"/>
  <c r="V3" i="4"/>
  <c r="K3" i="4"/>
  <c r="J3" i="4"/>
  <c r="AI2" i="4"/>
  <c r="AH2" i="4"/>
  <c r="W2" i="4"/>
  <c r="V2" i="4"/>
  <c r="K2" i="4"/>
  <c r="J2" i="4"/>
  <c r="Y94" i="3"/>
  <c r="X94" i="3"/>
  <c r="L94" i="3"/>
  <c r="K94" i="3"/>
  <c r="Y93" i="3"/>
  <c r="X93" i="3"/>
  <c r="L93" i="3"/>
  <c r="K93" i="3"/>
  <c r="Y92" i="3"/>
  <c r="X92" i="3"/>
  <c r="L92" i="3"/>
  <c r="K92" i="3"/>
  <c r="Y91" i="3"/>
  <c r="X91" i="3"/>
  <c r="L91" i="3"/>
  <c r="K91" i="3"/>
  <c r="Y88" i="3"/>
  <c r="X88" i="3"/>
  <c r="L88" i="3"/>
  <c r="K88" i="3"/>
  <c r="Y87" i="3"/>
  <c r="X87" i="3"/>
  <c r="L87" i="3"/>
  <c r="K87" i="3"/>
  <c r="Y86" i="3"/>
  <c r="X86" i="3"/>
  <c r="L86" i="3"/>
  <c r="K86" i="3"/>
  <c r="Y85" i="3"/>
  <c r="X85" i="3"/>
  <c r="L85" i="3"/>
  <c r="K85" i="3"/>
  <c r="Y84" i="3"/>
  <c r="X84" i="3"/>
  <c r="L84" i="3"/>
  <c r="K84" i="3"/>
  <c r="Y83" i="3"/>
  <c r="X83" i="3"/>
  <c r="L83" i="3"/>
  <c r="K83" i="3"/>
  <c r="Y82" i="3"/>
  <c r="X82" i="3"/>
  <c r="L82" i="3"/>
  <c r="K82" i="3"/>
  <c r="Y81" i="3"/>
  <c r="X81" i="3"/>
  <c r="L81" i="3"/>
  <c r="K81" i="3"/>
  <c r="Y80" i="3"/>
  <c r="X80" i="3"/>
  <c r="L80" i="3"/>
  <c r="K80" i="3"/>
  <c r="Y79" i="3"/>
  <c r="X79" i="3"/>
  <c r="L79" i="3"/>
  <c r="K79" i="3"/>
  <c r="Y78" i="3"/>
  <c r="X78" i="3"/>
  <c r="L78" i="3"/>
  <c r="K78" i="3"/>
  <c r="Y77" i="3"/>
  <c r="X77" i="3"/>
  <c r="L77" i="3"/>
  <c r="K77" i="3"/>
  <c r="Y76" i="3"/>
  <c r="X76" i="3"/>
  <c r="L76" i="3"/>
  <c r="K76" i="3"/>
  <c r="Y75" i="3"/>
  <c r="X75" i="3"/>
  <c r="L75" i="3"/>
  <c r="K75" i="3"/>
  <c r="Y74" i="3"/>
  <c r="X74" i="3"/>
  <c r="L74" i="3"/>
  <c r="K74" i="3"/>
  <c r="Y73" i="3"/>
  <c r="X73" i="3"/>
  <c r="L73" i="3"/>
  <c r="K73" i="3"/>
  <c r="Y72" i="3"/>
  <c r="X72" i="3"/>
  <c r="L72" i="3"/>
  <c r="K72" i="3"/>
  <c r="Y71" i="3"/>
  <c r="X71" i="3"/>
  <c r="L71" i="3"/>
  <c r="K71" i="3"/>
  <c r="Y70" i="3"/>
  <c r="X70" i="3"/>
  <c r="L70" i="3"/>
  <c r="K70" i="3"/>
  <c r="AL67" i="3"/>
  <c r="AK67" i="3"/>
  <c r="Y67" i="3"/>
  <c r="X67" i="3"/>
  <c r="L67" i="3"/>
  <c r="K67" i="3"/>
  <c r="AL66" i="3"/>
  <c r="AK66" i="3"/>
  <c r="Y66" i="3"/>
  <c r="X66" i="3"/>
  <c r="L66" i="3"/>
  <c r="K66" i="3"/>
  <c r="AL65" i="3"/>
  <c r="AK65" i="3"/>
  <c r="Y65" i="3"/>
  <c r="X65" i="3"/>
  <c r="L65" i="3"/>
  <c r="K65" i="3"/>
  <c r="AL64" i="3"/>
  <c r="AK64" i="3"/>
  <c r="Y64" i="3"/>
  <c r="X64" i="3"/>
  <c r="L64" i="3"/>
  <c r="K64" i="3"/>
  <c r="AL63" i="3"/>
  <c r="AK63" i="3"/>
  <c r="Y63" i="3"/>
  <c r="X63" i="3"/>
  <c r="L63" i="3"/>
  <c r="K63" i="3"/>
  <c r="AL62" i="3"/>
  <c r="AK62" i="3"/>
  <c r="Y62" i="3"/>
  <c r="X62" i="3"/>
  <c r="L62" i="3"/>
  <c r="K62" i="3"/>
  <c r="AL61" i="3"/>
  <c r="AK61" i="3"/>
  <c r="Y61" i="3"/>
  <c r="X61" i="3"/>
  <c r="L61" i="3"/>
  <c r="K61" i="3"/>
  <c r="AL60" i="3"/>
  <c r="AK60" i="3"/>
  <c r="Y60" i="3"/>
  <c r="X60" i="3"/>
  <c r="L60" i="3"/>
  <c r="K60" i="3"/>
  <c r="AL59" i="3"/>
  <c r="AK59" i="3"/>
  <c r="Y59" i="3"/>
  <c r="X59" i="3"/>
  <c r="L59" i="3"/>
  <c r="K59" i="3"/>
  <c r="AL58" i="3"/>
  <c r="AK58" i="3"/>
  <c r="Y58" i="3"/>
  <c r="X58" i="3"/>
  <c r="L58" i="3"/>
  <c r="K58" i="3"/>
  <c r="AL57" i="3"/>
  <c r="AK57" i="3"/>
  <c r="Y57" i="3"/>
  <c r="X57" i="3"/>
  <c r="L57" i="3"/>
  <c r="K57" i="3"/>
  <c r="AL56" i="3"/>
  <c r="AK56" i="3"/>
  <c r="Y56" i="3"/>
  <c r="X56" i="3"/>
  <c r="L56" i="3"/>
  <c r="K56" i="3"/>
  <c r="AL55" i="3"/>
  <c r="AK55" i="3"/>
  <c r="Y55" i="3"/>
  <c r="X55" i="3"/>
  <c r="L55" i="3"/>
  <c r="K55" i="3"/>
  <c r="AL54" i="3"/>
  <c r="AK54" i="3"/>
  <c r="Y54" i="3"/>
  <c r="X54" i="3"/>
  <c r="L54" i="3"/>
  <c r="K54" i="3"/>
  <c r="AL53" i="3"/>
  <c r="AK53" i="3"/>
  <c r="Y53" i="3"/>
  <c r="X53" i="3"/>
  <c r="L53" i="3"/>
  <c r="K53" i="3"/>
  <c r="Y50" i="3"/>
  <c r="X50" i="3"/>
  <c r="L50" i="3"/>
  <c r="K50" i="3"/>
  <c r="Y49" i="3"/>
  <c r="X49" i="3"/>
  <c r="L49" i="3"/>
  <c r="K49" i="3"/>
  <c r="Y48" i="3"/>
  <c r="X48" i="3"/>
  <c r="L48" i="3"/>
  <c r="K48" i="3"/>
  <c r="Y47" i="3"/>
  <c r="X47" i="3"/>
  <c r="L47" i="3"/>
  <c r="K47" i="3"/>
  <c r="Y46" i="3"/>
  <c r="X46" i="3"/>
  <c r="L46" i="3"/>
  <c r="K46" i="3"/>
  <c r="Y45" i="3"/>
  <c r="X45" i="3"/>
  <c r="L45" i="3"/>
  <c r="K45" i="3"/>
  <c r="Y44" i="3"/>
  <c r="X44" i="3"/>
  <c r="L44" i="3"/>
  <c r="K44" i="3"/>
  <c r="Y43" i="3"/>
  <c r="X43" i="3"/>
  <c r="L43" i="3"/>
  <c r="K43" i="3"/>
  <c r="Y42" i="3"/>
  <c r="X42" i="3"/>
  <c r="L42" i="3"/>
  <c r="K42" i="3"/>
  <c r="Y41" i="3"/>
  <c r="X41" i="3"/>
  <c r="L41" i="3"/>
  <c r="K41" i="3"/>
  <c r="Y40" i="3"/>
  <c r="X40" i="3"/>
  <c r="L40" i="3"/>
  <c r="K40" i="3"/>
  <c r="Y39" i="3"/>
  <c r="X39" i="3"/>
  <c r="L39" i="3"/>
  <c r="K39" i="3"/>
  <c r="Y38" i="3"/>
  <c r="X38" i="3"/>
  <c r="L38" i="3"/>
  <c r="K38" i="3"/>
  <c r="Y37" i="3"/>
  <c r="X37" i="3"/>
  <c r="L37" i="3"/>
  <c r="K37" i="3"/>
  <c r="Y36" i="3"/>
  <c r="X36" i="3"/>
  <c r="L36" i="3"/>
  <c r="K36" i="3"/>
  <c r="AL33" i="3"/>
  <c r="AK33" i="3"/>
  <c r="Y33" i="3"/>
  <c r="X33" i="3"/>
  <c r="L33" i="3"/>
  <c r="K33" i="3"/>
  <c r="AL32" i="3"/>
  <c r="AK32" i="3"/>
  <c r="Y32" i="3"/>
  <c r="X32" i="3"/>
  <c r="L32" i="3"/>
  <c r="K32" i="3"/>
  <c r="AL31" i="3"/>
  <c r="AK31" i="3"/>
  <c r="Y31" i="3"/>
  <c r="X31" i="3"/>
  <c r="L31" i="3"/>
  <c r="K31" i="3"/>
  <c r="AL30" i="3"/>
  <c r="AK30" i="3"/>
  <c r="Y30" i="3"/>
  <c r="X30" i="3"/>
  <c r="L30" i="3"/>
  <c r="K30" i="3"/>
  <c r="AL29" i="3"/>
  <c r="AK29" i="3"/>
  <c r="Y29" i="3"/>
  <c r="X29" i="3"/>
  <c r="L29" i="3"/>
  <c r="K29" i="3"/>
  <c r="AL28" i="3"/>
  <c r="AK28" i="3"/>
  <c r="Y28" i="3"/>
  <c r="X28" i="3"/>
  <c r="L28" i="3"/>
  <c r="K28" i="3"/>
  <c r="AL27" i="3"/>
  <c r="AK27" i="3"/>
  <c r="Y27" i="3"/>
  <c r="X27" i="3"/>
  <c r="L27" i="3"/>
  <c r="K27" i="3"/>
  <c r="AL26" i="3"/>
  <c r="AK26" i="3"/>
  <c r="Y26" i="3"/>
  <c r="X26" i="3"/>
  <c r="L26" i="3"/>
  <c r="K26" i="3"/>
  <c r="AL25" i="3"/>
  <c r="AK25" i="3"/>
  <c r="Y25" i="3"/>
  <c r="X25" i="3"/>
  <c r="L25" i="3"/>
  <c r="K25" i="3"/>
  <c r="AL24" i="3"/>
  <c r="AK24" i="3"/>
  <c r="Y24" i="3"/>
  <c r="X24" i="3"/>
  <c r="L24" i="3"/>
  <c r="K24" i="3"/>
  <c r="AL23" i="3"/>
  <c r="AK23" i="3"/>
  <c r="Y23" i="3"/>
  <c r="X23" i="3"/>
  <c r="L23" i="3"/>
  <c r="K23" i="3"/>
  <c r="AL22" i="3"/>
  <c r="AK22" i="3"/>
  <c r="Y22" i="3"/>
  <c r="X22" i="3"/>
  <c r="L22" i="3"/>
  <c r="K22" i="3"/>
  <c r="AL21" i="3"/>
  <c r="AK21" i="3"/>
  <c r="Y21" i="3"/>
  <c r="X21" i="3"/>
  <c r="L21" i="3"/>
  <c r="K21" i="3"/>
  <c r="AL20" i="3"/>
  <c r="AK20" i="3"/>
  <c r="Y20" i="3"/>
  <c r="X20" i="3"/>
  <c r="L20" i="3"/>
  <c r="K20" i="3"/>
  <c r="AL19" i="3"/>
  <c r="AK19" i="3"/>
  <c r="Y19" i="3"/>
  <c r="X19" i="3"/>
  <c r="L19" i="3"/>
  <c r="K19" i="3"/>
  <c r="Y16" i="3"/>
  <c r="X16" i="3"/>
  <c r="L16" i="3"/>
  <c r="K16" i="3"/>
  <c r="Y15" i="3"/>
  <c r="X15" i="3"/>
  <c r="L15" i="3"/>
  <c r="K15" i="3"/>
  <c r="Y14" i="3"/>
  <c r="X14" i="3"/>
  <c r="L14" i="3"/>
  <c r="K14" i="3"/>
  <c r="Y13" i="3"/>
  <c r="X13" i="3"/>
  <c r="L13" i="3"/>
  <c r="K13" i="3"/>
  <c r="Y12" i="3"/>
  <c r="X12" i="3"/>
  <c r="L12" i="3"/>
  <c r="K12" i="3"/>
  <c r="Y11" i="3"/>
  <c r="X11" i="3"/>
  <c r="L11" i="3"/>
  <c r="K11" i="3"/>
  <c r="Y10" i="3"/>
  <c r="X10" i="3"/>
  <c r="L10" i="3"/>
  <c r="K10" i="3"/>
  <c r="Y9" i="3"/>
  <c r="X9" i="3"/>
  <c r="L9" i="3"/>
  <c r="K9" i="3"/>
  <c r="Y8" i="3"/>
  <c r="X8" i="3"/>
  <c r="L8" i="3"/>
  <c r="K8" i="3"/>
  <c r="Y7" i="3"/>
  <c r="X7" i="3"/>
  <c r="L7" i="3"/>
  <c r="K7" i="3"/>
  <c r="Y6" i="3"/>
  <c r="X6" i="3"/>
  <c r="L6" i="3"/>
  <c r="K6" i="3"/>
  <c r="Y5" i="3"/>
  <c r="X5" i="3"/>
  <c r="L5" i="3"/>
  <c r="K5" i="3"/>
  <c r="Y4" i="3"/>
  <c r="X4" i="3"/>
  <c r="L4" i="3"/>
  <c r="K4" i="3"/>
  <c r="Y3" i="3"/>
  <c r="X3" i="3"/>
  <c r="L3" i="3"/>
  <c r="K3" i="3"/>
  <c r="Y2" i="3"/>
  <c r="X2" i="3"/>
  <c r="L2" i="3"/>
  <c r="K2" i="3"/>
  <c r="U37" i="2"/>
  <c r="T37" i="2"/>
  <c r="J37" i="2"/>
  <c r="I37" i="2"/>
  <c r="U36" i="2"/>
  <c r="T36" i="2"/>
  <c r="J36" i="2"/>
  <c r="I36" i="2"/>
  <c r="U35" i="2"/>
  <c r="T35" i="2"/>
  <c r="J35" i="2"/>
  <c r="I35" i="2"/>
  <c r="U34" i="2"/>
  <c r="T34" i="2"/>
  <c r="J34" i="2"/>
  <c r="I34" i="2"/>
  <c r="U33" i="2"/>
  <c r="T33" i="2"/>
  <c r="J33" i="2"/>
  <c r="I33" i="2"/>
  <c r="U32" i="2"/>
  <c r="T32" i="2"/>
  <c r="J32" i="2"/>
  <c r="I32" i="2"/>
  <c r="U31" i="2"/>
  <c r="T31" i="2"/>
  <c r="J31" i="2"/>
  <c r="I31" i="2"/>
  <c r="U30" i="2"/>
  <c r="T30" i="2"/>
  <c r="J30" i="2"/>
  <c r="I30" i="2"/>
  <c r="U29" i="2"/>
  <c r="T29" i="2"/>
  <c r="J29" i="2"/>
  <c r="I29" i="2"/>
  <c r="U26" i="2"/>
  <c r="T26" i="2"/>
  <c r="J26" i="2"/>
  <c r="I26" i="2"/>
  <c r="U25" i="2"/>
  <c r="T25" i="2"/>
  <c r="J25" i="2"/>
  <c r="I25" i="2"/>
  <c r="U24" i="2"/>
  <c r="T24" i="2"/>
  <c r="J24" i="2"/>
  <c r="I24" i="2"/>
  <c r="U23" i="2"/>
  <c r="T23" i="2"/>
  <c r="J23" i="2"/>
  <c r="I23" i="2"/>
  <c r="U22" i="2"/>
  <c r="T22" i="2"/>
  <c r="J22" i="2"/>
  <c r="I22" i="2"/>
  <c r="U21" i="2"/>
  <c r="T21" i="2"/>
  <c r="J21" i="2"/>
  <c r="I21" i="2"/>
  <c r="U20" i="2"/>
  <c r="T20" i="2"/>
  <c r="J20" i="2"/>
  <c r="I20" i="2"/>
  <c r="U17" i="2"/>
  <c r="T17" i="2"/>
  <c r="J17" i="2"/>
  <c r="I17" i="2"/>
  <c r="U16" i="2"/>
  <c r="T16" i="2"/>
  <c r="J16" i="2"/>
  <c r="I16" i="2"/>
  <c r="U15" i="2"/>
  <c r="T15" i="2"/>
  <c r="J15" i="2"/>
  <c r="I15" i="2"/>
  <c r="U14" i="2"/>
  <c r="T14" i="2"/>
  <c r="J14" i="2"/>
  <c r="I14" i="2"/>
  <c r="U13" i="2"/>
  <c r="T13" i="2"/>
  <c r="J13" i="2"/>
  <c r="I13" i="2"/>
  <c r="U12" i="2"/>
  <c r="T12" i="2"/>
  <c r="J12" i="2"/>
  <c r="I12" i="2"/>
  <c r="U11" i="2"/>
  <c r="T11" i="2"/>
  <c r="J11" i="2"/>
  <c r="I11" i="2"/>
  <c r="U8" i="2"/>
  <c r="T8" i="2"/>
  <c r="J8" i="2"/>
  <c r="I8" i="2"/>
  <c r="U7" i="2"/>
  <c r="T7" i="2"/>
  <c r="J7" i="2"/>
  <c r="I7" i="2"/>
  <c r="U6" i="2"/>
  <c r="T6" i="2"/>
  <c r="J6" i="2"/>
  <c r="I6" i="2"/>
  <c r="U5" i="2"/>
  <c r="T5" i="2"/>
  <c r="J5" i="2"/>
  <c r="I5" i="2"/>
  <c r="U4" i="2"/>
  <c r="T4" i="2"/>
  <c r="J4" i="2"/>
  <c r="I4" i="2"/>
  <c r="U3" i="2"/>
  <c r="T3" i="2"/>
  <c r="J3" i="2"/>
  <c r="I3" i="2"/>
  <c r="U2" i="2"/>
  <c r="T2" i="2"/>
  <c r="J2" i="2"/>
  <c r="I2" i="2"/>
  <c r="AI94" i="1"/>
  <c r="AH94" i="1"/>
  <c r="W94" i="1"/>
  <c r="V94" i="1"/>
  <c r="K94" i="1"/>
  <c r="J94" i="1"/>
  <c r="AI93" i="1"/>
  <c r="AH93" i="1"/>
  <c r="W93" i="1"/>
  <c r="V93" i="1"/>
  <c r="K93" i="1"/>
  <c r="J93" i="1"/>
  <c r="AI92" i="1"/>
  <c r="AH92" i="1"/>
  <c r="W92" i="1"/>
  <c r="V92" i="1"/>
  <c r="K92" i="1"/>
  <c r="J92" i="1"/>
  <c r="AI91" i="1"/>
  <c r="AH91" i="1"/>
  <c r="W91" i="1"/>
  <c r="V91" i="1"/>
  <c r="K91" i="1"/>
  <c r="J91" i="1"/>
  <c r="AI90" i="1"/>
  <c r="AH90" i="1"/>
  <c r="W90" i="1"/>
  <c r="V90" i="1"/>
  <c r="K90" i="1"/>
  <c r="J90" i="1"/>
  <c r="AI89" i="1"/>
  <c r="AH89" i="1"/>
  <c r="W89" i="1"/>
  <c r="V89" i="1"/>
  <c r="K89" i="1"/>
  <c r="J89" i="1"/>
  <c r="AI88" i="1"/>
  <c r="AH88" i="1"/>
  <c r="W88" i="1"/>
  <c r="V88" i="1"/>
  <c r="K88" i="1"/>
  <c r="J88" i="1"/>
  <c r="AI87" i="1"/>
  <c r="AH87" i="1"/>
  <c r="W87" i="1"/>
  <c r="V87" i="1"/>
  <c r="K87" i="1"/>
  <c r="J87" i="1"/>
  <c r="AI86" i="1"/>
  <c r="AH86" i="1"/>
  <c r="W86" i="1"/>
  <c r="V86" i="1"/>
  <c r="K86" i="1"/>
  <c r="J86" i="1"/>
  <c r="AI84" i="1"/>
  <c r="AH84" i="1"/>
  <c r="W84" i="1"/>
  <c r="V84" i="1"/>
  <c r="K84" i="1"/>
  <c r="J84" i="1"/>
  <c r="AI83" i="1"/>
  <c r="AH83" i="1"/>
  <c r="W83" i="1"/>
  <c r="V83" i="1"/>
  <c r="K83" i="1"/>
  <c r="J83" i="1"/>
  <c r="AI82" i="1"/>
  <c r="AH82" i="1"/>
  <c r="W82" i="1"/>
  <c r="V82" i="1"/>
  <c r="K82" i="1"/>
  <c r="J82" i="1"/>
  <c r="AI81" i="1"/>
  <c r="AH81" i="1"/>
  <c r="W81" i="1"/>
  <c r="V81" i="1"/>
  <c r="K81" i="1"/>
  <c r="J81" i="1"/>
  <c r="AI80" i="1"/>
  <c r="AH80" i="1"/>
  <c r="W80" i="1"/>
  <c r="V80" i="1"/>
  <c r="K80" i="1"/>
  <c r="J80" i="1"/>
  <c r="AI79" i="1"/>
  <c r="AH79" i="1"/>
  <c r="W79" i="1"/>
  <c r="V79" i="1"/>
  <c r="K79" i="1"/>
  <c r="J79" i="1"/>
  <c r="AI78" i="1"/>
  <c r="AH78" i="1"/>
  <c r="W78" i="1"/>
  <c r="V78" i="1"/>
  <c r="K78" i="1"/>
  <c r="J78" i="1"/>
  <c r="AI77" i="1"/>
  <c r="AH77" i="1"/>
  <c r="W77" i="1"/>
  <c r="V77" i="1"/>
  <c r="K77" i="1"/>
  <c r="J77" i="1"/>
  <c r="AI76" i="1"/>
  <c r="AH76" i="1"/>
  <c r="W76" i="1"/>
  <c r="V76" i="1"/>
  <c r="K76" i="1"/>
  <c r="J76" i="1"/>
  <c r="AI74" i="1"/>
  <c r="AH74" i="1"/>
  <c r="W74" i="1"/>
  <c r="V74" i="1"/>
  <c r="K74" i="1"/>
  <c r="J74" i="1"/>
  <c r="AI73" i="1"/>
  <c r="AH73" i="1"/>
  <c r="W73" i="1"/>
  <c r="V73" i="1"/>
  <c r="K73" i="1"/>
  <c r="J73" i="1"/>
  <c r="AI72" i="1"/>
  <c r="AH72" i="1"/>
  <c r="W72" i="1"/>
  <c r="V72" i="1"/>
  <c r="K72" i="1"/>
  <c r="J72" i="1"/>
  <c r="AI71" i="1"/>
  <c r="AH71" i="1"/>
  <c r="W71" i="1"/>
  <c r="V71" i="1"/>
  <c r="K71" i="1"/>
  <c r="J71" i="1"/>
  <c r="AI70" i="1"/>
  <c r="AH70" i="1"/>
  <c r="W70" i="1"/>
  <c r="V70" i="1"/>
  <c r="K70" i="1"/>
  <c r="J70" i="1"/>
  <c r="AI69" i="1"/>
  <c r="AH69" i="1"/>
  <c r="W69" i="1"/>
  <c r="V69" i="1"/>
  <c r="K69" i="1"/>
  <c r="J69" i="1"/>
  <c r="AI68" i="1"/>
  <c r="AH68" i="1"/>
  <c r="W68" i="1"/>
  <c r="V68" i="1"/>
  <c r="K68" i="1"/>
  <c r="J68" i="1"/>
  <c r="AI67" i="1"/>
  <c r="AH67" i="1"/>
  <c r="W67" i="1"/>
  <c r="V67" i="1"/>
  <c r="K67" i="1"/>
  <c r="J67" i="1"/>
  <c r="AI66" i="1"/>
  <c r="AH66" i="1"/>
  <c r="W66" i="1"/>
  <c r="V66" i="1"/>
  <c r="K66" i="1"/>
  <c r="J66" i="1"/>
  <c r="AI62" i="1"/>
  <c r="AH62" i="1"/>
  <c r="W62" i="1"/>
  <c r="V62" i="1"/>
  <c r="K62" i="1"/>
  <c r="J62" i="1"/>
  <c r="AI61" i="1"/>
  <c r="AH61" i="1"/>
  <c r="W61" i="1"/>
  <c r="V61" i="1"/>
  <c r="K61" i="1"/>
  <c r="J61" i="1"/>
  <c r="AI60" i="1"/>
  <c r="AH60" i="1"/>
  <c r="W60" i="1"/>
  <c r="V60" i="1"/>
  <c r="K60" i="1"/>
  <c r="J60" i="1"/>
  <c r="AI59" i="1"/>
  <c r="AH59" i="1"/>
  <c r="W59" i="1"/>
  <c r="V59" i="1"/>
  <c r="K59" i="1"/>
  <c r="J59" i="1"/>
  <c r="AI58" i="1"/>
  <c r="AH58" i="1"/>
  <c r="W58" i="1"/>
  <c r="V58" i="1"/>
  <c r="K58" i="1"/>
  <c r="J58" i="1"/>
  <c r="AI57" i="1"/>
  <c r="AH57" i="1"/>
  <c r="W57" i="1"/>
  <c r="V57" i="1"/>
  <c r="K57" i="1"/>
  <c r="J57" i="1"/>
  <c r="AI56" i="1"/>
  <c r="AH56" i="1"/>
  <c r="W56" i="1"/>
  <c r="V56" i="1"/>
  <c r="K56" i="1"/>
  <c r="J56" i="1"/>
  <c r="AI55" i="1"/>
  <c r="AH55" i="1"/>
  <c r="W55" i="1"/>
  <c r="V55" i="1"/>
  <c r="K55" i="1"/>
  <c r="J55" i="1"/>
  <c r="AI54" i="1"/>
  <c r="AH54" i="1"/>
  <c r="W54" i="1"/>
  <c r="V54" i="1"/>
  <c r="K54" i="1"/>
  <c r="J54" i="1"/>
  <c r="AI52" i="1"/>
  <c r="AH52" i="1"/>
  <c r="W52" i="1"/>
  <c r="V52" i="1"/>
  <c r="K52" i="1"/>
  <c r="J52" i="1"/>
  <c r="AI51" i="1"/>
  <c r="AH51" i="1"/>
  <c r="W51" i="1"/>
  <c r="V51" i="1"/>
  <c r="K51" i="1"/>
  <c r="J51" i="1"/>
  <c r="AI50" i="1"/>
  <c r="AH50" i="1"/>
  <c r="W50" i="1"/>
  <c r="V50" i="1"/>
  <c r="K50" i="1"/>
  <c r="J50" i="1"/>
  <c r="AI49" i="1"/>
  <c r="AH49" i="1"/>
  <c r="W49" i="1"/>
  <c r="V49" i="1"/>
  <c r="K49" i="1"/>
  <c r="J49" i="1"/>
  <c r="AI48" i="1"/>
  <c r="AH48" i="1"/>
  <c r="W48" i="1"/>
  <c r="V48" i="1"/>
  <c r="K48" i="1"/>
  <c r="J48" i="1"/>
  <c r="AI47" i="1"/>
  <c r="AH47" i="1"/>
  <c r="W47" i="1"/>
  <c r="V47" i="1"/>
  <c r="K47" i="1"/>
  <c r="J47" i="1"/>
  <c r="AI46" i="1"/>
  <c r="AH46" i="1"/>
  <c r="W46" i="1"/>
  <c r="V46" i="1"/>
  <c r="K46" i="1"/>
  <c r="J46" i="1"/>
  <c r="AI45" i="1"/>
  <c r="AH45" i="1"/>
  <c r="W45" i="1"/>
  <c r="V45" i="1"/>
  <c r="K45" i="1"/>
  <c r="J45" i="1"/>
  <c r="AI44" i="1"/>
  <c r="AH44" i="1"/>
  <c r="W44" i="1"/>
  <c r="V44" i="1"/>
  <c r="K44" i="1"/>
  <c r="J44" i="1"/>
  <c r="AI42" i="1"/>
  <c r="AH42" i="1"/>
  <c r="W42" i="1"/>
  <c r="V42" i="1"/>
  <c r="K42" i="1"/>
  <c r="J42" i="1"/>
  <c r="AI41" i="1"/>
  <c r="AH41" i="1"/>
  <c r="W41" i="1"/>
  <c r="V41" i="1"/>
  <c r="K41" i="1"/>
  <c r="J41" i="1"/>
  <c r="AI40" i="1"/>
  <c r="AH40" i="1"/>
  <c r="W40" i="1"/>
  <c r="V40" i="1"/>
  <c r="K40" i="1"/>
  <c r="J40" i="1"/>
  <c r="AI39" i="1"/>
  <c r="AH39" i="1"/>
  <c r="W39" i="1"/>
  <c r="V39" i="1"/>
  <c r="K39" i="1"/>
  <c r="J39" i="1"/>
  <c r="AI38" i="1"/>
  <c r="AH38" i="1"/>
  <c r="W38" i="1"/>
  <c r="V38" i="1"/>
  <c r="K38" i="1"/>
  <c r="J38" i="1"/>
  <c r="AI37" i="1"/>
  <c r="AH37" i="1"/>
  <c r="W37" i="1"/>
  <c r="V37" i="1"/>
  <c r="K37" i="1"/>
  <c r="J37" i="1"/>
  <c r="AI36" i="1"/>
  <c r="AH36" i="1"/>
  <c r="W36" i="1"/>
  <c r="V36" i="1"/>
  <c r="K36" i="1"/>
  <c r="J36" i="1"/>
  <c r="AI35" i="1"/>
  <c r="AH35" i="1"/>
  <c r="W35" i="1"/>
  <c r="V35" i="1"/>
  <c r="K35" i="1"/>
  <c r="J35" i="1"/>
  <c r="AI34" i="1"/>
  <c r="AH34" i="1"/>
  <c r="W34" i="1"/>
  <c r="V34" i="1"/>
  <c r="K34" i="1"/>
  <c r="J34" i="1"/>
  <c r="AI30" i="1"/>
  <c r="AH30" i="1"/>
  <c r="W30" i="1"/>
  <c r="V30" i="1"/>
  <c r="K30" i="1"/>
  <c r="J30" i="1"/>
  <c r="AI29" i="1"/>
  <c r="AH29" i="1"/>
  <c r="W29" i="1"/>
  <c r="V29" i="1"/>
  <c r="K29" i="1"/>
  <c r="J29" i="1"/>
  <c r="AI28" i="1"/>
  <c r="AH28" i="1"/>
  <c r="W28" i="1"/>
  <c r="V28" i="1"/>
  <c r="K28" i="1"/>
  <c r="J28" i="1"/>
  <c r="AI27" i="1"/>
  <c r="AH27" i="1"/>
  <c r="W27" i="1"/>
  <c r="V27" i="1"/>
  <c r="K27" i="1"/>
  <c r="J27" i="1"/>
  <c r="AI26" i="1"/>
  <c r="AH26" i="1"/>
  <c r="W26" i="1"/>
  <c r="V26" i="1"/>
  <c r="K26" i="1"/>
  <c r="J26" i="1"/>
  <c r="AI25" i="1"/>
  <c r="AH25" i="1"/>
  <c r="W25" i="1"/>
  <c r="V25" i="1"/>
  <c r="K25" i="1"/>
  <c r="J25" i="1"/>
  <c r="AI24" i="1"/>
  <c r="AH24" i="1"/>
  <c r="W24" i="1"/>
  <c r="V24" i="1"/>
  <c r="K24" i="1"/>
  <c r="J24" i="1"/>
  <c r="AI23" i="1"/>
  <c r="AH23" i="1"/>
  <c r="W23" i="1"/>
  <c r="V23" i="1"/>
  <c r="K23" i="1"/>
  <c r="J23" i="1"/>
  <c r="AI22" i="1"/>
  <c r="AH22" i="1"/>
  <c r="W22" i="1"/>
  <c r="V22" i="1"/>
  <c r="K22" i="1"/>
  <c r="J22" i="1"/>
  <c r="AI20" i="1"/>
  <c r="AH20" i="1"/>
  <c r="W20" i="1"/>
  <c r="V20" i="1"/>
  <c r="K20" i="1"/>
  <c r="J20" i="1"/>
  <c r="AI19" i="1"/>
  <c r="AH19" i="1"/>
  <c r="W19" i="1"/>
  <c r="V19" i="1"/>
  <c r="K19" i="1"/>
  <c r="J19" i="1"/>
  <c r="AI18" i="1"/>
  <c r="AH18" i="1"/>
  <c r="W18" i="1"/>
  <c r="V18" i="1"/>
  <c r="K18" i="1"/>
  <c r="J18" i="1"/>
  <c r="AI17" i="1"/>
  <c r="AH17" i="1"/>
  <c r="W17" i="1"/>
  <c r="V17" i="1"/>
  <c r="K17" i="1"/>
  <c r="J17" i="1"/>
  <c r="AI16" i="1"/>
  <c r="AH16" i="1"/>
  <c r="W16" i="1"/>
  <c r="V16" i="1"/>
  <c r="K16" i="1"/>
  <c r="J16" i="1"/>
  <c r="AI15" i="1"/>
  <c r="AH15" i="1"/>
  <c r="W15" i="1"/>
  <c r="V15" i="1"/>
  <c r="K15" i="1"/>
  <c r="J15" i="1"/>
  <c r="AI14" i="1"/>
  <c r="AH14" i="1"/>
  <c r="W14" i="1"/>
  <c r="V14" i="1"/>
  <c r="K14" i="1"/>
  <c r="J14" i="1"/>
  <c r="AI13" i="1"/>
  <c r="AH13" i="1"/>
  <c r="W13" i="1"/>
  <c r="V13" i="1"/>
  <c r="K13" i="1"/>
  <c r="J13" i="1"/>
  <c r="AI12" i="1"/>
  <c r="AH12" i="1"/>
  <c r="W12" i="1"/>
  <c r="V12" i="1"/>
  <c r="K12" i="1"/>
  <c r="J12" i="1"/>
  <c r="AI10" i="1"/>
  <c r="AH10" i="1"/>
  <c r="W10" i="1"/>
  <c r="V10" i="1"/>
  <c r="K10" i="1"/>
  <c r="J10" i="1"/>
  <c r="AI9" i="1"/>
  <c r="AH9" i="1"/>
  <c r="W9" i="1"/>
  <c r="V9" i="1"/>
  <c r="K9" i="1"/>
  <c r="J9" i="1"/>
  <c r="AI8" i="1"/>
  <c r="AH8" i="1"/>
  <c r="W8" i="1"/>
  <c r="V8" i="1"/>
  <c r="K8" i="1"/>
  <c r="J8" i="1"/>
  <c r="AI7" i="1"/>
  <c r="AH7" i="1"/>
  <c r="W7" i="1"/>
  <c r="V7" i="1"/>
  <c r="K7" i="1"/>
  <c r="J7" i="1"/>
  <c r="AI6" i="1"/>
  <c r="AH6" i="1"/>
  <c r="W6" i="1"/>
  <c r="V6" i="1"/>
  <c r="K6" i="1"/>
  <c r="J6" i="1"/>
  <c r="AI5" i="1"/>
  <c r="AH5" i="1"/>
  <c r="W5" i="1"/>
  <c r="V5" i="1"/>
  <c r="K5" i="1"/>
  <c r="J5" i="1"/>
  <c r="AI4" i="1"/>
  <c r="AH4" i="1"/>
  <c r="W4" i="1"/>
  <c r="V4" i="1"/>
  <c r="K4" i="1"/>
  <c r="J4" i="1"/>
  <c r="AI3" i="1"/>
  <c r="AH3" i="1"/>
  <c r="W3" i="1"/>
  <c r="V3" i="1"/>
  <c r="K3" i="1"/>
  <c r="J3" i="1"/>
  <c r="AI2" i="1"/>
  <c r="AH2" i="1"/>
  <c r="W2" i="1"/>
  <c r="V2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8" authorId="0" shapeId="0" xr:uid="{00000000-0006-0000-0100-000002000000}">
      <text>
        <r>
          <rPr>
            <sz val="10"/>
            <color rgb="FF000000"/>
            <rFont val="Arial"/>
            <scheme val="minor"/>
          </rPr>
          <t>W każdym przypadku najdłużej czekającymi zadaniami były Zadania A z Kroku 2.
	-Mateusz Skowron</t>
        </r>
      </text>
    </comment>
    <comment ref="L38" authorId="0" shapeId="0" xr:uid="{00000000-0006-0000-0100-000001000000}">
      <text>
        <r>
          <rPr>
            <sz val="10"/>
            <color rgb="FF000000"/>
            <rFont val="Arial"/>
            <scheme val="minor"/>
          </rPr>
          <t>W każdym przypadku najdłużej czekającymi zadaniami były Zadania A z Kroku 2.
	-Mateusz Skowron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67" authorId="0" shapeId="0" xr:uid="{00000000-0006-0000-0200-000001000000}">
      <text>
        <r>
          <rPr>
            <sz val="10"/>
            <color rgb="FF000000"/>
            <rFont val="Arial"/>
            <scheme val="minor"/>
          </rPr>
          <t>Tak długi czas wynika z tego, że kolejki w Volcano nie mogą korzystać z dostępnych zasobów klastra, które są zagwarantowanych dla innych kolejek mimo, że nie są wykorzystywane i w efekcie, gdy na końcu zostały zadania tenanta-c (miał on najniższe gwarantowane zasoby, więc najmniej zadań mogło się wykonać), to w jednym momencie mogło się wykonywać tylko 16 zadań, a pozostałe czekały mimo tego, że były dostępne pozostałe zasoby klastra.
	-Mateusz Skowron</t>
        </r>
      </text>
    </comment>
  </commentList>
</comments>
</file>

<file path=xl/sharedStrings.xml><?xml version="1.0" encoding="utf-8"?>
<sst xmlns="http://schemas.openxmlformats.org/spreadsheetml/2006/main" count="3279" uniqueCount="119">
  <si>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</si>
  <si>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</si>
  <si>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</si>
  <si>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</si>
  <si>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</si>
  <si>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</si>
  <si>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</si>
  <si>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</si>
  <si>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</si>
  <si>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</si>
  <si>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</si>
  <si>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</si>
  <si>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</si>
  <si>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</si>
  <si>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</si>
  <si>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</si>
  <si>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</si>
  <si>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</si>
  <si>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</si>
  <si>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</si>
  <si>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</si>
  <si>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</si>
  <si>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</si>
  <si>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</si>
  <si>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</si>
  <si>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</si>
  <si>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</si>
  <si>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</si>
  <si>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</si>
  <si>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</si>
  <si>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</si>
  <si>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</si>
  <si>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</si>
  <si>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</si>
  <si>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</si>
  <si>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</si>
  <si>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</si>
  <si>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</si>
  <si>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</si>
  <si>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</si>
  <si>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</si>
  <si>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</si>
  <si>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</si>
  <si>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</si>
  <si>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</si>
  <si>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</si>
  <si>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</si>
  <si>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</si>
  <si>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</si>
  <si>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</si>
  <si>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</si>
  <si>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</si>
  <si>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</si>
  <si>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</si>
  <si>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</si>
  <si>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</si>
  <si>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</si>
  <si>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</si>
  <si>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</si>
  <si>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</si>
  <si>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</si>
  <si>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</si>
  <si>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</si>
  <si>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</si>
  <si>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</si>
  <si>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</si>
  <si>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</si>
  <si>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</si>
  <si>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</si>
  <si>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</si>
  <si>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</si>
  <si>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</si>
  <si>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</si>
  <si>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</si>
  <si>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</si>
  <si>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</si>
  <si>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</si>
  <si>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</si>
  <si>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</si>
  <si>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</si>
  <si>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</si>
  <si>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</si>
  <si>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</si>
  <si>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</si>
  <si>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</si>
  <si>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</si>
  <si>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</si>
  <si>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</si>
  <si>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</si>
  <si>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</si>
  <si>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</si>
  <si>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</si>
  <si>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</si>
  <si>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</si>
  <si>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</si>
  <si>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</si>
  <si>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</si>
  <si>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</si>
  <si>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</si>
  <si>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</si>
  <si>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10 pods</t>
  </si>
  <si>
    <t>___</t>
  </si>
  <si>
    <t>(need to increase timeout)</t>
  </si>
  <si>
    <t>small cluster, 100 pods</t>
  </si>
  <si>
    <t>big cluster, 10 pods</t>
  </si>
  <si>
    <t>big cluster, 100 pods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</si>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</sst>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1"/>
      <color rgb="FF1A1C1E"/>
      <name val="Google Sans Text"/>
    </font>
    <font>
      <sz val="11"/>
      <color theme="1"/>
      <name val="Google Sans Text"/>
    </font>
    <font>
      <sz val="11"/>
      <color rgb="FF1A1C1E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b/>
      <sz val="11"/>
      <color theme="1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sz val="11"/>
      <color rgb="FFFF0000"/>
      <name val="Google Sans Text"/>
    </font>
    <font>
      <u/>
      <sz val="11"/>
      <color rgb="FF0000FF"/>
      <name val="Google Sans Tex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8" fillId="0" borderId="0" xfId="0" applyFont="1"/>
    <xf numFmtId="0" fontId="3" fillId="2" borderId="0" xfId="0" applyFont="1" applyFill="1" applyAlignment="1">
      <alignment horizontal="left" vertical="center"/>
    </xf>
    <xf numFmtId="4" fontId="3" fillId="0" borderId="1" xfId="0" applyNumberFormat="1" applyFont="1" applyBorder="1"/>
    <xf numFmtId="0" fontId="9" fillId="0" borderId="0" xfId="0" applyFont="1"/>
    <xf numFmtId="0" fontId="10" fillId="0" borderId="1" xfId="0" applyFont="1" applyBorder="1"/>
    <xf numFmtId="0" fontId="11" fillId="2" borderId="0" xfId="0" applyFont="1" applyFill="1"/>
    <xf numFmtId="0" fontId="12" fillId="2" borderId="0" xfId="0" applyFont="1" applyFill="1"/>
    <xf numFmtId="2" fontId="3" fillId="0" borderId="1" xfId="0" applyNumberFormat="1" applyFont="1" applyBorder="1"/>
    <xf numFmtId="4" fontId="2" fillId="0" borderId="0" xfId="0" applyNumberFormat="1" applyFont="1"/>
    <xf numFmtId="2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napshots.raintank.io/dashboard/snapshot/O3iNsJNM7X7krTIEhSxDssvBOyRYN9iI" TargetMode="External"/><Relationship Id="rId21" Type="http://schemas.openxmlformats.org/officeDocument/2006/relationships/hyperlink" Target="https://snapshots.raintank.io/dashboard/snapshot/wiQ19BQy921f615LzhBqTuzSeHPKzDkj" TargetMode="External"/><Relationship Id="rId42" Type="http://schemas.openxmlformats.org/officeDocument/2006/relationships/hyperlink" Target="https://snapshots.raintank.io/dashboard/snapshot/2VaH6BwGAPwmLD5RmWbMd1ZhRz5NGNr2" TargetMode="External"/><Relationship Id="rId63" Type="http://schemas.openxmlformats.org/officeDocument/2006/relationships/hyperlink" Target="https://snapshots.raintank.io/dashboard/snapshot/hPLO1vDdkZcmEF2s5KtDUMlaYWDrqHrg" TargetMode="External"/><Relationship Id="rId84" Type="http://schemas.openxmlformats.org/officeDocument/2006/relationships/hyperlink" Target="https://snapshots.raintank.io/dashboard/snapshot/HNqMt6eb0UFZbgLTsbLxNBzaWtqzwnM8" TargetMode="External"/><Relationship Id="rId16" Type="http://schemas.openxmlformats.org/officeDocument/2006/relationships/hyperlink" Target="https://snapshots.raintank.io/dashboard/snapshot/iV1ceRVt7FrLnFBU2RycscyqWs6xHzcF" TargetMode="External"/><Relationship Id="rId107" Type="http://schemas.openxmlformats.org/officeDocument/2006/relationships/hyperlink" Target="https://snapshots.raintank.io/dashboard/snapshot/pFBzYtCSjqLf8PbJJrBW1JVg6I5QMLBj" TargetMode="External"/><Relationship Id="rId11" Type="http://schemas.openxmlformats.org/officeDocument/2006/relationships/hyperlink" Target="https://snapshots.raintank.io/dashboard/snapshot/NtqvI1DOBFgua6Oz4TaqM8MsuCfgVmFL" TargetMode="External"/><Relationship Id="rId32" Type="http://schemas.openxmlformats.org/officeDocument/2006/relationships/hyperlink" Target="https://snapshots.raintank.io/dashboard/snapshot/sTz7GPnlzT1ebX3Mvw8Og0j8PbfYAY0n" TargetMode="External"/><Relationship Id="rId37" Type="http://schemas.openxmlformats.org/officeDocument/2006/relationships/hyperlink" Target="https://snapshots.raintank.io/dashboard/snapshot/nmzWKQY9VwAXYr2mnXe4g2QXEoO3bSsG" TargetMode="External"/><Relationship Id="rId53" Type="http://schemas.openxmlformats.org/officeDocument/2006/relationships/hyperlink" Target="https://snapshots.raintank.io/dashboard/snapshot/2CPfnV4nfJM64xweYMC1zke7qUgMLvpw" TargetMode="External"/><Relationship Id="rId58" Type="http://schemas.openxmlformats.org/officeDocument/2006/relationships/hyperlink" Target="https://snapshots.raintank.io/dashboard/snapshot/Noxif39lwBr9Ote8c6r0rqMAWs6oPZwI" TargetMode="External"/><Relationship Id="rId74" Type="http://schemas.openxmlformats.org/officeDocument/2006/relationships/hyperlink" Target="https://snapshots.raintank.io/dashboard/snapshot/yhzAOVjTwVnAzn0iUEjnF3MD5CkRbdnb" TargetMode="External"/><Relationship Id="rId79" Type="http://schemas.openxmlformats.org/officeDocument/2006/relationships/hyperlink" Target="https://snapshots.raintank.io/dashboard/snapshot/efzKFRyfMGyt0yFnZcs2X48f8MK4AASF" TargetMode="External"/><Relationship Id="rId102" Type="http://schemas.openxmlformats.org/officeDocument/2006/relationships/hyperlink" Target="https://snapshots.raintank.io/dashboard/snapshot/Y7EBFN9sA1hwL8xYt5M7doogXLuoCygR" TargetMode="External"/><Relationship Id="rId123" Type="http://schemas.openxmlformats.org/officeDocument/2006/relationships/hyperlink" Target="https://snapshots.raintank.io/dashboard/snapshot/FfSTVLndZaMjBhJlO5dMoYp8FHms5gMP" TargetMode="External"/><Relationship Id="rId128" Type="http://schemas.openxmlformats.org/officeDocument/2006/relationships/hyperlink" Target="https://snapshots.raintank.io/dashboard/snapshot/j4esNUZZh35FleJSJs1uCaL16myNPrmY" TargetMode="External"/><Relationship Id="rId5" Type="http://schemas.openxmlformats.org/officeDocument/2006/relationships/hyperlink" Target="https://snapshots.raintank.io/dashboard/snapshot/KIYnbGNjtN6mLFlzYRJAtMqBDhIVHDYn" TargetMode="External"/><Relationship Id="rId90" Type="http://schemas.openxmlformats.org/officeDocument/2006/relationships/hyperlink" Target="https://snapshots.raintank.io/dashboard/snapshot/mbJ64jAvDK3xgoLeIVg47jW8oxe6QcPI" TargetMode="External"/><Relationship Id="rId95" Type="http://schemas.openxmlformats.org/officeDocument/2006/relationships/hyperlink" Target="https://snapshots.raintank.io/dashboard/snapshot/fAlEqAfdjYJMHQc7jR7iOWFVlY08D0Yk" TargetMode="External"/><Relationship Id="rId22" Type="http://schemas.openxmlformats.org/officeDocument/2006/relationships/hyperlink" Target="https://snapshots.raintank.io/dashboard/snapshot/qvqcIS9QLfKE2DPnaFwl2FMrOafVSuYN" TargetMode="External"/><Relationship Id="rId27" Type="http://schemas.openxmlformats.org/officeDocument/2006/relationships/hyperlink" Target="https://snapshots.raintank.io/dashboard/snapshot/ulBsxyzb11AnNxNe3Qs8fxwWJq6ztulH" TargetMode="External"/><Relationship Id="rId43" Type="http://schemas.openxmlformats.org/officeDocument/2006/relationships/hyperlink" Target="https://snapshots.raintank.io/dashboard/snapshot/EMvFqWUrjewZ2MTz23rjgoDld5mSk4Re" TargetMode="External"/><Relationship Id="rId48" Type="http://schemas.openxmlformats.org/officeDocument/2006/relationships/hyperlink" Target="https://snapshots.raintank.io/dashboard/snapshot/zX7mfnQ9JiThnf6H4s7Yt7AC6ij5WO3e" TargetMode="External"/><Relationship Id="rId64" Type="http://schemas.openxmlformats.org/officeDocument/2006/relationships/hyperlink" Target="https://snapshots.raintank.io/dashboard/snapshot/FFqaYQo8l8wjMqbcFAZ3O9YB8JWLldUS" TargetMode="External"/><Relationship Id="rId69" Type="http://schemas.openxmlformats.org/officeDocument/2006/relationships/hyperlink" Target="https://snapshots.raintank.io/dashboard/snapshot/qJDUu0nZj95jhNr1o4tedgVB5io5ylx7" TargetMode="External"/><Relationship Id="rId113" Type="http://schemas.openxmlformats.org/officeDocument/2006/relationships/hyperlink" Target="https://snapshots.raintank.io/dashboard/snapshot/egsPrRBX1OhXXhq17WtDxXphJRuUTOu1" TargetMode="External"/><Relationship Id="rId118" Type="http://schemas.openxmlformats.org/officeDocument/2006/relationships/hyperlink" Target="https://snapshots.raintank.io/dashboard/snapshot/vYA9KZtq5NpQNEKKK3lzJzknktQ2XNA8" TargetMode="External"/><Relationship Id="rId134" Type="http://schemas.openxmlformats.org/officeDocument/2006/relationships/hyperlink" Target="https://snapshots.raintank.io/dashboard/snapshot/DkUTEzx0rlZjBw1HDlVJxMrrzadfy2Do" TargetMode="External"/><Relationship Id="rId80" Type="http://schemas.openxmlformats.org/officeDocument/2006/relationships/hyperlink" Target="https://snapshots.raintank.io/dashboard/snapshot/WVs3RFQTeL2jsVOBBhxa1rL9rv1UnH4n" TargetMode="External"/><Relationship Id="rId85" Type="http://schemas.openxmlformats.org/officeDocument/2006/relationships/hyperlink" Target="https://snapshots.raintank.io/dashboard/snapshot/yOQrWeMizONj1tGK2JkpsVTmiZj8qkHk" TargetMode="External"/><Relationship Id="rId12" Type="http://schemas.openxmlformats.org/officeDocument/2006/relationships/hyperlink" Target="https://snapshots.raintank.io/dashboard/snapshot/E7QWi60Y0KxconafDqglm9KRrM2vVHkc" TargetMode="External"/><Relationship Id="rId17" Type="http://schemas.openxmlformats.org/officeDocument/2006/relationships/hyperlink" Target="https://snapshots.raintank.io/dashboard/snapshot/jSv7eAGOAd5QHcUDp920oXaYyvcyFnV4" TargetMode="External"/><Relationship Id="rId33" Type="http://schemas.openxmlformats.org/officeDocument/2006/relationships/hyperlink" Target="https://snapshots.raintank.io/dashboard/snapshot/vUzsQNwYg2DRJIMfIakuyIDDeAUfzG3n" TargetMode="External"/><Relationship Id="rId38" Type="http://schemas.openxmlformats.org/officeDocument/2006/relationships/hyperlink" Target="https://snapshots.raintank.io/dashboard/snapshot/14TqQGaegA8EAkqUo7GYGfJdFLMug6kD" TargetMode="External"/><Relationship Id="rId59" Type="http://schemas.openxmlformats.org/officeDocument/2006/relationships/hyperlink" Target="https://snapshots.raintank.io/dashboard/snapshot/5TosOao9L1y6X6HQpyPcxW0xBywUDVn2" TargetMode="External"/><Relationship Id="rId103" Type="http://schemas.openxmlformats.org/officeDocument/2006/relationships/hyperlink" Target="https://snapshots.raintank.io/dashboard/snapshot/TRnhtqxUxSK6ALrimVWNYJdQPLSkRnpr" TargetMode="External"/><Relationship Id="rId108" Type="http://schemas.openxmlformats.org/officeDocument/2006/relationships/hyperlink" Target="https://snapshots.raintank.io/dashboard/snapshot/ElixB58oWLkhXNQ2ZMfR7Lq20IAWPiCL" TargetMode="External"/><Relationship Id="rId124" Type="http://schemas.openxmlformats.org/officeDocument/2006/relationships/hyperlink" Target="https://snapshots.raintank.io/dashboard/snapshot/jvAbU9QsNwKIcecpzExYhka0K73JXPaU" TargetMode="External"/><Relationship Id="rId129" Type="http://schemas.openxmlformats.org/officeDocument/2006/relationships/hyperlink" Target="https://snapshots.raintank.io/dashboard/snapshot/2phokAVrZrw2oZyVrSdM4Wi7z2cUdxGe" TargetMode="External"/><Relationship Id="rId54" Type="http://schemas.openxmlformats.org/officeDocument/2006/relationships/hyperlink" Target="https://snapshots.raintank.io/dashboard/snapshot/75bKiU2SJBgYDZDalqA733RVnvZrl077" TargetMode="External"/><Relationship Id="rId70" Type="http://schemas.openxmlformats.org/officeDocument/2006/relationships/hyperlink" Target="https://snapshots.raintank.io/dashboard/snapshot/DzKc1cBWGcQUCamry8muRZlguF3Fht3a" TargetMode="External"/><Relationship Id="rId75" Type="http://schemas.openxmlformats.org/officeDocument/2006/relationships/hyperlink" Target="https://snapshots.raintank.io/dashboard/snapshot/p8Hd5g4QtbQAZqZwoMq3284PdNTE4Xle" TargetMode="External"/><Relationship Id="rId91" Type="http://schemas.openxmlformats.org/officeDocument/2006/relationships/hyperlink" Target="https://snapshots.raintank.io/dashboard/snapshot/Y9DATaaGS6DXpwJMTKHLgVYgWKNIS8qZ" TargetMode="External"/><Relationship Id="rId96" Type="http://schemas.openxmlformats.org/officeDocument/2006/relationships/hyperlink" Target="https://snapshots.raintank.io/dashboard/snapshot/BGrpmFX0SRj00wWg4EXKSDkD6hz6QtcE" TargetMode="External"/><Relationship Id="rId1" Type="http://schemas.openxmlformats.org/officeDocument/2006/relationships/hyperlink" Target="https://snapshots.raintank.io/dashboard/snapshot/uD4nV7jGNaBm3q4tuDRQjFAZLd10HW6a" TargetMode="External"/><Relationship Id="rId6" Type="http://schemas.openxmlformats.org/officeDocument/2006/relationships/hyperlink" Target="https://snapshots.raintank.io/dashboard/snapshot/KwMaYhu4gl0PTyrmtWYUfAeVxjRnZ6Q3" TargetMode="External"/><Relationship Id="rId23" Type="http://schemas.openxmlformats.org/officeDocument/2006/relationships/hyperlink" Target="https://snapshots.raintank.io/dashboard/snapshot/YZaE0wZtfOrJNh5WSr29d2RiY1azaFgU" TargetMode="External"/><Relationship Id="rId28" Type="http://schemas.openxmlformats.org/officeDocument/2006/relationships/hyperlink" Target="https://snapshots.raintank.io/dashboard/snapshot/JYEyHIIaNGLY2gFfaaWR7dfAu6FED0iL" TargetMode="External"/><Relationship Id="rId49" Type="http://schemas.openxmlformats.org/officeDocument/2006/relationships/hyperlink" Target="https://snapshots.raintank.io/dashboard/snapshot/oylVsqC5XNisOBPCQ6TymrXzZwMwPtNJ" TargetMode="External"/><Relationship Id="rId114" Type="http://schemas.openxmlformats.org/officeDocument/2006/relationships/hyperlink" Target="https://snapshots.raintank.io/dashboard/snapshot/iBKFvy3eVPqRrRRhBAjsSXkb6OboMYrz" TargetMode="External"/><Relationship Id="rId119" Type="http://schemas.openxmlformats.org/officeDocument/2006/relationships/hyperlink" Target="https://snapshots.raintank.io/dashboard/snapshot/VgVgan86VssrmXAznGyUO5HIEZ332z8q" TargetMode="External"/><Relationship Id="rId44" Type="http://schemas.openxmlformats.org/officeDocument/2006/relationships/hyperlink" Target="https://snapshots.raintank.io/dashboard/snapshot/9CWQobEIesAw7VsdVmIy8kO1rJsAi0GE" TargetMode="External"/><Relationship Id="rId60" Type="http://schemas.openxmlformats.org/officeDocument/2006/relationships/hyperlink" Target="https://snapshots.raintank.io/dashboard/snapshot/6Rpni2mjOSb8BghoMPuB5BbdpFpxbUvj" TargetMode="External"/><Relationship Id="rId65" Type="http://schemas.openxmlformats.org/officeDocument/2006/relationships/hyperlink" Target="https://snapshots.raintank.io/dashboard/snapshot/FeN8raIiDloJAFMXH1G67hbqc4U9amOQ" TargetMode="External"/><Relationship Id="rId81" Type="http://schemas.openxmlformats.org/officeDocument/2006/relationships/hyperlink" Target="https://snapshots.raintank.io/dashboard/snapshot/mxhijw5CitwSLmHAi8tw4Rt87Dbo2zaZ" TargetMode="External"/><Relationship Id="rId86" Type="http://schemas.openxmlformats.org/officeDocument/2006/relationships/hyperlink" Target="https://snapshots.raintank.io/dashboard/snapshot/PeywMuQkDX2eW0BS9EW62TFaysiVnR8p" TargetMode="External"/><Relationship Id="rId130" Type="http://schemas.openxmlformats.org/officeDocument/2006/relationships/hyperlink" Target="https://snapshots.raintank.io/dashboard/snapshot/VhIcFUvPcx7F4Ei1ZbWznanS91B2wVTc" TargetMode="External"/><Relationship Id="rId135" Type="http://schemas.openxmlformats.org/officeDocument/2006/relationships/hyperlink" Target="https://snapshots.raintank.io/dashboard/snapshot/Hnq6L6CS9oHU3k6ZAfVN2UIxOOZlZQx8" TargetMode="External"/><Relationship Id="rId13" Type="http://schemas.openxmlformats.org/officeDocument/2006/relationships/hyperlink" Target="https://snapshots.raintank.io/dashboard/snapshot/h1VqMoidgiRPmpx8bPaM4QPQYeIUdi9J" TargetMode="External"/><Relationship Id="rId18" Type="http://schemas.openxmlformats.org/officeDocument/2006/relationships/hyperlink" Target="https://snapshots.raintank.io/dashboard/snapshot/BJDnZq2yxPR6VQEaqZQjUUfDJVW4RQz1" TargetMode="External"/><Relationship Id="rId39" Type="http://schemas.openxmlformats.org/officeDocument/2006/relationships/hyperlink" Target="https://snapshots.raintank.io/dashboard/snapshot/ESvg5vXx29CLa4325wEmEiMIBPHTo8pV" TargetMode="External"/><Relationship Id="rId109" Type="http://schemas.openxmlformats.org/officeDocument/2006/relationships/hyperlink" Target="https://snapshots.raintank.io/dashboard/snapshot/8u5BKg2JCQABt5wDeT0Y5NX1E8JrWCZC" TargetMode="External"/><Relationship Id="rId34" Type="http://schemas.openxmlformats.org/officeDocument/2006/relationships/hyperlink" Target="https://snapshots.raintank.io/dashboard/snapshot/DsS6lDQ2L6OalU0nicpIj7vSukTmd9HD" TargetMode="External"/><Relationship Id="rId50" Type="http://schemas.openxmlformats.org/officeDocument/2006/relationships/hyperlink" Target="https://snapshots.raintank.io/dashboard/snapshot/kDQGujT0coZr9SBKHL61SC6vt0emBnKe" TargetMode="External"/><Relationship Id="rId55" Type="http://schemas.openxmlformats.org/officeDocument/2006/relationships/hyperlink" Target="https://snapshots.raintank.io/dashboard/snapshot/3qehOirflHVoPSF2fp4AsdsoprJLJbvx" TargetMode="External"/><Relationship Id="rId76" Type="http://schemas.openxmlformats.org/officeDocument/2006/relationships/hyperlink" Target="https://snapshots.raintank.io/dashboard/snapshot/20wkryJ7cfgXlfXYv7NO4Qg9tzrmZVxs" TargetMode="External"/><Relationship Id="rId97" Type="http://schemas.openxmlformats.org/officeDocument/2006/relationships/hyperlink" Target="https://snapshots.raintank.io/dashboard/snapshot/j4G0zAJhhV8RBCiSqMEWw8pPk0s65AGr" TargetMode="External"/><Relationship Id="rId104" Type="http://schemas.openxmlformats.org/officeDocument/2006/relationships/hyperlink" Target="https://snapshots.raintank.io/dashboard/snapshot/EqEC8paUaYjLfaTpUHqesdhQiju6k1fm" TargetMode="External"/><Relationship Id="rId120" Type="http://schemas.openxmlformats.org/officeDocument/2006/relationships/hyperlink" Target="https://snapshots.raintank.io/dashboard/snapshot/lQqaDGSPBSn7yqPowxHpRkhVGMgfz2tv" TargetMode="External"/><Relationship Id="rId125" Type="http://schemas.openxmlformats.org/officeDocument/2006/relationships/hyperlink" Target="https://snapshots.raintank.io/dashboard/snapshot/KLOuWUZcw9QAiFzdvumUpRmF60t2u0er" TargetMode="External"/><Relationship Id="rId7" Type="http://schemas.openxmlformats.org/officeDocument/2006/relationships/hyperlink" Target="https://snapshots.raintank.io/dashboard/snapshot/E2Ws39FeBJwUoAAJnMtAP4aQrn14nSj9" TargetMode="External"/><Relationship Id="rId71" Type="http://schemas.openxmlformats.org/officeDocument/2006/relationships/hyperlink" Target="https://snapshots.raintank.io/dashboard/snapshot/Ccl4BMH4IXrjS3Af6rcyeVihHHtiuLDs" TargetMode="External"/><Relationship Id="rId92" Type="http://schemas.openxmlformats.org/officeDocument/2006/relationships/hyperlink" Target="https://snapshots.raintank.io/dashboard/snapshot/sxLCGm6UlTvhlBqVyCD6RzwCmKcRhK4Q" TargetMode="External"/><Relationship Id="rId2" Type="http://schemas.openxmlformats.org/officeDocument/2006/relationships/hyperlink" Target="https://snapshots.raintank.io/dashboard/snapshot/5qDtyWMxGx2YWfPgYSjLQYdXdFlYBI8C" TargetMode="External"/><Relationship Id="rId29" Type="http://schemas.openxmlformats.org/officeDocument/2006/relationships/hyperlink" Target="https://snapshots.raintank.io/dashboard/snapshot/Gw9n4NI3N4IgzZDDLAe8E1rvjICXvnBF" TargetMode="External"/><Relationship Id="rId24" Type="http://schemas.openxmlformats.org/officeDocument/2006/relationships/hyperlink" Target="https://snapshots.raintank.io/dashboard/snapshot/2CA2Nc5vq4hZOzRsv9Wi3kcgyrMOmn1C" TargetMode="External"/><Relationship Id="rId40" Type="http://schemas.openxmlformats.org/officeDocument/2006/relationships/hyperlink" Target="https://snapshots.raintank.io/dashboard/snapshot/KKZ63koZHnxxMQcpg42YHLsQ6Gc7lmY9" TargetMode="External"/><Relationship Id="rId45" Type="http://schemas.openxmlformats.org/officeDocument/2006/relationships/hyperlink" Target="https://snapshots.raintank.io/dashboard/snapshot/AQFUNrj3PYDgv8JTacdQvS9eDtUJJv2S" TargetMode="External"/><Relationship Id="rId66" Type="http://schemas.openxmlformats.org/officeDocument/2006/relationships/hyperlink" Target="https://snapshots.raintank.io/dashboard/snapshot/m92gESPX2jGV0PETuqQO6tmv3ziGkS6K" TargetMode="External"/><Relationship Id="rId87" Type="http://schemas.openxmlformats.org/officeDocument/2006/relationships/hyperlink" Target="https://snapshots.raintank.io/dashboard/snapshot/fubXWtC6jBaErujSiqaN77sBJ6XrK7wh" TargetMode="External"/><Relationship Id="rId110" Type="http://schemas.openxmlformats.org/officeDocument/2006/relationships/hyperlink" Target="https://snapshots.raintank.io/dashboard/snapshot/FMkrD03dUI6uyLSd4yw2LkJCUpU6OSqW" TargetMode="External"/><Relationship Id="rId115" Type="http://schemas.openxmlformats.org/officeDocument/2006/relationships/hyperlink" Target="https://snapshots.raintank.io/dashboard/snapshot/VKtIV4w5UnCHZzTIgXShJc0yI4n2YhNe" TargetMode="External"/><Relationship Id="rId131" Type="http://schemas.openxmlformats.org/officeDocument/2006/relationships/hyperlink" Target="https://snapshots.raintank.io/dashboard/snapshot/Pc4zSNpnY6UT8VdSkdYQKxCueUTvrYxx" TargetMode="External"/><Relationship Id="rId61" Type="http://schemas.openxmlformats.org/officeDocument/2006/relationships/hyperlink" Target="https://snapshots.raintank.io/dashboard/snapshot/0E1ZzdLCpQP46m9ziHq0ZAesT0I2zV0x" TargetMode="External"/><Relationship Id="rId82" Type="http://schemas.openxmlformats.org/officeDocument/2006/relationships/hyperlink" Target="https://snapshots.raintank.io/dashboard/snapshot/3e1nSJrnMKUbaOBupdrjxGCnp0RYZk66" TargetMode="External"/><Relationship Id="rId19" Type="http://schemas.openxmlformats.org/officeDocument/2006/relationships/hyperlink" Target="https://snapshots.raintank.io/dashboard/snapshot/uQNFB1B8aoGvkSCpeZAZ7FGyO1mdXsUy" TargetMode="External"/><Relationship Id="rId14" Type="http://schemas.openxmlformats.org/officeDocument/2006/relationships/hyperlink" Target="https://snapshots.raintank.io/dashboard/snapshot/Wl60520DNSUrekfCgmu7PCwxxlYnPCRa" TargetMode="External"/><Relationship Id="rId30" Type="http://schemas.openxmlformats.org/officeDocument/2006/relationships/hyperlink" Target="https://snapshots.raintank.io/dashboard/snapshot/c7R6WRQzY3kb24VDDXXNfwdySTerOPP9" TargetMode="External"/><Relationship Id="rId35" Type="http://schemas.openxmlformats.org/officeDocument/2006/relationships/hyperlink" Target="https://snapshots.raintank.io/dashboard/snapshot/mmsj7aZ5a8QvjqFw073G5TPVOl01je1l" TargetMode="External"/><Relationship Id="rId56" Type="http://schemas.openxmlformats.org/officeDocument/2006/relationships/hyperlink" Target="https://snapshots.raintank.io/dashboard/snapshot/ZUDXRwMVuaWBS9vM3Mah3ZoSuNzSbU7O" TargetMode="External"/><Relationship Id="rId77" Type="http://schemas.openxmlformats.org/officeDocument/2006/relationships/hyperlink" Target="https://snapshots.raintank.io/dashboard/snapshot/rn7FLaHbHf85PaJZEl8vtyQTAZ8M9g8X" TargetMode="External"/><Relationship Id="rId100" Type="http://schemas.openxmlformats.org/officeDocument/2006/relationships/hyperlink" Target="https://snapshots.raintank.io/dashboard/snapshot/ntCzu73m5tsrGqNIhygNeuQTO7hJgnCY" TargetMode="External"/><Relationship Id="rId105" Type="http://schemas.openxmlformats.org/officeDocument/2006/relationships/hyperlink" Target="https://snapshots.raintank.io/dashboard/snapshot/EPpcL7fkKr84hh5Cj1tazKq1q4dvVSmr" TargetMode="External"/><Relationship Id="rId126" Type="http://schemas.openxmlformats.org/officeDocument/2006/relationships/hyperlink" Target="https://snapshots.raintank.io/dashboard/snapshot/0LHUJNQsKl01y1uGHbZ5OBsdxZovClXj" TargetMode="External"/><Relationship Id="rId8" Type="http://schemas.openxmlformats.org/officeDocument/2006/relationships/hyperlink" Target="https://snapshots.raintank.io/dashboard/snapshot/EwBjbSHF1Ryz6x4WAOIT44J7v3UEQP2m" TargetMode="External"/><Relationship Id="rId51" Type="http://schemas.openxmlformats.org/officeDocument/2006/relationships/hyperlink" Target="https://snapshots.raintank.io/dashboard/snapshot/hVm5NdqGRvltzuztnQMoT7WMzShgzbna" TargetMode="External"/><Relationship Id="rId72" Type="http://schemas.openxmlformats.org/officeDocument/2006/relationships/hyperlink" Target="https://snapshots.raintank.io/dashboard/snapshot/RphEnsnzeBliJto2SkJASJPUYYFCabkD" TargetMode="External"/><Relationship Id="rId93" Type="http://schemas.openxmlformats.org/officeDocument/2006/relationships/hyperlink" Target="https://snapshots.raintank.io/dashboard/snapshot/tIWhCBJiX32IBRngYR3rdGbQMnRXEJTK" TargetMode="External"/><Relationship Id="rId98" Type="http://schemas.openxmlformats.org/officeDocument/2006/relationships/hyperlink" Target="https://snapshots.raintank.io/dashboard/snapshot/9HnTxMwKcKJL3OJVrZXRVSPUIEbGalK9" TargetMode="External"/><Relationship Id="rId121" Type="http://schemas.openxmlformats.org/officeDocument/2006/relationships/hyperlink" Target="https://snapshots.raintank.io/dashboard/snapshot/qox1yhHSgx5FVywnKsDPTdlZQxuLBgjz" TargetMode="External"/><Relationship Id="rId3" Type="http://schemas.openxmlformats.org/officeDocument/2006/relationships/hyperlink" Target="https://snapshots.raintank.io/dashboard/snapshot/tc9USUXPHmqorgn22iR1nwUukniPaPq0" TargetMode="External"/><Relationship Id="rId25" Type="http://schemas.openxmlformats.org/officeDocument/2006/relationships/hyperlink" Target="https://snapshots.raintank.io/dashboard/snapshot/KtSCisaom3iuwkrLeM1GHSHGrj6rRslp" TargetMode="External"/><Relationship Id="rId46" Type="http://schemas.openxmlformats.org/officeDocument/2006/relationships/hyperlink" Target="https://snapshots.raintank.io/dashboard/snapshot/jXYPoRnvArOoieb5alvfm1y99IXGarFc" TargetMode="External"/><Relationship Id="rId67" Type="http://schemas.openxmlformats.org/officeDocument/2006/relationships/hyperlink" Target="https://snapshots.raintank.io/dashboard/snapshot/W6mDfnwk7ujyXcWRmECiUzCLwQtNvFj8" TargetMode="External"/><Relationship Id="rId116" Type="http://schemas.openxmlformats.org/officeDocument/2006/relationships/hyperlink" Target="https://snapshots.raintank.io/dashboard/snapshot/i4Kf4Hpzel4Sl6LHRHnqApNRzxgw1oRv" TargetMode="External"/><Relationship Id="rId20" Type="http://schemas.openxmlformats.org/officeDocument/2006/relationships/hyperlink" Target="https://snapshots.raintank.io/dashboard/snapshot/OFrlqA4w7fYhUsQBNV8AgtbQBkzJUUk6" TargetMode="External"/><Relationship Id="rId41" Type="http://schemas.openxmlformats.org/officeDocument/2006/relationships/hyperlink" Target="https://snapshots.raintank.io/dashboard/snapshot/mgX1UrwqTrev4Wp8vCCTQkzEvNEicf0G" TargetMode="External"/><Relationship Id="rId62" Type="http://schemas.openxmlformats.org/officeDocument/2006/relationships/hyperlink" Target="https://snapshots.raintank.io/dashboard/snapshot/7Td9d9GVb0FHH6YBW7TJhp9Hz3gfan52" TargetMode="External"/><Relationship Id="rId83" Type="http://schemas.openxmlformats.org/officeDocument/2006/relationships/hyperlink" Target="https://snapshots.raintank.io/dashboard/snapshot/R2FNC31y2iCLU9O8A3BQpnxpVuw0fsEw" TargetMode="External"/><Relationship Id="rId88" Type="http://schemas.openxmlformats.org/officeDocument/2006/relationships/hyperlink" Target="https://snapshots.raintank.io/dashboard/snapshot/mcGV69JIWTJPB61x64pHiXva3fBtVtWV" TargetMode="External"/><Relationship Id="rId111" Type="http://schemas.openxmlformats.org/officeDocument/2006/relationships/hyperlink" Target="https://snapshots.raintank.io/dashboard/snapshot/3RH94BJ5LPpKNCSJam86yCkIu7C6CBMu" TargetMode="External"/><Relationship Id="rId132" Type="http://schemas.openxmlformats.org/officeDocument/2006/relationships/hyperlink" Target="https://snapshots.raintank.io/dashboard/snapshot/2S0G2yGOKMfH6Q5y49uPVVO4UfkryDHh" TargetMode="External"/><Relationship Id="rId15" Type="http://schemas.openxmlformats.org/officeDocument/2006/relationships/hyperlink" Target="https://snapshots.raintank.io/dashboard/snapshot/uKKdeEd6keXM60XQB14X8GsatVqekpJ4" TargetMode="External"/><Relationship Id="rId36" Type="http://schemas.openxmlformats.org/officeDocument/2006/relationships/hyperlink" Target="https://snapshots.raintank.io/dashboard/snapshot/71359EsUdJJSnAoKQ7sgMOvUAtuPUYQR" TargetMode="External"/><Relationship Id="rId57" Type="http://schemas.openxmlformats.org/officeDocument/2006/relationships/hyperlink" Target="https://snapshots.raintank.io/dashboard/snapshot/q78UBUGrpuFeM04SZKnEoxEgUAbmRKUn" TargetMode="External"/><Relationship Id="rId106" Type="http://schemas.openxmlformats.org/officeDocument/2006/relationships/hyperlink" Target="https://snapshots.raintank.io/dashboard/snapshot/Ng8WKE4797K1b30rwMOwo6DC1OzR6LS6" TargetMode="External"/><Relationship Id="rId127" Type="http://schemas.openxmlformats.org/officeDocument/2006/relationships/hyperlink" Target="https://snapshots.raintank.io/dashboard/snapshot/dMaskDkbn4YL989WeVB9IP64vg3Y5Uzp" TargetMode="External"/><Relationship Id="rId10" Type="http://schemas.openxmlformats.org/officeDocument/2006/relationships/hyperlink" Target="https://snapshots.raintank.io/dashboard/snapshot/BR4CroLV4TDg4jOsP350hg3UqdjTWxmf" TargetMode="External"/><Relationship Id="rId31" Type="http://schemas.openxmlformats.org/officeDocument/2006/relationships/hyperlink" Target="https://snapshots.raintank.io/dashboard/snapshot/yKvZkbMFCi2sTJKx01JzCpej9eeNA1Pw" TargetMode="External"/><Relationship Id="rId52" Type="http://schemas.openxmlformats.org/officeDocument/2006/relationships/hyperlink" Target="https://snapshots.raintank.io/dashboard/snapshot/HI8A2sfjICcMLptL30wfbR93M2Llsziq" TargetMode="External"/><Relationship Id="rId73" Type="http://schemas.openxmlformats.org/officeDocument/2006/relationships/hyperlink" Target="https://snapshots.raintank.io/dashboard/snapshot/EUwsxeHg3ElmAYzhjawCKU4LQoxFPtaS" TargetMode="External"/><Relationship Id="rId78" Type="http://schemas.openxmlformats.org/officeDocument/2006/relationships/hyperlink" Target="https://snapshots.raintank.io/dashboard/snapshot/SQceIHjFVUMfI6YMOnxJuwjd7bsrMIxZ" TargetMode="External"/><Relationship Id="rId94" Type="http://schemas.openxmlformats.org/officeDocument/2006/relationships/hyperlink" Target="https://snapshots.raintank.io/dashboard/snapshot/iO9tNouq6AcHTqsSjVnP89BzZmzHTjpt" TargetMode="External"/><Relationship Id="rId99" Type="http://schemas.openxmlformats.org/officeDocument/2006/relationships/hyperlink" Target="https://snapshots.raintank.io/dashboard/snapshot/ZKALHTIHsvhCZjiUjeUOQKCQ1MPOESkG" TargetMode="External"/><Relationship Id="rId101" Type="http://schemas.openxmlformats.org/officeDocument/2006/relationships/hyperlink" Target="https://snapshots.raintank.io/dashboard/snapshot/4yhjVBZc5PB6sLvUSpeQUUmWuTbOYibn" TargetMode="External"/><Relationship Id="rId122" Type="http://schemas.openxmlformats.org/officeDocument/2006/relationships/hyperlink" Target="https://snapshots.raintank.io/dashboard/snapshot/s80DmjAFhpWuPpgNL1bNJNfjIkxs1NdT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26" Type="http://schemas.openxmlformats.org/officeDocument/2006/relationships/hyperlink" Target="https://snapshots.raintank.io/dashboard/snapshot/WZSoxcQXqEA4b6ifxMlB2Yu1AcMbJuWk" TargetMode="External"/><Relationship Id="rId47" Type="http://schemas.openxmlformats.org/officeDocument/2006/relationships/hyperlink" Target="https://snapshots.raintank.io/dashboard/snapshot/FFE3cO0zYcLdjt8roJv2JR354uV6t3Ig" TargetMode="External"/><Relationship Id="rId68" Type="http://schemas.openxmlformats.org/officeDocument/2006/relationships/hyperlink" Target="https://snapshots.raintank.io/dashboard/snapshot/wW6zg4VuINzEhw9yhF2JcMmoqX20ThP7" TargetMode="External"/><Relationship Id="rId89" Type="http://schemas.openxmlformats.org/officeDocument/2006/relationships/hyperlink" Target="https://snapshots.raintank.io/dashboard/snapshot/YuwfuAKibS1xEgQxGZCx3Vylu3WGAZte" TargetMode="External"/><Relationship Id="rId112" Type="http://schemas.openxmlformats.org/officeDocument/2006/relationships/hyperlink" Target="https://snapshots.raintank.io/dashboard/snapshot/FdRFXOef5q22qFRCXHZABaWMiWsTOn4s" TargetMode="External"/><Relationship Id="rId133" Type="http://schemas.openxmlformats.org/officeDocument/2006/relationships/hyperlink" Target="https://snapshots.raintank.io/dashboard/snapshot/2VLEV61wMFhdcaZy6N3ohUE2poAR5zW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napshots.raintank.io/dashboard/snapshot/raklI3TG8iYQkeVJvykoO3sxIVeXoNUM" TargetMode="External"/><Relationship Id="rId18" Type="http://schemas.openxmlformats.org/officeDocument/2006/relationships/hyperlink" Target="https://snapshots.raintank.io/dashboard/snapshot/GSo6dimEbiOlxeiKyvieXBZLLfIjk2Uc" TargetMode="External"/><Relationship Id="rId26" Type="http://schemas.openxmlformats.org/officeDocument/2006/relationships/hyperlink" Target="https://snapshots.raintank.io/dashboard/snapshot/84hD0Ozgyih72GnSAYMISoK12Z43bP8V" TargetMode="External"/><Relationship Id="rId39" Type="http://schemas.openxmlformats.org/officeDocument/2006/relationships/hyperlink" Target="https://snapshots.raintank.io/dashboard/snapshot/WcmPTcVAeUx5SKPjwqmJuunVWJ70V2qi" TargetMode="External"/><Relationship Id="rId21" Type="http://schemas.openxmlformats.org/officeDocument/2006/relationships/hyperlink" Target="https://snapshots.raintank.io/dashboard/snapshot/AmWCJ1CT2AP857LvKJqdMhiK0WIl3e24" TargetMode="External"/><Relationship Id="rId34" Type="http://schemas.openxmlformats.org/officeDocument/2006/relationships/hyperlink" Target="https://snapshots.raintank.io/dashboard/snapshot/TuB3BjFD4f5Gnv56ESIddpaba0bchRQj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snapshots.raintank.io/dashboard/snapshot/F42LwayNhxeaaQkWjCEnU1oblzX22iSz" TargetMode="External"/><Relationship Id="rId2" Type="http://schemas.openxmlformats.org/officeDocument/2006/relationships/hyperlink" Target="https://snapshots.raintank.io/dashboard/snapshot/MupPmWSIQUQ6UNQ3lKbEA9JMfjxJLHpV" TargetMode="External"/><Relationship Id="rId16" Type="http://schemas.openxmlformats.org/officeDocument/2006/relationships/hyperlink" Target="https://snapshots.raintank.io/dashboard/snapshot/01KgrJ40iQh6WXPMk98bcPfjMA4yltn3" TargetMode="External"/><Relationship Id="rId20" Type="http://schemas.openxmlformats.org/officeDocument/2006/relationships/hyperlink" Target="https://snapshots.raintank.io/dashboard/snapshot/2WtmvLEK31mxlbN5EeCKRhfS2Vil7jUY" TargetMode="External"/><Relationship Id="rId29" Type="http://schemas.openxmlformats.org/officeDocument/2006/relationships/hyperlink" Target="https://snapshots.raintank.io/dashboard/snapshot/ZQolkqsWOKZ33iluRMY5vKns9QptDDRZ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snapshots.raintank.io/dashboard/snapshot/6bL9V3VP4kDlOQG47OLlrzT4KEeOckMz" TargetMode="External"/><Relationship Id="rId6" Type="http://schemas.openxmlformats.org/officeDocument/2006/relationships/hyperlink" Target="https://snapshots.raintank.io/dashboard/snapshot/DrNRIH54QTzaHvprGRnSWTnSVySFWzFa" TargetMode="External"/><Relationship Id="rId11" Type="http://schemas.openxmlformats.org/officeDocument/2006/relationships/hyperlink" Target="https://snapshots.raintank.io/dashboard/snapshot/rjp8zov6GYIY3lAA62zBQP2PfEZfiy21" TargetMode="External"/><Relationship Id="rId24" Type="http://schemas.openxmlformats.org/officeDocument/2006/relationships/hyperlink" Target="https://snapshots.raintank.io/dashboard/snapshot/Vz4oHvRIp2ACO7zhJtVo0cgNUcSp8Lit" TargetMode="External"/><Relationship Id="rId32" Type="http://schemas.openxmlformats.org/officeDocument/2006/relationships/hyperlink" Target="https://snapshots.raintank.io/dashboard/snapshot/u92BMUa7OJfzZywqZKg8Zf5bWWLpzixo" TargetMode="External"/><Relationship Id="rId37" Type="http://schemas.openxmlformats.org/officeDocument/2006/relationships/hyperlink" Target="https://snapshots.raintank.io/dashboard/snapshot/oO70orxz3tJw8dYquQGgdbmSogGek4qz" TargetMode="External"/><Relationship Id="rId40" Type="http://schemas.openxmlformats.org/officeDocument/2006/relationships/hyperlink" Target="https://snapshots.raintank.io/dashboard/snapshot/NVU5EZQhOKuCOv9F5f8xFycC4n9Z4ivc" TargetMode="External"/><Relationship Id="rId5" Type="http://schemas.openxmlformats.org/officeDocument/2006/relationships/hyperlink" Target="https://snapshots.raintank.io/dashboard/snapshot/LzpqmeKbt0V41LiINDxspRoIWJThWB3S" TargetMode="External"/><Relationship Id="rId15" Type="http://schemas.openxmlformats.org/officeDocument/2006/relationships/hyperlink" Target="https://snapshots.raintank.io/dashboard/snapshot/hVXWXypfW5i1TKGaDFG4V5c4wGFfAl54" TargetMode="External"/><Relationship Id="rId23" Type="http://schemas.openxmlformats.org/officeDocument/2006/relationships/hyperlink" Target="https://snapshots.raintank.io/dashboard/snapshot/XfPTWcRGlLk0kNxndYT3tvGi4jLTme62" TargetMode="External"/><Relationship Id="rId28" Type="http://schemas.openxmlformats.org/officeDocument/2006/relationships/hyperlink" Target="https://snapshots.raintank.io/dashboard/snapshot/NuScgqzavjAuyQmyyExR9uPuD51C6IOR" TargetMode="External"/><Relationship Id="rId36" Type="http://schemas.openxmlformats.org/officeDocument/2006/relationships/hyperlink" Target="https://snapshots.raintank.io/dashboard/snapshot/kPKDBvdiFa2d9XOH0mS3kGZrGX0K3MRU" TargetMode="External"/><Relationship Id="rId10" Type="http://schemas.openxmlformats.org/officeDocument/2006/relationships/hyperlink" Target="https://snapshots.raintank.io/dashboard/snapshot/5Tg45aSAMesy0ptBgzJKP80VGqpEbCye" TargetMode="External"/><Relationship Id="rId19" Type="http://schemas.openxmlformats.org/officeDocument/2006/relationships/hyperlink" Target="https://snapshots.raintank.io/dashboard/snapshot/0Rj6Ew2fRm88JKIOzNd8iweJbEo9ZKNq" TargetMode="External"/><Relationship Id="rId31" Type="http://schemas.openxmlformats.org/officeDocument/2006/relationships/hyperlink" Target="https://snapshots.raintank.io/dashboard/snapshot/h5uxEZRJ3IU5CIGiDDrcKAICCggJA2mA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14" Type="http://schemas.openxmlformats.org/officeDocument/2006/relationships/hyperlink" Target="https://snapshots.raintank.io/dashboard/snapshot/iG7szuBNaeWhmjfKaBRQYxfLbiz7NizO" TargetMode="External"/><Relationship Id="rId22" Type="http://schemas.openxmlformats.org/officeDocument/2006/relationships/hyperlink" Target="https://snapshots.raintank.io/dashboard/snapshot/VACJJ0H7AbjcSQOpUMZkO2zMUPRIooZy" TargetMode="External"/><Relationship Id="rId27" Type="http://schemas.openxmlformats.org/officeDocument/2006/relationships/hyperlink" Target="https://snapshots.raintank.io/dashboard/snapshot/jAOhbBoW36jiq7pjfTGTkocQs9qj6Ia6" TargetMode="External"/><Relationship Id="rId30" Type="http://schemas.openxmlformats.org/officeDocument/2006/relationships/hyperlink" Target="https://snapshots.raintank.io/dashboard/snapshot/TaScSxaJIn5pJfetd7wCLlQAcG36uzwG" TargetMode="External"/><Relationship Id="rId35" Type="http://schemas.openxmlformats.org/officeDocument/2006/relationships/hyperlink" Target="https://snapshots.raintank.io/dashboard/snapshot/5opux578XB8cHkt8qLlJowxmB5GQZpv6" TargetMode="External"/><Relationship Id="rId8" Type="http://schemas.openxmlformats.org/officeDocument/2006/relationships/hyperlink" Target="https://snapshots.raintank.io/dashboard/snapshot/JKPbcdyt5OsIHRPTa2Aq4BNEs2sfM20d" TargetMode="External"/><Relationship Id="rId3" Type="http://schemas.openxmlformats.org/officeDocument/2006/relationships/hyperlink" Target="https://snapshots.raintank.io/dashboard/snapshot/DDJg8Bfcoqnsk6wbAeCvOvhSpcF0D1YC" TargetMode="External"/><Relationship Id="rId12" Type="http://schemas.openxmlformats.org/officeDocument/2006/relationships/hyperlink" Target="https://snapshots.raintank.io/dashboard/snapshot/4ukfz1YOafDORqI3IKDYel7R8NI7DR43" TargetMode="External"/><Relationship Id="rId17" Type="http://schemas.openxmlformats.org/officeDocument/2006/relationships/hyperlink" Target="https://snapshots.raintank.io/dashboard/snapshot/4EmMArbermkYBraWNqSck1gdrdQmbLNk" TargetMode="External"/><Relationship Id="rId25" Type="http://schemas.openxmlformats.org/officeDocument/2006/relationships/hyperlink" Target="https://snapshots.raintank.io/dashboard/snapshot/SqJJVaEO8PehUQVC6GkUwhmkOSYA6e1c" TargetMode="External"/><Relationship Id="rId33" Type="http://schemas.openxmlformats.org/officeDocument/2006/relationships/hyperlink" Target="https://snapshots.raintank.io/dashboard/snapshot/1FjjWi9OWNhAX7qy0lFslHZXdJx3ZDab" TargetMode="External"/><Relationship Id="rId38" Type="http://schemas.openxmlformats.org/officeDocument/2006/relationships/hyperlink" Target="https://snapshots.raintank.io/dashboard/snapshot/oZTJfH4xrhmIN0I1xNpkZHhrdNwVJ08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napshots.raintank.io/dashboard/snapshot/Lqvwsq9WoDBSV2ZsEC2VQ0t2p5991zBx" TargetMode="External"/><Relationship Id="rId21" Type="http://schemas.openxmlformats.org/officeDocument/2006/relationships/hyperlink" Target="https://snapshots.raintank.io/dashboard/snapshot/L1fzFqD1gYkk8OyerYJa15xt9VImOr12" TargetMode="External"/><Relationship Id="rId42" Type="http://schemas.openxmlformats.org/officeDocument/2006/relationships/hyperlink" Target="https://snapshots.raintank.io/dashboard/snapshot/ZDXxvw7dwst0GM9agG7UpOtx9N0ogIxw" TargetMode="External"/><Relationship Id="rId47" Type="http://schemas.openxmlformats.org/officeDocument/2006/relationships/hyperlink" Target="https://snapshots.raintank.io/dashboard/snapshot/FVyhGAQF0QGBRVBwDh2oeMRin8ABycbc" TargetMode="External"/><Relationship Id="rId63" Type="http://schemas.openxmlformats.org/officeDocument/2006/relationships/hyperlink" Target="https://snapshots.raintank.io/dashboard/snapshot/KFP3CAUzNoiokA9GWKKO5C09wBJ4rW7q" TargetMode="External"/><Relationship Id="rId68" Type="http://schemas.openxmlformats.org/officeDocument/2006/relationships/hyperlink" Target="https://snapshots.raintank.io/dashboard/snapshot/RD0h5PzbYzRnyPhaVPUpwqVKNMLtyXTO" TargetMode="External"/><Relationship Id="rId7" Type="http://schemas.openxmlformats.org/officeDocument/2006/relationships/hyperlink" Target="https://snapshots.raintank.io/dashboard/snapshot/nZAQ8WQlvzq9lzns0ytHWDX3BN7maxVq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snapshots.raintank.io/dashboard/snapshot/xQWIFXvd25ki2IizI7P4iKlmoOVxrq5Y" TargetMode="External"/><Relationship Id="rId16" Type="http://schemas.openxmlformats.org/officeDocument/2006/relationships/hyperlink" Target="https://snapshots.raintank.io/dashboard/snapshot/FbWns9F7aZcLZykFTMi9xP1tkptjmDMb" TargetMode="External"/><Relationship Id="rId29" Type="http://schemas.openxmlformats.org/officeDocument/2006/relationships/hyperlink" Target="https://snapshots.raintank.io/dashboard/snapshot/pSWnt2GN39sc1CUN2h4JHD2zHhN6qCqw" TargetMode="External"/><Relationship Id="rId11" Type="http://schemas.openxmlformats.org/officeDocument/2006/relationships/hyperlink" Target="https://snapshots.raintank.io/dashboard/snapshot/MFBMmQ7KaU7M5XmFP0pnDqM5apjpLcLN" TargetMode="External"/><Relationship Id="rId24" Type="http://schemas.openxmlformats.org/officeDocument/2006/relationships/hyperlink" Target="https://snapshots.raintank.io/dashboard/snapshot/Su0EwSF9E59zKMYdLsW6pGM7aaQyymly" TargetMode="External"/><Relationship Id="rId32" Type="http://schemas.openxmlformats.org/officeDocument/2006/relationships/hyperlink" Target="https://snapshots.raintank.io/dashboard/snapshot/JSBp4PnzuNnM2PeP7r4P7wucQVI4u2l8" TargetMode="External"/><Relationship Id="rId37" Type="http://schemas.openxmlformats.org/officeDocument/2006/relationships/hyperlink" Target="https://snapshots.raintank.io/dashboard/snapshot/r5uo8DTZPhhZ7FF2zYEak32WqpTFd3fx" TargetMode="External"/><Relationship Id="rId40" Type="http://schemas.openxmlformats.org/officeDocument/2006/relationships/hyperlink" Target="https://snapshots.raintank.io/dashboard/snapshot/gOSPk38nprn5YSP1BIzpw3mnoXBHKZIK" TargetMode="External"/><Relationship Id="rId45" Type="http://schemas.openxmlformats.org/officeDocument/2006/relationships/hyperlink" Target="https://snapshots.raintank.io/dashboard/snapshot/WO1mg2c1DkJp8OV6p6v7MINhRN6tpFL6" TargetMode="External"/><Relationship Id="rId53" Type="http://schemas.openxmlformats.org/officeDocument/2006/relationships/hyperlink" Target="https://snapshots.raintank.io/dashboard/snapshot/xjnfS1GSy8NmNRyY7GWDEBejptBWNGKt" TargetMode="External"/><Relationship Id="rId58" Type="http://schemas.openxmlformats.org/officeDocument/2006/relationships/hyperlink" Target="https://snapshots.raintank.io/dashboard/snapshot/cg4y2gZovRWuGhVJPzrMQOU1ILc3KG7O" TargetMode="External"/><Relationship Id="rId66" Type="http://schemas.openxmlformats.org/officeDocument/2006/relationships/hyperlink" Target="https://snapshots.raintank.io/dashboard/snapshot/fRNK5tNcCXNeIfD2jSDm9uTr0YEaGg7P" TargetMode="External"/><Relationship Id="rId5" Type="http://schemas.openxmlformats.org/officeDocument/2006/relationships/hyperlink" Target="https://snapshots.raintank.io/dashboard/snapshot/xNxgKIqdFvzkPIeoj7JsCkhTKpV7ttZB" TargetMode="External"/><Relationship Id="rId61" Type="http://schemas.openxmlformats.org/officeDocument/2006/relationships/hyperlink" Target="https://snapshots.raintank.io/dashboard/snapshot/gasPZn2cZ3oINx5tHxqgtuQixVRrA4dv" TargetMode="External"/><Relationship Id="rId19" Type="http://schemas.openxmlformats.org/officeDocument/2006/relationships/hyperlink" Target="https://snapshots.raintank.io/dashboard/snapshot/rsf1QGxY9VvDmOa9Q5DMpOP3ZNtW57PJ" TargetMode="External"/><Relationship Id="rId14" Type="http://schemas.openxmlformats.org/officeDocument/2006/relationships/hyperlink" Target="https://snapshots.raintank.io/dashboard/snapshot/jeP9tI931iHfHBpR23a5NjseEnNbY80m" TargetMode="External"/><Relationship Id="rId22" Type="http://schemas.openxmlformats.org/officeDocument/2006/relationships/hyperlink" Target="https://snapshots.raintank.io/dashboard/snapshot/VhWBdNwrruVvU1YdDHpHR1TrCcXyLBjD" TargetMode="External"/><Relationship Id="rId27" Type="http://schemas.openxmlformats.org/officeDocument/2006/relationships/hyperlink" Target="https://snapshots.raintank.io/dashboard/snapshot/6Vqu1V5MtRl6vJv1J0iI9J7Gat1cmnl3" TargetMode="External"/><Relationship Id="rId30" Type="http://schemas.openxmlformats.org/officeDocument/2006/relationships/hyperlink" Target="https://snapshots.raintank.io/dashboard/snapshot/Nx8k0FsxSmnt7unqbJYdinsf09GbRagC" TargetMode="External"/><Relationship Id="rId35" Type="http://schemas.openxmlformats.org/officeDocument/2006/relationships/hyperlink" Target="https://snapshots.raintank.io/dashboard/snapshot/neUyYEI7X3LZIhk2KP2ghmwTACjuhNKB" TargetMode="External"/><Relationship Id="rId43" Type="http://schemas.openxmlformats.org/officeDocument/2006/relationships/hyperlink" Target="https://snapshots.raintank.io/dashboard/snapshot/ObMbSMvEWgvAAIrAw3Ao1r2TkWrbWceK" TargetMode="External"/><Relationship Id="rId48" Type="http://schemas.openxmlformats.org/officeDocument/2006/relationships/hyperlink" Target="https://snapshots.raintank.io/dashboard/snapshot/1yNuBe1Ufpefd8KaeWhjDxC7saUgPLyM" TargetMode="External"/><Relationship Id="rId56" Type="http://schemas.openxmlformats.org/officeDocument/2006/relationships/hyperlink" Target="https://snapshots.raintank.io/dashboard/snapshot/SmZxw6IDsjNfWJcDMpIJXaRcptzOV2U6" TargetMode="External"/><Relationship Id="rId64" Type="http://schemas.openxmlformats.org/officeDocument/2006/relationships/hyperlink" Target="https://snapshots.raintank.io/dashboard/snapshot/oDii177EykDUIAVLvap6YEmGoMnUp6C8" TargetMode="External"/><Relationship Id="rId69" Type="http://schemas.openxmlformats.org/officeDocument/2006/relationships/hyperlink" Target="https://snapshots.raintank.io/dashboard/snapshot/c1t4mUEv31YNgpylNooE49xnIr0OxJZv" TargetMode="External"/><Relationship Id="rId8" Type="http://schemas.openxmlformats.org/officeDocument/2006/relationships/hyperlink" Target="https://snapshots.raintank.io/dashboard/snapshot/bGfdoE3GVYpub8tKr6x4zZhvw8D9gfLF" TargetMode="External"/><Relationship Id="rId51" Type="http://schemas.openxmlformats.org/officeDocument/2006/relationships/hyperlink" Target="https://snapshots.raintank.io/dashboard/snapshot/Ios1Y9wOGfNS0kaVjmMb6w6b8U6CBv21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snapshots.raintank.io/dashboard/snapshot/LGYziNx9nWOPAOC6kF9wCGTBOryuMfb2" TargetMode="External"/><Relationship Id="rId12" Type="http://schemas.openxmlformats.org/officeDocument/2006/relationships/hyperlink" Target="https://snapshots.raintank.io/dashboard/snapshot/V4Fj24aRAbXhjR4Iah37NcxoN20ObGxM" TargetMode="External"/><Relationship Id="rId17" Type="http://schemas.openxmlformats.org/officeDocument/2006/relationships/hyperlink" Target="https://snapshots.raintank.io/dashboard/snapshot/T3lgJFfwcJDnum1FzghNEXQGNWytQZWl" TargetMode="External"/><Relationship Id="rId25" Type="http://schemas.openxmlformats.org/officeDocument/2006/relationships/hyperlink" Target="https://snapshots.raintank.io/dashboard/snapshot/5rAU3dc2t7d0GsnJsEOkiikdws9H5CtZ" TargetMode="External"/><Relationship Id="rId33" Type="http://schemas.openxmlformats.org/officeDocument/2006/relationships/hyperlink" Target="https://snapshots.raintank.io/dashboard/snapshot/Wcnh51rx3Wl1yVbouCLAD7hEwk3wQenU" TargetMode="External"/><Relationship Id="rId38" Type="http://schemas.openxmlformats.org/officeDocument/2006/relationships/hyperlink" Target="https://snapshots.raintank.io/dashboard/snapshot/BQAgr0soLcHRkIUnPh3nocHTvE7zNL6m" TargetMode="External"/><Relationship Id="rId46" Type="http://schemas.openxmlformats.org/officeDocument/2006/relationships/hyperlink" Target="https://snapshots.raintank.io/dashboard/snapshot/pAwML6W2dFeUMMwsaW211VpnWdbzwiam" TargetMode="External"/><Relationship Id="rId59" Type="http://schemas.openxmlformats.org/officeDocument/2006/relationships/hyperlink" Target="https://snapshots.raintank.io/dashboard/snapshot/dzRWQj90gaFHrlYYfExq2GiqfnrrbNLU" TargetMode="External"/><Relationship Id="rId67" Type="http://schemas.openxmlformats.org/officeDocument/2006/relationships/hyperlink" Target="https://snapshots.raintank.io/dashboard/snapshot/ZjbsRG5G2CBDgMIv35FxWgGOv8Nc2pvG" TargetMode="External"/><Relationship Id="rId20" Type="http://schemas.openxmlformats.org/officeDocument/2006/relationships/hyperlink" Target="https://snapshots.raintank.io/dashboard/snapshot/lt3ED8pW2f5YbgxZsnw6bTWxyWbKu1IO" TargetMode="External"/><Relationship Id="rId41" Type="http://schemas.openxmlformats.org/officeDocument/2006/relationships/hyperlink" Target="https://snapshots.raintank.io/dashboard/snapshot/E2Gm9EiM2CZTGK2JyH1wfl4sUc1A2TpW" TargetMode="External"/><Relationship Id="rId54" Type="http://schemas.openxmlformats.org/officeDocument/2006/relationships/hyperlink" Target="https://snapshots.raintank.io/dashboard/snapshot/O0oAD1GsjzxsqpUSMtIqyeY5eNMo86Li" TargetMode="External"/><Relationship Id="rId62" Type="http://schemas.openxmlformats.org/officeDocument/2006/relationships/hyperlink" Target="https://snapshots.raintank.io/dashboard/snapshot/MuuOHcC24Kq7AutGcKt5FpPyyqOISo6v" TargetMode="External"/><Relationship Id="rId70" Type="http://schemas.openxmlformats.org/officeDocument/2006/relationships/hyperlink" Target="https://snapshots.raintank.io/dashboard/snapshot/o3RCaj6kUWoTL33tbKJFU0U8jVoPwew9" TargetMode="External"/><Relationship Id="rId1" Type="http://schemas.openxmlformats.org/officeDocument/2006/relationships/hyperlink" Target="https://snapshots.raintank.io/dashboard/snapshot/RY3hIdZOPZU6jxG74E176HlqSNWPTxhp" TargetMode="External"/><Relationship Id="rId6" Type="http://schemas.openxmlformats.org/officeDocument/2006/relationships/hyperlink" Target="https://snapshots.raintank.io/dashboard/snapshot/BoiLuRdCUQoEXpTVLPZpPgjLLqU5zAS4" TargetMode="External"/><Relationship Id="rId15" Type="http://schemas.openxmlformats.org/officeDocument/2006/relationships/hyperlink" Target="https://snapshots.raintank.io/dashboard/snapshot/jl7Q8HOjNS0f2Io0YDSQZCEnr88yiuTX" TargetMode="External"/><Relationship Id="rId23" Type="http://schemas.openxmlformats.org/officeDocument/2006/relationships/hyperlink" Target="https://snapshots.raintank.io/dashboard/snapshot/vAEsbYV4sVgS13I1x9wvqHOjqbjmqJjW" TargetMode="External"/><Relationship Id="rId28" Type="http://schemas.openxmlformats.org/officeDocument/2006/relationships/hyperlink" Target="https://snapshots.raintank.io/dashboard/snapshot/OVgktxJImctHmDdoCDMmhlnu8YRedewz" TargetMode="External"/><Relationship Id="rId36" Type="http://schemas.openxmlformats.org/officeDocument/2006/relationships/hyperlink" Target="https://snapshots.raintank.io/dashboard/snapshot/GGmXEUAEtQUZcs1WsIKBvNmMW7p5maXL" TargetMode="External"/><Relationship Id="rId49" Type="http://schemas.openxmlformats.org/officeDocument/2006/relationships/hyperlink" Target="https://snapshots.raintank.io/dashboard/snapshot/8RjYYn9nI7gNWvHyDbI9LYC5rV4hfTVJ" TargetMode="External"/><Relationship Id="rId57" Type="http://schemas.openxmlformats.org/officeDocument/2006/relationships/hyperlink" Target="https://snapshots.raintank.io/dashboard/snapshot/Awg4E4afBC8XTYSfIjSVboy1n5n3cd9n" TargetMode="External"/><Relationship Id="rId10" Type="http://schemas.openxmlformats.org/officeDocument/2006/relationships/hyperlink" Target="https://snapshots.raintank.io/dashboard/snapshot/Ypx5TU5Nn622IZmWWHiJqkkVZwP2RPjd" TargetMode="External"/><Relationship Id="rId31" Type="http://schemas.openxmlformats.org/officeDocument/2006/relationships/hyperlink" Target="https://snapshots.raintank.io/dashboard/snapshot/cbbPcOfd6gmcftmdtcc9p0CYEg2RRx56" TargetMode="External"/><Relationship Id="rId44" Type="http://schemas.openxmlformats.org/officeDocument/2006/relationships/hyperlink" Target="https://snapshots.raintank.io/dashboard/snapshot/JqTLO5OXuFebFjXdp48vLxMO1AB9Ij2d" TargetMode="External"/><Relationship Id="rId52" Type="http://schemas.openxmlformats.org/officeDocument/2006/relationships/hyperlink" Target="https://snapshots.raintank.io/dashboard/snapshot/25YwkEUzIEIzoyjdB0Q42OkVrNHavsKu" TargetMode="External"/><Relationship Id="rId60" Type="http://schemas.openxmlformats.org/officeDocument/2006/relationships/hyperlink" Target="https://snapshots.raintank.io/dashboard/snapshot/BtUEuRPSIkAvnDawofciyfcQ8rSvanIV" TargetMode="External"/><Relationship Id="rId65" Type="http://schemas.openxmlformats.org/officeDocument/2006/relationships/hyperlink" Target="https://snapshots.raintank.io/dashboard/snapshot/rVmCRx4ziWOzv3cM6FI8E5eLELXftJ8c" TargetMode="External"/><Relationship Id="rId4" Type="http://schemas.openxmlformats.org/officeDocument/2006/relationships/hyperlink" Target="https://snapshots.raintank.io/dashboard/snapshot/CjnKZysZVIuXj7R6W7mo7RC30eYQhRMM" TargetMode="External"/><Relationship Id="rId9" Type="http://schemas.openxmlformats.org/officeDocument/2006/relationships/hyperlink" Target="https://snapshots.raintank.io/dashboard/snapshot/8OMLsAadKOPhV1LMHpOzlDCgQehYflgt" TargetMode="External"/><Relationship Id="rId13" Type="http://schemas.openxmlformats.org/officeDocument/2006/relationships/hyperlink" Target="https://snapshots.raintank.io/dashboard/snapshot/q35X2PhfR946VhWSyxBuXmBdoIIz8VTN" TargetMode="External"/><Relationship Id="rId18" Type="http://schemas.openxmlformats.org/officeDocument/2006/relationships/hyperlink" Target="https://snapshots.raintank.io/dashboard/snapshot/NJ2erZdINNfj0atsRmpcmR1WJkPKIpUI" TargetMode="External"/><Relationship Id="rId39" Type="http://schemas.openxmlformats.org/officeDocument/2006/relationships/hyperlink" Target="https://snapshots.raintank.io/dashboard/snapshot/iS45CWNgyxDtHjE8HJ9ptDN7Yy7cyr1k" TargetMode="External"/><Relationship Id="rId34" Type="http://schemas.openxmlformats.org/officeDocument/2006/relationships/hyperlink" Target="https://snapshots.raintank.io/dashboard/snapshot/f6EPg2x6HjkvoOFCLU2f2QZkCKpaMipM" TargetMode="External"/><Relationship Id="rId50" Type="http://schemas.openxmlformats.org/officeDocument/2006/relationships/hyperlink" Target="https://snapshots.raintank.io/dashboard/snapshot/GjSQGboBzhzq76wFpAfk9PtizTJEY7eg" TargetMode="External"/><Relationship Id="rId55" Type="http://schemas.openxmlformats.org/officeDocument/2006/relationships/hyperlink" Target="https://snapshots.raintank.io/dashboard/snapshot/TpxG62foBPrf2TAQwk2I2V0clPfPucZQ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napshots.raintank.io/dashboard/snapshot/M0eMqyn2hDKuXl5HrIQgUv4q8kbAD7HB" TargetMode="External"/><Relationship Id="rId18" Type="http://schemas.openxmlformats.org/officeDocument/2006/relationships/hyperlink" Target="https://snapshots.raintank.io/dashboard/snapshot/oUFfwc9sl0rXlCRDWZcDZfjcfthBLRbD" TargetMode="External"/><Relationship Id="rId26" Type="http://schemas.openxmlformats.org/officeDocument/2006/relationships/hyperlink" Target="https://snapshots.raintank.io/dashboard/snapshot/e1y8P3Gj73ksya7r9kX6Mo3IbYHs8nZk" TargetMode="External"/><Relationship Id="rId3" Type="http://schemas.openxmlformats.org/officeDocument/2006/relationships/hyperlink" Target="https://snapshots.raintank.io/dashboard/snapshot/fMtH8u7IaGlXRsm1Zu64uHuRqVEGo3Cc" TargetMode="External"/><Relationship Id="rId21" Type="http://schemas.openxmlformats.org/officeDocument/2006/relationships/hyperlink" Target="https://snapshots.raintank.io/dashboard/snapshot/05rZHd7Ago03AU0dw1dmxjK0FrpDHE8j" TargetMode="External"/><Relationship Id="rId34" Type="http://schemas.openxmlformats.org/officeDocument/2006/relationships/hyperlink" Target="https://snapshots.raintank.io/dashboard/snapshot/WJPNTst7kThDUTropnPyF1TmUcZKr7Ao" TargetMode="External"/><Relationship Id="rId7" Type="http://schemas.openxmlformats.org/officeDocument/2006/relationships/hyperlink" Target="https://snapshots.raintank.io/dashboard/snapshot/0L7vilQMqzA3wtUMGNUMXzrycjUwOVS8" TargetMode="External"/><Relationship Id="rId12" Type="http://schemas.openxmlformats.org/officeDocument/2006/relationships/hyperlink" Target="https://snapshots.raintank.io/dashboard/snapshot/IcFVA9HdkmYpOiHlKxEzwuPatFxguV0b" TargetMode="External"/><Relationship Id="rId17" Type="http://schemas.openxmlformats.org/officeDocument/2006/relationships/hyperlink" Target="https://snapshots.raintank.io/dashboard/snapshot/kZk1J1aNZn333INoWtihnm5yQA9on4c1" TargetMode="External"/><Relationship Id="rId25" Type="http://schemas.openxmlformats.org/officeDocument/2006/relationships/hyperlink" Target="https://snapshots.raintank.io/dashboard/snapshot/qwmzZbu45OJBfNph45ArmmzcSnm0MsYp" TargetMode="External"/><Relationship Id="rId33" Type="http://schemas.openxmlformats.org/officeDocument/2006/relationships/hyperlink" Target="https://snapshots.raintank.io/dashboard/snapshot/5TCLfdnDOs5VKoMOcfK9rOB3rwwc1Cva" TargetMode="External"/><Relationship Id="rId2" Type="http://schemas.openxmlformats.org/officeDocument/2006/relationships/hyperlink" Target="https://snapshots.raintank.io/dashboard/snapshot/kDioYbXI8ywyzqV06OhmzK5wNgsGfAzD" TargetMode="External"/><Relationship Id="rId16" Type="http://schemas.openxmlformats.org/officeDocument/2006/relationships/hyperlink" Target="https://snapshots.raintank.io/dashboard/snapshot/j66zh5XR7GgfQ8icDsRPITs6JoZvK7cK" TargetMode="External"/><Relationship Id="rId20" Type="http://schemas.openxmlformats.org/officeDocument/2006/relationships/hyperlink" Target="https://snapshots.raintank.io/dashboard/snapshot/12Kgy13TOGhmXFN1cUmzrpLOaX7yMKXC" TargetMode="External"/><Relationship Id="rId29" Type="http://schemas.openxmlformats.org/officeDocument/2006/relationships/hyperlink" Target="https://snapshots.raintank.io/dashboard/snapshot/Pweh7Bcw8tRo8GcNpY8FWr684XJWRajb" TargetMode="External"/><Relationship Id="rId1" Type="http://schemas.openxmlformats.org/officeDocument/2006/relationships/hyperlink" Target="https://snapshots.raintank.io/dashboard/snapshot/m8cMk2TH74nnqcsJa5vrMCWWxy8f28qn" TargetMode="External"/><Relationship Id="rId6" Type="http://schemas.openxmlformats.org/officeDocument/2006/relationships/hyperlink" Target="https://snapshots.raintank.io/dashboard/snapshot/WBowRzkITAnO64jVE5T8zKfCeqljWbSy" TargetMode="External"/><Relationship Id="rId11" Type="http://schemas.openxmlformats.org/officeDocument/2006/relationships/hyperlink" Target="https://snapshots.raintank.io/dashboard/snapshot/v5Y4xkTerQSNTQByZ2yQgeC6WYhJ74pZ" TargetMode="External"/><Relationship Id="rId24" Type="http://schemas.openxmlformats.org/officeDocument/2006/relationships/hyperlink" Target="https://snapshots.raintank.io/dashboard/snapshot/pDkbpjZJNs0HE3lWjhjt05viLz2n5v1R" TargetMode="External"/><Relationship Id="rId32" Type="http://schemas.openxmlformats.org/officeDocument/2006/relationships/hyperlink" Target="https://snapshots.raintank.io/dashboard/snapshot/9Eo2O6omX4DwR0ljfQyA0vfYIuKgxzTF" TargetMode="External"/><Relationship Id="rId5" Type="http://schemas.openxmlformats.org/officeDocument/2006/relationships/hyperlink" Target="https://snapshots.raintank.io/dashboard/snapshot/bcZKSK3sNvobfLU0kQEIDEJ5uMgiNcMz" TargetMode="External"/><Relationship Id="rId15" Type="http://schemas.openxmlformats.org/officeDocument/2006/relationships/hyperlink" Target="https://snapshots.raintank.io/dashboard/snapshot/xjU6WExcJD7fhZHR1tF89I5v9Qy7RDFa" TargetMode="External"/><Relationship Id="rId23" Type="http://schemas.openxmlformats.org/officeDocument/2006/relationships/hyperlink" Target="https://snapshots.raintank.io/dashboard/snapshot/NMN9Jr7Ct3W1cogDrrUtPXls9n1H0iew" TargetMode="External"/><Relationship Id="rId28" Type="http://schemas.openxmlformats.org/officeDocument/2006/relationships/hyperlink" Target="https://snapshots.raintank.io/dashboard/snapshot/BM1pa4nYheWSm8JbboG7ivxBHaZqVCxp" TargetMode="External"/><Relationship Id="rId10" Type="http://schemas.openxmlformats.org/officeDocument/2006/relationships/hyperlink" Target="https://snapshots.raintank.io/dashboard/snapshot/BR25qImCqWodFUesQvLrrtDNXUCNFK4g" TargetMode="External"/><Relationship Id="rId19" Type="http://schemas.openxmlformats.org/officeDocument/2006/relationships/hyperlink" Target="http://./bin/knavigator%20-workflow%20resources/tests-psocala/gang/kueue/test3-heterogeneous/run-test-large-TAS.yaml" TargetMode="External"/><Relationship Id="rId31" Type="http://schemas.openxmlformats.org/officeDocument/2006/relationships/hyperlink" Target="https://snapshots.raintank.io/dashboard/snapshot/RFINCPLzA5ZxGDVrir24YjZI6Mh50QiF" TargetMode="External"/><Relationship Id="rId4" Type="http://schemas.openxmlformats.org/officeDocument/2006/relationships/hyperlink" Target="https://snapshots.raintank.io/dashboard/snapshot/tWRbgvwAhvOmXAF5v7fmWLCyo4xrx16y" TargetMode="External"/><Relationship Id="rId9" Type="http://schemas.openxmlformats.org/officeDocument/2006/relationships/hyperlink" Target="https://snapshots.raintank.io/dashboard/snapshot/ymHAXIpBuXcCzITb5Kgj4aAvaAXvIxlO" TargetMode="External"/><Relationship Id="rId14" Type="http://schemas.openxmlformats.org/officeDocument/2006/relationships/hyperlink" Target="https://snapshots.raintank.io/dashboard/snapshot/QMI2x4HdCzkPuXIzwdloSs9hzo2rjuqZ" TargetMode="External"/><Relationship Id="rId22" Type="http://schemas.openxmlformats.org/officeDocument/2006/relationships/hyperlink" Target="https://snapshots.raintank.io/dashboard/snapshot/2V9qBsRlNAGFmJDfHuhoQSvVPgS6TIjm" TargetMode="External"/><Relationship Id="rId27" Type="http://schemas.openxmlformats.org/officeDocument/2006/relationships/hyperlink" Target="https://snapshots.raintank.io/dashboard/snapshot/XYipurF4DvjCoHREJTsVT71GSIbZrpmi" TargetMode="External"/><Relationship Id="rId30" Type="http://schemas.openxmlformats.org/officeDocument/2006/relationships/hyperlink" Target="https://snapshots.raintank.io/dashboard/snapshot/8uyAH90xwkZyxypKcnQ3VkBuNG1j7302" TargetMode="External"/><Relationship Id="rId35" Type="http://schemas.openxmlformats.org/officeDocument/2006/relationships/hyperlink" Target="https://snapshots.raintank.io/dashboard/snapshot/d89ug4tUMa7Y51u8Z1G0cG6jeAgW9f4a" TargetMode="External"/><Relationship Id="rId8" Type="http://schemas.openxmlformats.org/officeDocument/2006/relationships/hyperlink" Target="https://snapshots.raintank.io/dashboard/snapshot/k7dSlieJIuNF7V9ylnDsCq4ecQ5oXSz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napshots.raintank.io/dashboard/snapshot/VgPmwBhb679Ss134E79vvGfJGq5FM8c1" TargetMode="External"/><Relationship Id="rId3" Type="http://schemas.openxmlformats.org/officeDocument/2006/relationships/hyperlink" Target="https://snapshots.raintank.io/dashboard/snapshot/Mqjdb8zCC5i2KU0SpLjpcUW32yyxnp6y" TargetMode="External"/><Relationship Id="rId7" Type="http://schemas.openxmlformats.org/officeDocument/2006/relationships/hyperlink" Target="https://snapshots.raintank.io/dashboard/snapshot/UxZ28cI1fn2QwSzoBZTLpGIsLsmwlg0B" TargetMode="External"/><Relationship Id="rId2" Type="http://schemas.openxmlformats.org/officeDocument/2006/relationships/hyperlink" Target="https://snapshots.raintank.io/dashboard/snapshot/WxLRDbSpI3n7Ui5WvmuNFSvpEXTP3juv" TargetMode="External"/><Relationship Id="rId1" Type="http://schemas.openxmlformats.org/officeDocument/2006/relationships/hyperlink" Target="https://snapshots.raintank.io/dashboard/snapshot/kquQgcTmD80wF7lOYuQZ1R79bw5z9toJ" TargetMode="External"/><Relationship Id="rId6" Type="http://schemas.openxmlformats.org/officeDocument/2006/relationships/hyperlink" Target="https://snapshots.raintank.io/dashboard/snapshot/sQQUj0ms0tnoF3AE79LJ4ExOeZCAB6rC" TargetMode="External"/><Relationship Id="rId5" Type="http://schemas.openxmlformats.org/officeDocument/2006/relationships/hyperlink" Target="https://snapshots.raintank.io/dashboard/snapshot/xAbzH8nAnqgaN0P0uxzsqEoqisixwJys" TargetMode="External"/><Relationship Id="rId10" Type="http://schemas.openxmlformats.org/officeDocument/2006/relationships/hyperlink" Target="https://snapshots.raintank.io/dashboard/snapshot/aO0Z78kwozHutzyE9yZOvS0uk1pKCRXW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03"/>
  <sheetViews>
    <sheetView workbookViewId="0"/>
  </sheetViews>
  <sheetFormatPr defaultColWidth="12.6640625" defaultRowHeight="15.75" customHeight="1"/>
  <cols>
    <col min="4" max="4" width="32.88671875" customWidth="1"/>
    <col min="10" max="11" width="20.33203125" customWidth="1"/>
    <col min="16" max="16" width="32.33203125" customWidth="1"/>
    <col min="22" max="22" width="20.77734375" customWidth="1"/>
    <col min="23" max="23" width="21.77734375" customWidth="1"/>
    <col min="28" max="28" width="31.44140625" customWidth="1"/>
    <col min="34" max="34" width="19.33203125" customWidth="1"/>
    <col min="35" max="35" width="18.33203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 spans="1:35">
      <c r="A2" s="3" t="s">
        <v>11</v>
      </c>
      <c r="B2" s="3" t="s">
        <v>12</v>
      </c>
      <c r="C2" s="3" t="s">
        <v>13</v>
      </c>
      <c r="D2" s="3" t="s">
        <v>14</v>
      </c>
      <c r="E2" s="4">
        <v>615</v>
      </c>
      <c r="F2" s="4">
        <v>615</v>
      </c>
      <c r="G2" s="4">
        <v>614</v>
      </c>
      <c r="H2" s="4">
        <v>618</v>
      </c>
      <c r="I2" s="4">
        <v>615</v>
      </c>
      <c r="J2" s="4">
        <f t="shared" ref="J2:J10" si="0">AVERAGE(E2:I2)</f>
        <v>615.4</v>
      </c>
      <c r="K2" s="4">
        <f t="shared" ref="K2:K10" si="1">_xlfn.STDEV.S(E2:I2)</f>
        <v>1.51657508881031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</v>
      </c>
      <c r="R2" s="4">
        <v>391</v>
      </c>
      <c r="S2" s="4">
        <v>392</v>
      </c>
      <c r="T2" s="4">
        <v>389</v>
      </c>
      <c r="U2" s="4">
        <v>390</v>
      </c>
      <c r="V2" s="4">
        <f t="shared" ref="V2:V10" si="2">AVERAGE(Q2:U2)</f>
        <v>390.4</v>
      </c>
      <c r="W2" s="4">
        <f t="shared" ref="W2:W10" si="3">_xlfn.STDEV.S(Q2:U2)</f>
        <v>1.1401754250991378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</v>
      </c>
      <c r="AD2" s="4">
        <v>361</v>
      </c>
      <c r="AE2" s="4">
        <v>362</v>
      </c>
      <c r="AF2" s="4">
        <v>361</v>
      </c>
      <c r="AG2" s="4">
        <v>361</v>
      </c>
      <c r="AH2" s="4">
        <f t="shared" ref="AH2:AH10" si="4">AVERAGE(AC2:AG2)</f>
        <v>361.4</v>
      </c>
      <c r="AI2" s="4">
        <f t="shared" ref="AI2:AI10" si="5">_xlfn.STDEV.S(AC2:AG2)</f>
        <v>0.54772255750516619</v>
      </c>
    </row>
    <row r="3" spans="1:35">
      <c r="A3" s="3" t="s">
        <v>11</v>
      </c>
      <c r="B3" s="3" t="s">
        <v>12</v>
      </c>
      <c r="C3" s="3" t="s">
        <v>13</v>
      </c>
      <c r="D3" s="3" t="s">
        <v>17</v>
      </c>
      <c r="E3" s="4">
        <v>4.6300000000000001E-2</v>
      </c>
      <c r="F3" s="4">
        <v>5.1700000000000003E-2</v>
      </c>
      <c r="G3" s="4">
        <v>4.87E-2</v>
      </c>
      <c r="H3" s="4">
        <v>5.7700000000000001E-2</v>
      </c>
      <c r="I3" s="4">
        <v>5.1400000000000001E-2</v>
      </c>
      <c r="J3" s="4">
        <f t="shared" si="0"/>
        <v>5.1160000000000004E-2</v>
      </c>
      <c r="K3" s="4">
        <f t="shared" si="1"/>
        <v>4.2659113914848262E-3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0.65100000000000002</v>
      </c>
      <c r="R3" s="4">
        <v>0.61899999999999999</v>
      </c>
      <c r="S3" s="4">
        <v>0.61399999999999999</v>
      </c>
      <c r="T3" s="4">
        <v>0.66</v>
      </c>
      <c r="U3" s="4">
        <v>5.8400000000000001E-2</v>
      </c>
      <c r="V3" s="4">
        <f t="shared" si="2"/>
        <v>0.52047999999999994</v>
      </c>
      <c r="W3" s="4">
        <f t="shared" si="3"/>
        <v>0.25907113308896462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0.14899999999999999</v>
      </c>
      <c r="AE3" s="4">
        <v>0.14899999999999999</v>
      </c>
      <c r="AF3" s="4">
        <v>0.13800000000000001</v>
      </c>
      <c r="AG3" s="4">
        <v>0.14199999999999999</v>
      </c>
      <c r="AH3" s="4">
        <f t="shared" si="4"/>
        <v>0.1462</v>
      </c>
      <c r="AI3" s="4">
        <f t="shared" si="5"/>
        <v>6.0580524923443801E-3</v>
      </c>
    </row>
    <row r="4" spans="1:35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4">
        <f t="shared" si="0"/>
        <v>164.32400000000001</v>
      </c>
      <c r="K4" s="4">
        <f t="shared" si="1"/>
        <v>6.9902560754238445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4">
        <f t="shared" si="2"/>
        <v>444.61599999999999</v>
      </c>
      <c r="W4" s="4">
        <f t="shared" si="3"/>
        <v>53.493716266492342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290.83999999999997</v>
      </c>
      <c r="AD4" s="4">
        <v>332.67</v>
      </c>
      <c r="AE4" s="4">
        <v>327.01</v>
      </c>
      <c r="AF4" s="4">
        <v>333.51</v>
      </c>
      <c r="AG4" s="4">
        <v>322.93</v>
      </c>
      <c r="AH4" s="4">
        <f t="shared" si="4"/>
        <v>321.392</v>
      </c>
      <c r="AI4" s="4">
        <f t="shared" si="5"/>
        <v>17.616691516854136</v>
      </c>
    </row>
    <row r="5" spans="1:3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4">
        <f t="shared" si="0"/>
        <v>11.279999999999998</v>
      </c>
      <c r="K5" s="4">
        <f t="shared" si="1"/>
        <v>0.23874672772626646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4">
        <f t="shared" si="2"/>
        <v>12.5</v>
      </c>
      <c r="W5" s="4">
        <f t="shared" si="3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4">
        <f t="shared" si="4"/>
        <v>12.5</v>
      </c>
      <c r="AI5" s="4">
        <f t="shared" si="5"/>
        <v>0</v>
      </c>
    </row>
    <row r="6" spans="1:35">
      <c r="A6" s="3" t="s">
        <v>11</v>
      </c>
      <c r="B6" s="3" t="s">
        <v>12</v>
      </c>
      <c r="C6" s="3" t="s">
        <v>13</v>
      </c>
      <c r="D6" s="3" t="s">
        <v>20</v>
      </c>
      <c r="E6" s="4">
        <v>23</v>
      </c>
      <c r="F6" s="4">
        <v>22.7</v>
      </c>
      <c r="G6" s="4">
        <v>22.4</v>
      </c>
      <c r="H6" s="4">
        <v>21.9</v>
      </c>
      <c r="I6" s="4">
        <v>22.7</v>
      </c>
      <c r="J6" s="4">
        <f t="shared" si="0"/>
        <v>22.54</v>
      </c>
      <c r="K6" s="4">
        <f t="shared" si="1"/>
        <v>0.41593268686170892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</v>
      </c>
      <c r="R6" s="4">
        <v>25</v>
      </c>
      <c r="S6" s="4">
        <v>25</v>
      </c>
      <c r="T6" s="4">
        <v>25</v>
      </c>
      <c r="U6" s="4">
        <v>25</v>
      </c>
      <c r="V6" s="4">
        <f t="shared" si="2"/>
        <v>25</v>
      </c>
      <c r="W6" s="4">
        <f t="shared" si="3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</v>
      </c>
      <c r="AD6" s="4">
        <v>25</v>
      </c>
      <c r="AE6" s="4">
        <v>25</v>
      </c>
      <c r="AF6" s="4">
        <v>25</v>
      </c>
      <c r="AG6" s="4">
        <v>25</v>
      </c>
      <c r="AH6" s="4">
        <f t="shared" si="4"/>
        <v>25</v>
      </c>
      <c r="AI6" s="4">
        <f t="shared" si="5"/>
        <v>0</v>
      </c>
    </row>
    <row r="7" spans="1:35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4">
        <f t="shared" si="0"/>
        <v>45.08</v>
      </c>
      <c r="K7" s="4">
        <f t="shared" si="1"/>
        <v>0.84970583144991851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</v>
      </c>
      <c r="R7" s="4">
        <v>50</v>
      </c>
      <c r="S7" s="4">
        <v>50</v>
      </c>
      <c r="T7" s="4">
        <v>50</v>
      </c>
      <c r="U7" s="4">
        <v>50</v>
      </c>
      <c r="V7" s="4">
        <f t="shared" si="2"/>
        <v>50</v>
      </c>
      <c r="W7" s="4">
        <f t="shared" si="3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</v>
      </c>
      <c r="AD7" s="4">
        <v>50</v>
      </c>
      <c r="AE7" s="4">
        <v>50</v>
      </c>
      <c r="AF7" s="4">
        <v>50</v>
      </c>
      <c r="AG7" s="4">
        <v>50</v>
      </c>
      <c r="AH7" s="4">
        <f t="shared" si="4"/>
        <v>50</v>
      </c>
      <c r="AI7" s="4">
        <f t="shared" si="5"/>
        <v>0</v>
      </c>
    </row>
    <row r="8" spans="1:35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4">
        <f t="shared" si="0"/>
        <v>5.62</v>
      </c>
      <c r="K8" s="4">
        <f t="shared" si="1"/>
        <v>0.2280350850198275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</v>
      </c>
      <c r="S8" s="4">
        <v>2</v>
      </c>
      <c r="T8" s="4">
        <v>2.5</v>
      </c>
      <c r="U8" s="4">
        <v>1</v>
      </c>
      <c r="V8" s="4">
        <f t="shared" si="2"/>
        <v>1.78</v>
      </c>
      <c r="W8" s="4">
        <f t="shared" si="3"/>
        <v>0.58480766068853751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f t="shared" si="4"/>
        <v>0</v>
      </c>
      <c r="AI8" s="4">
        <f t="shared" si="5"/>
        <v>0</v>
      </c>
    </row>
    <row r="9" spans="1:35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4">
        <f t="shared" si="0"/>
        <v>11.280000000000001</v>
      </c>
      <c r="K9" s="4">
        <f t="shared" si="1"/>
        <v>0.408656334834051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4.0999999999999996</v>
      </c>
      <c r="S9" s="4">
        <v>4.0999999999999996</v>
      </c>
      <c r="T9" s="4">
        <v>5</v>
      </c>
      <c r="U9" s="4">
        <v>2</v>
      </c>
      <c r="V9" s="4">
        <f t="shared" si="2"/>
        <v>3.62</v>
      </c>
      <c r="W9" s="4">
        <f t="shared" si="3"/>
        <v>1.1734564329364747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f t="shared" si="4"/>
        <v>0</v>
      </c>
      <c r="AI9" s="4">
        <f t="shared" si="5"/>
        <v>0</v>
      </c>
    </row>
    <row r="10" spans="1:35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4">
        <f t="shared" si="0"/>
        <v>22.5</v>
      </c>
      <c r="K10" s="4">
        <f t="shared" si="1"/>
        <v>0.79056941504209521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8.1999999999999993</v>
      </c>
      <c r="S10" s="4">
        <v>8.1999999999999993</v>
      </c>
      <c r="T10" s="4">
        <v>10</v>
      </c>
      <c r="U10" s="4">
        <v>4.0999999999999996</v>
      </c>
      <c r="V10" s="4">
        <f t="shared" si="2"/>
        <v>7.2600000000000007</v>
      </c>
      <c r="W10" s="4">
        <f t="shared" si="3"/>
        <v>2.3125743231299585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f t="shared" si="4"/>
        <v>0</v>
      </c>
      <c r="AI10" s="4">
        <f t="shared" si="5"/>
        <v>0</v>
      </c>
    </row>
    <row r="11" spans="1:35">
      <c r="A11" s="3"/>
      <c r="B11" s="3"/>
      <c r="C11" s="3"/>
      <c r="D11" s="3"/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6"/>
      <c r="K11" s="6"/>
      <c r="L11" s="2"/>
      <c r="M11" s="3"/>
      <c r="N11" s="3"/>
      <c r="O11" s="3"/>
      <c r="P11" s="3"/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6"/>
      <c r="W11" s="6"/>
      <c r="X11" s="2"/>
      <c r="Y11" s="3"/>
      <c r="Z11" s="3"/>
      <c r="AA11" s="3"/>
      <c r="AB11" s="3"/>
      <c r="AC11" s="5" t="s">
        <v>25</v>
      </c>
      <c r="AD11" s="5" t="s">
        <v>25</v>
      </c>
      <c r="AE11" s="5" t="s">
        <v>25</v>
      </c>
      <c r="AF11" s="5" t="s">
        <v>25</v>
      </c>
      <c r="AG11" s="5" t="s">
        <v>25</v>
      </c>
      <c r="AH11" s="6"/>
      <c r="AI11" s="6"/>
    </row>
    <row r="12" spans="1:35">
      <c r="A12" s="3" t="s">
        <v>11</v>
      </c>
      <c r="B12" s="3" t="s">
        <v>26</v>
      </c>
      <c r="C12" s="3" t="s">
        <v>13</v>
      </c>
      <c r="D12" s="3" t="s">
        <v>14</v>
      </c>
      <c r="E12" s="4">
        <v>720</v>
      </c>
      <c r="F12" s="4">
        <v>720</v>
      </c>
      <c r="G12" s="4">
        <v>726</v>
      </c>
      <c r="H12" s="4">
        <v>724</v>
      </c>
      <c r="I12" s="4">
        <v>720</v>
      </c>
      <c r="J12" s="4">
        <f t="shared" ref="J12:J20" si="6">AVERAGE(E12:I12)</f>
        <v>722</v>
      </c>
      <c r="K12" s="4">
        <f t="shared" ref="K12:K20" si="7">_xlfn.STDEV.S(E12:I12)</f>
        <v>2.8284271247461903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</v>
      </c>
      <c r="R12" s="4">
        <v>422</v>
      </c>
      <c r="S12" s="4">
        <v>418</v>
      </c>
      <c r="T12" s="4">
        <v>419</v>
      </c>
      <c r="U12" s="4">
        <v>420</v>
      </c>
      <c r="V12" s="4">
        <f t="shared" ref="V12:V20" si="8">AVERAGE(Q12:U12)</f>
        <v>419</v>
      </c>
      <c r="W12" s="4">
        <f t="shared" ref="W12:W20" si="9">_xlfn.STDEV.S(Q12:U12)</f>
        <v>2.2360679774997898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</v>
      </c>
      <c r="AD12" s="4">
        <v>382</v>
      </c>
      <c r="AE12" s="4">
        <v>382</v>
      </c>
      <c r="AF12" s="4">
        <v>381</v>
      </c>
      <c r="AG12" s="4">
        <v>381</v>
      </c>
      <c r="AH12" s="4">
        <f t="shared" ref="AH12:AH20" si="10">AVERAGE(AC12:AG12)</f>
        <v>381.4</v>
      </c>
      <c r="AI12" s="4">
        <f t="shared" ref="AI12:AI20" si="11">_xlfn.STDEV.S(AC12:AG12)</f>
        <v>0.54772255750516619</v>
      </c>
    </row>
    <row r="13" spans="1:35">
      <c r="A13" s="3" t="s">
        <v>11</v>
      </c>
      <c r="B13" s="3" t="s">
        <v>26</v>
      </c>
      <c r="C13" s="3" t="s">
        <v>13</v>
      </c>
      <c r="D13" s="3" t="s">
        <v>17</v>
      </c>
      <c r="E13" s="4">
        <v>5.5800000000000002E-2</v>
      </c>
      <c r="F13" s="4">
        <v>5.3999999999999999E-2</v>
      </c>
      <c r="G13" s="4">
        <v>6.5500000000000003E-2</v>
      </c>
      <c r="H13" s="4">
        <v>6.13E-2</v>
      </c>
      <c r="I13" s="4">
        <v>6.2199999999999998E-2</v>
      </c>
      <c r="J13" s="4">
        <f t="shared" si="6"/>
        <v>5.9760000000000001E-2</v>
      </c>
      <c r="K13" s="4">
        <f t="shared" si="7"/>
        <v>4.7468937211612395E-3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0.73699999999999999</v>
      </c>
      <c r="R13" s="4">
        <v>0.81100000000000005</v>
      </c>
      <c r="S13" s="4">
        <v>0.83199999999999996</v>
      </c>
      <c r="T13" s="4">
        <v>0.88300000000000001</v>
      </c>
      <c r="U13" s="4">
        <v>0.99</v>
      </c>
      <c r="V13" s="4">
        <f t="shared" si="8"/>
        <v>0.85060000000000002</v>
      </c>
      <c r="W13" s="4">
        <f t="shared" si="9"/>
        <v>9.3943067865596128E-2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0.14899999999999999</v>
      </c>
      <c r="AD13" s="4">
        <v>0.14799999999999999</v>
      </c>
      <c r="AE13" s="4">
        <v>0.16700000000000001</v>
      </c>
      <c r="AF13" s="4">
        <v>0.14499999999999999</v>
      </c>
      <c r="AG13" s="4">
        <v>0.14599999999999999</v>
      </c>
      <c r="AH13" s="4">
        <f t="shared" si="10"/>
        <v>0.151</v>
      </c>
      <c r="AI13" s="4">
        <f t="shared" si="11"/>
        <v>9.0829510622924842E-3</v>
      </c>
    </row>
    <row r="14" spans="1:35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4">
        <f t="shared" si="6"/>
        <v>174.494</v>
      </c>
      <c r="K14" s="4">
        <f t="shared" si="7"/>
        <v>2.3604088628879536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552.33000000000004</v>
      </c>
      <c r="U14" s="4">
        <v>555.69000000000005</v>
      </c>
      <c r="V14" s="4">
        <f t="shared" si="8"/>
        <v>488.02799999999996</v>
      </c>
      <c r="W14" s="4">
        <f t="shared" si="9"/>
        <v>74.833918245672805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4">
        <f t="shared" si="10"/>
        <v>342.13400000000001</v>
      </c>
      <c r="AI14" s="4">
        <f t="shared" si="11"/>
        <v>17.410348359524573</v>
      </c>
    </row>
    <row r="15" spans="1:35">
      <c r="A15" s="3" t="s">
        <v>11</v>
      </c>
      <c r="B15" s="3" t="s">
        <v>26</v>
      </c>
      <c r="C15" s="3" t="s">
        <v>13</v>
      </c>
      <c r="D15" s="3" t="s">
        <v>19</v>
      </c>
      <c r="E15" s="4">
        <v>8.8000000000000007</v>
      </c>
      <c r="F15" s="4">
        <v>8.6999999999999993</v>
      </c>
      <c r="G15" s="4">
        <v>8.6999999999999993</v>
      </c>
      <c r="H15" s="4">
        <v>8.6999999999999993</v>
      </c>
      <c r="I15" s="4">
        <v>8.6999999999999993</v>
      </c>
      <c r="J15" s="4">
        <f t="shared" si="6"/>
        <v>8.7199999999999989</v>
      </c>
      <c r="K15" s="4">
        <f t="shared" si="7"/>
        <v>4.4721359549996433E-2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4">
        <f t="shared" si="8"/>
        <v>12.5</v>
      </c>
      <c r="W15" s="4">
        <f t="shared" si="9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4">
        <f t="shared" si="10"/>
        <v>12.5</v>
      </c>
      <c r="AI15" s="4">
        <f t="shared" si="11"/>
        <v>0</v>
      </c>
    </row>
    <row r="16" spans="1:35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17.399999999999999</v>
      </c>
      <c r="G16" s="4">
        <v>17.399999999999999</v>
      </c>
      <c r="H16" s="4">
        <v>17.3</v>
      </c>
      <c r="I16" s="4">
        <v>17.5</v>
      </c>
      <c r="J16" s="4">
        <f t="shared" si="6"/>
        <v>17.419999999999998</v>
      </c>
      <c r="K16" s="4">
        <f t="shared" si="7"/>
        <v>8.366600265340747E-2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</v>
      </c>
      <c r="R16" s="4">
        <v>25</v>
      </c>
      <c r="S16" s="4">
        <v>25</v>
      </c>
      <c r="T16" s="4">
        <v>25</v>
      </c>
      <c r="U16" s="4">
        <v>25</v>
      </c>
      <c r="V16" s="4">
        <f t="shared" si="8"/>
        <v>25</v>
      </c>
      <c r="W16" s="4">
        <f t="shared" si="9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</v>
      </c>
      <c r="AD16" s="4">
        <v>25</v>
      </c>
      <c r="AE16" s="4">
        <v>25</v>
      </c>
      <c r="AF16" s="4">
        <v>25</v>
      </c>
      <c r="AG16" s="4">
        <v>25</v>
      </c>
      <c r="AH16" s="4">
        <f t="shared" si="10"/>
        <v>25</v>
      </c>
      <c r="AI16" s="4">
        <f t="shared" si="11"/>
        <v>0</v>
      </c>
    </row>
    <row r="17" spans="1:35">
      <c r="A17" s="3" t="s">
        <v>11</v>
      </c>
      <c r="B17" s="3" t="s">
        <v>26</v>
      </c>
      <c r="C17" s="3" t="s">
        <v>13</v>
      </c>
      <c r="D17" s="3" t="s">
        <v>21</v>
      </c>
      <c r="E17" s="4">
        <v>35</v>
      </c>
      <c r="F17" s="4">
        <v>34.9</v>
      </c>
      <c r="G17" s="4">
        <v>34.700000000000003</v>
      </c>
      <c r="H17" s="4">
        <v>34.6</v>
      </c>
      <c r="I17" s="4">
        <v>35</v>
      </c>
      <c r="J17" s="4">
        <f t="shared" si="6"/>
        <v>34.840000000000003</v>
      </c>
      <c r="K17" s="4">
        <f t="shared" si="7"/>
        <v>0.18165902124584835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</v>
      </c>
      <c r="R17" s="4">
        <v>50</v>
      </c>
      <c r="S17" s="4">
        <v>50</v>
      </c>
      <c r="T17" s="4">
        <v>50</v>
      </c>
      <c r="U17" s="4">
        <v>50</v>
      </c>
      <c r="V17" s="4">
        <f t="shared" si="8"/>
        <v>50</v>
      </c>
      <c r="W17" s="4">
        <f t="shared" si="9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</v>
      </c>
      <c r="AD17" s="4">
        <v>50</v>
      </c>
      <c r="AE17" s="4">
        <v>50</v>
      </c>
      <c r="AF17" s="4">
        <v>50</v>
      </c>
      <c r="AG17" s="4">
        <v>50</v>
      </c>
      <c r="AH17" s="4">
        <f t="shared" si="10"/>
        <v>50</v>
      </c>
      <c r="AI17" s="4">
        <f t="shared" si="11"/>
        <v>0</v>
      </c>
    </row>
    <row r="18" spans="1:35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4">
        <f t="shared" si="6"/>
        <v>5.7200000000000006</v>
      </c>
      <c r="K18" s="4">
        <f t="shared" si="7"/>
        <v>4.4721359549995635E-2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2.2000000000000002</v>
      </c>
      <c r="R18" s="4">
        <v>1.5</v>
      </c>
      <c r="S18" s="4">
        <v>1.2</v>
      </c>
      <c r="T18" s="4">
        <v>1.2</v>
      </c>
      <c r="U18" s="4">
        <v>1.8</v>
      </c>
      <c r="V18" s="4">
        <f t="shared" si="8"/>
        <v>1.58</v>
      </c>
      <c r="W18" s="4">
        <f t="shared" si="9"/>
        <v>0.42661458015403075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f t="shared" si="10"/>
        <v>0</v>
      </c>
      <c r="AI18" s="4">
        <f t="shared" si="11"/>
        <v>0</v>
      </c>
    </row>
    <row r="19" spans="1:35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4">
        <f t="shared" si="6"/>
        <v>11.459999999999999</v>
      </c>
      <c r="K19" s="4">
        <f t="shared" si="7"/>
        <v>5.4772255750516412E-2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4">
        <f t="shared" si="8"/>
        <v>3.18</v>
      </c>
      <c r="W19" s="4">
        <f t="shared" si="9"/>
        <v>0.75630681604756211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f t="shared" si="10"/>
        <v>0</v>
      </c>
      <c r="AI19" s="4">
        <f t="shared" si="11"/>
        <v>0</v>
      </c>
    </row>
    <row r="20" spans="1:35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</v>
      </c>
      <c r="H20" s="4">
        <v>23</v>
      </c>
      <c r="I20" s="4">
        <v>22.8</v>
      </c>
      <c r="J20" s="4">
        <f t="shared" si="6"/>
        <v>22.919999999999998</v>
      </c>
      <c r="K20" s="4">
        <f t="shared" si="7"/>
        <v>8.366600265340747E-2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8.6999999999999993</v>
      </c>
      <c r="R20" s="4">
        <v>6.1</v>
      </c>
      <c r="S20" s="4">
        <v>5</v>
      </c>
      <c r="T20" s="4">
        <v>5</v>
      </c>
      <c r="U20" s="4">
        <v>7.1</v>
      </c>
      <c r="V20" s="4">
        <f t="shared" si="8"/>
        <v>6.38</v>
      </c>
      <c r="W20" s="4">
        <f t="shared" si="9"/>
        <v>1.5642889758609166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f t="shared" si="10"/>
        <v>0</v>
      </c>
      <c r="AI20" s="4">
        <f t="shared" si="11"/>
        <v>0</v>
      </c>
    </row>
    <row r="21" spans="1:35">
      <c r="A21" s="7"/>
      <c r="B21" s="7"/>
      <c r="C21" s="7"/>
      <c r="D21" s="7"/>
      <c r="E21" s="8" t="s">
        <v>25</v>
      </c>
      <c r="F21" s="8" t="s">
        <v>25</v>
      </c>
      <c r="G21" s="8" t="s">
        <v>25</v>
      </c>
      <c r="H21" s="8" t="s">
        <v>25</v>
      </c>
      <c r="I21" s="8" t="s">
        <v>25</v>
      </c>
      <c r="J21" s="9"/>
      <c r="K21" s="9"/>
      <c r="L21" s="2"/>
      <c r="M21" s="7"/>
      <c r="N21" s="7"/>
      <c r="O21" s="7"/>
      <c r="P21" s="7"/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9"/>
      <c r="W21" s="9"/>
      <c r="X21" s="2"/>
      <c r="Y21" s="7"/>
      <c r="Z21" s="7"/>
      <c r="AA21" s="3"/>
      <c r="AB21" s="7"/>
      <c r="AC21" s="8" t="s">
        <v>25</v>
      </c>
      <c r="AD21" s="8" t="s">
        <v>25</v>
      </c>
      <c r="AE21" s="8" t="s">
        <v>25</v>
      </c>
      <c r="AF21" s="8" t="s">
        <v>25</v>
      </c>
      <c r="AG21" s="8" t="s">
        <v>25</v>
      </c>
      <c r="AH21" s="9"/>
      <c r="AI21" s="9"/>
    </row>
    <row r="22" spans="1:35">
      <c r="A22" s="3" t="s">
        <v>11</v>
      </c>
      <c r="B22" s="3" t="s">
        <v>27</v>
      </c>
      <c r="C22" s="3" t="s">
        <v>13</v>
      </c>
      <c r="D22" s="3" t="s">
        <v>14</v>
      </c>
      <c r="E22" s="4">
        <v>826</v>
      </c>
      <c r="F22" s="4">
        <v>825</v>
      </c>
      <c r="G22" s="4">
        <v>833</v>
      </c>
      <c r="H22" s="4">
        <v>831</v>
      </c>
      <c r="I22" s="4">
        <v>828</v>
      </c>
      <c r="J22" s="4">
        <f t="shared" ref="J22:J30" si="12">AVERAGE(E22:I22)</f>
        <v>828.6</v>
      </c>
      <c r="K22" s="4">
        <f t="shared" ref="K22:K30" si="13">_xlfn.STDEV.S(E22:I22)</f>
        <v>3.3615472627943221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</v>
      </c>
      <c r="R22" s="4">
        <v>451</v>
      </c>
      <c r="S22" s="4">
        <v>453</v>
      </c>
      <c r="T22" s="4">
        <v>449</v>
      </c>
      <c r="U22" s="4">
        <v>449</v>
      </c>
      <c r="V22" s="4">
        <f t="shared" ref="V22:V30" si="14">AVERAGE(Q22:U22)</f>
        <v>450.6</v>
      </c>
      <c r="W22" s="4">
        <f t="shared" ref="W22:W30" si="15">_xlfn.STDEV.S(Q22:U22)</f>
        <v>1.6733200530681511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</v>
      </c>
      <c r="AD22" s="4">
        <v>401</v>
      </c>
      <c r="AE22" s="4">
        <v>402</v>
      </c>
      <c r="AF22" s="4">
        <v>402</v>
      </c>
      <c r="AG22" s="4">
        <v>402</v>
      </c>
      <c r="AH22" s="4">
        <f t="shared" ref="AH22:AH30" si="16">AVERAGE(AC22:AG22)</f>
        <v>401.8</v>
      </c>
      <c r="AI22" s="4">
        <f t="shared" ref="AI22:AI30" si="17">_xlfn.STDEV.S(AC22:AG22)</f>
        <v>0.44721359549995798</v>
      </c>
    </row>
    <row r="23" spans="1:35">
      <c r="A23" s="3" t="s">
        <v>11</v>
      </c>
      <c r="B23" s="3" t="s">
        <v>27</v>
      </c>
      <c r="C23" s="3" t="s">
        <v>13</v>
      </c>
      <c r="D23" s="3" t="s">
        <v>17</v>
      </c>
      <c r="E23" s="4">
        <v>6.59E-2</v>
      </c>
      <c r="F23" s="4">
        <v>6.08E-2</v>
      </c>
      <c r="G23" s="4">
        <v>7.0099999999999996E-2</v>
      </c>
      <c r="H23" s="4">
        <v>7.2599999999999998E-2</v>
      </c>
      <c r="I23" s="4">
        <v>6.6199999999999995E-2</v>
      </c>
      <c r="J23" s="4">
        <f t="shared" si="12"/>
        <v>6.7119999999999985E-2</v>
      </c>
      <c r="K23" s="4">
        <f t="shared" si="13"/>
        <v>4.505219195555305E-3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1.1499999999999999</v>
      </c>
      <c r="T23" s="4">
        <v>0.99299999999999999</v>
      </c>
      <c r="U23" s="4">
        <v>1.1499999999999999</v>
      </c>
      <c r="V23" s="4">
        <f t="shared" si="14"/>
        <v>1.0765999999999998</v>
      </c>
      <c r="W23" s="4">
        <f t="shared" si="15"/>
        <v>7.1083050018974234E-2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0.17100000000000001</v>
      </c>
      <c r="AE23" s="4">
        <v>0.18099999999999999</v>
      </c>
      <c r="AF23" s="4">
        <v>0.19500000000000001</v>
      </c>
      <c r="AG23" s="4">
        <v>0.185</v>
      </c>
      <c r="AH23" s="4">
        <f t="shared" si="16"/>
        <v>0.18380000000000002</v>
      </c>
      <c r="AI23" s="4">
        <f t="shared" si="17"/>
        <v>8.7863530545955158E-3</v>
      </c>
    </row>
    <row r="24" spans="1:35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4">
        <f t="shared" si="12"/>
        <v>185.55799999999999</v>
      </c>
      <c r="K24" s="4">
        <f t="shared" si="13"/>
        <v>4.2757420408626201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632.55999999999995</v>
      </c>
      <c r="T24" s="4">
        <v>620.27</v>
      </c>
      <c r="U24" s="4">
        <v>622.07000000000005</v>
      </c>
      <c r="V24" s="4">
        <f t="shared" si="14"/>
        <v>583.91999999999996</v>
      </c>
      <c r="W24" s="4">
        <f t="shared" si="15"/>
        <v>78.782759217991199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4">
        <f t="shared" si="16"/>
        <v>362.81</v>
      </c>
      <c r="AI24" s="4">
        <f t="shared" si="17"/>
        <v>15.445526860550938</v>
      </c>
    </row>
    <row r="25" spans="1:3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</v>
      </c>
      <c r="H25" s="4">
        <v>7.1</v>
      </c>
      <c r="I25" s="4">
        <v>7.1</v>
      </c>
      <c r="J25" s="4">
        <f t="shared" si="12"/>
        <v>7.08</v>
      </c>
      <c r="K25" s="4">
        <f t="shared" si="13"/>
        <v>4.4721359549995635E-2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4">
        <f t="shared" si="14"/>
        <v>12.5</v>
      </c>
      <c r="W25" s="4">
        <f t="shared" si="15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4">
        <f t="shared" si="16"/>
        <v>12.5</v>
      </c>
      <c r="AI25" s="4">
        <f t="shared" si="17"/>
        <v>0</v>
      </c>
    </row>
    <row r="26" spans="1:35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4">
        <f t="shared" si="12"/>
        <v>14.16</v>
      </c>
      <c r="K26" s="4">
        <f t="shared" si="13"/>
        <v>5.4772255750516412E-2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</v>
      </c>
      <c r="R26" s="4">
        <v>25</v>
      </c>
      <c r="S26" s="4">
        <v>25</v>
      </c>
      <c r="T26" s="4">
        <v>25</v>
      </c>
      <c r="U26" s="4">
        <v>25</v>
      </c>
      <c r="V26" s="4">
        <f t="shared" si="14"/>
        <v>25</v>
      </c>
      <c r="W26" s="4">
        <f t="shared" si="15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</v>
      </c>
      <c r="AD26" s="4">
        <v>25</v>
      </c>
      <c r="AE26" s="4">
        <v>25</v>
      </c>
      <c r="AF26" s="4">
        <v>25</v>
      </c>
      <c r="AG26" s="4">
        <v>25</v>
      </c>
      <c r="AH26" s="4">
        <f t="shared" si="16"/>
        <v>25</v>
      </c>
      <c r="AI26" s="4">
        <f t="shared" si="17"/>
        <v>0</v>
      </c>
    </row>
    <row r="27" spans="1:35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4">
        <f t="shared" si="12"/>
        <v>28.380000000000003</v>
      </c>
      <c r="K27" s="4">
        <f t="shared" si="13"/>
        <v>0.13038404810405305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</v>
      </c>
      <c r="R27" s="4">
        <v>50</v>
      </c>
      <c r="S27" s="4">
        <v>50</v>
      </c>
      <c r="T27" s="4">
        <v>50</v>
      </c>
      <c r="U27" s="4">
        <v>50</v>
      </c>
      <c r="V27" s="4">
        <f t="shared" si="14"/>
        <v>50</v>
      </c>
      <c r="W27" s="4">
        <f t="shared" si="15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</v>
      </c>
      <c r="AD27" s="4">
        <v>50</v>
      </c>
      <c r="AE27" s="4">
        <v>50</v>
      </c>
      <c r="AF27" s="4">
        <v>50</v>
      </c>
      <c r="AG27" s="4">
        <v>50</v>
      </c>
      <c r="AH27" s="4">
        <f t="shared" si="16"/>
        <v>50</v>
      </c>
      <c r="AI27" s="4">
        <f t="shared" si="17"/>
        <v>0</v>
      </c>
    </row>
    <row r="28" spans="1:35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4">
        <f t="shared" si="12"/>
        <v>6.2</v>
      </c>
      <c r="K28" s="4">
        <f t="shared" si="13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1.1000000000000001</v>
      </c>
      <c r="S28" s="4">
        <v>1.4</v>
      </c>
      <c r="T28" s="4">
        <v>1.6</v>
      </c>
      <c r="U28" s="4">
        <v>1.9</v>
      </c>
      <c r="V28" s="4">
        <f t="shared" si="14"/>
        <v>1.56</v>
      </c>
      <c r="W28" s="4">
        <f t="shared" si="15"/>
        <v>0.32093613071762317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f t="shared" si="16"/>
        <v>0</v>
      </c>
      <c r="AI28" s="4">
        <f t="shared" si="17"/>
        <v>0</v>
      </c>
    </row>
    <row r="29" spans="1:35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4">
        <f t="shared" si="12"/>
        <v>12.4</v>
      </c>
      <c r="K29" s="4">
        <f t="shared" si="13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2.2000000000000002</v>
      </c>
      <c r="S29" s="4">
        <v>2.7</v>
      </c>
      <c r="T29" s="4">
        <v>3.2</v>
      </c>
      <c r="U29" s="4">
        <v>3.9</v>
      </c>
      <c r="V29" s="4">
        <f t="shared" si="14"/>
        <v>3.1000000000000005</v>
      </c>
      <c r="W29" s="4">
        <f t="shared" si="15"/>
        <v>0.66708320320631553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f t="shared" si="16"/>
        <v>0</v>
      </c>
      <c r="AI29" s="4">
        <f t="shared" si="17"/>
        <v>0</v>
      </c>
    </row>
    <row r="30" spans="1:35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4">
        <f t="shared" si="12"/>
        <v>24.8</v>
      </c>
      <c r="K30" s="4">
        <f t="shared" si="13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4">
        <f t="shared" si="14"/>
        <v>6.2200000000000006</v>
      </c>
      <c r="W30" s="4">
        <f t="shared" si="15"/>
        <v>1.2696456198483081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f t="shared" si="16"/>
        <v>0</v>
      </c>
      <c r="AI30" s="4">
        <f t="shared" si="17"/>
        <v>0</v>
      </c>
    </row>
    <row r="31" spans="1:35">
      <c r="A31" s="10"/>
      <c r="B31" s="10"/>
      <c r="C31" s="10"/>
      <c r="D31" s="10"/>
      <c r="E31" s="11" t="s">
        <v>25</v>
      </c>
      <c r="F31" s="11" t="s">
        <v>25</v>
      </c>
      <c r="G31" s="11" t="s">
        <v>25</v>
      </c>
      <c r="H31" s="11" t="s">
        <v>25</v>
      </c>
      <c r="I31" s="11" t="s">
        <v>25</v>
      </c>
      <c r="J31" s="12"/>
      <c r="K31" s="12"/>
      <c r="L31" s="2"/>
      <c r="M31" s="10"/>
      <c r="N31" s="10"/>
      <c r="O31" s="10"/>
      <c r="P31" s="10"/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2"/>
      <c r="W31" s="12"/>
      <c r="X31" s="2"/>
      <c r="Y31" s="10"/>
      <c r="Z31" s="10"/>
      <c r="AA31" s="10"/>
      <c r="AB31" s="10"/>
      <c r="AC31" s="11" t="s">
        <v>25</v>
      </c>
      <c r="AD31" s="11" t="s">
        <v>25</v>
      </c>
      <c r="AE31" s="11" t="s">
        <v>25</v>
      </c>
      <c r="AF31" s="11" t="s">
        <v>25</v>
      </c>
      <c r="AG31" s="11" t="s">
        <v>25</v>
      </c>
      <c r="AH31" s="12"/>
      <c r="AI31" s="12"/>
    </row>
    <row r="32" spans="1: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 spans="1:35">
      <c r="A34" s="3" t="s">
        <v>28</v>
      </c>
      <c r="B34" s="3" t="s">
        <v>12</v>
      </c>
      <c r="C34" s="3" t="s">
        <v>13</v>
      </c>
      <c r="D34" s="3" t="s">
        <v>14</v>
      </c>
      <c r="E34" s="4">
        <v>315</v>
      </c>
      <c r="F34" s="4">
        <v>317</v>
      </c>
      <c r="G34" s="4">
        <v>315</v>
      </c>
      <c r="H34" s="4">
        <v>315</v>
      </c>
      <c r="I34" s="4">
        <v>315</v>
      </c>
      <c r="J34" s="4">
        <f t="shared" ref="J34:J42" si="18">AVERAGE(E34:I34)</f>
        <v>315.39999999999998</v>
      </c>
      <c r="K34" s="4">
        <f t="shared" ref="K34:K42" si="19">_xlfn.STDEV.S(E34:I34)</f>
        <v>0.89442719099991597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</v>
      </c>
      <c r="R34" s="4">
        <v>313</v>
      </c>
      <c r="S34" s="4">
        <v>318</v>
      </c>
      <c r="T34" s="4">
        <v>316</v>
      </c>
      <c r="U34" s="4">
        <v>316</v>
      </c>
      <c r="V34" s="4">
        <f t="shared" ref="V34:V42" si="20">AVERAGE(Q34:U34)</f>
        <v>316.39999999999998</v>
      </c>
      <c r="W34" s="4">
        <f t="shared" ref="W34:W42" si="21">_xlfn.STDEV.S(Q34:U34)</f>
        <v>2.3021728866442679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</v>
      </c>
      <c r="AD34" s="4">
        <v>315</v>
      </c>
      <c r="AE34" s="4">
        <v>318</v>
      </c>
      <c r="AF34" s="4">
        <v>318</v>
      </c>
      <c r="AG34" s="4">
        <v>316</v>
      </c>
      <c r="AH34" s="4">
        <f t="shared" ref="AH34:AH42" si="22">AVERAGE(AC34:AG34)</f>
        <v>316.60000000000002</v>
      </c>
      <c r="AI34" s="4">
        <f t="shared" ref="AI34:AI42" si="23">_xlfn.STDEV.S(AC34:AG34)</f>
        <v>1.3416407864998738</v>
      </c>
    </row>
    <row r="35" spans="1:35">
      <c r="A35" s="3" t="s">
        <v>28</v>
      </c>
      <c r="B35" s="3" t="s">
        <v>12</v>
      </c>
      <c r="C35" s="3" t="s">
        <v>13</v>
      </c>
      <c r="D35" s="3" t="s">
        <v>17</v>
      </c>
      <c r="E35" s="4">
        <v>1.6E-2</v>
      </c>
      <c r="F35" s="4">
        <v>1.77E-2</v>
      </c>
      <c r="G35" s="4">
        <v>1.84E-2</v>
      </c>
      <c r="H35" s="4">
        <v>1.8100000000000002E-2</v>
      </c>
      <c r="I35" s="4">
        <v>1.8200000000000001E-2</v>
      </c>
      <c r="J35" s="4">
        <f t="shared" si="18"/>
        <v>1.7680000000000001E-2</v>
      </c>
      <c r="K35" s="4">
        <f t="shared" si="19"/>
        <v>9.7313925005622923E-4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0.51800000000000002</v>
      </c>
      <c r="R35" s="4">
        <v>0.27800000000000002</v>
      </c>
      <c r="S35" s="4">
        <v>0.30299999999999999</v>
      </c>
      <c r="T35" s="4">
        <v>0.30399999999999999</v>
      </c>
      <c r="U35" s="4">
        <v>0.27200000000000002</v>
      </c>
      <c r="V35" s="4">
        <f t="shared" si="20"/>
        <v>0.33500000000000002</v>
      </c>
      <c r="W35" s="4">
        <f t="shared" si="21"/>
        <v>0.10331021246711293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0.14899999999999999</v>
      </c>
      <c r="AE35" s="4">
        <v>0.27500000000000002</v>
      </c>
      <c r="AF35" s="4">
        <v>0.254</v>
      </c>
      <c r="AG35" s="4">
        <v>0.29599999999999999</v>
      </c>
      <c r="AH35" s="4">
        <f t="shared" si="22"/>
        <v>0.2266</v>
      </c>
      <c r="AI35" s="4">
        <f t="shared" si="23"/>
        <v>6.8009558151777449E-2</v>
      </c>
    </row>
    <row r="36" spans="1:35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4">
        <f t="shared" si="18"/>
        <v>119.75</v>
      </c>
      <c r="K36" s="4">
        <f t="shared" si="19"/>
        <v>3.4633798521097865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4">
        <f t="shared" si="20"/>
        <v>408.93400000000003</v>
      </c>
      <c r="W36" s="4">
        <f t="shared" si="21"/>
        <v>57.835227846011136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279.66000000000003</v>
      </c>
      <c r="AD36" s="4">
        <v>332.62</v>
      </c>
      <c r="AE36" s="4">
        <v>336.77</v>
      </c>
      <c r="AF36" s="4">
        <v>307.52</v>
      </c>
      <c r="AG36" s="4">
        <v>290.20999999999998</v>
      </c>
      <c r="AH36" s="4">
        <f t="shared" si="22"/>
        <v>309.35599999999999</v>
      </c>
      <c r="AI36" s="4">
        <f t="shared" si="23"/>
        <v>25.221685708929126</v>
      </c>
    </row>
    <row r="37" spans="1:35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4">
        <f t="shared" si="18"/>
        <v>12.5</v>
      </c>
      <c r="K37" s="4">
        <f t="shared" si="19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4">
        <f t="shared" si="20"/>
        <v>12.5</v>
      </c>
      <c r="W37" s="4">
        <f t="shared" si="21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4">
        <f t="shared" si="22"/>
        <v>12.5</v>
      </c>
      <c r="AI37" s="4">
        <f t="shared" si="23"/>
        <v>0</v>
      </c>
    </row>
    <row r="38" spans="1:35">
      <c r="A38" s="3" t="s">
        <v>28</v>
      </c>
      <c r="B38" s="3" t="s">
        <v>12</v>
      </c>
      <c r="C38" s="3" t="s">
        <v>13</v>
      </c>
      <c r="D38" s="3" t="s">
        <v>20</v>
      </c>
      <c r="E38" s="4">
        <v>25</v>
      </c>
      <c r="F38" s="4">
        <v>25</v>
      </c>
      <c r="G38" s="4">
        <v>25</v>
      </c>
      <c r="H38" s="4">
        <v>25</v>
      </c>
      <c r="I38" s="4">
        <v>25</v>
      </c>
      <c r="J38" s="4">
        <f t="shared" si="18"/>
        <v>25</v>
      </c>
      <c r="K38" s="4">
        <f t="shared" si="19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</v>
      </c>
      <c r="R38" s="4">
        <v>25</v>
      </c>
      <c r="S38" s="4">
        <v>25</v>
      </c>
      <c r="T38" s="4">
        <v>25</v>
      </c>
      <c r="U38" s="4">
        <v>25</v>
      </c>
      <c r="V38" s="4">
        <f t="shared" si="20"/>
        <v>25</v>
      </c>
      <c r="W38" s="4">
        <f t="shared" si="21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</v>
      </c>
      <c r="AD38" s="4">
        <v>25</v>
      </c>
      <c r="AE38" s="4">
        <v>25</v>
      </c>
      <c r="AF38" s="4">
        <v>25</v>
      </c>
      <c r="AG38" s="4">
        <v>25</v>
      </c>
      <c r="AH38" s="4">
        <f t="shared" si="22"/>
        <v>25</v>
      </c>
      <c r="AI38" s="4">
        <f t="shared" si="23"/>
        <v>0</v>
      </c>
    </row>
    <row r="39" spans="1:35">
      <c r="A39" s="3" t="s">
        <v>28</v>
      </c>
      <c r="B39" s="3" t="s">
        <v>12</v>
      </c>
      <c r="C39" s="3" t="s">
        <v>13</v>
      </c>
      <c r="D39" s="3" t="s">
        <v>21</v>
      </c>
      <c r="E39" s="4">
        <v>50</v>
      </c>
      <c r="F39" s="4">
        <v>50</v>
      </c>
      <c r="G39" s="4">
        <v>50</v>
      </c>
      <c r="H39" s="4">
        <v>50</v>
      </c>
      <c r="I39" s="4">
        <v>50</v>
      </c>
      <c r="J39" s="4">
        <f t="shared" si="18"/>
        <v>50</v>
      </c>
      <c r="K39" s="4">
        <f t="shared" si="19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</v>
      </c>
      <c r="R39" s="4">
        <v>50</v>
      </c>
      <c r="S39" s="4">
        <v>50</v>
      </c>
      <c r="T39" s="4">
        <v>50</v>
      </c>
      <c r="U39" s="4">
        <v>50</v>
      </c>
      <c r="V39" s="4">
        <f t="shared" si="20"/>
        <v>50</v>
      </c>
      <c r="W39" s="4">
        <f t="shared" si="21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</v>
      </c>
      <c r="AD39" s="4">
        <v>50</v>
      </c>
      <c r="AE39" s="4">
        <v>50</v>
      </c>
      <c r="AF39" s="4">
        <v>50</v>
      </c>
      <c r="AG39" s="4">
        <v>50</v>
      </c>
      <c r="AH39" s="4">
        <f t="shared" si="22"/>
        <v>50</v>
      </c>
      <c r="AI39" s="4">
        <f t="shared" si="23"/>
        <v>0</v>
      </c>
    </row>
    <row r="40" spans="1:35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</v>
      </c>
      <c r="H40" s="4">
        <v>5.8</v>
      </c>
      <c r="I40" s="4">
        <v>4.8</v>
      </c>
      <c r="J40" s="4">
        <f t="shared" si="18"/>
        <v>5.0400000000000009</v>
      </c>
      <c r="K40" s="4">
        <f t="shared" si="19"/>
        <v>0.60663003552411987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8.8000000000000007</v>
      </c>
      <c r="R40" s="4">
        <v>12.2</v>
      </c>
      <c r="S40" s="4">
        <v>10.199999999999999</v>
      </c>
      <c r="T40" s="4">
        <v>12.4</v>
      </c>
      <c r="U40" s="4">
        <v>12.4</v>
      </c>
      <c r="V40" s="4">
        <f t="shared" si="20"/>
        <v>11.2</v>
      </c>
      <c r="W40" s="4">
        <f t="shared" si="21"/>
        <v>1.6309506430299994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4">
        <f t="shared" si="22"/>
        <v>10.9</v>
      </c>
      <c r="AI40" s="4">
        <f t="shared" si="23"/>
        <v>1.554027026792012</v>
      </c>
    </row>
    <row r="41" spans="1:35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</v>
      </c>
      <c r="H41" s="4">
        <v>11.5</v>
      </c>
      <c r="I41" s="4">
        <v>9.6</v>
      </c>
      <c r="J41" s="4">
        <f t="shared" si="18"/>
        <v>10.06</v>
      </c>
      <c r="K41" s="4">
        <f t="shared" si="19"/>
        <v>1.1823705003085825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4">
        <f t="shared" si="20"/>
        <v>22.4</v>
      </c>
      <c r="W41" s="4">
        <f t="shared" si="21"/>
        <v>3.2388269481403307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</v>
      </c>
      <c r="AD41" s="4">
        <v>21.4</v>
      </c>
      <c r="AE41" s="4">
        <v>18.7</v>
      </c>
      <c r="AF41" s="4">
        <v>18.8</v>
      </c>
      <c r="AG41" s="4">
        <v>25</v>
      </c>
      <c r="AH41" s="4">
        <f t="shared" si="22"/>
        <v>21.779999999999998</v>
      </c>
      <c r="AI41" s="4">
        <f t="shared" si="23"/>
        <v>3.1324112118302931</v>
      </c>
    </row>
    <row r="42" spans="1:35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</v>
      </c>
      <c r="H42" s="4">
        <v>23.1</v>
      </c>
      <c r="I42" s="4">
        <v>19.100000000000001</v>
      </c>
      <c r="J42" s="4">
        <f t="shared" si="18"/>
        <v>20.119999999999997</v>
      </c>
      <c r="K42" s="4">
        <f t="shared" si="19"/>
        <v>2.4056184236075655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</v>
      </c>
      <c r="S42" s="4">
        <v>40.6</v>
      </c>
      <c r="T42" s="4">
        <v>49.5</v>
      </c>
      <c r="U42" s="4">
        <v>49.7</v>
      </c>
      <c r="V42" s="4">
        <f t="shared" si="20"/>
        <v>44.839999999999996</v>
      </c>
      <c r="W42" s="4">
        <f t="shared" si="21"/>
        <v>6.5140617129407401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</v>
      </c>
      <c r="AD42" s="4">
        <v>42.8</v>
      </c>
      <c r="AE42" s="4">
        <v>37.4</v>
      </c>
      <c r="AF42" s="4">
        <v>37.6</v>
      </c>
      <c r="AG42" s="4">
        <v>50</v>
      </c>
      <c r="AH42" s="4">
        <f t="shared" si="22"/>
        <v>43.559999999999995</v>
      </c>
      <c r="AI42" s="4">
        <f t="shared" si="23"/>
        <v>6.2648224236605863</v>
      </c>
    </row>
    <row r="43" spans="1:35">
      <c r="A43" s="3"/>
      <c r="B43" s="3"/>
      <c r="C43" s="3"/>
      <c r="D43" s="3"/>
      <c r="E43" s="5" t="s">
        <v>25</v>
      </c>
      <c r="F43" s="5" t="s">
        <v>25</v>
      </c>
      <c r="G43" s="5" t="s">
        <v>25</v>
      </c>
      <c r="H43" s="5" t="s">
        <v>25</v>
      </c>
      <c r="I43" s="5" t="s">
        <v>25</v>
      </c>
      <c r="J43" s="6"/>
      <c r="K43" s="6"/>
      <c r="L43" s="2"/>
      <c r="M43" s="3"/>
      <c r="N43" s="3"/>
      <c r="O43" s="3"/>
      <c r="P43" s="3"/>
      <c r="Q43" s="5" t="s">
        <v>25</v>
      </c>
      <c r="R43" s="5" t="s">
        <v>25</v>
      </c>
      <c r="S43" s="5" t="s">
        <v>25</v>
      </c>
      <c r="T43" s="5" t="s">
        <v>25</v>
      </c>
      <c r="U43" s="5" t="s">
        <v>25</v>
      </c>
      <c r="V43" s="6"/>
      <c r="W43" s="6"/>
      <c r="X43" s="2"/>
      <c r="Y43" s="3"/>
      <c r="Z43" s="3"/>
      <c r="AA43" s="3"/>
      <c r="AB43" s="3"/>
      <c r="AC43" s="5" t="s">
        <v>25</v>
      </c>
      <c r="AD43" s="5" t="s">
        <v>25</v>
      </c>
      <c r="AE43" s="5" t="s">
        <v>25</v>
      </c>
      <c r="AF43" s="5" t="s">
        <v>25</v>
      </c>
      <c r="AG43" s="5" t="s">
        <v>25</v>
      </c>
      <c r="AH43" s="6"/>
      <c r="AI43" s="6"/>
    </row>
    <row r="44" spans="1:35">
      <c r="A44" s="3" t="s">
        <v>28</v>
      </c>
      <c r="B44" s="3" t="s">
        <v>26</v>
      </c>
      <c r="C44" s="3" t="s">
        <v>13</v>
      </c>
      <c r="D44" s="3" t="s">
        <v>14</v>
      </c>
      <c r="E44" s="4">
        <v>319</v>
      </c>
      <c r="F44" s="4">
        <v>321</v>
      </c>
      <c r="G44" s="4">
        <v>320</v>
      </c>
      <c r="H44" s="4">
        <v>320</v>
      </c>
      <c r="I44" s="4">
        <v>320</v>
      </c>
      <c r="J44" s="4">
        <f t="shared" ref="J44:J52" si="24">AVERAGE(E44:I44)</f>
        <v>320</v>
      </c>
      <c r="K44" s="4">
        <f t="shared" ref="K44:K52" si="25">_xlfn.STDEV.S(E44:I44)</f>
        <v>0.70710678118654757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</v>
      </c>
      <c r="R44" s="4">
        <v>314</v>
      </c>
      <c r="S44" s="4">
        <v>317</v>
      </c>
      <c r="T44" s="4">
        <v>367</v>
      </c>
      <c r="U44" s="4">
        <v>323</v>
      </c>
      <c r="V44" s="4">
        <f t="shared" ref="V44:V52" si="26">AVERAGE(Q44:U44)</f>
        <v>335.6</v>
      </c>
      <c r="W44" s="4">
        <f t="shared" ref="W44:W52" si="27">_xlfn.STDEV.S(Q44:U44)</f>
        <v>24.57234217570641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</v>
      </c>
      <c r="AD44" s="4">
        <v>323</v>
      </c>
      <c r="AE44" s="4">
        <v>322</v>
      </c>
      <c r="AF44" s="4">
        <v>322</v>
      </c>
      <c r="AG44" s="4">
        <v>322</v>
      </c>
      <c r="AH44" s="4">
        <f t="shared" ref="AH44:AH52" si="28">AVERAGE(AC44:AG44)</f>
        <v>322.60000000000002</v>
      </c>
      <c r="AI44" s="4">
        <f t="shared" ref="AI44:AI52" si="29">_xlfn.STDEV.S(AC44:AG44)</f>
        <v>0.89442719099991586</v>
      </c>
    </row>
    <row r="45" spans="1:35">
      <c r="A45" s="3" t="s">
        <v>28</v>
      </c>
      <c r="B45" s="3" t="s">
        <v>26</v>
      </c>
      <c r="C45" s="3" t="s">
        <v>13</v>
      </c>
      <c r="D45" s="3" t="s">
        <v>17</v>
      </c>
      <c r="E45" s="4">
        <v>2.3800000000000002E-2</v>
      </c>
      <c r="F45" s="4">
        <v>2.1499999999999998E-2</v>
      </c>
      <c r="G45" s="4">
        <v>1.7899999999999999E-2</v>
      </c>
      <c r="H45" s="4">
        <v>1.9400000000000001E-2</v>
      </c>
      <c r="I45" s="4">
        <v>1.9199999999999998E-2</v>
      </c>
      <c r="J45" s="4">
        <f t="shared" si="24"/>
        <v>2.036E-2</v>
      </c>
      <c r="K45" s="4">
        <f t="shared" si="25"/>
        <v>2.3158151912447598E-3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0.57599999999999996</v>
      </c>
      <c r="R45" s="4">
        <v>0.58299999999999996</v>
      </c>
      <c r="S45" s="4">
        <v>0.58399999999999996</v>
      </c>
      <c r="T45" s="4">
        <v>0.63900000000000001</v>
      </c>
      <c r="U45" s="4">
        <v>0.64900000000000002</v>
      </c>
      <c r="V45" s="4">
        <f t="shared" si="26"/>
        <v>0.60619999999999996</v>
      </c>
      <c r="W45" s="4">
        <f t="shared" si="27"/>
        <v>3.4823842407178479E-2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0.29499999999999998</v>
      </c>
      <c r="AD45" s="4">
        <v>0.30599999999999999</v>
      </c>
      <c r="AE45" s="4">
        <v>0.28699999999999998</v>
      </c>
      <c r="AF45" s="4">
        <v>0.33</v>
      </c>
      <c r="AG45" s="4">
        <v>0.152</v>
      </c>
      <c r="AH45" s="4">
        <f t="shared" si="28"/>
        <v>0.27399999999999997</v>
      </c>
      <c r="AI45" s="4">
        <f t="shared" si="29"/>
        <v>7.0096362245126637E-2</v>
      </c>
    </row>
    <row r="46" spans="1:35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133.02000000000001</v>
      </c>
      <c r="G46" s="4">
        <v>123.34</v>
      </c>
      <c r="H46" s="4">
        <v>116.31</v>
      </c>
      <c r="I46" s="4">
        <v>117.85</v>
      </c>
      <c r="J46" s="4">
        <f t="shared" si="24"/>
        <v>121.95399999999999</v>
      </c>
      <c r="K46" s="4">
        <f t="shared" si="25"/>
        <v>6.7154024451256875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544.20000000000005</v>
      </c>
      <c r="T46" s="4">
        <v>588.80999999999995</v>
      </c>
      <c r="U46" s="4">
        <v>593.80999999999995</v>
      </c>
      <c r="V46" s="4">
        <f t="shared" si="26"/>
        <v>537.88599999999997</v>
      </c>
      <c r="W46" s="4">
        <f t="shared" si="27"/>
        <v>63.988224151011266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4">
        <f t="shared" si="28"/>
        <v>353.43400000000003</v>
      </c>
      <c r="AI46" s="4">
        <f t="shared" si="29"/>
        <v>12.658595103723004</v>
      </c>
    </row>
    <row r="47" spans="1:35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4">
        <f t="shared" si="24"/>
        <v>12.5</v>
      </c>
      <c r="K47" s="4">
        <f t="shared" si="25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4">
        <f t="shared" si="26"/>
        <v>12.5</v>
      </c>
      <c r="W47" s="4">
        <f t="shared" si="27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4">
        <f t="shared" si="28"/>
        <v>12.5</v>
      </c>
      <c r="AI47" s="4">
        <f t="shared" si="29"/>
        <v>0</v>
      </c>
    </row>
    <row r="48" spans="1:35">
      <c r="A48" s="3" t="s">
        <v>28</v>
      </c>
      <c r="B48" s="3" t="s">
        <v>26</v>
      </c>
      <c r="C48" s="3" t="s">
        <v>13</v>
      </c>
      <c r="D48" s="3" t="s">
        <v>20</v>
      </c>
      <c r="E48" s="4">
        <v>25</v>
      </c>
      <c r="F48" s="4">
        <v>25</v>
      </c>
      <c r="G48" s="4">
        <v>25</v>
      </c>
      <c r="H48" s="4">
        <v>25</v>
      </c>
      <c r="I48" s="4">
        <v>25</v>
      </c>
      <c r="J48" s="4">
        <f t="shared" si="24"/>
        <v>25</v>
      </c>
      <c r="K48" s="4">
        <f t="shared" si="25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</v>
      </c>
      <c r="R48" s="4">
        <v>25</v>
      </c>
      <c r="S48" s="4">
        <v>25</v>
      </c>
      <c r="T48" s="4">
        <v>25</v>
      </c>
      <c r="U48" s="4">
        <v>25</v>
      </c>
      <c r="V48" s="4">
        <f t="shared" si="26"/>
        <v>25</v>
      </c>
      <c r="W48" s="4">
        <f t="shared" si="27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</v>
      </c>
      <c r="AD48" s="4">
        <v>25</v>
      </c>
      <c r="AE48" s="4">
        <v>25</v>
      </c>
      <c r="AF48" s="4">
        <v>25</v>
      </c>
      <c r="AG48" s="4">
        <v>25</v>
      </c>
      <c r="AH48" s="4">
        <f t="shared" si="28"/>
        <v>25</v>
      </c>
      <c r="AI48" s="4">
        <f t="shared" si="29"/>
        <v>0</v>
      </c>
    </row>
    <row r="49" spans="1:35">
      <c r="A49" s="3" t="s">
        <v>28</v>
      </c>
      <c r="B49" s="3" t="s">
        <v>26</v>
      </c>
      <c r="C49" s="3" t="s">
        <v>13</v>
      </c>
      <c r="D49" s="3" t="s">
        <v>21</v>
      </c>
      <c r="E49" s="4">
        <v>50</v>
      </c>
      <c r="F49" s="4">
        <v>50</v>
      </c>
      <c r="G49" s="4">
        <v>50</v>
      </c>
      <c r="H49" s="4">
        <v>50</v>
      </c>
      <c r="I49" s="4">
        <v>50</v>
      </c>
      <c r="J49" s="4">
        <f t="shared" si="24"/>
        <v>50</v>
      </c>
      <c r="K49" s="4">
        <f t="shared" si="25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</v>
      </c>
      <c r="R49" s="4">
        <v>50</v>
      </c>
      <c r="S49" s="4">
        <v>50</v>
      </c>
      <c r="T49" s="4">
        <v>50</v>
      </c>
      <c r="U49" s="4">
        <v>50</v>
      </c>
      <c r="V49" s="4">
        <f t="shared" si="26"/>
        <v>50</v>
      </c>
      <c r="W49" s="4">
        <f t="shared" si="27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</v>
      </c>
      <c r="AD49" s="4">
        <v>50</v>
      </c>
      <c r="AE49" s="4">
        <v>50</v>
      </c>
      <c r="AF49" s="4">
        <v>50</v>
      </c>
      <c r="AG49" s="4">
        <v>50</v>
      </c>
      <c r="AH49" s="4">
        <f t="shared" si="28"/>
        <v>50</v>
      </c>
      <c r="AI49" s="4">
        <f t="shared" si="29"/>
        <v>0</v>
      </c>
    </row>
    <row r="50" spans="1:35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</v>
      </c>
      <c r="H50" s="4">
        <v>0.9</v>
      </c>
      <c r="I50" s="4">
        <v>6.2</v>
      </c>
      <c r="J50" s="4">
        <f t="shared" si="24"/>
        <v>5.0599999999999996</v>
      </c>
      <c r="K50" s="4">
        <f t="shared" si="25"/>
        <v>2.5851498989420336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4">
        <f t="shared" si="26"/>
        <v>7.68</v>
      </c>
      <c r="W50" s="4">
        <f t="shared" si="27"/>
        <v>5.3950903606890606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9.6999999999999993</v>
      </c>
      <c r="AD50" s="4">
        <v>8.3000000000000007</v>
      </c>
      <c r="AE50" s="4">
        <v>9.3000000000000007</v>
      </c>
      <c r="AF50" s="4">
        <v>6.7</v>
      </c>
      <c r="AG50" s="4">
        <v>11.1</v>
      </c>
      <c r="AH50" s="4">
        <f t="shared" si="28"/>
        <v>9.02</v>
      </c>
      <c r="AI50" s="4">
        <f t="shared" si="29"/>
        <v>1.6407315441594925</v>
      </c>
    </row>
    <row r="51" spans="1:35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</v>
      </c>
      <c r="H51" s="4">
        <v>1.8</v>
      </c>
      <c r="I51" s="4">
        <v>12.5</v>
      </c>
      <c r="J51" s="4">
        <f t="shared" si="24"/>
        <v>10.119999999999999</v>
      </c>
      <c r="K51" s="4">
        <f t="shared" si="25"/>
        <v>5.1543185776589331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</v>
      </c>
      <c r="U51" s="4">
        <v>20.8</v>
      </c>
      <c r="V51" s="4">
        <f t="shared" si="26"/>
        <v>15.34</v>
      </c>
      <c r="W51" s="4">
        <f t="shared" si="27"/>
        <v>10.718815233037651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19.399999999999999</v>
      </c>
      <c r="AD51" s="4">
        <v>16.600000000000001</v>
      </c>
      <c r="AE51" s="4">
        <v>18.5</v>
      </c>
      <c r="AF51" s="4">
        <v>13.5</v>
      </c>
      <c r="AG51" s="4">
        <v>22.1</v>
      </c>
      <c r="AH51" s="4">
        <f t="shared" si="28"/>
        <v>18.02</v>
      </c>
      <c r="AI51" s="4">
        <f t="shared" si="29"/>
        <v>3.2104516816174127</v>
      </c>
    </row>
    <row r="52" spans="1:35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</v>
      </c>
      <c r="H52" s="4">
        <v>3.5</v>
      </c>
      <c r="I52" s="4">
        <v>25</v>
      </c>
      <c r="J52" s="4">
        <f t="shared" si="24"/>
        <v>20.22</v>
      </c>
      <c r="K52" s="4">
        <f t="shared" si="25"/>
        <v>10.349009614451036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</v>
      </c>
      <c r="R52" s="4">
        <v>49.9</v>
      </c>
      <c r="S52" s="4">
        <v>47</v>
      </c>
      <c r="T52" s="4">
        <v>10</v>
      </c>
      <c r="U52" s="4">
        <v>41.7</v>
      </c>
      <c r="V52" s="4">
        <f t="shared" si="26"/>
        <v>30.720000000000006</v>
      </c>
      <c r="W52" s="4">
        <f t="shared" si="27"/>
        <v>21.472703602480983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38.700000000000003</v>
      </c>
      <c r="AD52" s="4">
        <v>33.200000000000003</v>
      </c>
      <c r="AE52" s="4">
        <v>37.1</v>
      </c>
      <c r="AF52" s="4">
        <v>26.9</v>
      </c>
      <c r="AG52" s="4">
        <v>44.3</v>
      </c>
      <c r="AH52" s="4">
        <f t="shared" si="28"/>
        <v>36.04</v>
      </c>
      <c r="AI52" s="4">
        <f t="shared" si="29"/>
        <v>6.4813578824193963</v>
      </c>
    </row>
    <row r="53" spans="1:35">
      <c r="A53" s="7"/>
      <c r="B53" s="7"/>
      <c r="C53" s="7"/>
      <c r="D53" s="7"/>
      <c r="E53" s="8" t="s">
        <v>25</v>
      </c>
      <c r="F53" s="8" t="s">
        <v>25</v>
      </c>
      <c r="G53" s="8" t="s">
        <v>25</v>
      </c>
      <c r="H53" s="8" t="s">
        <v>25</v>
      </c>
      <c r="I53" s="8" t="s">
        <v>25</v>
      </c>
      <c r="J53" s="9"/>
      <c r="K53" s="9"/>
      <c r="L53" s="2"/>
      <c r="M53" s="7"/>
      <c r="N53" s="7"/>
      <c r="O53" s="7"/>
      <c r="P53" s="7"/>
      <c r="Q53" s="8" t="s">
        <v>25</v>
      </c>
      <c r="R53" s="8" t="s">
        <v>25</v>
      </c>
      <c r="S53" s="8" t="s">
        <v>25</v>
      </c>
      <c r="T53" s="8" t="s">
        <v>25</v>
      </c>
      <c r="U53" s="8" t="s">
        <v>25</v>
      </c>
      <c r="V53" s="9"/>
      <c r="W53" s="9"/>
      <c r="X53" s="2"/>
      <c r="Y53" s="7"/>
      <c r="Z53" s="7"/>
      <c r="AA53" s="3"/>
      <c r="AB53" s="7"/>
      <c r="AC53" s="8" t="s">
        <v>25</v>
      </c>
      <c r="AD53" s="8" t="s">
        <v>25</v>
      </c>
      <c r="AE53" s="8" t="s">
        <v>25</v>
      </c>
      <c r="AF53" s="8" t="s">
        <v>25</v>
      </c>
      <c r="AG53" s="8" t="s">
        <v>25</v>
      </c>
      <c r="AH53" s="9"/>
      <c r="AI53" s="9"/>
    </row>
    <row r="54" spans="1:35">
      <c r="A54" s="3" t="s">
        <v>28</v>
      </c>
      <c r="B54" s="3" t="s">
        <v>27</v>
      </c>
      <c r="C54" s="3" t="s">
        <v>13</v>
      </c>
      <c r="D54" s="3" t="s">
        <v>14</v>
      </c>
      <c r="E54" s="4">
        <v>326</v>
      </c>
      <c r="F54" s="4">
        <v>327</v>
      </c>
      <c r="G54" s="4">
        <v>326</v>
      </c>
      <c r="H54" s="4">
        <v>325</v>
      </c>
      <c r="I54" s="4">
        <v>326</v>
      </c>
      <c r="J54" s="4">
        <f t="shared" ref="J54:J62" si="30">AVERAGE(E54:I54)</f>
        <v>326</v>
      </c>
      <c r="K54" s="4">
        <f t="shared" ref="K54:K62" si="31">_xlfn.STDEV.S(E54:I54)</f>
        <v>0.70710678118654757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</v>
      </c>
      <c r="R54" s="4">
        <v>320</v>
      </c>
      <c r="S54" s="4">
        <v>327</v>
      </c>
      <c r="T54" s="4">
        <v>364</v>
      </c>
      <c r="U54" s="4">
        <v>337</v>
      </c>
      <c r="V54" s="4">
        <f t="shared" ref="V54:V62" si="32">AVERAGE(Q54:U54)</f>
        <v>340</v>
      </c>
      <c r="W54" s="4">
        <f t="shared" ref="W54:W62" si="33">_xlfn.STDEV.S(Q54:U54)</f>
        <v>18.013883534651821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</v>
      </c>
      <c r="AD54" s="4">
        <v>327</v>
      </c>
      <c r="AE54" s="4">
        <v>326</v>
      </c>
      <c r="AF54" s="4">
        <v>327</v>
      </c>
      <c r="AG54" s="4">
        <v>327</v>
      </c>
      <c r="AH54" s="4">
        <f t="shared" ref="AH54:AH62" si="34">AVERAGE(AC54:AG54)</f>
        <v>326.8</v>
      </c>
      <c r="AI54" s="4">
        <f t="shared" ref="AI54:AI62" si="35">_xlfn.STDEV.S(AC54:AG54)</f>
        <v>0.44721359549995793</v>
      </c>
    </row>
    <row r="55" spans="1:35">
      <c r="A55" s="3" t="s">
        <v>28</v>
      </c>
      <c r="B55" s="3" t="s">
        <v>27</v>
      </c>
      <c r="C55" s="3" t="s">
        <v>13</v>
      </c>
      <c r="D55" s="3" t="s">
        <v>17</v>
      </c>
      <c r="E55" s="4">
        <v>2.2100000000000002E-2</v>
      </c>
      <c r="F55" s="4">
        <v>2.0799999999999999E-2</v>
      </c>
      <c r="G55" s="4">
        <v>2.9899999999999999E-2</v>
      </c>
      <c r="H55" s="4">
        <v>2.18E-2</v>
      </c>
      <c r="I55" s="4">
        <v>1.89E-2</v>
      </c>
      <c r="J55" s="4">
        <f t="shared" si="30"/>
        <v>2.2700000000000001E-2</v>
      </c>
      <c r="K55" s="4">
        <f t="shared" si="31"/>
        <v>4.2148546831415196E-3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0.38400000000000001</v>
      </c>
      <c r="R55" s="4">
        <v>0.39500000000000002</v>
      </c>
      <c r="S55" s="4">
        <v>0.42499999999999999</v>
      </c>
      <c r="T55" s="4">
        <v>0.42599999999999999</v>
      </c>
      <c r="U55" s="4">
        <v>0.377</v>
      </c>
      <c r="V55" s="4">
        <f t="shared" si="32"/>
        <v>0.40139999999999992</v>
      </c>
      <c r="W55" s="4">
        <f t="shared" si="33"/>
        <v>2.2919424076533853E-2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0.20100000000000001</v>
      </c>
      <c r="AE55" s="4">
        <v>0.20699999999999999</v>
      </c>
      <c r="AF55" s="4">
        <v>0.20300000000000001</v>
      </c>
      <c r="AG55" s="4">
        <v>0.183</v>
      </c>
      <c r="AH55" s="4">
        <f t="shared" si="34"/>
        <v>0.20940000000000003</v>
      </c>
      <c r="AI55" s="4">
        <f t="shared" si="35"/>
        <v>2.6053790511171043E-2</v>
      </c>
    </row>
    <row r="56" spans="1:35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4">
        <f t="shared" si="30"/>
        <v>120.974</v>
      </c>
      <c r="K56" s="4">
        <f t="shared" si="31"/>
        <v>8.830137598021901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650.32000000000005</v>
      </c>
      <c r="U56" s="4">
        <v>464.23</v>
      </c>
      <c r="V56" s="4">
        <f t="shared" si="32"/>
        <v>567.45600000000002</v>
      </c>
      <c r="W56" s="4">
        <f t="shared" si="33"/>
        <v>87.330750769702604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4">
        <f t="shared" si="34"/>
        <v>367.32599999999996</v>
      </c>
      <c r="AI56" s="4">
        <f t="shared" si="35"/>
        <v>14.943218528817685</v>
      </c>
    </row>
    <row r="57" spans="1:35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4">
        <f t="shared" si="30"/>
        <v>12.5</v>
      </c>
      <c r="K57" s="4">
        <f t="shared" si="31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4">
        <f t="shared" si="32"/>
        <v>12.5</v>
      </c>
      <c r="W57" s="4">
        <f t="shared" si="33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4">
        <f t="shared" si="34"/>
        <v>12.5</v>
      </c>
      <c r="AI57" s="4">
        <f t="shared" si="35"/>
        <v>0</v>
      </c>
    </row>
    <row r="58" spans="1:35">
      <c r="A58" s="3" t="s">
        <v>28</v>
      </c>
      <c r="B58" s="3" t="s">
        <v>27</v>
      </c>
      <c r="C58" s="3" t="s">
        <v>13</v>
      </c>
      <c r="D58" s="3" t="s">
        <v>20</v>
      </c>
      <c r="E58" s="4">
        <v>25</v>
      </c>
      <c r="F58" s="4">
        <v>25</v>
      </c>
      <c r="G58" s="4">
        <v>25</v>
      </c>
      <c r="H58" s="4">
        <v>25</v>
      </c>
      <c r="I58" s="4">
        <v>25</v>
      </c>
      <c r="J58" s="4">
        <f t="shared" si="30"/>
        <v>25</v>
      </c>
      <c r="K58" s="4">
        <f t="shared" si="31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</v>
      </c>
      <c r="R58" s="4">
        <v>25</v>
      </c>
      <c r="S58" s="4">
        <v>25</v>
      </c>
      <c r="T58" s="4">
        <v>25</v>
      </c>
      <c r="U58" s="4">
        <v>25</v>
      </c>
      <c r="V58" s="4">
        <f t="shared" si="32"/>
        <v>25</v>
      </c>
      <c r="W58" s="4">
        <f t="shared" si="33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</v>
      </c>
      <c r="AD58" s="4">
        <v>25</v>
      </c>
      <c r="AE58" s="4">
        <v>25</v>
      </c>
      <c r="AF58" s="4">
        <v>25</v>
      </c>
      <c r="AG58" s="4">
        <v>25</v>
      </c>
      <c r="AH58" s="4">
        <f t="shared" si="34"/>
        <v>25</v>
      </c>
      <c r="AI58" s="4">
        <f t="shared" si="35"/>
        <v>0</v>
      </c>
    </row>
    <row r="59" spans="1:35">
      <c r="A59" s="3" t="s">
        <v>28</v>
      </c>
      <c r="B59" s="3" t="s">
        <v>27</v>
      </c>
      <c r="C59" s="3" t="s">
        <v>13</v>
      </c>
      <c r="D59" s="3" t="s">
        <v>21</v>
      </c>
      <c r="E59" s="4">
        <v>50</v>
      </c>
      <c r="F59" s="4">
        <v>50</v>
      </c>
      <c r="G59" s="4">
        <v>50</v>
      </c>
      <c r="H59" s="4">
        <v>50</v>
      </c>
      <c r="I59" s="4">
        <v>50</v>
      </c>
      <c r="J59" s="4">
        <f t="shared" si="30"/>
        <v>50</v>
      </c>
      <c r="K59" s="4">
        <f t="shared" si="31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</v>
      </c>
      <c r="R59" s="4">
        <v>50</v>
      </c>
      <c r="S59" s="4">
        <v>50</v>
      </c>
      <c r="T59" s="4">
        <v>50</v>
      </c>
      <c r="U59" s="4">
        <v>50</v>
      </c>
      <c r="V59" s="4">
        <f t="shared" si="32"/>
        <v>50</v>
      </c>
      <c r="W59" s="4">
        <f t="shared" si="33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</v>
      </c>
      <c r="AD59" s="4">
        <v>50</v>
      </c>
      <c r="AE59" s="4">
        <v>50</v>
      </c>
      <c r="AF59" s="4">
        <v>50</v>
      </c>
      <c r="AG59" s="4">
        <v>50</v>
      </c>
      <c r="AH59" s="4">
        <f t="shared" si="34"/>
        <v>50</v>
      </c>
      <c r="AI59" s="4">
        <f t="shared" si="35"/>
        <v>0</v>
      </c>
    </row>
    <row r="60" spans="1:35">
      <c r="A60" s="3" t="s">
        <v>28</v>
      </c>
      <c r="B60" s="3" t="s">
        <v>27</v>
      </c>
      <c r="C60" s="3" t="s">
        <v>13</v>
      </c>
      <c r="D60" s="3" t="s">
        <v>22</v>
      </c>
      <c r="E60" s="4">
        <v>8</v>
      </c>
      <c r="F60" s="4">
        <v>6</v>
      </c>
      <c r="G60" s="4">
        <v>8.3000000000000007</v>
      </c>
      <c r="H60" s="4">
        <v>5.9</v>
      </c>
      <c r="I60" s="4">
        <v>8.4</v>
      </c>
      <c r="J60" s="4">
        <f t="shared" si="30"/>
        <v>7.32</v>
      </c>
      <c r="K60" s="4">
        <f t="shared" si="31"/>
        <v>1.2597618822618777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1.1000000000000001</v>
      </c>
      <c r="U60" s="4">
        <v>10.1</v>
      </c>
      <c r="V60" s="4">
        <f t="shared" si="32"/>
        <v>8.18</v>
      </c>
      <c r="W60" s="4">
        <f t="shared" si="33"/>
        <v>4.7609872925686316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</v>
      </c>
      <c r="AH60" s="4">
        <f t="shared" si="34"/>
        <v>10.98</v>
      </c>
      <c r="AI60" s="4">
        <f t="shared" si="35"/>
        <v>0.91487704091861444</v>
      </c>
    </row>
    <row r="61" spans="1:35">
      <c r="A61" s="3" t="s">
        <v>28</v>
      </c>
      <c r="B61" s="3" t="s">
        <v>27</v>
      </c>
      <c r="C61" s="3" t="s">
        <v>13</v>
      </c>
      <c r="D61" s="3" t="s">
        <v>23</v>
      </c>
      <c r="E61" s="4">
        <v>16</v>
      </c>
      <c r="F61" s="4">
        <v>11.9</v>
      </c>
      <c r="G61" s="4">
        <v>16.600000000000001</v>
      </c>
      <c r="H61" s="4">
        <v>11.7</v>
      </c>
      <c r="I61" s="4">
        <v>16.8</v>
      </c>
      <c r="J61" s="4">
        <f t="shared" si="30"/>
        <v>14.6</v>
      </c>
      <c r="K61" s="4">
        <f t="shared" si="31"/>
        <v>2.5739075352467613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2.2000000000000002</v>
      </c>
      <c r="U61" s="4">
        <v>20.2</v>
      </c>
      <c r="V61" s="4">
        <f t="shared" si="32"/>
        <v>16.32</v>
      </c>
      <c r="W61" s="4">
        <f t="shared" si="33"/>
        <v>9.4814028497896814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</v>
      </c>
      <c r="AD61" s="4">
        <v>21.6</v>
      </c>
      <c r="AE61" s="4">
        <v>21.1</v>
      </c>
      <c r="AF61" s="4">
        <v>20.3</v>
      </c>
      <c r="AG61" s="4">
        <v>22</v>
      </c>
      <c r="AH61" s="4">
        <f t="shared" si="34"/>
        <v>22</v>
      </c>
      <c r="AI61" s="4">
        <f t="shared" si="35"/>
        <v>1.7930421077041103</v>
      </c>
    </row>
    <row r="62" spans="1:35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33.200000000000003</v>
      </c>
      <c r="H62" s="4">
        <v>23.5</v>
      </c>
      <c r="I62" s="4">
        <v>33.6</v>
      </c>
      <c r="J62" s="4">
        <f t="shared" si="30"/>
        <v>29.22</v>
      </c>
      <c r="K62" s="4">
        <f t="shared" si="31"/>
        <v>5.0800590547748801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4">
        <f t="shared" si="32"/>
        <v>24.72</v>
      </c>
      <c r="W62" s="4">
        <f t="shared" si="33"/>
        <v>18.560765070438237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</v>
      </c>
      <c r="AD62" s="4">
        <v>43.1</v>
      </c>
      <c r="AE62" s="4">
        <v>42.2</v>
      </c>
      <c r="AF62" s="4">
        <v>40.6</v>
      </c>
      <c r="AG62" s="4">
        <v>43.9</v>
      </c>
      <c r="AH62" s="4">
        <f t="shared" si="34"/>
        <v>43.96</v>
      </c>
      <c r="AI62" s="4">
        <f t="shared" si="35"/>
        <v>3.592074609470131</v>
      </c>
    </row>
    <row r="63" spans="1:35">
      <c r="A63" s="10"/>
      <c r="B63" s="10"/>
      <c r="C63" s="10"/>
      <c r="D63" s="10"/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2"/>
      <c r="K63" s="12"/>
      <c r="L63" s="2"/>
      <c r="M63" s="10"/>
      <c r="N63" s="10"/>
      <c r="O63" s="10"/>
      <c r="P63" s="10"/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2"/>
      <c r="W63" s="12"/>
      <c r="X63" s="2"/>
      <c r="Y63" s="10"/>
      <c r="Z63" s="10"/>
      <c r="AA63" s="10"/>
      <c r="AB63" s="10"/>
      <c r="AC63" s="11" t="s">
        <v>25</v>
      </c>
      <c r="AD63" s="11" t="s">
        <v>25</v>
      </c>
      <c r="AE63" s="11" t="s">
        <v>25</v>
      </c>
      <c r="AF63" s="11" t="s">
        <v>25</v>
      </c>
      <c r="AG63" s="11" t="s">
        <v>25</v>
      </c>
      <c r="AH63" s="12"/>
      <c r="AI63" s="12"/>
    </row>
    <row r="64" spans="1: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 spans="1:35">
      <c r="A66" s="3" t="s">
        <v>29</v>
      </c>
      <c r="B66" s="3" t="s">
        <v>30</v>
      </c>
      <c r="C66" s="3" t="s">
        <v>13</v>
      </c>
      <c r="D66" s="3" t="s">
        <v>14</v>
      </c>
      <c r="E66" s="4">
        <v>620</v>
      </c>
      <c r="F66" s="4">
        <v>620</v>
      </c>
      <c r="G66" s="4">
        <v>623</v>
      </c>
      <c r="H66" s="4">
        <v>619</v>
      </c>
      <c r="I66" s="4">
        <v>637</v>
      </c>
      <c r="J66" s="4">
        <f t="shared" ref="J66:J74" si="36">AVERAGE(E66:I66)</f>
        <v>623.79999999999995</v>
      </c>
      <c r="K66" s="4">
        <f t="shared" ref="K66:K74" si="37">_xlfn.STDEV.S(E66:I66)</f>
        <v>7.5299402388066801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</v>
      </c>
      <c r="R66" s="4">
        <v>394</v>
      </c>
      <c r="S66" s="4">
        <v>395</v>
      </c>
      <c r="T66" s="4">
        <v>391</v>
      </c>
      <c r="U66" s="4">
        <v>396</v>
      </c>
      <c r="V66" s="4">
        <f t="shared" ref="V66:V74" si="38">AVERAGE(Q66:U66)</f>
        <v>393.8</v>
      </c>
      <c r="W66" s="4">
        <f t="shared" ref="W66:W74" si="39">_xlfn.STDEV.S(Q66:U66)</f>
        <v>1.9235384061671346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</v>
      </c>
      <c r="AD66" s="4">
        <v>362</v>
      </c>
      <c r="AE66" s="4">
        <v>362</v>
      </c>
      <c r="AF66" s="4">
        <v>362</v>
      </c>
      <c r="AG66" s="4">
        <v>362</v>
      </c>
      <c r="AH66" s="4">
        <f t="shared" ref="AH66:AH74" si="40">AVERAGE(AC66:AG66)</f>
        <v>362</v>
      </c>
      <c r="AI66" s="4">
        <f t="shared" ref="AI66:AI74" si="41">_xlfn.STDEV.S(AC66:AG66)</f>
        <v>0</v>
      </c>
    </row>
    <row r="67" spans="1:35">
      <c r="A67" s="3" t="s">
        <v>29</v>
      </c>
      <c r="B67" s="3" t="s">
        <v>30</v>
      </c>
      <c r="C67" s="3" t="s">
        <v>13</v>
      </c>
      <c r="D67" s="3" t="s">
        <v>17</v>
      </c>
      <c r="E67" s="4">
        <v>5.91E-2</v>
      </c>
      <c r="F67" s="4">
        <v>5.2699999999999997E-2</v>
      </c>
      <c r="G67" s="4">
        <v>6.0499999999999998E-2</v>
      </c>
      <c r="H67" s="4">
        <v>6.4699999999999994E-2</v>
      </c>
      <c r="I67" s="4">
        <v>0.108</v>
      </c>
      <c r="J67" s="4">
        <f t="shared" si="36"/>
        <v>6.8999999999999992E-2</v>
      </c>
      <c r="K67" s="4">
        <f t="shared" si="37"/>
        <v>2.2222961098827484E-2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0.76400000000000001</v>
      </c>
      <c r="R67" s="4">
        <v>0.752</v>
      </c>
      <c r="S67" s="4">
        <v>0.78200000000000003</v>
      </c>
      <c r="T67" s="4">
        <v>1.21</v>
      </c>
      <c r="U67" s="4">
        <v>1.1399999999999999</v>
      </c>
      <c r="V67" s="4">
        <f t="shared" si="38"/>
        <v>0.92959999999999998</v>
      </c>
      <c r="W67" s="4">
        <f t="shared" si="39"/>
        <v>0.22563421726325117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0.26700000000000002</v>
      </c>
      <c r="AF67" s="4">
        <v>0.28100000000000003</v>
      </c>
      <c r="AG67" s="4">
        <v>0.27</v>
      </c>
      <c r="AH67" s="4">
        <f t="shared" si="40"/>
        <v>0.23159999999999997</v>
      </c>
      <c r="AI67" s="4">
        <f t="shared" si="41"/>
        <v>5.7107792813240667E-2</v>
      </c>
    </row>
    <row r="68" spans="1:35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158.69999999999999</v>
      </c>
      <c r="I68" s="4">
        <v>158.41</v>
      </c>
      <c r="J68" s="4">
        <f t="shared" si="36"/>
        <v>158.232</v>
      </c>
      <c r="K68" s="4">
        <f t="shared" si="37"/>
        <v>2.690812145059553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</v>
      </c>
      <c r="U68" s="4">
        <v>440.14</v>
      </c>
      <c r="V68" s="4">
        <f t="shared" si="38"/>
        <v>422.10199999999998</v>
      </c>
      <c r="W68" s="4">
        <f t="shared" si="39"/>
        <v>43.515493447736503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</v>
      </c>
      <c r="AG68" s="4">
        <v>325.48</v>
      </c>
      <c r="AH68" s="4">
        <f t="shared" si="40"/>
        <v>314.62599999999998</v>
      </c>
      <c r="AI68" s="4">
        <f t="shared" si="41"/>
        <v>12.53352225034927</v>
      </c>
    </row>
    <row r="69" spans="1:35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</v>
      </c>
      <c r="J69" s="4">
        <f t="shared" si="36"/>
        <v>12.72</v>
      </c>
      <c r="K69" s="4">
        <f t="shared" si="37"/>
        <v>0.50199601592044507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</v>
      </c>
      <c r="U69" s="4">
        <v>14.6</v>
      </c>
      <c r="V69" s="4">
        <f t="shared" si="38"/>
        <v>14.319999999999999</v>
      </c>
      <c r="W69" s="4">
        <f t="shared" si="39"/>
        <v>0.21679483388678789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4">
        <f t="shared" si="40"/>
        <v>14.180000000000001</v>
      </c>
      <c r="AI69" s="4">
        <f t="shared" si="41"/>
        <v>0.4604345773288534</v>
      </c>
    </row>
    <row r="70" spans="1:35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4">
        <f t="shared" si="36"/>
        <v>7.26</v>
      </c>
      <c r="K70" s="4">
        <f t="shared" si="37"/>
        <v>0.25099800796022254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8.1999999999999993</v>
      </c>
      <c r="R70" s="4">
        <v>8.1</v>
      </c>
      <c r="S70" s="4">
        <v>8.1999999999999993</v>
      </c>
      <c r="T70" s="4">
        <v>8</v>
      </c>
      <c r="U70" s="4">
        <v>8.3000000000000007</v>
      </c>
      <c r="V70" s="4">
        <f t="shared" si="38"/>
        <v>8.16</v>
      </c>
      <c r="W70" s="4">
        <f t="shared" si="39"/>
        <v>0.11401754250991394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8.3000000000000007</v>
      </c>
      <c r="AD70" s="4">
        <v>7.9</v>
      </c>
      <c r="AE70" s="4">
        <v>8.3000000000000007</v>
      </c>
      <c r="AF70" s="4">
        <v>7.8</v>
      </c>
      <c r="AG70" s="4">
        <v>8.1999999999999993</v>
      </c>
      <c r="AH70" s="4">
        <f t="shared" si="40"/>
        <v>8.1</v>
      </c>
      <c r="AI70" s="4">
        <f t="shared" si="41"/>
        <v>0.23452078799117168</v>
      </c>
    </row>
    <row r="71" spans="1:35">
      <c r="A71" s="3" t="s">
        <v>29</v>
      </c>
      <c r="B71" s="3" t="s">
        <v>30</v>
      </c>
      <c r="C71" s="3" t="s">
        <v>13</v>
      </c>
      <c r="D71" s="3" t="s">
        <v>21</v>
      </c>
      <c r="E71" s="4">
        <v>37.700000000000003</v>
      </c>
      <c r="F71" s="4">
        <v>37.700000000000003</v>
      </c>
      <c r="G71" s="4">
        <v>35.9</v>
      </c>
      <c r="H71" s="4">
        <v>35.799999999999997</v>
      </c>
      <c r="I71" s="4">
        <v>34.5</v>
      </c>
      <c r="J71" s="4">
        <f t="shared" si="36"/>
        <v>36.320000000000007</v>
      </c>
      <c r="K71" s="4">
        <f t="shared" si="37"/>
        <v>1.3754999091239537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40.700000000000003</v>
      </c>
      <c r="R71" s="4">
        <v>40.799999999999997</v>
      </c>
      <c r="S71" s="4">
        <v>41.2</v>
      </c>
      <c r="T71" s="4">
        <v>40</v>
      </c>
      <c r="U71" s="4">
        <v>41.7</v>
      </c>
      <c r="V71" s="4">
        <f t="shared" si="38"/>
        <v>40.879999999999995</v>
      </c>
      <c r="W71" s="4">
        <f t="shared" si="39"/>
        <v>0.63007936008093568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</v>
      </c>
      <c r="AG71" s="4">
        <v>40.799999999999997</v>
      </c>
      <c r="AH71" s="4">
        <f t="shared" si="40"/>
        <v>40.520000000000003</v>
      </c>
      <c r="AI71" s="4">
        <f t="shared" si="41"/>
        <v>1.2676750372236585</v>
      </c>
    </row>
    <row r="72" spans="1:35">
      <c r="A72" s="3" t="s">
        <v>29</v>
      </c>
      <c r="B72" s="3" t="s">
        <v>30</v>
      </c>
      <c r="C72" s="3" t="s">
        <v>13</v>
      </c>
      <c r="D72" s="3" t="s">
        <v>22</v>
      </c>
      <c r="E72" s="4">
        <v>8.6999999999999993</v>
      </c>
      <c r="F72" s="4">
        <v>8.6999999999999993</v>
      </c>
      <c r="G72" s="4">
        <v>8.9</v>
      </c>
      <c r="H72" s="4">
        <v>8.8000000000000007</v>
      </c>
      <c r="I72" s="4">
        <v>9</v>
      </c>
      <c r="J72" s="4">
        <f t="shared" si="36"/>
        <v>8.8199999999999985</v>
      </c>
      <c r="K72" s="4">
        <f t="shared" si="37"/>
        <v>0.13038404810405332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</v>
      </c>
      <c r="V72" s="4">
        <f t="shared" si="38"/>
        <v>14.959999999999999</v>
      </c>
      <c r="W72" s="4">
        <f t="shared" si="39"/>
        <v>0.15165750888103049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4">
        <f t="shared" si="40"/>
        <v>7.8599999999999994</v>
      </c>
      <c r="AI72" s="4">
        <f t="shared" si="41"/>
        <v>5.4772255750516897E-2</v>
      </c>
    </row>
    <row r="73" spans="1:35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4.5999999999999996</v>
      </c>
      <c r="I73" s="4">
        <v>4.8</v>
      </c>
      <c r="J73" s="4">
        <f t="shared" si="36"/>
        <v>4.6199999999999992</v>
      </c>
      <c r="K73" s="4">
        <f t="shared" si="37"/>
        <v>0.13038404810405296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8.3000000000000007</v>
      </c>
      <c r="S73" s="4">
        <v>8.5</v>
      </c>
      <c r="T73" s="4">
        <v>8.3000000000000007</v>
      </c>
      <c r="U73" s="4">
        <v>8.5</v>
      </c>
      <c r="V73" s="4">
        <f t="shared" si="38"/>
        <v>8.42</v>
      </c>
      <c r="W73" s="4">
        <f t="shared" si="39"/>
        <v>0.10954451150103284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</v>
      </c>
      <c r="AE73" s="4">
        <v>3.9</v>
      </c>
      <c r="AF73" s="4">
        <v>4</v>
      </c>
      <c r="AG73" s="4">
        <v>4</v>
      </c>
      <c r="AH73" s="4">
        <f t="shared" si="40"/>
        <v>3.96</v>
      </c>
      <c r="AI73" s="4">
        <f t="shared" si="41"/>
        <v>5.4772255750516662E-2</v>
      </c>
    </row>
    <row r="74" spans="1:35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4">
        <f t="shared" si="36"/>
        <v>41.980000000000004</v>
      </c>
      <c r="K74" s="4">
        <f t="shared" si="37"/>
        <v>0.21679483388678877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4">
        <f t="shared" si="38"/>
        <v>42.2</v>
      </c>
      <c r="W74" s="4">
        <f t="shared" si="39"/>
        <v>0.40620192023179763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4">
        <f t="shared" si="40"/>
        <v>42.160000000000004</v>
      </c>
      <c r="AI74" s="4">
        <f t="shared" si="41"/>
        <v>0.42778499272414866</v>
      </c>
    </row>
    <row r="75" spans="1:35">
      <c r="A75" s="3"/>
      <c r="B75" s="3"/>
      <c r="C75" s="3"/>
      <c r="D75" s="3"/>
      <c r="E75" s="5" t="s">
        <v>25</v>
      </c>
      <c r="F75" s="5" t="s">
        <v>25</v>
      </c>
      <c r="G75" s="5" t="s">
        <v>25</v>
      </c>
      <c r="H75" s="5" t="s">
        <v>25</v>
      </c>
      <c r="I75" s="5" t="s">
        <v>25</v>
      </c>
      <c r="J75" s="6"/>
      <c r="K75" s="6"/>
      <c r="L75" s="2"/>
      <c r="M75" s="3"/>
      <c r="N75" s="3"/>
      <c r="O75" s="3"/>
      <c r="P75" s="3"/>
      <c r="Q75" s="5" t="s">
        <v>25</v>
      </c>
      <c r="R75" s="5" t="s">
        <v>25</v>
      </c>
      <c r="S75" s="5" t="s">
        <v>25</v>
      </c>
      <c r="T75" s="5" t="s">
        <v>25</v>
      </c>
      <c r="U75" s="5" t="s">
        <v>25</v>
      </c>
      <c r="V75" s="6"/>
      <c r="W75" s="6"/>
      <c r="X75" s="2"/>
      <c r="Y75" s="3"/>
      <c r="Z75" s="3"/>
      <c r="AA75" s="3"/>
      <c r="AB75" s="3"/>
      <c r="AC75" s="5" t="s">
        <v>25</v>
      </c>
      <c r="AD75" s="5" t="s">
        <v>25</v>
      </c>
      <c r="AE75" s="5" t="s">
        <v>25</v>
      </c>
      <c r="AF75" s="5" t="s">
        <v>25</v>
      </c>
      <c r="AG75" s="5" t="s">
        <v>25</v>
      </c>
      <c r="AH75" s="6"/>
      <c r="AI75" s="6"/>
    </row>
    <row r="76" spans="1:35">
      <c r="A76" s="3" t="s">
        <v>29</v>
      </c>
      <c r="B76" s="3" t="s">
        <v>31</v>
      </c>
      <c r="C76" s="3" t="s">
        <v>13</v>
      </c>
      <c r="D76" s="3" t="s">
        <v>14</v>
      </c>
      <c r="E76" s="4">
        <v>970</v>
      </c>
      <c r="F76" s="4">
        <v>971</v>
      </c>
      <c r="G76" s="4">
        <v>971</v>
      </c>
      <c r="H76" s="4">
        <v>952</v>
      </c>
      <c r="I76" s="4">
        <v>942</v>
      </c>
      <c r="J76" s="4">
        <f t="shared" ref="J76:J84" si="42">AVERAGE(E76:I76)</f>
        <v>961.2</v>
      </c>
      <c r="K76" s="4">
        <f t="shared" ref="K76:K84" si="43">_xlfn.STDEV.S(E76:I76)</f>
        <v>13.442470011125186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</v>
      </c>
      <c r="R76" s="4">
        <v>491</v>
      </c>
      <c r="S76" s="4">
        <v>484</v>
      </c>
      <c r="T76" s="4">
        <v>483</v>
      </c>
      <c r="U76" s="4">
        <v>476</v>
      </c>
      <c r="V76" s="4">
        <f t="shared" ref="V76:V84" si="44">AVERAGE(Q76:U76)</f>
        <v>482.8</v>
      </c>
      <c r="W76" s="4">
        <f t="shared" ref="W76:W84" si="45">_xlfn.STDEV.S(Q76:U76)</f>
        <v>5.5407580708780273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</v>
      </c>
      <c r="AD76" s="4">
        <v>421</v>
      </c>
      <c r="AE76" s="4">
        <v>422</v>
      </c>
      <c r="AF76" s="4">
        <v>421</v>
      </c>
      <c r="AG76" s="4">
        <v>422</v>
      </c>
      <c r="AH76" s="4">
        <f t="shared" ref="AH76:AH84" si="46">AVERAGE(AC76:AG76)</f>
        <v>421.6</v>
      </c>
      <c r="AI76" s="4">
        <f t="shared" ref="AI76:AI84" si="47">_xlfn.STDEV.S(AC76:AG76)</f>
        <v>0.54772255750516619</v>
      </c>
    </row>
    <row r="77" spans="1:35">
      <c r="A77" s="3" t="s">
        <v>29</v>
      </c>
      <c r="B77" s="3" t="s">
        <v>31</v>
      </c>
      <c r="C77" s="3" t="s">
        <v>13</v>
      </c>
      <c r="D77" s="3" t="s">
        <v>17</v>
      </c>
      <c r="E77" s="4">
        <v>0.14099999999999999</v>
      </c>
      <c r="F77" s="4">
        <v>0.128</v>
      </c>
      <c r="G77" s="4">
        <v>0.13100000000000001</v>
      </c>
      <c r="H77" s="4">
        <v>8.2699999999999996E-2</v>
      </c>
      <c r="I77" s="4">
        <v>7.2499999999999995E-2</v>
      </c>
      <c r="J77" s="4">
        <f t="shared" si="42"/>
        <v>0.11104</v>
      </c>
      <c r="K77" s="4">
        <f t="shared" si="43"/>
        <v>3.1113228697774144E-2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4">
        <f t="shared" si="44"/>
        <v>1.4319999999999999</v>
      </c>
      <c r="W77" s="4">
        <f t="shared" si="45"/>
        <v>0.32368194265358813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0.32300000000000001</v>
      </c>
      <c r="AD77" s="4">
        <v>0.33400000000000002</v>
      </c>
      <c r="AE77" s="4">
        <v>0.33</v>
      </c>
      <c r="AF77" s="4">
        <v>0.30499999999999999</v>
      </c>
      <c r="AG77" s="4">
        <v>0.16900000000000001</v>
      </c>
      <c r="AH77" s="4">
        <f t="shared" si="46"/>
        <v>0.29220000000000002</v>
      </c>
      <c r="AI77" s="4">
        <f t="shared" si="47"/>
        <v>6.9761737363686599E-2</v>
      </c>
    </row>
    <row r="78" spans="1:35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4">
        <f t="shared" si="42"/>
        <v>195.91400000000002</v>
      </c>
      <c r="K78" s="4">
        <f t="shared" si="43"/>
        <v>5.4463593344545256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652.83000000000004</v>
      </c>
      <c r="U78" s="4">
        <v>558.55999999999995</v>
      </c>
      <c r="V78" s="4">
        <f t="shared" si="44"/>
        <v>596.28199999999993</v>
      </c>
      <c r="W78" s="4">
        <f t="shared" si="45"/>
        <v>80.667614133554423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4">
        <f t="shared" si="46"/>
        <v>359.35400000000004</v>
      </c>
      <c r="AI78" s="4">
        <f t="shared" si="47"/>
        <v>13.242653812586061</v>
      </c>
    </row>
    <row r="79" spans="1:35">
      <c r="A79" s="3" t="s">
        <v>29</v>
      </c>
      <c r="B79" s="3" t="s">
        <v>31</v>
      </c>
      <c r="C79" s="3" t="s">
        <v>13</v>
      </c>
      <c r="D79" s="3" t="s">
        <v>19</v>
      </c>
      <c r="E79" s="4">
        <v>9.6999999999999993</v>
      </c>
      <c r="F79" s="4">
        <v>9.6999999999999993</v>
      </c>
      <c r="G79" s="4">
        <v>9.6999999999999993</v>
      </c>
      <c r="H79" s="4">
        <v>10</v>
      </c>
      <c r="I79" s="4">
        <v>10.199999999999999</v>
      </c>
      <c r="J79" s="4">
        <f t="shared" si="42"/>
        <v>9.86</v>
      </c>
      <c r="K79" s="4">
        <f t="shared" si="43"/>
        <v>0.23021728866442687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</v>
      </c>
      <c r="S79" s="4">
        <v>20.8</v>
      </c>
      <c r="T79" s="4">
        <v>20.3</v>
      </c>
      <c r="U79" s="4">
        <v>20.9</v>
      </c>
      <c r="V79" s="4">
        <f t="shared" si="44"/>
        <v>20.82</v>
      </c>
      <c r="W79" s="4">
        <f t="shared" si="45"/>
        <v>0.31144823004794864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4">
        <f t="shared" si="46"/>
        <v>21.8</v>
      </c>
      <c r="AI79" s="4">
        <f t="shared" si="47"/>
        <v>0.22360679774997896</v>
      </c>
    </row>
    <row r="80" spans="1:35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4">
        <f t="shared" si="42"/>
        <v>5.64</v>
      </c>
      <c r="K80" s="4">
        <f t="shared" si="43"/>
        <v>0.11401754250991382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</v>
      </c>
      <c r="S80" s="4">
        <v>11.9</v>
      </c>
      <c r="T80" s="4">
        <v>11.6</v>
      </c>
      <c r="U80" s="4">
        <v>11.9</v>
      </c>
      <c r="V80" s="4">
        <f t="shared" si="44"/>
        <v>11.9</v>
      </c>
      <c r="W80" s="4">
        <f t="shared" si="45"/>
        <v>0.18708286933869711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4">
        <f t="shared" si="46"/>
        <v>12.440000000000001</v>
      </c>
      <c r="AI80" s="4">
        <f t="shared" si="47"/>
        <v>0.13416407864998769</v>
      </c>
    </row>
    <row r="81" spans="1:35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4">
        <f t="shared" si="42"/>
        <v>28.179999999999996</v>
      </c>
      <c r="K81" s="4">
        <f t="shared" si="43"/>
        <v>0.69426219830839098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</v>
      </c>
      <c r="S81" s="4">
        <v>59.5</v>
      </c>
      <c r="T81" s="4">
        <v>58.3</v>
      </c>
      <c r="U81" s="4">
        <v>59.7</v>
      </c>
      <c r="V81" s="4">
        <f t="shared" si="44"/>
        <v>59.6</v>
      </c>
      <c r="W81" s="4">
        <f t="shared" si="45"/>
        <v>0.81853527718724617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4">
        <f t="shared" si="46"/>
        <v>62.260000000000005</v>
      </c>
      <c r="AI81" s="4">
        <f t="shared" si="47"/>
        <v>0.53665631459995078</v>
      </c>
    </row>
    <row r="82" spans="1:35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9.3000000000000007</v>
      </c>
      <c r="J82" s="4">
        <f t="shared" si="42"/>
        <v>9.3800000000000008</v>
      </c>
      <c r="K82" s="4">
        <f t="shared" si="43"/>
        <v>4.4721359549995635E-2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</v>
      </c>
      <c r="T82" s="4">
        <v>13.8</v>
      </c>
      <c r="U82" s="4">
        <v>13.8</v>
      </c>
      <c r="V82" s="4">
        <f t="shared" si="44"/>
        <v>13.76</v>
      </c>
      <c r="W82" s="4">
        <f t="shared" si="45"/>
        <v>0.16733200530681536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</v>
      </c>
      <c r="AE82" s="4">
        <v>10</v>
      </c>
      <c r="AF82" s="4">
        <v>10</v>
      </c>
      <c r="AG82" s="4">
        <v>10.1</v>
      </c>
      <c r="AH82" s="4">
        <f t="shared" si="46"/>
        <v>10.040000000000001</v>
      </c>
      <c r="AI82" s="4">
        <f t="shared" si="47"/>
        <v>5.4772255750516412E-2</v>
      </c>
    </row>
    <row r="83" spans="1:35">
      <c r="A83" s="3" t="s">
        <v>29</v>
      </c>
      <c r="B83" s="3" t="s">
        <v>31</v>
      </c>
      <c r="C83" s="3" t="s">
        <v>13</v>
      </c>
      <c r="D83" s="3" t="s">
        <v>23</v>
      </c>
      <c r="E83" s="4">
        <v>5.0999999999999996</v>
      </c>
      <c r="F83" s="4">
        <v>5.0999999999999996</v>
      </c>
      <c r="G83" s="4">
        <v>5.0999999999999996</v>
      </c>
      <c r="H83" s="4">
        <v>5</v>
      </c>
      <c r="I83" s="4">
        <v>5</v>
      </c>
      <c r="J83" s="4">
        <f t="shared" si="42"/>
        <v>5.0599999999999996</v>
      </c>
      <c r="K83" s="4">
        <f t="shared" si="43"/>
        <v>5.4772255750516419E-2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4">
        <f t="shared" si="44"/>
        <v>7.7200000000000006</v>
      </c>
      <c r="W83" s="4">
        <f t="shared" si="45"/>
        <v>0.13038404810405324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5.0999999999999996</v>
      </c>
      <c r="AD83" s="4">
        <v>5</v>
      </c>
      <c r="AE83" s="4">
        <v>5.0999999999999996</v>
      </c>
      <c r="AF83" s="4">
        <v>5.0999999999999996</v>
      </c>
      <c r="AG83" s="4">
        <v>5.0999999999999996</v>
      </c>
      <c r="AH83" s="4">
        <f t="shared" si="46"/>
        <v>5.08</v>
      </c>
      <c r="AI83" s="4">
        <f t="shared" si="47"/>
        <v>4.4721359549995635E-2</v>
      </c>
    </row>
    <row r="84" spans="1:35">
      <c r="A84" s="3" t="s">
        <v>29</v>
      </c>
      <c r="B84" s="3" t="s">
        <v>31</v>
      </c>
      <c r="C84" s="3" t="s">
        <v>13</v>
      </c>
      <c r="D84" s="3" t="s">
        <v>24</v>
      </c>
      <c r="E84" s="4">
        <v>39.799999999999997</v>
      </c>
      <c r="F84" s="4">
        <v>39.799999999999997</v>
      </c>
      <c r="G84" s="4">
        <v>39.9</v>
      </c>
      <c r="H84" s="4">
        <v>40.1</v>
      </c>
      <c r="I84" s="4">
        <v>40.4</v>
      </c>
      <c r="J84" s="4">
        <f t="shared" si="42"/>
        <v>40</v>
      </c>
      <c r="K84" s="4">
        <f t="shared" si="43"/>
        <v>0.25495097567964009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38.299999999999997</v>
      </c>
      <c r="S84" s="4">
        <v>38.4</v>
      </c>
      <c r="T84" s="4">
        <v>38.700000000000003</v>
      </c>
      <c r="U84" s="4">
        <v>38.4</v>
      </c>
      <c r="V84" s="4">
        <f t="shared" si="44"/>
        <v>38.440000000000005</v>
      </c>
      <c r="W84" s="4">
        <f t="shared" si="45"/>
        <v>0.15165750888103316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40.200000000000003</v>
      </c>
      <c r="AD84" s="4">
        <v>40.299999999999997</v>
      </c>
      <c r="AE84" s="4">
        <v>40.200000000000003</v>
      </c>
      <c r="AF84" s="4">
        <v>40.200000000000003</v>
      </c>
      <c r="AG84" s="4">
        <v>40.5</v>
      </c>
      <c r="AH84" s="4">
        <f t="shared" si="46"/>
        <v>40.28</v>
      </c>
      <c r="AI84" s="4">
        <f t="shared" si="47"/>
        <v>0.13038404810405155</v>
      </c>
    </row>
    <row r="85" spans="1:35">
      <c r="A85" s="7"/>
      <c r="B85" s="7"/>
      <c r="C85" s="7"/>
      <c r="D85" s="7"/>
      <c r="E85" s="8" t="s">
        <v>25</v>
      </c>
      <c r="F85" s="8" t="s">
        <v>25</v>
      </c>
      <c r="G85" s="8" t="s">
        <v>25</v>
      </c>
      <c r="H85" s="8" t="s">
        <v>25</v>
      </c>
      <c r="I85" s="8" t="s">
        <v>25</v>
      </c>
      <c r="J85" s="9"/>
      <c r="K85" s="9"/>
      <c r="L85" s="2"/>
      <c r="M85" s="7"/>
      <c r="N85" s="7"/>
      <c r="O85" s="7"/>
      <c r="P85" s="7"/>
      <c r="Q85" s="8" t="s">
        <v>25</v>
      </c>
      <c r="R85" s="8" t="s">
        <v>25</v>
      </c>
      <c r="S85" s="8" t="s">
        <v>25</v>
      </c>
      <c r="T85" s="8" t="s">
        <v>25</v>
      </c>
      <c r="U85" s="8" t="s">
        <v>25</v>
      </c>
      <c r="V85" s="9"/>
      <c r="W85" s="9"/>
      <c r="X85" s="2"/>
      <c r="Y85" s="7"/>
      <c r="Z85" s="7"/>
      <c r="AA85" s="3"/>
      <c r="AB85" s="7"/>
      <c r="AC85" s="8" t="s">
        <v>25</v>
      </c>
      <c r="AD85" s="8" t="s">
        <v>25</v>
      </c>
      <c r="AE85" s="8" t="s">
        <v>25</v>
      </c>
      <c r="AF85" s="8" t="s">
        <v>25</v>
      </c>
      <c r="AG85" s="8" t="s">
        <v>25</v>
      </c>
      <c r="AH85" s="9"/>
      <c r="AI85" s="9"/>
    </row>
    <row r="86" spans="1:35">
      <c r="A86" s="3" t="s">
        <v>29</v>
      </c>
      <c r="B86" s="3" t="s">
        <v>32</v>
      </c>
      <c r="C86" s="3" t="s">
        <v>13</v>
      </c>
      <c r="D86" s="3" t="s">
        <v>14</v>
      </c>
      <c r="E86" s="4">
        <v>1251</v>
      </c>
      <c r="F86" s="4">
        <v>1253</v>
      </c>
      <c r="G86" s="4">
        <v>1296</v>
      </c>
      <c r="H86" s="4">
        <v>1299</v>
      </c>
      <c r="I86" s="4">
        <v>1254</v>
      </c>
      <c r="J86" s="4">
        <f t="shared" ref="J86:J94" si="48">AVERAGE(E86:I86)</f>
        <v>1270.5999999999999</v>
      </c>
      <c r="K86" s="4">
        <f t="shared" ref="K86:K94" si="49">_xlfn.STDEV.S(E86:I86)</f>
        <v>24.602845363900492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</v>
      </c>
      <c r="R86" s="4">
        <v>627</v>
      </c>
      <c r="S86" s="4">
        <v>627</v>
      </c>
      <c r="T86" s="4">
        <v>628</v>
      </c>
      <c r="U86" s="4">
        <v>627</v>
      </c>
      <c r="V86" s="4">
        <f t="shared" ref="V86:V94" si="50">AVERAGE(Q86:U86)</f>
        <v>626.79999999999995</v>
      </c>
      <c r="W86" s="4">
        <f t="shared" ref="W86:W94" si="51">_xlfn.STDEV.S(Q86:U86)</f>
        <v>1.0954451150103321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</v>
      </c>
      <c r="AD86" s="4">
        <v>481</v>
      </c>
      <c r="AE86" s="4">
        <v>482</v>
      </c>
      <c r="AF86" s="4">
        <v>482</v>
      </c>
      <c r="AG86" s="4">
        <v>481</v>
      </c>
      <c r="AH86" s="4">
        <f t="shared" ref="AH86:AH94" si="52">AVERAGE(AC86:AG86)</f>
        <v>481.6</v>
      </c>
      <c r="AI86" s="4">
        <f t="shared" ref="AI86:AI94" si="53">_xlfn.STDEV.S(AC86:AG86)</f>
        <v>0.54772255750516619</v>
      </c>
    </row>
    <row r="87" spans="1:35">
      <c r="A87" s="3" t="s">
        <v>29</v>
      </c>
      <c r="B87" s="3" t="s">
        <v>32</v>
      </c>
      <c r="C87" s="3" t="s">
        <v>13</v>
      </c>
      <c r="D87" s="3" t="s">
        <v>17</v>
      </c>
      <c r="E87" s="4">
        <v>7.9699999999999993E-2</v>
      </c>
      <c r="F87" s="4">
        <v>8.8700000000000001E-2</v>
      </c>
      <c r="G87" s="4">
        <v>0.153</v>
      </c>
      <c r="H87" s="4">
        <v>0.14399999999999999</v>
      </c>
      <c r="I87" s="4">
        <v>8.4199999999999997E-2</v>
      </c>
      <c r="J87" s="4">
        <f t="shared" si="48"/>
        <v>0.10992000000000002</v>
      </c>
      <c r="K87" s="4">
        <f t="shared" si="49"/>
        <v>3.5504886987568277E-2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4">
        <f t="shared" si="50"/>
        <v>1.486</v>
      </c>
      <c r="W87" s="4">
        <f t="shared" si="51"/>
        <v>7.3688533707762224E-2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0.19800000000000001</v>
      </c>
      <c r="AG87" s="4">
        <v>0.18099999999999999</v>
      </c>
      <c r="AH87" s="4">
        <f t="shared" si="52"/>
        <v>0.189</v>
      </c>
      <c r="AI87" s="4">
        <f t="shared" si="53"/>
        <v>6.4420493633625684E-3</v>
      </c>
    </row>
    <row r="88" spans="1:35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4">
        <f t="shared" si="48"/>
        <v>229.05599999999998</v>
      </c>
      <c r="K88" s="4">
        <f t="shared" si="49"/>
        <v>6.4682980760011253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620.57000000000005</v>
      </c>
      <c r="S88" s="4">
        <v>829.81</v>
      </c>
      <c r="T88" s="4">
        <v>809.51</v>
      </c>
      <c r="U88" s="4">
        <v>811.57</v>
      </c>
      <c r="V88" s="4">
        <f t="shared" si="50"/>
        <v>739.23599999999999</v>
      </c>
      <c r="W88" s="4">
        <f t="shared" si="51"/>
        <v>106.73545090549837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4">
        <f t="shared" si="52"/>
        <v>431.66400000000004</v>
      </c>
      <c r="AI88" s="4">
        <f t="shared" si="53"/>
        <v>17.226270054773906</v>
      </c>
    </row>
    <row r="89" spans="1:35">
      <c r="A89" s="3" t="s">
        <v>29</v>
      </c>
      <c r="B89" s="3" t="s">
        <v>32</v>
      </c>
      <c r="C89" s="3" t="s">
        <v>13</v>
      </c>
      <c r="D89" s="3" t="s">
        <v>19</v>
      </c>
      <c r="E89" s="4">
        <v>8.3000000000000007</v>
      </c>
      <c r="F89" s="4">
        <v>8.1999999999999993</v>
      </c>
      <c r="G89" s="4">
        <v>7.9</v>
      </c>
      <c r="H89" s="4">
        <v>7.8</v>
      </c>
      <c r="I89" s="4">
        <v>8.3000000000000007</v>
      </c>
      <c r="J89" s="4">
        <f t="shared" si="48"/>
        <v>8.1</v>
      </c>
      <c r="K89" s="4">
        <f t="shared" si="49"/>
        <v>0.23452078799117168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4">
        <f t="shared" si="50"/>
        <v>23.360000000000003</v>
      </c>
      <c r="W89" s="4">
        <f t="shared" si="51"/>
        <v>0.7733045971672472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4">
        <f t="shared" si="52"/>
        <v>25.839999999999996</v>
      </c>
      <c r="AI89" s="4">
        <f t="shared" si="53"/>
        <v>0.35777087639996619</v>
      </c>
    </row>
    <row r="90" spans="1:35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4">
        <f t="shared" si="48"/>
        <v>4.6199999999999992</v>
      </c>
      <c r="K90" s="4">
        <f t="shared" si="49"/>
        <v>0.10954451150103332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4">
        <f t="shared" si="50"/>
        <v>13.24</v>
      </c>
      <c r="W90" s="4">
        <f t="shared" si="51"/>
        <v>0.40373258476372759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</v>
      </c>
      <c r="AF90" s="4">
        <v>14.9</v>
      </c>
      <c r="AG90" s="4">
        <v>14.7</v>
      </c>
      <c r="AH90" s="4">
        <f t="shared" si="52"/>
        <v>14.779999999999998</v>
      </c>
      <c r="AI90" s="4">
        <f t="shared" si="53"/>
        <v>0.1923538406167136</v>
      </c>
    </row>
    <row r="91" spans="1:35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4">
        <f t="shared" si="48"/>
        <v>23.119999999999997</v>
      </c>
      <c r="K91" s="4">
        <f t="shared" si="49"/>
        <v>0.6140032573203511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4">
        <f t="shared" si="50"/>
        <v>63.620000000000005</v>
      </c>
      <c r="W91" s="4">
        <f t="shared" si="51"/>
        <v>1.5801898620102586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72.400000000000006</v>
      </c>
      <c r="AD91" s="4">
        <v>74.099999999999994</v>
      </c>
      <c r="AE91" s="4">
        <v>74.8</v>
      </c>
      <c r="AF91" s="4">
        <v>74.599999999999994</v>
      </c>
      <c r="AG91" s="4">
        <v>73.3</v>
      </c>
      <c r="AH91" s="4">
        <f t="shared" si="52"/>
        <v>73.84</v>
      </c>
      <c r="AI91" s="4">
        <f t="shared" si="53"/>
        <v>0.99146356463563123</v>
      </c>
    </row>
    <row r="92" spans="1:35">
      <c r="A92" s="3" t="s">
        <v>29</v>
      </c>
      <c r="B92" s="3" t="s">
        <v>32</v>
      </c>
      <c r="C92" s="3" t="s">
        <v>13</v>
      </c>
      <c r="D92" s="3" t="s">
        <v>22</v>
      </c>
      <c r="E92" s="4">
        <v>9.3000000000000007</v>
      </c>
      <c r="F92" s="4">
        <v>9.3000000000000007</v>
      </c>
      <c r="G92" s="4">
        <v>9.1999999999999993</v>
      </c>
      <c r="H92" s="4">
        <v>9.1999999999999993</v>
      </c>
      <c r="I92" s="4">
        <v>9.3000000000000007</v>
      </c>
      <c r="J92" s="4">
        <f t="shared" si="48"/>
        <v>9.26</v>
      </c>
      <c r="K92" s="4">
        <f t="shared" si="49"/>
        <v>5.477225575051739E-2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</v>
      </c>
      <c r="R92" s="4">
        <v>14.3</v>
      </c>
      <c r="S92" s="4">
        <v>14.2</v>
      </c>
      <c r="T92" s="4">
        <v>14.1</v>
      </c>
      <c r="U92" s="4">
        <v>14.3</v>
      </c>
      <c r="V92" s="4">
        <f t="shared" si="50"/>
        <v>14.180000000000001</v>
      </c>
      <c r="W92" s="4">
        <f t="shared" si="51"/>
        <v>0.13038404810405335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4">
        <f t="shared" si="52"/>
        <v>10.679999999999998</v>
      </c>
      <c r="AI92" s="4">
        <f t="shared" si="53"/>
        <v>4.4721359549995635E-2</v>
      </c>
    </row>
    <row r="93" spans="1:35">
      <c r="A93" s="3" t="s">
        <v>29</v>
      </c>
      <c r="B93" s="3" t="s">
        <v>32</v>
      </c>
      <c r="C93" s="3" t="s">
        <v>13</v>
      </c>
      <c r="D93" s="3" t="s">
        <v>23</v>
      </c>
      <c r="E93" s="4">
        <v>5.0999999999999996</v>
      </c>
      <c r="F93" s="4">
        <v>5.0999999999999996</v>
      </c>
      <c r="G93" s="4">
        <v>5</v>
      </c>
      <c r="H93" s="4">
        <v>5</v>
      </c>
      <c r="I93" s="4">
        <v>5.0999999999999996</v>
      </c>
      <c r="J93" s="4">
        <f t="shared" si="48"/>
        <v>5.0599999999999996</v>
      </c>
      <c r="K93" s="4">
        <f t="shared" si="49"/>
        <v>5.4772255750516419E-2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</v>
      </c>
      <c r="V93" s="4">
        <f t="shared" si="50"/>
        <v>7.919999999999999</v>
      </c>
      <c r="W93" s="4">
        <f t="shared" si="51"/>
        <v>0.13038404810405294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4">
        <f t="shared" si="52"/>
        <v>5.2200000000000006</v>
      </c>
      <c r="AI93" s="4">
        <f t="shared" si="53"/>
        <v>4.4721359549995635E-2</v>
      </c>
    </row>
    <row r="94" spans="1:35">
      <c r="A94" s="3" t="s">
        <v>29</v>
      </c>
      <c r="B94" s="3" t="s">
        <v>32</v>
      </c>
      <c r="C94" s="3" t="s">
        <v>13</v>
      </c>
      <c r="D94" s="3" t="s">
        <v>24</v>
      </c>
      <c r="E94" s="4">
        <v>38</v>
      </c>
      <c r="F94" s="4">
        <v>38</v>
      </c>
      <c r="G94" s="4">
        <v>37.5</v>
      </c>
      <c r="H94" s="4">
        <v>37.4</v>
      </c>
      <c r="I94" s="4">
        <v>38.1</v>
      </c>
      <c r="J94" s="4">
        <f t="shared" si="48"/>
        <v>37.799999999999997</v>
      </c>
      <c r="K94" s="4">
        <f t="shared" si="49"/>
        <v>0.32403703492039376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36.799999999999997</v>
      </c>
      <c r="R94" s="4">
        <v>36</v>
      </c>
      <c r="S94" s="4">
        <v>37.799999999999997</v>
      </c>
      <c r="T94" s="4">
        <v>36.700000000000003</v>
      </c>
      <c r="U94" s="4">
        <v>37.1</v>
      </c>
      <c r="V94" s="4">
        <f t="shared" si="50"/>
        <v>36.880000000000003</v>
      </c>
      <c r="W94" s="4">
        <f t="shared" si="51"/>
        <v>0.65345237010818069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36.299999999999997</v>
      </c>
      <c r="AD94" s="4">
        <v>35.4</v>
      </c>
      <c r="AE94" s="4">
        <v>35</v>
      </c>
      <c r="AF94" s="4">
        <v>35.299999999999997</v>
      </c>
      <c r="AG94" s="4">
        <v>36</v>
      </c>
      <c r="AH94" s="4">
        <f t="shared" si="52"/>
        <v>35.6</v>
      </c>
      <c r="AI94" s="4">
        <f t="shared" si="53"/>
        <v>0.53385391260156512</v>
      </c>
    </row>
    <row r="95" spans="1:35">
      <c r="A95" s="10"/>
      <c r="B95" s="10"/>
      <c r="C95" s="10"/>
      <c r="D95" s="10"/>
      <c r="E95" s="11" t="s">
        <v>25</v>
      </c>
      <c r="F95" s="11" t="s">
        <v>25</v>
      </c>
      <c r="G95" s="11" t="s">
        <v>25</v>
      </c>
      <c r="H95" s="11" t="s">
        <v>25</v>
      </c>
      <c r="I95" s="11" t="s">
        <v>25</v>
      </c>
      <c r="J95" s="12"/>
      <c r="K95" s="12"/>
      <c r="L95" s="2"/>
      <c r="M95" s="10"/>
      <c r="N95" s="10"/>
      <c r="O95" s="10"/>
      <c r="P95" s="10"/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2"/>
      <c r="W95" s="12"/>
      <c r="X95" s="2"/>
      <c r="Y95" s="10"/>
      <c r="Z95" s="10"/>
      <c r="AA95" s="10"/>
      <c r="AB95" s="10"/>
      <c r="AC95" s="11" t="s">
        <v>25</v>
      </c>
      <c r="AD95" s="11" t="s">
        <v>25</v>
      </c>
      <c r="AE95" s="11" t="s">
        <v>25</v>
      </c>
      <c r="AF95" s="11" t="s">
        <v>25</v>
      </c>
      <c r="AG95" s="11" t="s">
        <v>25</v>
      </c>
      <c r="AH95" s="12"/>
      <c r="AI95" s="12"/>
    </row>
    <row r="96" spans="1: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1:3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</sheetData>
  <hyperlinks>
    <hyperlink ref="E11" r:id="rId1" xr:uid="{00000000-0004-0000-0000-000000000000}"/>
    <hyperlink ref="F11" r:id="rId2" xr:uid="{00000000-0004-0000-0000-000001000000}"/>
    <hyperlink ref="G11" r:id="rId3" xr:uid="{00000000-0004-0000-0000-000002000000}"/>
    <hyperlink ref="H11" r:id="rId4" xr:uid="{00000000-0004-0000-0000-000003000000}"/>
    <hyperlink ref="I11" r:id="rId5" xr:uid="{00000000-0004-0000-0000-000004000000}"/>
    <hyperlink ref="Q11" r:id="rId6" xr:uid="{00000000-0004-0000-0000-000005000000}"/>
    <hyperlink ref="R11" r:id="rId7" xr:uid="{00000000-0004-0000-0000-000006000000}"/>
    <hyperlink ref="S11" r:id="rId8" xr:uid="{00000000-0004-0000-0000-000007000000}"/>
    <hyperlink ref="T11" r:id="rId9" xr:uid="{00000000-0004-0000-0000-000008000000}"/>
    <hyperlink ref="U11" r:id="rId10" xr:uid="{00000000-0004-0000-0000-000009000000}"/>
    <hyperlink ref="AC11" r:id="rId11" xr:uid="{00000000-0004-0000-0000-00000A000000}"/>
    <hyperlink ref="AD11" r:id="rId12" xr:uid="{00000000-0004-0000-0000-00000B000000}"/>
    <hyperlink ref="AE11" r:id="rId13" xr:uid="{00000000-0004-0000-0000-00000C000000}"/>
    <hyperlink ref="AF11" r:id="rId14" xr:uid="{00000000-0004-0000-0000-00000D000000}"/>
    <hyperlink ref="AG11" r:id="rId15" xr:uid="{00000000-0004-0000-0000-00000E000000}"/>
    <hyperlink ref="E21" r:id="rId16" xr:uid="{00000000-0004-0000-0000-00000F000000}"/>
    <hyperlink ref="F21" r:id="rId17" xr:uid="{00000000-0004-0000-0000-000010000000}"/>
    <hyperlink ref="G21" r:id="rId18" xr:uid="{00000000-0004-0000-0000-000011000000}"/>
    <hyperlink ref="H21" r:id="rId19" xr:uid="{00000000-0004-0000-0000-000012000000}"/>
    <hyperlink ref="I21" r:id="rId20" xr:uid="{00000000-0004-0000-0000-000013000000}"/>
    <hyperlink ref="Q21" r:id="rId21" xr:uid="{00000000-0004-0000-0000-000014000000}"/>
    <hyperlink ref="R21" r:id="rId22" xr:uid="{00000000-0004-0000-0000-000015000000}"/>
    <hyperlink ref="S21" r:id="rId23" xr:uid="{00000000-0004-0000-0000-000016000000}"/>
    <hyperlink ref="T21" r:id="rId24" xr:uid="{00000000-0004-0000-0000-000017000000}"/>
    <hyperlink ref="U21" r:id="rId25" xr:uid="{00000000-0004-0000-0000-000018000000}"/>
    <hyperlink ref="AC21" r:id="rId26" xr:uid="{00000000-0004-0000-0000-000019000000}"/>
    <hyperlink ref="AD21" r:id="rId27" xr:uid="{00000000-0004-0000-0000-00001A000000}"/>
    <hyperlink ref="AE21" r:id="rId28" xr:uid="{00000000-0004-0000-0000-00001B000000}"/>
    <hyperlink ref="AF21" r:id="rId29" xr:uid="{00000000-0004-0000-0000-00001C000000}"/>
    <hyperlink ref="AG21" r:id="rId30" xr:uid="{00000000-0004-0000-0000-00001D000000}"/>
    <hyperlink ref="E31" r:id="rId31" xr:uid="{00000000-0004-0000-0000-00001E000000}"/>
    <hyperlink ref="F31" r:id="rId32" xr:uid="{00000000-0004-0000-0000-00001F000000}"/>
    <hyperlink ref="G31" r:id="rId33" xr:uid="{00000000-0004-0000-0000-000020000000}"/>
    <hyperlink ref="H31" r:id="rId34" xr:uid="{00000000-0004-0000-0000-000021000000}"/>
    <hyperlink ref="I31" r:id="rId35" xr:uid="{00000000-0004-0000-0000-000022000000}"/>
    <hyperlink ref="Q31" r:id="rId36" xr:uid="{00000000-0004-0000-0000-000023000000}"/>
    <hyperlink ref="R31" r:id="rId37" xr:uid="{00000000-0004-0000-0000-000024000000}"/>
    <hyperlink ref="S31" r:id="rId38" xr:uid="{00000000-0004-0000-0000-000025000000}"/>
    <hyperlink ref="T31" r:id="rId39" xr:uid="{00000000-0004-0000-0000-000026000000}"/>
    <hyperlink ref="U31" r:id="rId40" xr:uid="{00000000-0004-0000-0000-000027000000}"/>
    <hyperlink ref="AC31" r:id="rId41" xr:uid="{00000000-0004-0000-0000-000028000000}"/>
    <hyperlink ref="AD31" r:id="rId42" xr:uid="{00000000-0004-0000-0000-000029000000}"/>
    <hyperlink ref="AE31" r:id="rId43" xr:uid="{00000000-0004-0000-0000-00002A000000}"/>
    <hyperlink ref="AF31" r:id="rId44" xr:uid="{00000000-0004-0000-0000-00002B000000}"/>
    <hyperlink ref="AG31" r:id="rId45" xr:uid="{00000000-0004-0000-0000-00002C000000}"/>
    <hyperlink ref="E43" r:id="rId46" xr:uid="{00000000-0004-0000-0000-00002D000000}"/>
    <hyperlink ref="F43" r:id="rId47" xr:uid="{00000000-0004-0000-0000-00002E000000}"/>
    <hyperlink ref="G43" r:id="rId48" xr:uid="{00000000-0004-0000-0000-00002F000000}"/>
    <hyperlink ref="H43" r:id="rId49" xr:uid="{00000000-0004-0000-0000-000030000000}"/>
    <hyperlink ref="I43" r:id="rId50" xr:uid="{00000000-0004-0000-0000-000031000000}"/>
    <hyperlink ref="Q43" r:id="rId51" xr:uid="{00000000-0004-0000-0000-000032000000}"/>
    <hyperlink ref="R43" r:id="rId52" xr:uid="{00000000-0004-0000-0000-000033000000}"/>
    <hyperlink ref="S43" r:id="rId53" xr:uid="{00000000-0004-0000-0000-000034000000}"/>
    <hyperlink ref="T43" r:id="rId54" xr:uid="{00000000-0004-0000-0000-000035000000}"/>
    <hyperlink ref="U43" r:id="rId55" xr:uid="{00000000-0004-0000-0000-000036000000}"/>
    <hyperlink ref="AC43" r:id="rId56" xr:uid="{00000000-0004-0000-0000-000037000000}"/>
    <hyperlink ref="AD43" r:id="rId57" xr:uid="{00000000-0004-0000-0000-000038000000}"/>
    <hyperlink ref="AE43" r:id="rId58" xr:uid="{00000000-0004-0000-0000-000039000000}"/>
    <hyperlink ref="AF43" r:id="rId59" xr:uid="{00000000-0004-0000-0000-00003A000000}"/>
    <hyperlink ref="AG43" r:id="rId60" xr:uid="{00000000-0004-0000-0000-00003B000000}"/>
    <hyperlink ref="E53" r:id="rId61" xr:uid="{00000000-0004-0000-0000-00003C000000}"/>
    <hyperlink ref="F53" r:id="rId62" xr:uid="{00000000-0004-0000-0000-00003D000000}"/>
    <hyperlink ref="G53" r:id="rId63" xr:uid="{00000000-0004-0000-0000-00003E000000}"/>
    <hyperlink ref="H53" r:id="rId64" xr:uid="{00000000-0004-0000-0000-00003F000000}"/>
    <hyperlink ref="I53" r:id="rId65" xr:uid="{00000000-0004-0000-0000-000040000000}"/>
    <hyperlink ref="Q53" r:id="rId66" xr:uid="{00000000-0004-0000-0000-000041000000}"/>
    <hyperlink ref="R53" r:id="rId67" xr:uid="{00000000-0004-0000-0000-000042000000}"/>
    <hyperlink ref="S53" r:id="rId68" xr:uid="{00000000-0004-0000-0000-000043000000}"/>
    <hyperlink ref="T53" r:id="rId69" xr:uid="{00000000-0004-0000-0000-000044000000}"/>
    <hyperlink ref="U53" r:id="rId70" xr:uid="{00000000-0004-0000-0000-000045000000}"/>
    <hyperlink ref="AC53" r:id="rId71" xr:uid="{00000000-0004-0000-0000-000046000000}"/>
    <hyperlink ref="AD53" r:id="rId72" xr:uid="{00000000-0004-0000-0000-000047000000}"/>
    <hyperlink ref="AE53" r:id="rId73" xr:uid="{00000000-0004-0000-0000-000048000000}"/>
    <hyperlink ref="AF53" r:id="rId74" xr:uid="{00000000-0004-0000-0000-000049000000}"/>
    <hyperlink ref="AG53" r:id="rId75" xr:uid="{00000000-0004-0000-0000-00004A000000}"/>
    <hyperlink ref="E63" r:id="rId76" xr:uid="{00000000-0004-0000-0000-00004B000000}"/>
    <hyperlink ref="F63" r:id="rId77" xr:uid="{00000000-0004-0000-0000-00004C000000}"/>
    <hyperlink ref="G63" r:id="rId78" xr:uid="{00000000-0004-0000-0000-00004D000000}"/>
    <hyperlink ref="H63" r:id="rId79" xr:uid="{00000000-0004-0000-0000-00004E000000}"/>
    <hyperlink ref="I63" r:id="rId80" xr:uid="{00000000-0004-0000-0000-00004F000000}"/>
    <hyperlink ref="Q63" r:id="rId81" xr:uid="{00000000-0004-0000-0000-000050000000}"/>
    <hyperlink ref="R63" r:id="rId82" xr:uid="{00000000-0004-0000-0000-000051000000}"/>
    <hyperlink ref="S63" r:id="rId83" xr:uid="{00000000-0004-0000-0000-000052000000}"/>
    <hyperlink ref="T63" r:id="rId84" xr:uid="{00000000-0004-0000-0000-000053000000}"/>
    <hyperlink ref="U63" r:id="rId85" xr:uid="{00000000-0004-0000-0000-000054000000}"/>
    <hyperlink ref="AC63" r:id="rId86" xr:uid="{00000000-0004-0000-0000-000055000000}"/>
    <hyperlink ref="AD63" r:id="rId87" xr:uid="{00000000-0004-0000-0000-000056000000}"/>
    <hyperlink ref="AE63" r:id="rId88" xr:uid="{00000000-0004-0000-0000-000057000000}"/>
    <hyperlink ref="AF63" r:id="rId89" xr:uid="{00000000-0004-0000-0000-000058000000}"/>
    <hyperlink ref="AG63" r:id="rId90" xr:uid="{00000000-0004-0000-0000-000059000000}"/>
    <hyperlink ref="E75" r:id="rId91" xr:uid="{00000000-0004-0000-0000-00005A000000}"/>
    <hyperlink ref="F75" r:id="rId92" xr:uid="{00000000-0004-0000-0000-00005B000000}"/>
    <hyperlink ref="G75" r:id="rId93" xr:uid="{00000000-0004-0000-0000-00005C000000}"/>
    <hyperlink ref="H75" r:id="rId94" xr:uid="{00000000-0004-0000-0000-00005D000000}"/>
    <hyperlink ref="I75" r:id="rId95" xr:uid="{00000000-0004-0000-0000-00005E000000}"/>
    <hyperlink ref="Q75" r:id="rId96" xr:uid="{00000000-0004-0000-0000-00005F000000}"/>
    <hyperlink ref="R75" r:id="rId97" xr:uid="{00000000-0004-0000-0000-000060000000}"/>
    <hyperlink ref="S75" r:id="rId98" xr:uid="{00000000-0004-0000-0000-000061000000}"/>
    <hyperlink ref="T75" r:id="rId99" xr:uid="{00000000-0004-0000-0000-000062000000}"/>
    <hyperlink ref="U75" r:id="rId100" xr:uid="{00000000-0004-0000-0000-000063000000}"/>
    <hyperlink ref="AC75" r:id="rId101" xr:uid="{00000000-0004-0000-0000-000064000000}"/>
    <hyperlink ref="AD75" r:id="rId102" xr:uid="{00000000-0004-0000-0000-000065000000}"/>
    <hyperlink ref="AE75" r:id="rId103" xr:uid="{00000000-0004-0000-0000-000066000000}"/>
    <hyperlink ref="AF75" r:id="rId104" xr:uid="{00000000-0004-0000-0000-000067000000}"/>
    <hyperlink ref="AG75" r:id="rId105" xr:uid="{00000000-0004-0000-0000-000068000000}"/>
    <hyperlink ref="E85" r:id="rId106" xr:uid="{00000000-0004-0000-0000-000069000000}"/>
    <hyperlink ref="F85" r:id="rId107" xr:uid="{00000000-0004-0000-0000-00006A000000}"/>
    <hyperlink ref="G85" r:id="rId108" xr:uid="{00000000-0004-0000-0000-00006B000000}"/>
    <hyperlink ref="H85" r:id="rId109" xr:uid="{00000000-0004-0000-0000-00006C000000}"/>
    <hyperlink ref="I85" r:id="rId110" xr:uid="{00000000-0004-0000-0000-00006D000000}"/>
    <hyperlink ref="Q85" r:id="rId111" xr:uid="{00000000-0004-0000-0000-00006E000000}"/>
    <hyperlink ref="R85" r:id="rId112" xr:uid="{00000000-0004-0000-0000-00006F000000}"/>
    <hyperlink ref="S85" r:id="rId113" xr:uid="{00000000-0004-0000-0000-000070000000}"/>
    <hyperlink ref="T85" r:id="rId114" xr:uid="{00000000-0004-0000-0000-000071000000}"/>
    <hyperlink ref="U85" r:id="rId115" xr:uid="{00000000-0004-0000-0000-000072000000}"/>
    <hyperlink ref="AC85" r:id="rId116" xr:uid="{00000000-0004-0000-0000-000073000000}"/>
    <hyperlink ref="AD85" r:id="rId117" xr:uid="{00000000-0004-0000-0000-000074000000}"/>
    <hyperlink ref="AE85" r:id="rId118" xr:uid="{00000000-0004-0000-0000-000075000000}"/>
    <hyperlink ref="AF85" r:id="rId119" xr:uid="{00000000-0004-0000-0000-000076000000}"/>
    <hyperlink ref="AG85" r:id="rId120" xr:uid="{00000000-0004-0000-0000-000077000000}"/>
    <hyperlink ref="E95" r:id="rId121" xr:uid="{00000000-0004-0000-0000-000078000000}"/>
    <hyperlink ref="F95" r:id="rId122" xr:uid="{00000000-0004-0000-0000-000079000000}"/>
    <hyperlink ref="G95" r:id="rId123" xr:uid="{00000000-0004-0000-0000-00007A000000}"/>
    <hyperlink ref="H95" r:id="rId124" xr:uid="{00000000-0004-0000-0000-00007B000000}"/>
    <hyperlink ref="I95" r:id="rId125" xr:uid="{00000000-0004-0000-0000-00007C000000}"/>
    <hyperlink ref="Q95" r:id="rId126" xr:uid="{00000000-0004-0000-0000-00007D000000}"/>
    <hyperlink ref="R95" r:id="rId127" xr:uid="{00000000-0004-0000-0000-00007E000000}"/>
    <hyperlink ref="S95" r:id="rId128" xr:uid="{00000000-0004-0000-0000-00007F000000}"/>
    <hyperlink ref="T95" r:id="rId129" xr:uid="{00000000-0004-0000-0000-000080000000}"/>
    <hyperlink ref="U95" r:id="rId130" xr:uid="{00000000-0004-0000-0000-000081000000}"/>
    <hyperlink ref="AC95" r:id="rId131" xr:uid="{00000000-0004-0000-0000-000082000000}"/>
    <hyperlink ref="AD95" r:id="rId132" xr:uid="{00000000-0004-0000-0000-000083000000}"/>
    <hyperlink ref="AE95" r:id="rId133" xr:uid="{00000000-0004-0000-0000-000084000000}"/>
    <hyperlink ref="AF95" r:id="rId134" xr:uid="{00000000-0004-0000-0000-000085000000}"/>
    <hyperlink ref="AG95" r:id="rId135" xr:uid="{00000000-0004-0000-0000-00008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U1019"/>
  <sheetViews>
    <sheetView workbookViewId="0"/>
  </sheetViews>
  <sheetFormatPr defaultColWidth="12.6640625" defaultRowHeight="15.75" customHeight="1"/>
  <cols>
    <col min="3" max="3" width="50.109375" customWidth="1"/>
    <col min="9" max="9" width="20.109375" customWidth="1"/>
    <col min="10" max="10" width="21.77734375" customWidth="1"/>
    <col min="14" max="14" width="52" customWidth="1"/>
    <col min="20" max="20" width="22" customWidth="1"/>
    <col min="21" max="21" width="21.88671875" customWidth="1"/>
  </cols>
  <sheetData>
    <row r="1" spans="1:21">
      <c r="A1" s="1" t="s">
        <v>0</v>
      </c>
      <c r="B1" s="1" t="s">
        <v>2</v>
      </c>
      <c r="C1" s="1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>
      <c r="A2" s="3" t="s">
        <v>33</v>
      </c>
      <c r="B2" s="3" t="s">
        <v>13</v>
      </c>
      <c r="C2" s="3" t="s">
        <v>34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f t="shared" ref="I2:I8" si="0">AVERAGE(D2:H2)</f>
        <v>100</v>
      </c>
      <c r="J2" s="4">
        <f t="shared" ref="J2:J8" si="1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f t="shared" ref="T2:T8" si="2">AVERAGE(O2:S2)</f>
        <v>100</v>
      </c>
      <c r="U2" s="4">
        <f>_xlfn.STDEV.S(O2:S2)</f>
        <v>0</v>
      </c>
    </row>
    <row r="3" spans="1:21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4">
        <f t="shared" si="0"/>
        <v>3.3299999999999996</v>
      </c>
      <c r="J3" s="4">
        <f t="shared" si="1"/>
        <v>4.9650683064945462E-16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4">
        <f t="shared" si="2"/>
        <v>3.3299999999999996</v>
      </c>
      <c r="U3" s="4">
        <f>_xlfn.STDEV.S(O2:S2)</f>
        <v>0</v>
      </c>
    </row>
    <row r="4" spans="1:21">
      <c r="A4" s="3" t="s">
        <v>33</v>
      </c>
      <c r="B4" s="3" t="s">
        <v>13</v>
      </c>
      <c r="C4" s="3" t="s">
        <v>36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f t="shared" si="0"/>
        <v>4</v>
      </c>
      <c r="J4" s="4">
        <f t="shared" si="1"/>
        <v>0</v>
      </c>
      <c r="K4" s="2"/>
      <c r="L4" s="3" t="s">
        <v>33</v>
      </c>
      <c r="M4" s="3" t="s">
        <v>15</v>
      </c>
      <c r="N4" s="3" t="s">
        <v>36</v>
      </c>
      <c r="O4" s="4">
        <v>4</v>
      </c>
      <c r="P4" s="4">
        <v>4</v>
      </c>
      <c r="Q4" s="4">
        <v>4</v>
      </c>
      <c r="R4" s="4">
        <v>4</v>
      </c>
      <c r="S4" s="4">
        <v>4</v>
      </c>
      <c r="T4" s="4">
        <f t="shared" si="2"/>
        <v>4</v>
      </c>
      <c r="U4" s="4">
        <f>_xlfn.STDEV.S(O2:S2)</f>
        <v>0</v>
      </c>
    </row>
    <row r="5" spans="1:21">
      <c r="A5" s="3" t="s">
        <v>33</v>
      </c>
      <c r="B5" s="3" t="s">
        <v>13</v>
      </c>
      <c r="C5" s="3" t="s">
        <v>37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f t="shared" si="0"/>
        <v>100</v>
      </c>
      <c r="J5" s="4">
        <f t="shared" si="1"/>
        <v>0</v>
      </c>
      <c r="K5" s="2"/>
      <c r="L5" s="3" t="s">
        <v>33</v>
      </c>
      <c r="M5" s="3" t="s">
        <v>15</v>
      </c>
      <c r="N5" s="3" t="s">
        <v>37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f t="shared" si="2"/>
        <v>0</v>
      </c>
      <c r="U5" s="4">
        <f t="shared" ref="U5:U8" si="3">_xlfn.STDEV.S(O5:S5)</f>
        <v>0</v>
      </c>
    </row>
    <row r="6" spans="1:21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4">
        <f t="shared" si="0"/>
        <v>3.3299999999999996</v>
      </c>
      <c r="J6" s="4">
        <f t="shared" si="1"/>
        <v>4.9650683064945462E-16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</v>
      </c>
      <c r="Q6" s="4">
        <v>4.67</v>
      </c>
      <c r="R6" s="4">
        <v>6</v>
      </c>
      <c r="S6" s="4">
        <v>6</v>
      </c>
      <c r="T6" s="4">
        <f t="shared" si="2"/>
        <v>5.468</v>
      </c>
      <c r="U6" s="4">
        <f t="shared" si="3"/>
        <v>0.72847100148187138</v>
      </c>
    </row>
    <row r="7" spans="1:21">
      <c r="A7" s="3" t="s">
        <v>33</v>
      </c>
      <c r="B7" s="3" t="s">
        <v>13</v>
      </c>
      <c r="C7" s="3" t="s">
        <v>39</v>
      </c>
      <c r="D7" s="14">
        <v>4</v>
      </c>
      <c r="E7" s="14">
        <v>4</v>
      </c>
      <c r="F7" s="14">
        <v>4</v>
      </c>
      <c r="G7" s="14">
        <v>4</v>
      </c>
      <c r="H7" s="14">
        <v>4</v>
      </c>
      <c r="I7" s="4">
        <f t="shared" si="0"/>
        <v>4</v>
      </c>
      <c r="J7" s="4">
        <f t="shared" si="1"/>
        <v>0</v>
      </c>
      <c r="K7" s="2"/>
      <c r="L7" s="3" t="s">
        <v>33</v>
      </c>
      <c r="M7" s="3" t="s">
        <v>15</v>
      </c>
      <c r="N7" s="3" t="s">
        <v>39</v>
      </c>
      <c r="O7" s="14">
        <v>6</v>
      </c>
      <c r="P7" s="14">
        <v>6</v>
      </c>
      <c r="Q7" s="14">
        <v>6</v>
      </c>
      <c r="R7" s="14">
        <v>6</v>
      </c>
      <c r="S7" s="14">
        <v>6</v>
      </c>
      <c r="T7" s="4">
        <f t="shared" si="2"/>
        <v>6</v>
      </c>
      <c r="U7" s="4">
        <f t="shared" si="3"/>
        <v>0</v>
      </c>
    </row>
    <row r="8" spans="1:21">
      <c r="A8" s="3" t="s">
        <v>33</v>
      </c>
      <c r="B8" s="3" t="s">
        <v>13</v>
      </c>
      <c r="C8" s="3" t="s">
        <v>14</v>
      </c>
      <c r="D8" s="14">
        <v>128</v>
      </c>
      <c r="E8" s="14">
        <v>128</v>
      </c>
      <c r="F8" s="14">
        <v>129</v>
      </c>
      <c r="G8" s="14">
        <v>129</v>
      </c>
      <c r="H8" s="14">
        <v>129</v>
      </c>
      <c r="I8" s="4">
        <f t="shared" si="0"/>
        <v>128.6</v>
      </c>
      <c r="J8" s="4">
        <f t="shared" si="1"/>
        <v>0.54772255750516607</v>
      </c>
      <c r="K8" s="2"/>
      <c r="L8" s="3" t="s">
        <v>33</v>
      </c>
      <c r="M8" s="3" t="s">
        <v>15</v>
      </c>
      <c r="N8" s="3" t="s">
        <v>14</v>
      </c>
      <c r="O8" s="14">
        <v>129</v>
      </c>
      <c r="P8" s="14">
        <v>130</v>
      </c>
      <c r="Q8" s="14">
        <v>130</v>
      </c>
      <c r="R8" s="14">
        <v>130</v>
      </c>
      <c r="S8" s="14">
        <v>130</v>
      </c>
      <c r="T8" s="4">
        <f t="shared" si="2"/>
        <v>129.80000000000001</v>
      </c>
      <c r="U8" s="4">
        <f t="shared" si="3"/>
        <v>0.44721359549995798</v>
      </c>
    </row>
    <row r="9" spans="1:21">
      <c r="A9" s="3"/>
      <c r="B9" s="3"/>
      <c r="C9" s="3"/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6"/>
      <c r="J9" s="6"/>
      <c r="K9" s="2"/>
      <c r="L9" s="7"/>
      <c r="M9" s="7"/>
      <c r="N9" s="7"/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9"/>
      <c r="U9" s="9"/>
    </row>
    <row r="10" spans="1:21">
      <c r="A10" s="15"/>
      <c r="B10" s="15"/>
      <c r="C10" s="15"/>
      <c r="D10" s="16"/>
      <c r="E10" s="16"/>
      <c r="F10" s="16"/>
      <c r="G10" s="16"/>
      <c r="H10" s="16"/>
      <c r="I10" s="17"/>
      <c r="J10" s="17"/>
      <c r="K10" s="2"/>
      <c r="L10" s="2"/>
      <c r="M10" s="2"/>
      <c r="N10" s="2"/>
      <c r="O10" s="18"/>
      <c r="P10" s="18"/>
      <c r="Q10" s="18"/>
      <c r="R10" s="18"/>
      <c r="S10" s="18"/>
      <c r="T10" s="18"/>
      <c r="U10" s="18"/>
    </row>
    <row r="11" spans="1:21">
      <c r="A11" s="3" t="s">
        <v>40</v>
      </c>
      <c r="B11" s="3" t="s">
        <v>13</v>
      </c>
      <c r="C11" s="3" t="s">
        <v>41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f t="shared" ref="I11:I17" si="4">AVERAGE(D11:H11)</f>
        <v>100</v>
      </c>
      <c r="J11" s="4">
        <f t="shared" ref="J11:J17" si="5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</v>
      </c>
      <c r="P11" s="4">
        <v>100</v>
      </c>
      <c r="Q11" s="4">
        <v>100</v>
      </c>
      <c r="R11" s="4">
        <v>100</v>
      </c>
      <c r="S11" s="4">
        <v>100</v>
      </c>
      <c r="T11" s="4">
        <f t="shared" ref="T11:T17" si="6">AVERAGE(O11:S11)</f>
        <v>100</v>
      </c>
      <c r="U11" s="4">
        <f t="shared" ref="U11:U17" si="7">_xlfn.STDEV.S(O11:S11)</f>
        <v>0</v>
      </c>
    </row>
    <row r="12" spans="1:21">
      <c r="A12" s="3" t="s">
        <v>40</v>
      </c>
      <c r="B12" s="3" t="s">
        <v>13</v>
      </c>
      <c r="C12" s="3" t="s">
        <v>42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f t="shared" si="4"/>
        <v>2</v>
      </c>
      <c r="J12" s="4">
        <f t="shared" si="5"/>
        <v>0</v>
      </c>
      <c r="K12" s="2"/>
      <c r="L12" s="3" t="s">
        <v>40</v>
      </c>
      <c r="M12" s="3" t="s">
        <v>15</v>
      </c>
      <c r="N12" s="3" t="s">
        <v>42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f t="shared" si="6"/>
        <v>2</v>
      </c>
      <c r="U12" s="4">
        <f t="shared" si="7"/>
        <v>0</v>
      </c>
    </row>
    <row r="13" spans="1:21">
      <c r="A13" s="3" t="s">
        <v>40</v>
      </c>
      <c r="B13" s="3" t="s">
        <v>13</v>
      </c>
      <c r="C13" s="3" t="s">
        <v>43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f t="shared" si="4"/>
        <v>2</v>
      </c>
      <c r="J13" s="4">
        <f t="shared" si="5"/>
        <v>0</v>
      </c>
      <c r="K13" s="2"/>
      <c r="L13" s="3" t="s">
        <v>40</v>
      </c>
      <c r="M13" s="3" t="s">
        <v>15</v>
      </c>
      <c r="N13" s="3" t="s">
        <v>43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f t="shared" si="6"/>
        <v>2</v>
      </c>
      <c r="U13" s="4">
        <f t="shared" si="7"/>
        <v>0</v>
      </c>
    </row>
    <row r="14" spans="1:21">
      <c r="A14" s="3" t="s">
        <v>40</v>
      </c>
      <c r="B14" s="3" t="s">
        <v>13</v>
      </c>
      <c r="C14" s="3" t="s">
        <v>44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f t="shared" si="4"/>
        <v>100</v>
      </c>
      <c r="J14" s="4">
        <f t="shared" si="5"/>
        <v>0</v>
      </c>
      <c r="K14" s="2"/>
      <c r="L14" s="3" t="s">
        <v>40</v>
      </c>
      <c r="M14" s="3" t="s">
        <v>15</v>
      </c>
      <c r="N14" s="3" t="s">
        <v>44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f t="shared" si="6"/>
        <v>0</v>
      </c>
      <c r="U14" s="4">
        <f t="shared" si="7"/>
        <v>0</v>
      </c>
    </row>
    <row r="15" spans="1:21">
      <c r="A15" s="3" t="s">
        <v>40</v>
      </c>
      <c r="B15" s="3" t="s">
        <v>13</v>
      </c>
      <c r="C15" s="3" t="s">
        <v>45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f t="shared" si="4"/>
        <v>2</v>
      </c>
      <c r="J15" s="4">
        <f t="shared" si="5"/>
        <v>0</v>
      </c>
      <c r="K15" s="2"/>
      <c r="L15" s="3" t="s">
        <v>40</v>
      </c>
      <c r="M15" s="3" t="s">
        <v>15</v>
      </c>
      <c r="N15" s="3" t="s">
        <v>45</v>
      </c>
      <c r="O15" s="4">
        <v>6</v>
      </c>
      <c r="P15" s="4">
        <v>4.67</v>
      </c>
      <c r="Q15" s="4">
        <v>5.33</v>
      </c>
      <c r="R15" s="4">
        <v>5.33</v>
      </c>
      <c r="S15" s="4">
        <v>4.67</v>
      </c>
      <c r="T15" s="4">
        <f t="shared" si="6"/>
        <v>5.2</v>
      </c>
      <c r="U15" s="4">
        <f t="shared" si="7"/>
        <v>0.5557877292636102</v>
      </c>
    </row>
    <row r="16" spans="1:21">
      <c r="A16" s="3" t="s">
        <v>40</v>
      </c>
      <c r="B16" s="3" t="s">
        <v>13</v>
      </c>
      <c r="C16" s="3" t="s">
        <v>46</v>
      </c>
      <c r="D16" s="14">
        <v>2</v>
      </c>
      <c r="E16" s="14">
        <v>2</v>
      </c>
      <c r="F16" s="14">
        <v>2</v>
      </c>
      <c r="G16" s="14">
        <v>2</v>
      </c>
      <c r="H16" s="14">
        <v>2</v>
      </c>
      <c r="I16" s="4">
        <f t="shared" si="4"/>
        <v>2</v>
      </c>
      <c r="J16" s="4">
        <f t="shared" si="5"/>
        <v>0</v>
      </c>
      <c r="K16" s="2"/>
      <c r="L16" s="3" t="s">
        <v>40</v>
      </c>
      <c r="M16" s="3" t="s">
        <v>15</v>
      </c>
      <c r="N16" s="3" t="s">
        <v>46</v>
      </c>
      <c r="O16" s="14">
        <v>6</v>
      </c>
      <c r="P16" s="14">
        <v>6</v>
      </c>
      <c r="Q16" s="14">
        <v>6</v>
      </c>
      <c r="R16" s="14">
        <v>6</v>
      </c>
      <c r="S16" s="14">
        <v>6</v>
      </c>
      <c r="T16" s="4">
        <f t="shared" si="6"/>
        <v>6</v>
      </c>
      <c r="U16" s="4">
        <f t="shared" si="7"/>
        <v>0</v>
      </c>
    </row>
    <row r="17" spans="1:21">
      <c r="A17" s="3" t="s">
        <v>40</v>
      </c>
      <c r="B17" s="3" t="s">
        <v>13</v>
      </c>
      <c r="C17" s="3" t="s">
        <v>14</v>
      </c>
      <c r="D17" s="14">
        <v>128</v>
      </c>
      <c r="E17" s="14">
        <v>129</v>
      </c>
      <c r="F17" s="14">
        <v>129</v>
      </c>
      <c r="G17" s="14">
        <v>129</v>
      </c>
      <c r="H17" s="14">
        <v>130</v>
      </c>
      <c r="I17" s="4">
        <f t="shared" si="4"/>
        <v>129</v>
      </c>
      <c r="J17" s="4">
        <f t="shared" si="5"/>
        <v>0.70710678118654757</v>
      </c>
      <c r="K17" s="2"/>
      <c r="L17" s="3" t="s">
        <v>40</v>
      </c>
      <c r="M17" s="3" t="s">
        <v>15</v>
      </c>
      <c r="N17" s="3" t="s">
        <v>14</v>
      </c>
      <c r="O17" s="14">
        <v>130</v>
      </c>
      <c r="P17" s="14">
        <v>129</v>
      </c>
      <c r="Q17" s="14">
        <v>129</v>
      </c>
      <c r="R17" s="14">
        <v>130</v>
      </c>
      <c r="S17" s="14">
        <v>130</v>
      </c>
      <c r="T17" s="4">
        <f t="shared" si="6"/>
        <v>129.6</v>
      </c>
      <c r="U17" s="4">
        <f t="shared" si="7"/>
        <v>0.54772255750516607</v>
      </c>
    </row>
    <row r="18" spans="1:21">
      <c r="A18" s="3"/>
      <c r="B18" s="3"/>
      <c r="C18" s="3"/>
      <c r="D18" s="5" t="s">
        <v>25</v>
      </c>
      <c r="E18" s="5" t="s">
        <v>25</v>
      </c>
      <c r="F18" s="8" t="s">
        <v>25</v>
      </c>
      <c r="G18" s="5" t="s">
        <v>25</v>
      </c>
      <c r="H18" s="5" t="s">
        <v>25</v>
      </c>
      <c r="I18" s="6"/>
      <c r="J18" s="6"/>
      <c r="K18" s="2"/>
      <c r="L18" s="7"/>
      <c r="M18" s="7"/>
      <c r="N18" s="7"/>
      <c r="O18" s="8" t="s">
        <v>25</v>
      </c>
      <c r="P18" s="8" t="s">
        <v>25</v>
      </c>
      <c r="Q18" s="8" t="s">
        <v>25</v>
      </c>
      <c r="R18" s="8" t="s">
        <v>25</v>
      </c>
      <c r="S18" s="8" t="s">
        <v>25</v>
      </c>
      <c r="T18" s="9"/>
      <c r="U18" s="9"/>
    </row>
    <row r="19" spans="1:21">
      <c r="A19" s="15"/>
      <c r="B19" s="15"/>
      <c r="C19" s="15"/>
      <c r="D19" s="16"/>
      <c r="E19" s="16"/>
      <c r="F19" s="16"/>
      <c r="G19" s="16"/>
      <c r="H19" s="16"/>
      <c r="I19" s="17"/>
      <c r="J19" s="17"/>
      <c r="K19" s="2"/>
      <c r="L19" s="2"/>
      <c r="M19" s="2"/>
      <c r="N19" s="2"/>
      <c r="O19" s="18"/>
      <c r="P19" s="18"/>
      <c r="Q19" s="18"/>
      <c r="R19" s="18"/>
      <c r="S19" s="18"/>
      <c r="T19" s="18"/>
      <c r="U19" s="18"/>
    </row>
    <row r="20" spans="1:21">
      <c r="A20" s="3" t="s">
        <v>47</v>
      </c>
      <c r="B20" s="3" t="s">
        <v>13</v>
      </c>
      <c r="C20" s="3" t="s">
        <v>48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f t="shared" ref="I20:I26" si="8">AVERAGE(D20:H20)</f>
        <v>100</v>
      </c>
      <c r="J20" s="4">
        <f t="shared" ref="J20:J26" si="9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f t="shared" ref="T20:T26" si="10">AVERAGE(O20:S20)</f>
        <v>100</v>
      </c>
      <c r="U20" s="4">
        <f t="shared" ref="U20:U26" si="11">_xlfn.STDEV.S(O20:S20)</f>
        <v>0</v>
      </c>
    </row>
    <row r="21" spans="1:21">
      <c r="A21" s="3" t="s">
        <v>47</v>
      </c>
      <c r="B21" s="3" t="s">
        <v>13</v>
      </c>
      <c r="C21" s="3" t="s">
        <v>49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8"/>
        <v>0</v>
      </c>
      <c r="J21" s="4">
        <f t="shared" si="9"/>
        <v>0</v>
      </c>
      <c r="K21" s="2"/>
      <c r="L21" s="3" t="s">
        <v>47</v>
      </c>
      <c r="M21" s="3" t="s">
        <v>15</v>
      </c>
      <c r="N21" s="3" t="s">
        <v>49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f t="shared" si="10"/>
        <v>0</v>
      </c>
      <c r="U21" s="4">
        <f t="shared" si="11"/>
        <v>0</v>
      </c>
    </row>
    <row r="22" spans="1:21">
      <c r="A22" s="3" t="s">
        <v>47</v>
      </c>
      <c r="B22" s="3" t="s">
        <v>13</v>
      </c>
      <c r="C22" s="3" t="s">
        <v>50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8"/>
        <v>0</v>
      </c>
      <c r="J22" s="4">
        <f t="shared" si="9"/>
        <v>0</v>
      </c>
      <c r="K22" s="2"/>
      <c r="L22" s="3" t="s">
        <v>47</v>
      </c>
      <c r="M22" s="3" t="s">
        <v>15</v>
      </c>
      <c r="N22" s="3" t="s">
        <v>50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f t="shared" si="10"/>
        <v>0</v>
      </c>
      <c r="U22" s="4">
        <f t="shared" si="11"/>
        <v>0</v>
      </c>
    </row>
    <row r="23" spans="1:21">
      <c r="A23" s="3" t="s">
        <v>47</v>
      </c>
      <c r="B23" s="3" t="s">
        <v>13</v>
      </c>
      <c r="C23" s="3" t="s">
        <v>51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f t="shared" si="8"/>
        <v>100</v>
      </c>
      <c r="J23" s="4">
        <f t="shared" si="9"/>
        <v>0</v>
      </c>
      <c r="K23" s="2"/>
      <c r="L23" s="3" t="s">
        <v>47</v>
      </c>
      <c r="M23" s="3" t="s">
        <v>15</v>
      </c>
      <c r="N23" s="3" t="s">
        <v>51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f t="shared" si="10"/>
        <v>0</v>
      </c>
      <c r="U23" s="4">
        <f t="shared" si="11"/>
        <v>0</v>
      </c>
    </row>
    <row r="24" spans="1:21">
      <c r="A24" s="3" t="s">
        <v>47</v>
      </c>
      <c r="B24" s="3" t="s">
        <v>13</v>
      </c>
      <c r="C24" s="3" t="s">
        <v>52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f t="shared" si="8"/>
        <v>2</v>
      </c>
      <c r="J24" s="4">
        <f t="shared" si="9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4">
        <f t="shared" si="10"/>
        <v>4.798</v>
      </c>
      <c r="U24" s="4">
        <f t="shared" si="11"/>
        <v>0.86897640934607334</v>
      </c>
    </row>
    <row r="25" spans="1:21">
      <c r="A25" s="3" t="s">
        <v>47</v>
      </c>
      <c r="B25" s="3" t="s">
        <v>13</v>
      </c>
      <c r="C25" s="3" t="s">
        <v>53</v>
      </c>
      <c r="D25" s="14">
        <v>2</v>
      </c>
      <c r="E25" s="14">
        <v>2</v>
      </c>
      <c r="F25" s="14">
        <v>2</v>
      </c>
      <c r="G25" s="14">
        <v>2</v>
      </c>
      <c r="H25" s="14">
        <v>2</v>
      </c>
      <c r="I25" s="4">
        <f t="shared" si="8"/>
        <v>2</v>
      </c>
      <c r="J25" s="4">
        <f t="shared" si="9"/>
        <v>0</v>
      </c>
      <c r="K25" s="2"/>
      <c r="L25" s="3" t="s">
        <v>47</v>
      </c>
      <c r="M25" s="3" t="s">
        <v>15</v>
      </c>
      <c r="N25" s="3" t="s">
        <v>53</v>
      </c>
      <c r="O25" s="14">
        <v>6</v>
      </c>
      <c r="P25" s="14">
        <v>6</v>
      </c>
      <c r="Q25" s="14">
        <v>6</v>
      </c>
      <c r="R25" s="14">
        <v>4</v>
      </c>
      <c r="S25" s="14">
        <v>6</v>
      </c>
      <c r="T25" s="4">
        <f t="shared" si="10"/>
        <v>5.6</v>
      </c>
      <c r="U25" s="4">
        <f t="shared" si="11"/>
        <v>0.8944271909999143</v>
      </c>
    </row>
    <row r="26" spans="1:21">
      <c r="A26" s="3" t="s">
        <v>47</v>
      </c>
      <c r="B26" s="3" t="s">
        <v>13</v>
      </c>
      <c r="C26" s="3" t="s">
        <v>14</v>
      </c>
      <c r="D26" s="14">
        <v>134</v>
      </c>
      <c r="E26" s="14">
        <v>133</v>
      </c>
      <c r="F26" s="14">
        <v>134</v>
      </c>
      <c r="G26" s="14">
        <v>133</v>
      </c>
      <c r="H26" s="14">
        <v>133</v>
      </c>
      <c r="I26" s="4">
        <f t="shared" si="8"/>
        <v>133.4</v>
      </c>
      <c r="J26" s="4">
        <f t="shared" si="9"/>
        <v>0.54772255750516607</v>
      </c>
      <c r="K26" s="2"/>
      <c r="L26" s="3" t="s">
        <v>47</v>
      </c>
      <c r="M26" s="3" t="s">
        <v>15</v>
      </c>
      <c r="N26" s="3" t="s">
        <v>14</v>
      </c>
      <c r="O26" s="14">
        <v>134</v>
      </c>
      <c r="P26" s="14">
        <v>133</v>
      </c>
      <c r="Q26" s="14">
        <v>134</v>
      </c>
      <c r="R26" s="14">
        <v>135</v>
      </c>
      <c r="S26" s="14">
        <v>135</v>
      </c>
      <c r="T26" s="4">
        <f t="shared" si="10"/>
        <v>134.19999999999999</v>
      </c>
      <c r="U26" s="4">
        <f t="shared" si="11"/>
        <v>0.83666002653407556</v>
      </c>
    </row>
    <row r="27" spans="1:21">
      <c r="A27" s="3"/>
      <c r="B27" s="3"/>
      <c r="C27" s="3"/>
      <c r="D27" s="19" t="s">
        <v>25</v>
      </c>
      <c r="E27" s="19" t="s">
        <v>25</v>
      </c>
      <c r="F27" s="19" t="s">
        <v>25</v>
      </c>
      <c r="G27" s="19" t="s">
        <v>25</v>
      </c>
      <c r="H27" s="19" t="s">
        <v>25</v>
      </c>
      <c r="I27" s="20"/>
      <c r="J27" s="20"/>
      <c r="K27" s="2"/>
      <c r="L27" s="7"/>
      <c r="M27" s="7"/>
      <c r="N27" s="7"/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9"/>
      <c r="U27" s="9"/>
    </row>
    <row r="28" spans="1:21">
      <c r="A28" s="15"/>
      <c r="B28" s="15"/>
      <c r="C28" s="15"/>
      <c r="D28" s="16"/>
      <c r="E28" s="16"/>
      <c r="F28" s="16"/>
      <c r="G28" s="16"/>
      <c r="H28" s="16"/>
      <c r="I28" s="16"/>
      <c r="J28" s="16"/>
      <c r="K28" s="2"/>
      <c r="L28" s="2"/>
      <c r="M28" s="2"/>
      <c r="N28" s="2"/>
      <c r="O28" s="18"/>
      <c r="P28" s="18"/>
      <c r="Q28" s="18"/>
      <c r="R28" s="18"/>
      <c r="S28" s="18"/>
      <c r="T28" s="18"/>
      <c r="U28" s="18"/>
    </row>
    <row r="29" spans="1:21">
      <c r="A29" s="3" t="s">
        <v>54</v>
      </c>
      <c r="B29" s="3" t="s">
        <v>13</v>
      </c>
      <c r="C29" s="3" t="s">
        <v>55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f t="shared" ref="I29:I37" si="12">AVERAGE(D29:H29)</f>
        <v>100</v>
      </c>
      <c r="J29" s="4">
        <f t="shared" ref="J29:J37" si="13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f t="shared" ref="T29:T37" si="14">AVERAGE(O29:S29)</f>
        <v>100</v>
      </c>
      <c r="U29" s="4">
        <f t="shared" ref="U29:U37" si="15">_xlfn.STDEV.S(O29:S29)</f>
        <v>0</v>
      </c>
    </row>
    <row r="30" spans="1:21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4">
        <f t="shared" si="12"/>
        <v>3.6539999999999999</v>
      </c>
      <c r="J30" s="4">
        <f t="shared" si="13"/>
        <v>3.130495168499698E-2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4">
        <f t="shared" si="14"/>
        <v>3.5859999999999999</v>
      </c>
      <c r="U30" s="4">
        <f t="shared" si="15"/>
        <v>3.911521443121594E-2</v>
      </c>
    </row>
    <row r="31" spans="1:21">
      <c r="A31" s="3" t="s">
        <v>54</v>
      </c>
      <c r="B31" s="3" t="s">
        <v>13</v>
      </c>
      <c r="C31" s="3" t="s">
        <v>57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f t="shared" si="12"/>
        <v>4</v>
      </c>
      <c r="J31" s="4">
        <f t="shared" si="13"/>
        <v>0</v>
      </c>
      <c r="K31" s="2"/>
      <c r="L31" s="3" t="s">
        <v>54</v>
      </c>
      <c r="M31" s="3" t="s">
        <v>15</v>
      </c>
      <c r="N31" s="3" t="s">
        <v>57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f t="shared" si="14"/>
        <v>4</v>
      </c>
      <c r="U31" s="4">
        <f t="shared" si="15"/>
        <v>0</v>
      </c>
    </row>
    <row r="32" spans="1:21">
      <c r="A32" s="3" t="s">
        <v>54</v>
      </c>
      <c r="B32" s="3" t="s">
        <v>13</v>
      </c>
      <c r="C32" s="3" t="s">
        <v>44</v>
      </c>
      <c r="D32" s="4">
        <v>100</v>
      </c>
      <c r="E32" s="4">
        <v>100</v>
      </c>
      <c r="F32" s="4">
        <v>100</v>
      </c>
      <c r="G32" s="4">
        <v>75</v>
      </c>
      <c r="H32" s="4">
        <v>100</v>
      </c>
      <c r="I32" s="4">
        <f t="shared" si="12"/>
        <v>95</v>
      </c>
      <c r="J32" s="4">
        <f t="shared" si="13"/>
        <v>11.180339887498949</v>
      </c>
      <c r="K32" s="2"/>
      <c r="L32" s="3" t="s">
        <v>54</v>
      </c>
      <c r="M32" s="3" t="s">
        <v>15</v>
      </c>
      <c r="N32" s="3" t="s">
        <v>44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f t="shared" si="14"/>
        <v>0</v>
      </c>
      <c r="U32" s="4">
        <f t="shared" si="15"/>
        <v>0</v>
      </c>
    </row>
    <row r="33" spans="1:21">
      <c r="A33" s="3" t="s">
        <v>54</v>
      </c>
      <c r="B33" s="3" t="s">
        <v>13</v>
      </c>
      <c r="C33" s="3" t="s">
        <v>45</v>
      </c>
      <c r="D33" s="4">
        <v>2</v>
      </c>
      <c r="E33" s="4">
        <v>2</v>
      </c>
      <c r="F33" s="4">
        <v>2</v>
      </c>
      <c r="G33" s="4">
        <v>2.33</v>
      </c>
      <c r="H33" s="4">
        <v>2</v>
      </c>
      <c r="I33" s="4">
        <f t="shared" si="12"/>
        <v>2.0659999999999998</v>
      </c>
      <c r="J33" s="4">
        <f t="shared" si="13"/>
        <v>0.14758048651498615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4">
        <f t="shared" si="14"/>
        <v>4.5999999999999996</v>
      </c>
      <c r="U33" s="4">
        <f t="shared" si="15"/>
        <v>0.38170669367984633</v>
      </c>
    </row>
    <row r="34" spans="1:21">
      <c r="A34" s="3" t="s">
        <v>54</v>
      </c>
      <c r="B34" s="3" t="s">
        <v>13</v>
      </c>
      <c r="C34" s="3" t="s">
        <v>46</v>
      </c>
      <c r="D34" s="4">
        <v>2</v>
      </c>
      <c r="E34" s="4">
        <v>2</v>
      </c>
      <c r="F34" s="4">
        <v>2</v>
      </c>
      <c r="G34" s="4">
        <v>4</v>
      </c>
      <c r="H34" s="4">
        <v>2</v>
      </c>
      <c r="I34" s="4">
        <f t="shared" si="12"/>
        <v>2.4</v>
      </c>
      <c r="J34" s="4">
        <f t="shared" si="13"/>
        <v>0.89442719099991574</v>
      </c>
      <c r="K34" s="2"/>
      <c r="L34" s="3" t="s">
        <v>54</v>
      </c>
      <c r="M34" s="3" t="s">
        <v>15</v>
      </c>
      <c r="N34" s="3" t="s">
        <v>46</v>
      </c>
      <c r="O34" s="4">
        <v>6</v>
      </c>
      <c r="P34" s="4">
        <v>6</v>
      </c>
      <c r="Q34" s="4">
        <v>6</v>
      </c>
      <c r="R34" s="4">
        <v>4</v>
      </c>
      <c r="S34" s="4">
        <v>6</v>
      </c>
      <c r="T34" s="4">
        <f t="shared" si="14"/>
        <v>5.6</v>
      </c>
      <c r="U34" s="4">
        <f t="shared" si="15"/>
        <v>0.8944271909999143</v>
      </c>
    </row>
    <row r="35" spans="1:21">
      <c r="A35" s="3" t="s">
        <v>54</v>
      </c>
      <c r="B35" s="3" t="s">
        <v>13</v>
      </c>
      <c r="C35" s="3" t="s">
        <v>58</v>
      </c>
      <c r="D35" s="4">
        <v>255</v>
      </c>
      <c r="E35" s="4">
        <v>251</v>
      </c>
      <c r="F35" s="4">
        <v>252</v>
      </c>
      <c r="G35" s="4">
        <v>253</v>
      </c>
      <c r="H35" s="4">
        <v>254</v>
      </c>
      <c r="I35" s="4">
        <f t="shared" si="12"/>
        <v>253</v>
      </c>
      <c r="J35" s="4">
        <f t="shared" si="13"/>
        <v>1.5811388300841898</v>
      </c>
      <c r="K35" s="2"/>
      <c r="L35" s="3" t="s">
        <v>54</v>
      </c>
      <c r="M35" s="3" t="s">
        <v>15</v>
      </c>
      <c r="N35" s="3" t="s">
        <v>58</v>
      </c>
      <c r="O35" s="4">
        <v>438</v>
      </c>
      <c r="P35" s="4">
        <v>438</v>
      </c>
      <c r="Q35" s="4">
        <v>438</v>
      </c>
      <c r="R35" s="4">
        <v>439</v>
      </c>
      <c r="S35" s="4">
        <v>438</v>
      </c>
      <c r="T35" s="4">
        <f t="shared" si="14"/>
        <v>438.2</v>
      </c>
      <c r="U35" s="4">
        <f t="shared" si="15"/>
        <v>0.44721359549995793</v>
      </c>
    </row>
    <row r="36" spans="1:21">
      <c r="A36" s="3" t="s">
        <v>54</v>
      </c>
      <c r="B36" s="3" t="s">
        <v>13</v>
      </c>
      <c r="C36" s="3" t="s">
        <v>59</v>
      </c>
      <c r="D36" s="4">
        <v>602</v>
      </c>
      <c r="E36" s="4">
        <v>600</v>
      </c>
      <c r="F36" s="4">
        <v>601</v>
      </c>
      <c r="G36" s="4">
        <v>601</v>
      </c>
      <c r="H36" s="4">
        <v>600</v>
      </c>
      <c r="I36" s="4">
        <f t="shared" si="12"/>
        <v>600.79999999999995</v>
      </c>
      <c r="J36" s="4">
        <f t="shared" si="13"/>
        <v>0.83666002653407556</v>
      </c>
      <c r="K36" s="2"/>
      <c r="L36" s="3" t="s">
        <v>54</v>
      </c>
      <c r="M36" s="3" t="s">
        <v>15</v>
      </c>
      <c r="N36" s="3" t="s">
        <v>59</v>
      </c>
      <c r="O36" s="4">
        <v>717</v>
      </c>
      <c r="P36" s="4">
        <v>717</v>
      </c>
      <c r="Q36" s="4">
        <v>716</v>
      </c>
      <c r="R36" s="4">
        <v>717</v>
      </c>
      <c r="S36" s="4">
        <v>716</v>
      </c>
      <c r="T36" s="4">
        <f t="shared" si="14"/>
        <v>716.6</v>
      </c>
      <c r="U36" s="4">
        <f t="shared" si="15"/>
        <v>0.54772255750516619</v>
      </c>
    </row>
    <row r="37" spans="1:21">
      <c r="A37" s="3" t="s">
        <v>54</v>
      </c>
      <c r="B37" s="3" t="s">
        <v>13</v>
      </c>
      <c r="C37" s="3" t="s">
        <v>14</v>
      </c>
      <c r="D37" s="4">
        <v>771</v>
      </c>
      <c r="E37" s="4">
        <v>764</v>
      </c>
      <c r="F37" s="4">
        <v>768</v>
      </c>
      <c r="G37" s="4">
        <v>775</v>
      </c>
      <c r="H37" s="4">
        <v>781</v>
      </c>
      <c r="I37" s="4">
        <f t="shared" si="12"/>
        <v>771.8</v>
      </c>
      <c r="J37" s="4">
        <f t="shared" si="13"/>
        <v>6.5345237010818167</v>
      </c>
      <c r="K37" s="2"/>
      <c r="L37" s="3" t="s">
        <v>54</v>
      </c>
      <c r="M37" s="3" t="s">
        <v>15</v>
      </c>
      <c r="N37" s="3" t="s">
        <v>14</v>
      </c>
      <c r="O37" s="4">
        <v>847</v>
      </c>
      <c r="P37" s="4">
        <v>847</v>
      </c>
      <c r="Q37" s="4">
        <v>846</v>
      </c>
      <c r="R37" s="4">
        <v>847</v>
      </c>
      <c r="S37" s="4">
        <v>846</v>
      </c>
      <c r="T37" s="4">
        <f t="shared" si="14"/>
        <v>846.6</v>
      </c>
      <c r="U37" s="4">
        <f t="shared" si="15"/>
        <v>0.54772255750516619</v>
      </c>
    </row>
    <row r="38" spans="1:21">
      <c r="A38" s="3"/>
      <c r="B38" s="3"/>
      <c r="C38" s="3"/>
      <c r="D38" s="5" t="s">
        <v>25</v>
      </c>
      <c r="E38" s="5" t="s">
        <v>25</v>
      </c>
      <c r="F38" s="5" t="s">
        <v>25</v>
      </c>
      <c r="G38" s="5" t="s">
        <v>25</v>
      </c>
      <c r="H38" s="5" t="s">
        <v>25</v>
      </c>
      <c r="I38" s="6"/>
      <c r="J38" s="6"/>
      <c r="K38" s="2"/>
      <c r="L38" s="7"/>
      <c r="M38" s="7"/>
      <c r="N38" s="7"/>
      <c r="O38" s="8" t="s">
        <v>25</v>
      </c>
      <c r="P38" s="8" t="s">
        <v>25</v>
      </c>
      <c r="Q38" s="8" t="s">
        <v>25</v>
      </c>
      <c r="R38" s="8" t="s">
        <v>25</v>
      </c>
      <c r="S38" s="8" t="s">
        <v>25</v>
      </c>
      <c r="T38" s="9"/>
      <c r="U38" s="9"/>
    </row>
    <row r="39" spans="1:21">
      <c r="A39" s="15"/>
      <c r="B39" s="15"/>
      <c r="C39" s="15"/>
      <c r="D39" s="21"/>
      <c r="E39" s="21"/>
      <c r="F39" s="21"/>
      <c r="G39" s="21"/>
      <c r="H39" s="21"/>
      <c r="I39" s="17"/>
      <c r="J39" s="1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3"/>
      <c r="B40" s="3"/>
      <c r="C40" s="3"/>
      <c r="D40" s="22"/>
      <c r="E40" s="22"/>
      <c r="F40" s="22"/>
      <c r="G40" s="22"/>
      <c r="H40" s="22"/>
      <c r="I40" s="3"/>
      <c r="J40" s="3"/>
      <c r="K40" s="10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"/>
      <c r="B41" s="3"/>
      <c r="C41" s="3"/>
      <c r="D41" s="22"/>
      <c r="E41" s="22"/>
      <c r="F41" s="22"/>
      <c r="G41" s="22"/>
      <c r="H41" s="22"/>
      <c r="I41" s="3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"/>
      <c r="B43" s="3"/>
      <c r="C43" s="3"/>
      <c r="D43" s="22"/>
      <c r="E43" s="22"/>
      <c r="F43" s="22"/>
      <c r="G43" s="22"/>
      <c r="H43" s="22"/>
      <c r="I43" s="3"/>
      <c r="J43" s="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"/>
      <c r="B44" s="3"/>
      <c r="C44" s="3"/>
      <c r="D44" s="22"/>
      <c r="E44" s="22"/>
      <c r="F44" s="22"/>
      <c r="G44" s="22"/>
      <c r="H44" s="22"/>
      <c r="I44" s="3"/>
      <c r="J44" s="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"/>
      <c r="B45" s="3"/>
      <c r="C45" s="3"/>
      <c r="D45" s="22"/>
      <c r="E45" s="22"/>
      <c r="F45" s="22"/>
      <c r="G45" s="22"/>
      <c r="H45" s="22"/>
      <c r="I45" s="3"/>
      <c r="J45" s="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"/>
      <c r="B46" s="3"/>
      <c r="C46" s="3"/>
      <c r="D46" s="22"/>
      <c r="E46" s="22"/>
      <c r="F46" s="22"/>
      <c r="G46" s="22"/>
      <c r="H46" s="22"/>
      <c r="I46" s="3"/>
      <c r="J46" s="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"/>
      <c r="B47" s="3"/>
      <c r="C47" s="3"/>
      <c r="D47" s="22"/>
      <c r="E47" s="22"/>
      <c r="F47" s="22"/>
      <c r="G47" s="22"/>
      <c r="H47" s="22"/>
      <c r="I47" s="3"/>
      <c r="J47" s="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A48" s="3"/>
      <c r="B48" s="3"/>
      <c r="C48" s="3"/>
      <c r="D48" s="22"/>
      <c r="E48" s="22"/>
      <c r="F48" s="22"/>
      <c r="G48" s="22"/>
      <c r="H48" s="22"/>
      <c r="I48" s="3"/>
      <c r="J48" s="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spans="1:2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spans="1:2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spans="1:2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spans="1:2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spans="1:2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spans="1:2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spans="1:2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spans="1:2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spans="1:2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spans="1:2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spans="1:2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spans="1:2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spans="1:2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spans="1:2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spans="1:2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</sheetData>
  <hyperlinks>
    <hyperlink ref="D9" r:id="rId1" xr:uid="{00000000-0004-0000-0100-000000000000}"/>
    <hyperlink ref="E9" r:id="rId2" xr:uid="{00000000-0004-0000-0100-000001000000}"/>
    <hyperlink ref="F9" r:id="rId3" xr:uid="{00000000-0004-0000-0100-000002000000}"/>
    <hyperlink ref="G9" r:id="rId4" xr:uid="{00000000-0004-0000-0100-000003000000}"/>
    <hyperlink ref="H9" r:id="rId5" xr:uid="{00000000-0004-0000-0100-000004000000}"/>
    <hyperlink ref="O9" r:id="rId6" xr:uid="{00000000-0004-0000-0100-000005000000}"/>
    <hyperlink ref="P9" r:id="rId7" xr:uid="{00000000-0004-0000-0100-000006000000}"/>
    <hyperlink ref="Q9" r:id="rId8" xr:uid="{00000000-0004-0000-0100-000007000000}"/>
    <hyperlink ref="R9" r:id="rId9" xr:uid="{00000000-0004-0000-0100-000008000000}"/>
    <hyperlink ref="S9" r:id="rId10" xr:uid="{00000000-0004-0000-0100-000009000000}"/>
    <hyperlink ref="D18" r:id="rId11" xr:uid="{00000000-0004-0000-0100-00000A000000}"/>
    <hyperlink ref="E18" r:id="rId12" xr:uid="{00000000-0004-0000-0100-00000B000000}"/>
    <hyperlink ref="F18" r:id="rId13" xr:uid="{00000000-0004-0000-0100-00000C000000}"/>
    <hyperlink ref="G18" r:id="rId14" xr:uid="{00000000-0004-0000-0100-00000D000000}"/>
    <hyperlink ref="H18" r:id="rId15" xr:uid="{00000000-0004-0000-0100-00000E000000}"/>
    <hyperlink ref="O18" r:id="rId16" xr:uid="{00000000-0004-0000-0100-00000F000000}"/>
    <hyperlink ref="P18" r:id="rId17" xr:uid="{00000000-0004-0000-0100-000010000000}"/>
    <hyperlink ref="Q18" r:id="rId18" xr:uid="{00000000-0004-0000-0100-000011000000}"/>
    <hyperlink ref="R18" r:id="rId19" xr:uid="{00000000-0004-0000-0100-000012000000}"/>
    <hyperlink ref="S18" r:id="rId20" xr:uid="{00000000-0004-0000-0100-000013000000}"/>
    <hyperlink ref="D27" r:id="rId21" xr:uid="{00000000-0004-0000-0100-000014000000}"/>
    <hyperlink ref="E27" r:id="rId22" xr:uid="{00000000-0004-0000-0100-000015000000}"/>
    <hyperlink ref="F27" r:id="rId23" xr:uid="{00000000-0004-0000-0100-000016000000}"/>
    <hyperlink ref="G27" r:id="rId24" xr:uid="{00000000-0004-0000-0100-000017000000}"/>
    <hyperlink ref="H27" r:id="rId25" xr:uid="{00000000-0004-0000-0100-000018000000}"/>
    <hyperlink ref="O27" r:id="rId26" xr:uid="{00000000-0004-0000-0100-000019000000}"/>
    <hyperlink ref="P27" r:id="rId27" xr:uid="{00000000-0004-0000-0100-00001A000000}"/>
    <hyperlink ref="Q27" r:id="rId28" xr:uid="{00000000-0004-0000-0100-00001B000000}"/>
    <hyperlink ref="R27" r:id="rId29" xr:uid="{00000000-0004-0000-0100-00001C000000}"/>
    <hyperlink ref="S27" r:id="rId30" xr:uid="{00000000-0004-0000-0100-00001D000000}"/>
    <hyperlink ref="D38" r:id="rId31" xr:uid="{00000000-0004-0000-0100-00001E000000}"/>
    <hyperlink ref="E38" r:id="rId32" xr:uid="{00000000-0004-0000-0100-00001F000000}"/>
    <hyperlink ref="F38" r:id="rId33" xr:uid="{00000000-0004-0000-0100-000020000000}"/>
    <hyperlink ref="G38" r:id="rId34" xr:uid="{00000000-0004-0000-0100-000021000000}"/>
    <hyperlink ref="H38" r:id="rId35" xr:uid="{00000000-0004-0000-0100-000022000000}"/>
    <hyperlink ref="O38" r:id="rId36" xr:uid="{00000000-0004-0000-0100-000023000000}"/>
    <hyperlink ref="P38" r:id="rId37" xr:uid="{00000000-0004-0000-0100-000024000000}"/>
    <hyperlink ref="Q38" r:id="rId38" xr:uid="{00000000-0004-0000-0100-000025000000}"/>
    <hyperlink ref="R38" r:id="rId39" xr:uid="{00000000-0004-0000-0100-000026000000}"/>
    <hyperlink ref="S38" r:id="rId40" xr:uid="{00000000-0004-0000-0100-00002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10"/>
  <sheetViews>
    <sheetView tabSelected="1" topLeftCell="A88" workbookViewId="0">
      <selection activeCell="A97" sqref="A97"/>
    </sheetView>
  </sheetViews>
  <sheetFormatPr defaultColWidth="12.6640625" defaultRowHeight="15.75" customHeight="1"/>
  <cols>
    <col min="2" max="2" width="14.88671875" customWidth="1"/>
    <col min="4" max="4" width="55.109375" customWidth="1"/>
    <col min="11" max="11" width="20.88671875" customWidth="1"/>
    <col min="12" max="12" width="22.44140625" customWidth="1"/>
    <col min="15" max="15" width="14.6640625" customWidth="1"/>
    <col min="17" max="17" width="55.88671875" customWidth="1"/>
    <col min="24" max="24" width="19.77734375" customWidth="1"/>
    <col min="25" max="25" width="20.88671875" customWidth="1"/>
    <col min="26" max="29" width="14.44140625" customWidth="1"/>
    <col min="30" max="30" width="40.109375" customWidth="1"/>
    <col min="31" max="36" width="14.44140625" customWidth="1"/>
    <col min="37" max="37" width="20.109375" customWidth="1"/>
    <col min="38" max="38" width="21" customWidth="1"/>
  </cols>
  <sheetData>
    <row r="1" spans="1:38">
      <c r="A1" s="1" t="s">
        <v>0</v>
      </c>
      <c r="B1" s="1" t="s">
        <v>60</v>
      </c>
      <c r="C1" s="1" t="s">
        <v>2</v>
      </c>
      <c r="D1" s="1" t="s">
        <v>3</v>
      </c>
      <c r="E1" s="13" t="s">
        <v>61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3" t="s">
        <v>61</v>
      </c>
      <c r="S1" s="13" t="s">
        <v>4</v>
      </c>
      <c r="T1" s="13" t="s">
        <v>5</v>
      </c>
      <c r="U1" s="13" t="s">
        <v>6</v>
      </c>
      <c r="V1" s="13" t="s">
        <v>7</v>
      </c>
      <c r="W1" s="13" t="s">
        <v>8</v>
      </c>
      <c r="X1" s="13" t="s">
        <v>9</v>
      </c>
      <c r="Y1" s="13" t="s">
        <v>10</v>
      </c>
      <c r="Z1" s="2"/>
      <c r="AA1" s="1" t="s">
        <v>0</v>
      </c>
      <c r="AB1" s="1" t="s">
        <v>60</v>
      </c>
      <c r="AC1" s="1" t="s">
        <v>2</v>
      </c>
      <c r="AD1" s="1" t="s">
        <v>3</v>
      </c>
      <c r="AE1" s="13" t="s">
        <v>61</v>
      </c>
      <c r="AF1" s="13" t="s">
        <v>4</v>
      </c>
      <c r="AG1" s="13" t="s">
        <v>5</v>
      </c>
      <c r="AH1" s="13" t="s">
        <v>6</v>
      </c>
      <c r="AI1" s="13" t="s">
        <v>7</v>
      </c>
      <c r="AJ1" s="13" t="s">
        <v>8</v>
      </c>
      <c r="AK1" s="13" t="s">
        <v>9</v>
      </c>
      <c r="AL1" s="13" t="s">
        <v>10</v>
      </c>
    </row>
    <row r="2" spans="1:38">
      <c r="A2" s="3" t="s">
        <v>62</v>
      </c>
      <c r="B2" s="3" t="s">
        <v>63</v>
      </c>
      <c r="C2" s="3" t="s">
        <v>13</v>
      </c>
      <c r="D2" s="3" t="s">
        <v>64</v>
      </c>
      <c r="E2" s="6" t="s">
        <v>65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4">
        <f t="shared" ref="K2:K16" si="0">AVERAGE(F2:J2)</f>
        <v>33.33</v>
      </c>
      <c r="L2" s="4">
        <f t="shared" ref="L2:L16" si="1">_xlfn.STDEV.S(F2:J2)</f>
        <v>0</v>
      </c>
      <c r="M2" s="2"/>
      <c r="N2" s="3" t="s">
        <v>62</v>
      </c>
      <c r="O2" s="3" t="s">
        <v>63</v>
      </c>
      <c r="P2" s="3" t="s">
        <v>15</v>
      </c>
      <c r="Q2" s="3" t="s">
        <v>64</v>
      </c>
      <c r="R2" s="6" t="s">
        <v>65</v>
      </c>
      <c r="S2" s="4">
        <v>33.33</v>
      </c>
      <c r="T2" s="4">
        <v>33.33</v>
      </c>
      <c r="U2" s="4">
        <v>33.33</v>
      </c>
      <c r="V2" s="4">
        <v>33.33</v>
      </c>
      <c r="W2" s="4">
        <v>33.33</v>
      </c>
      <c r="X2" s="4">
        <f t="shared" ref="X2:X16" si="2">AVERAGE(S2:W2)</f>
        <v>33.33</v>
      </c>
      <c r="Y2" s="4">
        <f t="shared" ref="Y2:Y16" si="3">_xlfn.STDEV.S(S2:W2)</f>
        <v>0</v>
      </c>
      <c r="Z2" s="2"/>
      <c r="AA2" s="3"/>
      <c r="AB2" s="3"/>
      <c r="AC2" s="3"/>
      <c r="AD2" s="3"/>
      <c r="AE2" s="6"/>
      <c r="AF2" s="23"/>
      <c r="AG2" s="23"/>
      <c r="AH2" s="23"/>
      <c r="AI2" s="23"/>
      <c r="AJ2" s="23"/>
      <c r="AK2" s="4"/>
      <c r="AL2" s="23"/>
    </row>
    <row r="3" spans="1:38">
      <c r="A3" s="3" t="s">
        <v>62</v>
      </c>
      <c r="B3" s="3" t="s">
        <v>63</v>
      </c>
      <c r="C3" s="3" t="s">
        <v>13</v>
      </c>
      <c r="D3" s="3" t="s">
        <v>64</v>
      </c>
      <c r="E3" s="6" t="s">
        <v>66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4">
        <f t="shared" si="0"/>
        <v>33.33</v>
      </c>
      <c r="L3" s="4">
        <f t="shared" si="1"/>
        <v>0</v>
      </c>
      <c r="M3" s="2"/>
      <c r="N3" s="3" t="s">
        <v>62</v>
      </c>
      <c r="O3" s="3" t="s">
        <v>63</v>
      </c>
      <c r="P3" s="3" t="s">
        <v>15</v>
      </c>
      <c r="Q3" s="3" t="s">
        <v>64</v>
      </c>
      <c r="R3" s="6" t="s">
        <v>66</v>
      </c>
      <c r="S3" s="4">
        <v>33.33</v>
      </c>
      <c r="T3" s="4">
        <v>33.33</v>
      </c>
      <c r="U3" s="4">
        <v>33.33</v>
      </c>
      <c r="V3" s="4">
        <v>33.33</v>
      </c>
      <c r="W3" s="4">
        <v>33.33</v>
      </c>
      <c r="X3" s="4">
        <f t="shared" si="2"/>
        <v>33.33</v>
      </c>
      <c r="Y3" s="4">
        <f t="shared" si="3"/>
        <v>0</v>
      </c>
      <c r="Z3" s="2"/>
      <c r="AA3" s="3"/>
      <c r="AB3" s="3"/>
      <c r="AC3" s="3"/>
      <c r="AD3" s="3"/>
      <c r="AE3" s="6"/>
      <c r="AF3" s="23"/>
      <c r="AG3" s="23"/>
      <c r="AH3" s="23"/>
      <c r="AI3" s="23"/>
      <c r="AJ3" s="23"/>
      <c r="AK3" s="4"/>
      <c r="AL3" s="23"/>
    </row>
    <row r="4" spans="1:38">
      <c r="A4" s="3" t="s">
        <v>62</v>
      </c>
      <c r="B4" s="3" t="s">
        <v>63</v>
      </c>
      <c r="C4" s="3" t="s">
        <v>13</v>
      </c>
      <c r="D4" s="3" t="s">
        <v>64</v>
      </c>
      <c r="E4" s="6" t="s">
        <v>67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4">
        <f t="shared" si="0"/>
        <v>33.33</v>
      </c>
      <c r="L4" s="4">
        <f t="shared" si="1"/>
        <v>0</v>
      </c>
      <c r="M4" s="2"/>
      <c r="N4" s="3" t="s">
        <v>62</v>
      </c>
      <c r="O4" s="3" t="s">
        <v>63</v>
      </c>
      <c r="P4" s="3" t="s">
        <v>15</v>
      </c>
      <c r="Q4" s="3" t="s">
        <v>64</v>
      </c>
      <c r="R4" s="6" t="s">
        <v>67</v>
      </c>
      <c r="S4" s="4">
        <v>33.33</v>
      </c>
      <c r="T4" s="4">
        <v>33.33</v>
      </c>
      <c r="U4" s="4">
        <v>33.33</v>
      </c>
      <c r="V4" s="4">
        <v>33.33</v>
      </c>
      <c r="W4" s="4">
        <v>33.33</v>
      </c>
      <c r="X4" s="4">
        <f t="shared" si="2"/>
        <v>33.33</v>
      </c>
      <c r="Y4" s="4">
        <f t="shared" si="3"/>
        <v>0</v>
      </c>
      <c r="Z4" s="2"/>
      <c r="AA4" s="3"/>
      <c r="AB4" s="3"/>
      <c r="AC4" s="3"/>
      <c r="AD4" s="3"/>
      <c r="AE4" s="6"/>
      <c r="AF4" s="23"/>
      <c r="AG4" s="23"/>
      <c r="AH4" s="23"/>
      <c r="AI4" s="23"/>
      <c r="AJ4" s="23"/>
      <c r="AK4" s="4"/>
      <c r="AL4" s="23"/>
    </row>
    <row r="5" spans="1:38">
      <c r="A5" s="3" t="s">
        <v>62</v>
      </c>
      <c r="B5" s="3" t="s">
        <v>63</v>
      </c>
      <c r="C5" s="3" t="s">
        <v>13</v>
      </c>
      <c r="D5" s="3" t="s">
        <v>68</v>
      </c>
      <c r="E5" s="6" t="s">
        <v>65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4">
        <f t="shared" si="0"/>
        <v>33.33</v>
      </c>
      <c r="L5" s="4">
        <f t="shared" si="1"/>
        <v>0</v>
      </c>
      <c r="M5" s="2"/>
      <c r="N5" s="3" t="s">
        <v>62</v>
      </c>
      <c r="O5" s="3" t="s">
        <v>63</v>
      </c>
      <c r="P5" s="3" t="s">
        <v>15</v>
      </c>
      <c r="Q5" s="3" t="s">
        <v>68</v>
      </c>
      <c r="R5" s="6" t="s">
        <v>65</v>
      </c>
      <c r="S5" s="4">
        <v>33.33</v>
      </c>
      <c r="T5" s="4">
        <v>33.33</v>
      </c>
      <c r="U5" s="4">
        <v>33.33</v>
      </c>
      <c r="V5" s="4">
        <v>33.33</v>
      </c>
      <c r="W5" s="4">
        <v>33.33</v>
      </c>
      <c r="X5" s="4">
        <f t="shared" si="2"/>
        <v>33.33</v>
      </c>
      <c r="Y5" s="4">
        <f t="shared" si="3"/>
        <v>0</v>
      </c>
      <c r="Z5" s="2"/>
      <c r="AA5" s="3"/>
      <c r="AB5" s="3"/>
      <c r="AC5" s="3"/>
      <c r="AD5" s="3"/>
      <c r="AE5" s="6"/>
      <c r="AF5" s="23"/>
      <c r="AG5" s="23"/>
      <c r="AH5" s="23"/>
      <c r="AI5" s="23"/>
      <c r="AJ5" s="23"/>
      <c r="AK5" s="4"/>
      <c r="AL5" s="4"/>
    </row>
    <row r="6" spans="1:38">
      <c r="A6" s="3" t="s">
        <v>62</v>
      </c>
      <c r="B6" s="3" t="s">
        <v>63</v>
      </c>
      <c r="C6" s="3" t="s">
        <v>13</v>
      </c>
      <c r="D6" s="3" t="s">
        <v>68</v>
      </c>
      <c r="E6" s="6" t="s">
        <v>66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4">
        <f t="shared" si="0"/>
        <v>33.33</v>
      </c>
      <c r="L6" s="4">
        <f t="shared" si="1"/>
        <v>0</v>
      </c>
      <c r="M6" s="2"/>
      <c r="N6" s="3" t="s">
        <v>62</v>
      </c>
      <c r="O6" s="3" t="s">
        <v>63</v>
      </c>
      <c r="P6" s="3" t="s">
        <v>15</v>
      </c>
      <c r="Q6" s="3" t="s">
        <v>68</v>
      </c>
      <c r="R6" s="6" t="s">
        <v>66</v>
      </c>
      <c r="S6" s="4">
        <v>33.33</v>
      </c>
      <c r="T6" s="4">
        <v>33.33</v>
      </c>
      <c r="U6" s="4">
        <v>33.33</v>
      </c>
      <c r="V6" s="4">
        <v>33.33</v>
      </c>
      <c r="W6" s="4">
        <v>33.33</v>
      </c>
      <c r="X6" s="4">
        <f t="shared" si="2"/>
        <v>33.33</v>
      </c>
      <c r="Y6" s="4">
        <f t="shared" si="3"/>
        <v>0</v>
      </c>
      <c r="Z6" s="2"/>
      <c r="AA6" s="3"/>
      <c r="AB6" s="3"/>
      <c r="AC6" s="3"/>
      <c r="AD6" s="3"/>
      <c r="AE6" s="6"/>
      <c r="AF6" s="23"/>
      <c r="AG6" s="23"/>
      <c r="AH6" s="23"/>
      <c r="AI6" s="23"/>
      <c r="AJ6" s="23"/>
      <c r="AK6" s="4"/>
      <c r="AL6" s="4"/>
    </row>
    <row r="7" spans="1:38">
      <c r="A7" s="3" t="s">
        <v>62</v>
      </c>
      <c r="B7" s="3" t="s">
        <v>63</v>
      </c>
      <c r="C7" s="3" t="s">
        <v>13</v>
      </c>
      <c r="D7" s="3" t="s">
        <v>68</v>
      </c>
      <c r="E7" s="6" t="s">
        <v>67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4">
        <f t="shared" si="0"/>
        <v>33.33</v>
      </c>
      <c r="L7" s="4">
        <f t="shared" si="1"/>
        <v>0</v>
      </c>
      <c r="M7" s="2"/>
      <c r="N7" s="3" t="s">
        <v>62</v>
      </c>
      <c r="O7" s="3" t="s">
        <v>63</v>
      </c>
      <c r="P7" s="3" t="s">
        <v>15</v>
      </c>
      <c r="Q7" s="3" t="s">
        <v>68</v>
      </c>
      <c r="R7" s="6" t="s">
        <v>67</v>
      </c>
      <c r="S7" s="4">
        <v>33.33</v>
      </c>
      <c r="T7" s="4">
        <v>33.33</v>
      </c>
      <c r="U7" s="4">
        <v>33.33</v>
      </c>
      <c r="V7" s="4">
        <v>33.33</v>
      </c>
      <c r="W7" s="4">
        <v>33.33</v>
      </c>
      <c r="X7" s="4">
        <f t="shared" si="2"/>
        <v>33.33</v>
      </c>
      <c r="Y7" s="4">
        <f t="shared" si="3"/>
        <v>0</v>
      </c>
      <c r="Z7" s="2"/>
      <c r="AA7" s="3"/>
      <c r="AB7" s="3"/>
      <c r="AC7" s="3"/>
      <c r="AD7" s="3"/>
      <c r="AE7" s="6"/>
      <c r="AF7" s="23"/>
      <c r="AG7" s="23"/>
      <c r="AH7" s="23"/>
      <c r="AI7" s="23"/>
      <c r="AJ7" s="23"/>
      <c r="AK7" s="4"/>
      <c r="AL7" s="4"/>
    </row>
    <row r="8" spans="1:38">
      <c r="A8" s="3" t="s">
        <v>62</v>
      </c>
      <c r="B8" s="3" t="s">
        <v>63</v>
      </c>
      <c r="C8" s="3" t="s">
        <v>13</v>
      </c>
      <c r="D8" s="3" t="s">
        <v>69</v>
      </c>
      <c r="E8" s="6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1</v>
      </c>
      <c r="L8" s="4">
        <f t="shared" si="1"/>
        <v>0</v>
      </c>
      <c r="M8" s="2"/>
      <c r="N8" s="3" t="s">
        <v>62</v>
      </c>
      <c r="O8" s="3" t="s">
        <v>63</v>
      </c>
      <c r="P8" s="3" t="s">
        <v>15</v>
      </c>
      <c r="Q8" s="3" t="s">
        <v>69</v>
      </c>
      <c r="R8" s="6"/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f t="shared" si="2"/>
        <v>1</v>
      </c>
      <c r="Y8" s="4">
        <f t="shared" si="3"/>
        <v>0</v>
      </c>
      <c r="Z8" s="2"/>
      <c r="AA8" s="3"/>
      <c r="AB8" s="3"/>
      <c r="AC8" s="3"/>
      <c r="AD8" s="3"/>
      <c r="AE8" s="6"/>
      <c r="AF8" s="23"/>
      <c r="AG8" s="23"/>
      <c r="AH8" s="23"/>
      <c r="AI8" s="23"/>
      <c r="AJ8" s="23"/>
      <c r="AK8" s="4"/>
      <c r="AL8" s="4"/>
    </row>
    <row r="9" spans="1:38">
      <c r="A9" s="3" t="s">
        <v>62</v>
      </c>
      <c r="B9" s="3" t="s">
        <v>63</v>
      </c>
      <c r="C9" s="3" t="s">
        <v>13</v>
      </c>
      <c r="D9" s="3" t="s">
        <v>70</v>
      </c>
      <c r="E9" s="6"/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1</v>
      </c>
      <c r="L9" s="4">
        <f t="shared" si="1"/>
        <v>0</v>
      </c>
      <c r="M9" s="2"/>
      <c r="N9" s="3" t="s">
        <v>62</v>
      </c>
      <c r="O9" s="3" t="s">
        <v>63</v>
      </c>
      <c r="P9" s="3" t="s">
        <v>15</v>
      </c>
      <c r="Q9" s="3" t="s">
        <v>70</v>
      </c>
      <c r="R9" s="6"/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f t="shared" si="2"/>
        <v>1</v>
      </c>
      <c r="Y9" s="4">
        <f t="shared" si="3"/>
        <v>0</v>
      </c>
      <c r="Z9" s="2"/>
      <c r="AA9" s="3"/>
      <c r="AB9" s="3"/>
      <c r="AC9" s="3"/>
      <c r="AD9" s="3"/>
      <c r="AE9" s="6"/>
      <c r="AF9" s="23"/>
      <c r="AG9" s="23"/>
      <c r="AH9" s="23"/>
      <c r="AI9" s="23"/>
      <c r="AJ9" s="23"/>
      <c r="AK9" s="4"/>
      <c r="AL9" s="4"/>
    </row>
    <row r="10" spans="1:38">
      <c r="A10" s="3" t="s">
        <v>62</v>
      </c>
      <c r="B10" s="3" t="s">
        <v>63</v>
      </c>
      <c r="C10" s="3" t="s">
        <v>13</v>
      </c>
      <c r="D10" s="3" t="s">
        <v>71</v>
      </c>
      <c r="E10" s="6" t="s">
        <v>65</v>
      </c>
      <c r="F10" s="4">
        <v>25</v>
      </c>
      <c r="G10" s="4">
        <v>25</v>
      </c>
      <c r="H10" s="4">
        <v>25</v>
      </c>
      <c r="I10" s="4">
        <v>25</v>
      </c>
      <c r="J10" s="4">
        <v>25</v>
      </c>
      <c r="K10" s="4">
        <f t="shared" si="0"/>
        <v>25</v>
      </c>
      <c r="L10" s="4">
        <f t="shared" si="1"/>
        <v>0</v>
      </c>
      <c r="M10" s="2"/>
      <c r="N10" s="3" t="s">
        <v>62</v>
      </c>
      <c r="O10" s="3" t="s">
        <v>63</v>
      </c>
      <c r="P10" s="3" t="s">
        <v>15</v>
      </c>
      <c r="Q10" s="3" t="s">
        <v>71</v>
      </c>
      <c r="R10" s="6" t="s">
        <v>65</v>
      </c>
      <c r="S10" s="4">
        <v>25</v>
      </c>
      <c r="T10" s="4">
        <v>25</v>
      </c>
      <c r="U10" s="4">
        <v>25</v>
      </c>
      <c r="V10" s="4">
        <v>25</v>
      </c>
      <c r="W10" s="4">
        <v>25</v>
      </c>
      <c r="X10" s="4">
        <f t="shared" si="2"/>
        <v>25</v>
      </c>
      <c r="Y10" s="4">
        <f t="shared" si="3"/>
        <v>0</v>
      </c>
      <c r="Z10" s="2"/>
      <c r="AA10" s="3"/>
      <c r="AB10" s="3"/>
      <c r="AC10" s="3"/>
      <c r="AD10" s="3"/>
      <c r="AE10" s="6"/>
      <c r="AF10" s="23"/>
      <c r="AG10" s="23"/>
      <c r="AH10" s="23"/>
      <c r="AI10" s="23"/>
      <c r="AJ10" s="23"/>
      <c r="AK10" s="4"/>
      <c r="AL10" s="4"/>
    </row>
    <row r="11" spans="1:38">
      <c r="A11" s="3" t="s">
        <v>62</v>
      </c>
      <c r="B11" s="3" t="s">
        <v>63</v>
      </c>
      <c r="C11" s="3" t="s">
        <v>13</v>
      </c>
      <c r="D11" s="3" t="s">
        <v>71</v>
      </c>
      <c r="E11" s="6" t="s">
        <v>66</v>
      </c>
      <c r="F11" s="4">
        <v>25</v>
      </c>
      <c r="G11" s="4">
        <v>25</v>
      </c>
      <c r="H11" s="4">
        <v>25</v>
      </c>
      <c r="I11" s="4">
        <v>25</v>
      </c>
      <c r="J11" s="4">
        <v>25</v>
      </c>
      <c r="K11" s="4">
        <f t="shared" si="0"/>
        <v>25</v>
      </c>
      <c r="L11" s="4">
        <f t="shared" si="1"/>
        <v>0</v>
      </c>
      <c r="M11" s="2"/>
      <c r="N11" s="3" t="s">
        <v>62</v>
      </c>
      <c r="O11" s="3" t="s">
        <v>63</v>
      </c>
      <c r="P11" s="3" t="s">
        <v>15</v>
      </c>
      <c r="Q11" s="3" t="s">
        <v>71</v>
      </c>
      <c r="R11" s="6" t="s">
        <v>66</v>
      </c>
      <c r="S11" s="4">
        <v>25</v>
      </c>
      <c r="T11" s="4">
        <v>25</v>
      </c>
      <c r="U11" s="4">
        <v>25</v>
      </c>
      <c r="V11" s="4">
        <v>25</v>
      </c>
      <c r="W11" s="4">
        <v>25</v>
      </c>
      <c r="X11" s="4">
        <f t="shared" si="2"/>
        <v>25</v>
      </c>
      <c r="Y11" s="4">
        <f t="shared" si="3"/>
        <v>0</v>
      </c>
      <c r="Z11" s="2"/>
      <c r="AA11" s="3"/>
      <c r="AB11" s="3"/>
      <c r="AC11" s="3"/>
      <c r="AD11" s="3"/>
      <c r="AE11" s="6"/>
      <c r="AF11" s="23"/>
      <c r="AG11" s="23"/>
      <c r="AH11" s="23"/>
      <c r="AI11" s="23"/>
      <c r="AJ11" s="23"/>
      <c r="AK11" s="4"/>
      <c r="AL11" s="4"/>
    </row>
    <row r="12" spans="1:38">
      <c r="A12" s="3" t="s">
        <v>62</v>
      </c>
      <c r="B12" s="3" t="s">
        <v>63</v>
      </c>
      <c r="C12" s="3" t="s">
        <v>13</v>
      </c>
      <c r="D12" s="3" t="s">
        <v>71</v>
      </c>
      <c r="E12" s="6" t="s">
        <v>67</v>
      </c>
      <c r="F12" s="4">
        <v>25</v>
      </c>
      <c r="G12" s="4">
        <v>25</v>
      </c>
      <c r="H12" s="4">
        <v>25</v>
      </c>
      <c r="I12" s="4">
        <v>25</v>
      </c>
      <c r="J12" s="4">
        <v>25</v>
      </c>
      <c r="K12" s="4">
        <f t="shared" si="0"/>
        <v>25</v>
      </c>
      <c r="L12" s="4">
        <f t="shared" si="1"/>
        <v>0</v>
      </c>
      <c r="M12" s="2"/>
      <c r="N12" s="3" t="s">
        <v>62</v>
      </c>
      <c r="O12" s="3" t="s">
        <v>63</v>
      </c>
      <c r="P12" s="3" t="s">
        <v>15</v>
      </c>
      <c r="Q12" s="3" t="s">
        <v>71</v>
      </c>
      <c r="R12" s="6" t="s">
        <v>67</v>
      </c>
      <c r="S12" s="4">
        <v>25</v>
      </c>
      <c r="T12" s="4">
        <v>25</v>
      </c>
      <c r="U12" s="4">
        <v>25</v>
      </c>
      <c r="V12" s="4">
        <v>25</v>
      </c>
      <c r="W12" s="4">
        <v>25</v>
      </c>
      <c r="X12" s="4">
        <f t="shared" si="2"/>
        <v>25</v>
      </c>
      <c r="Y12" s="4">
        <f t="shared" si="3"/>
        <v>0</v>
      </c>
      <c r="Z12" s="2"/>
      <c r="AA12" s="3"/>
      <c r="AB12" s="3"/>
      <c r="AC12" s="3"/>
      <c r="AD12" s="3"/>
      <c r="AE12" s="6"/>
      <c r="AF12" s="23"/>
      <c r="AG12" s="23"/>
      <c r="AH12" s="23"/>
      <c r="AI12" s="23"/>
      <c r="AJ12" s="23"/>
      <c r="AK12" s="4"/>
      <c r="AL12" s="4"/>
    </row>
    <row r="13" spans="1:38">
      <c r="A13" s="3" t="s">
        <v>62</v>
      </c>
      <c r="B13" s="3" t="s">
        <v>63</v>
      </c>
      <c r="C13" s="3" t="s">
        <v>13</v>
      </c>
      <c r="D13" s="3" t="s">
        <v>72</v>
      </c>
      <c r="E13" s="6" t="s">
        <v>65</v>
      </c>
      <c r="F13" s="4">
        <v>223</v>
      </c>
      <c r="G13" s="4">
        <v>228</v>
      </c>
      <c r="H13" s="4">
        <v>229</v>
      </c>
      <c r="I13" s="4">
        <v>223</v>
      </c>
      <c r="J13" s="4">
        <v>229</v>
      </c>
      <c r="K13" s="4">
        <f t="shared" si="0"/>
        <v>226.4</v>
      </c>
      <c r="L13" s="4">
        <f t="shared" si="1"/>
        <v>3.1304951684997055</v>
      </c>
      <c r="M13" s="2"/>
      <c r="N13" s="3" t="s">
        <v>62</v>
      </c>
      <c r="O13" s="3" t="s">
        <v>63</v>
      </c>
      <c r="P13" s="3" t="s">
        <v>15</v>
      </c>
      <c r="Q13" s="3" t="s">
        <v>72</v>
      </c>
      <c r="R13" s="6" t="s">
        <v>65</v>
      </c>
      <c r="S13" s="4">
        <v>196</v>
      </c>
      <c r="T13" s="4">
        <v>195</v>
      </c>
      <c r="U13" s="4">
        <v>196</v>
      </c>
      <c r="V13" s="4">
        <v>195</v>
      </c>
      <c r="W13" s="4">
        <v>195</v>
      </c>
      <c r="X13" s="4">
        <f t="shared" si="2"/>
        <v>195.4</v>
      </c>
      <c r="Y13" s="4">
        <f t="shared" si="3"/>
        <v>0.54772255750516607</v>
      </c>
      <c r="Z13" s="2"/>
      <c r="AA13" s="3"/>
      <c r="AB13" s="3"/>
      <c r="AC13" s="3"/>
      <c r="AD13" s="3"/>
      <c r="AE13" s="6"/>
      <c r="AF13" s="23"/>
      <c r="AG13" s="23"/>
      <c r="AH13" s="23"/>
      <c r="AI13" s="23"/>
      <c r="AJ13" s="23"/>
      <c r="AK13" s="4"/>
      <c r="AL13" s="4"/>
    </row>
    <row r="14" spans="1:38">
      <c r="A14" s="3" t="s">
        <v>62</v>
      </c>
      <c r="B14" s="3" t="s">
        <v>63</v>
      </c>
      <c r="C14" s="3" t="s">
        <v>13</v>
      </c>
      <c r="D14" s="3" t="s">
        <v>72</v>
      </c>
      <c r="E14" s="6" t="s">
        <v>66</v>
      </c>
      <c r="F14" s="4">
        <v>239</v>
      </c>
      <c r="G14" s="4">
        <v>236</v>
      </c>
      <c r="H14" s="4">
        <v>240</v>
      </c>
      <c r="I14" s="4">
        <v>239</v>
      </c>
      <c r="J14" s="4">
        <v>234</v>
      </c>
      <c r="K14" s="4">
        <f t="shared" si="0"/>
        <v>237.6</v>
      </c>
      <c r="L14" s="4">
        <f t="shared" si="1"/>
        <v>2.5099800796022267</v>
      </c>
      <c r="M14" s="2"/>
      <c r="N14" s="3" t="s">
        <v>62</v>
      </c>
      <c r="O14" s="3" t="s">
        <v>63</v>
      </c>
      <c r="P14" s="3" t="s">
        <v>15</v>
      </c>
      <c r="Q14" s="3" t="s">
        <v>72</v>
      </c>
      <c r="R14" s="6" t="s">
        <v>66</v>
      </c>
      <c r="S14" s="4">
        <v>197</v>
      </c>
      <c r="T14" s="4">
        <v>196</v>
      </c>
      <c r="U14" s="4">
        <v>197</v>
      </c>
      <c r="V14" s="4">
        <v>198</v>
      </c>
      <c r="W14" s="4">
        <v>197</v>
      </c>
      <c r="X14" s="4">
        <f t="shared" si="2"/>
        <v>197</v>
      </c>
      <c r="Y14" s="4">
        <f t="shared" si="3"/>
        <v>0.70710678118654757</v>
      </c>
      <c r="Z14" s="2"/>
      <c r="AA14" s="3"/>
      <c r="AB14" s="3"/>
      <c r="AC14" s="3"/>
      <c r="AD14" s="3"/>
      <c r="AE14" s="6"/>
      <c r="AF14" s="23"/>
      <c r="AG14" s="23"/>
      <c r="AH14" s="23"/>
      <c r="AI14" s="23"/>
      <c r="AJ14" s="23"/>
      <c r="AK14" s="4"/>
      <c r="AL14" s="4"/>
    </row>
    <row r="15" spans="1:38">
      <c r="A15" s="3" t="s">
        <v>62</v>
      </c>
      <c r="B15" s="3" t="s">
        <v>63</v>
      </c>
      <c r="C15" s="3" t="s">
        <v>13</v>
      </c>
      <c r="D15" s="3" t="s">
        <v>72</v>
      </c>
      <c r="E15" s="6" t="s">
        <v>67</v>
      </c>
      <c r="F15" s="4">
        <v>240</v>
      </c>
      <c r="G15" s="4">
        <v>239</v>
      </c>
      <c r="H15" s="4">
        <v>241</v>
      </c>
      <c r="I15" s="4">
        <v>240</v>
      </c>
      <c r="J15" s="4">
        <v>236</v>
      </c>
      <c r="K15" s="4">
        <f t="shared" si="0"/>
        <v>239.2</v>
      </c>
      <c r="L15" s="4">
        <f t="shared" si="1"/>
        <v>1.9235384061671346</v>
      </c>
      <c r="M15" s="2"/>
      <c r="N15" s="3" t="s">
        <v>62</v>
      </c>
      <c r="O15" s="3" t="s">
        <v>63</v>
      </c>
      <c r="P15" s="3" t="s">
        <v>15</v>
      </c>
      <c r="Q15" s="3" t="s">
        <v>72</v>
      </c>
      <c r="R15" s="6" t="s">
        <v>67</v>
      </c>
      <c r="S15" s="4">
        <v>218</v>
      </c>
      <c r="T15" s="4">
        <v>218</v>
      </c>
      <c r="U15" s="4">
        <v>217</v>
      </c>
      <c r="V15" s="4">
        <v>217</v>
      </c>
      <c r="W15" s="4">
        <v>218</v>
      </c>
      <c r="X15" s="4">
        <f t="shared" si="2"/>
        <v>217.6</v>
      </c>
      <c r="Y15" s="4">
        <f t="shared" si="3"/>
        <v>0.54772255750516607</v>
      </c>
      <c r="Z15" s="2"/>
      <c r="AA15" s="3"/>
      <c r="AB15" s="3"/>
      <c r="AC15" s="3"/>
      <c r="AD15" s="3"/>
      <c r="AE15" s="6"/>
      <c r="AF15" s="23"/>
      <c r="AG15" s="23"/>
      <c r="AH15" s="23"/>
      <c r="AI15" s="23"/>
      <c r="AJ15" s="23"/>
      <c r="AK15" s="4"/>
      <c r="AL15" s="4"/>
    </row>
    <row r="16" spans="1:38">
      <c r="A16" s="3" t="s">
        <v>62</v>
      </c>
      <c r="B16" s="3" t="s">
        <v>63</v>
      </c>
      <c r="C16" s="3" t="s">
        <v>13</v>
      </c>
      <c r="D16" s="3" t="s">
        <v>14</v>
      </c>
      <c r="E16" s="6"/>
      <c r="F16" s="4">
        <v>990</v>
      </c>
      <c r="G16" s="4">
        <v>988</v>
      </c>
      <c r="H16" s="4">
        <v>997</v>
      </c>
      <c r="I16" s="4">
        <v>989</v>
      </c>
      <c r="J16" s="4">
        <v>988</v>
      </c>
      <c r="K16" s="4">
        <f t="shared" si="0"/>
        <v>990.4</v>
      </c>
      <c r="L16" s="4">
        <f t="shared" si="1"/>
        <v>3.7815340802378077</v>
      </c>
      <c r="M16" s="2"/>
      <c r="N16" s="7" t="s">
        <v>62</v>
      </c>
      <c r="O16" s="7" t="s">
        <v>63</v>
      </c>
      <c r="P16" s="7" t="s">
        <v>15</v>
      </c>
      <c r="Q16" s="7" t="s">
        <v>14</v>
      </c>
      <c r="R16" s="9"/>
      <c r="S16" s="24">
        <v>948</v>
      </c>
      <c r="T16" s="24">
        <v>948</v>
      </c>
      <c r="U16" s="24">
        <v>947</v>
      </c>
      <c r="V16" s="24">
        <v>948</v>
      </c>
      <c r="W16" s="24">
        <v>949</v>
      </c>
      <c r="X16" s="4">
        <f t="shared" si="2"/>
        <v>948</v>
      </c>
      <c r="Y16" s="4">
        <f t="shared" si="3"/>
        <v>0.70710678118654757</v>
      </c>
      <c r="Z16" s="2"/>
      <c r="AA16" s="3"/>
      <c r="AB16" s="3"/>
      <c r="AC16" s="3"/>
      <c r="AD16" s="3"/>
      <c r="AE16" s="6"/>
      <c r="AF16" s="23"/>
      <c r="AG16" s="23"/>
      <c r="AH16" s="23"/>
      <c r="AI16" s="23"/>
      <c r="AJ16" s="23"/>
      <c r="AK16" s="6"/>
      <c r="AL16" s="6"/>
    </row>
    <row r="17" spans="1:38">
      <c r="A17" s="3"/>
      <c r="B17" s="3"/>
      <c r="C17" s="3"/>
      <c r="D17" s="3"/>
      <c r="E17" s="12"/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6"/>
      <c r="L17" s="6"/>
      <c r="M17" s="2"/>
      <c r="N17" s="3"/>
      <c r="O17" s="3"/>
      <c r="P17" s="3"/>
      <c r="Q17" s="3"/>
      <c r="R17" s="6"/>
      <c r="S17" s="5" t="s">
        <v>25</v>
      </c>
      <c r="T17" s="5" t="s">
        <v>25</v>
      </c>
      <c r="U17" s="5" t="s">
        <v>25</v>
      </c>
      <c r="V17" s="5" t="s">
        <v>25</v>
      </c>
      <c r="W17" s="5" t="s">
        <v>25</v>
      </c>
      <c r="X17" s="6"/>
      <c r="Y17" s="6"/>
      <c r="Z17" s="2"/>
      <c r="AA17" s="3"/>
      <c r="AB17" s="3"/>
      <c r="AC17" s="3"/>
      <c r="AD17" s="3"/>
      <c r="AE17" s="6"/>
      <c r="AF17" s="23"/>
      <c r="AG17" s="23"/>
      <c r="AH17" s="23"/>
      <c r="AI17" s="23"/>
      <c r="AJ17" s="23"/>
      <c r="AK17" s="6"/>
      <c r="AL17" s="6"/>
    </row>
    <row r="18" spans="1:38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"/>
      <c r="N18" s="25"/>
      <c r="O18" s="25"/>
      <c r="P18" s="25"/>
      <c r="Q18" s="25"/>
      <c r="R18" s="26"/>
      <c r="S18" s="26"/>
      <c r="T18" s="26"/>
      <c r="U18" s="26"/>
      <c r="V18" s="26"/>
      <c r="W18" s="26"/>
      <c r="X18" s="26"/>
      <c r="Y18" s="26"/>
      <c r="Z18" s="2"/>
      <c r="AA18" s="25"/>
      <c r="AB18" s="25"/>
      <c r="AC18" s="25"/>
      <c r="AD18" s="25"/>
      <c r="AE18" s="26"/>
      <c r="AF18" s="26"/>
      <c r="AG18" s="26"/>
      <c r="AH18" s="26"/>
      <c r="AI18" s="26"/>
      <c r="AJ18" s="26"/>
      <c r="AK18" s="26"/>
      <c r="AL18" s="26"/>
    </row>
    <row r="19" spans="1:38">
      <c r="A19" s="3" t="s">
        <v>62</v>
      </c>
      <c r="B19" s="3" t="s">
        <v>73</v>
      </c>
      <c r="C19" s="3" t="s">
        <v>13</v>
      </c>
      <c r="D19" s="3" t="s">
        <v>64</v>
      </c>
      <c r="E19" s="6" t="s">
        <v>65</v>
      </c>
      <c r="F19" s="4">
        <v>33.33</v>
      </c>
      <c r="G19" s="4">
        <v>33.33</v>
      </c>
      <c r="H19" s="4">
        <v>33.33</v>
      </c>
      <c r="I19" s="4">
        <v>33.33</v>
      </c>
      <c r="J19" s="4">
        <v>33.33</v>
      </c>
      <c r="K19" s="4">
        <f t="shared" ref="K19:K33" si="4">AVERAGE(F19:J19)</f>
        <v>33.33</v>
      </c>
      <c r="L19" s="4">
        <f t="shared" ref="L19:L33" si="5">_xlfn.STDEV.S(F19:J19)</f>
        <v>0</v>
      </c>
      <c r="M19" s="2"/>
      <c r="N19" s="3" t="s">
        <v>62</v>
      </c>
      <c r="O19" s="3" t="s">
        <v>73</v>
      </c>
      <c r="P19" s="3" t="s">
        <v>15</v>
      </c>
      <c r="Q19" s="3" t="s">
        <v>64</v>
      </c>
      <c r="R19" s="6" t="s">
        <v>65</v>
      </c>
      <c r="S19" s="4">
        <v>33.33</v>
      </c>
      <c r="T19" s="4">
        <v>33.33</v>
      </c>
      <c r="U19" s="4">
        <v>33.33</v>
      </c>
      <c r="V19" s="4">
        <v>33.33</v>
      </c>
      <c r="W19" s="4">
        <v>33.33</v>
      </c>
      <c r="X19" s="4">
        <f t="shared" ref="X19:X33" si="6">AVERAGE(S19:W19)</f>
        <v>33.33</v>
      </c>
      <c r="Y19" s="4">
        <f t="shared" ref="Y19:Y33" si="7">_xlfn.STDEV.S(S19:W19)</f>
        <v>0</v>
      </c>
      <c r="Z19" s="2"/>
      <c r="AA19" s="3" t="s">
        <v>62</v>
      </c>
      <c r="AB19" s="3" t="s">
        <v>73</v>
      </c>
      <c r="AC19" s="3" t="s">
        <v>16</v>
      </c>
      <c r="AD19" s="3" t="s">
        <v>64</v>
      </c>
      <c r="AE19" s="6" t="s">
        <v>65</v>
      </c>
      <c r="AF19" s="4">
        <v>33.33</v>
      </c>
      <c r="AG19" s="4">
        <v>33.33</v>
      </c>
      <c r="AH19" s="4">
        <v>33.33</v>
      </c>
      <c r="AI19" s="4">
        <v>33.33</v>
      </c>
      <c r="AJ19" s="4">
        <v>33.33</v>
      </c>
      <c r="AK19" s="4">
        <f t="shared" ref="AK19:AK33" si="8">AVERAGE(AF19:AJ19)</f>
        <v>33.33</v>
      </c>
      <c r="AL19" s="4">
        <f t="shared" ref="AL19:AL33" si="9">_xlfn.STDEV.S(AF19:AJ19)</f>
        <v>0</v>
      </c>
    </row>
    <row r="20" spans="1:38">
      <c r="A20" s="3" t="s">
        <v>62</v>
      </c>
      <c r="B20" s="3" t="s">
        <v>73</v>
      </c>
      <c r="C20" s="3" t="s">
        <v>13</v>
      </c>
      <c r="D20" s="3" t="s">
        <v>64</v>
      </c>
      <c r="E20" s="6" t="s">
        <v>66</v>
      </c>
      <c r="F20" s="4">
        <v>33.33</v>
      </c>
      <c r="G20" s="4">
        <v>33.33</v>
      </c>
      <c r="H20" s="4">
        <v>33.33</v>
      </c>
      <c r="I20" s="4">
        <v>33.33</v>
      </c>
      <c r="J20" s="4">
        <v>33.33</v>
      </c>
      <c r="K20" s="4">
        <f t="shared" si="4"/>
        <v>33.33</v>
      </c>
      <c r="L20" s="4">
        <f t="shared" si="5"/>
        <v>0</v>
      </c>
      <c r="M20" s="2"/>
      <c r="N20" s="3" t="s">
        <v>62</v>
      </c>
      <c r="O20" s="3" t="s">
        <v>73</v>
      </c>
      <c r="P20" s="3" t="s">
        <v>15</v>
      </c>
      <c r="Q20" s="3" t="s">
        <v>64</v>
      </c>
      <c r="R20" s="6" t="s">
        <v>66</v>
      </c>
      <c r="S20" s="4">
        <v>33.33</v>
      </c>
      <c r="T20" s="4">
        <v>33.33</v>
      </c>
      <c r="U20" s="4">
        <v>33.33</v>
      </c>
      <c r="V20" s="4">
        <v>33.33</v>
      </c>
      <c r="W20" s="4">
        <v>33.33</v>
      </c>
      <c r="X20" s="4">
        <f t="shared" si="6"/>
        <v>33.33</v>
      </c>
      <c r="Y20" s="4">
        <f t="shared" si="7"/>
        <v>0</v>
      </c>
      <c r="Z20" s="2"/>
      <c r="AA20" s="3" t="s">
        <v>62</v>
      </c>
      <c r="AB20" s="3" t="s">
        <v>73</v>
      </c>
      <c r="AC20" s="3" t="s">
        <v>16</v>
      </c>
      <c r="AD20" s="3" t="s">
        <v>64</v>
      </c>
      <c r="AE20" s="6" t="s">
        <v>66</v>
      </c>
      <c r="AF20" s="4">
        <v>33.33</v>
      </c>
      <c r="AG20" s="4">
        <v>33.33</v>
      </c>
      <c r="AH20" s="4">
        <v>33.33</v>
      </c>
      <c r="AI20" s="4">
        <v>33.33</v>
      </c>
      <c r="AJ20" s="4">
        <v>33.33</v>
      </c>
      <c r="AK20" s="4">
        <f t="shared" si="8"/>
        <v>33.33</v>
      </c>
      <c r="AL20" s="4">
        <f t="shared" si="9"/>
        <v>0</v>
      </c>
    </row>
    <row r="21" spans="1:38">
      <c r="A21" s="3" t="s">
        <v>62</v>
      </c>
      <c r="B21" s="3" t="s">
        <v>73</v>
      </c>
      <c r="C21" s="3" t="s">
        <v>13</v>
      </c>
      <c r="D21" s="3" t="s">
        <v>64</v>
      </c>
      <c r="E21" s="6" t="s">
        <v>67</v>
      </c>
      <c r="F21" s="4">
        <v>33.33</v>
      </c>
      <c r="G21" s="4">
        <v>33.33</v>
      </c>
      <c r="H21" s="4">
        <v>33.33</v>
      </c>
      <c r="I21" s="4">
        <v>33.33</v>
      </c>
      <c r="J21" s="4">
        <v>33.33</v>
      </c>
      <c r="K21" s="4">
        <f t="shared" si="4"/>
        <v>33.33</v>
      </c>
      <c r="L21" s="4">
        <f t="shared" si="5"/>
        <v>0</v>
      </c>
      <c r="M21" s="2"/>
      <c r="N21" s="3" t="s">
        <v>62</v>
      </c>
      <c r="O21" s="3" t="s">
        <v>73</v>
      </c>
      <c r="P21" s="3" t="s">
        <v>15</v>
      </c>
      <c r="Q21" s="3" t="s">
        <v>64</v>
      </c>
      <c r="R21" s="6" t="s">
        <v>67</v>
      </c>
      <c r="S21" s="4">
        <v>33.33</v>
      </c>
      <c r="T21" s="4">
        <v>33.33</v>
      </c>
      <c r="U21" s="4">
        <v>33.33</v>
      </c>
      <c r="V21" s="4">
        <v>33.33</v>
      </c>
      <c r="W21" s="4">
        <v>33.33</v>
      </c>
      <c r="X21" s="4">
        <f t="shared" si="6"/>
        <v>33.33</v>
      </c>
      <c r="Y21" s="4">
        <f t="shared" si="7"/>
        <v>0</v>
      </c>
      <c r="Z21" s="2"/>
      <c r="AA21" s="3" t="s">
        <v>62</v>
      </c>
      <c r="AB21" s="3" t="s">
        <v>73</v>
      </c>
      <c r="AC21" s="3" t="s">
        <v>16</v>
      </c>
      <c r="AD21" s="3" t="s">
        <v>64</v>
      </c>
      <c r="AE21" s="6" t="s">
        <v>67</v>
      </c>
      <c r="AF21" s="4">
        <v>33.33</v>
      </c>
      <c r="AG21" s="4">
        <v>33.33</v>
      </c>
      <c r="AH21" s="4">
        <v>33.33</v>
      </c>
      <c r="AI21" s="4">
        <v>33.33</v>
      </c>
      <c r="AJ21" s="4">
        <v>33.33</v>
      </c>
      <c r="AK21" s="4">
        <f t="shared" si="8"/>
        <v>33.33</v>
      </c>
      <c r="AL21" s="4">
        <f t="shared" si="9"/>
        <v>0</v>
      </c>
    </row>
    <row r="22" spans="1:38">
      <c r="A22" s="3" t="s">
        <v>62</v>
      </c>
      <c r="B22" s="3" t="s">
        <v>73</v>
      </c>
      <c r="C22" s="3" t="s">
        <v>13</v>
      </c>
      <c r="D22" s="3" t="s">
        <v>68</v>
      </c>
      <c r="E22" s="6" t="s">
        <v>65</v>
      </c>
      <c r="F22" s="4">
        <v>33.33</v>
      </c>
      <c r="G22" s="4">
        <v>33.33</v>
      </c>
      <c r="H22" s="4">
        <v>33.33</v>
      </c>
      <c r="I22" s="4">
        <v>33.33</v>
      </c>
      <c r="J22" s="4">
        <v>33.33</v>
      </c>
      <c r="K22" s="4">
        <f t="shared" si="4"/>
        <v>33.33</v>
      </c>
      <c r="L22" s="4">
        <f t="shared" si="5"/>
        <v>0</v>
      </c>
      <c r="M22" s="2"/>
      <c r="N22" s="3" t="s">
        <v>62</v>
      </c>
      <c r="O22" s="3" t="s">
        <v>73</v>
      </c>
      <c r="P22" s="3" t="s">
        <v>15</v>
      </c>
      <c r="Q22" s="3" t="s">
        <v>68</v>
      </c>
      <c r="R22" s="6" t="s">
        <v>65</v>
      </c>
      <c r="S22" s="4">
        <v>33.33</v>
      </c>
      <c r="T22" s="4">
        <v>33.33</v>
      </c>
      <c r="U22" s="4">
        <v>33.33</v>
      </c>
      <c r="V22" s="4">
        <v>33.33</v>
      </c>
      <c r="W22" s="4">
        <v>33.33</v>
      </c>
      <c r="X22" s="4">
        <f t="shared" si="6"/>
        <v>33.33</v>
      </c>
      <c r="Y22" s="4">
        <f t="shared" si="7"/>
        <v>0</v>
      </c>
      <c r="Z22" s="2"/>
      <c r="AA22" s="3" t="s">
        <v>62</v>
      </c>
      <c r="AB22" s="3" t="s">
        <v>73</v>
      </c>
      <c r="AC22" s="3" t="s">
        <v>16</v>
      </c>
      <c r="AD22" s="3" t="s">
        <v>68</v>
      </c>
      <c r="AE22" s="6" t="s">
        <v>65</v>
      </c>
      <c r="AF22" s="4">
        <v>33.33</v>
      </c>
      <c r="AG22" s="4">
        <v>33.33</v>
      </c>
      <c r="AH22" s="4">
        <v>33.33</v>
      </c>
      <c r="AI22" s="4">
        <v>33.33</v>
      </c>
      <c r="AJ22" s="4">
        <v>33.33</v>
      </c>
      <c r="AK22" s="4">
        <f t="shared" si="8"/>
        <v>33.33</v>
      </c>
      <c r="AL22" s="4">
        <f t="shared" si="9"/>
        <v>0</v>
      </c>
    </row>
    <row r="23" spans="1:38">
      <c r="A23" s="3" t="s">
        <v>62</v>
      </c>
      <c r="B23" s="3" t="s">
        <v>73</v>
      </c>
      <c r="C23" s="3" t="s">
        <v>13</v>
      </c>
      <c r="D23" s="3" t="s">
        <v>68</v>
      </c>
      <c r="E23" s="6" t="s">
        <v>66</v>
      </c>
      <c r="F23" s="4">
        <v>33.33</v>
      </c>
      <c r="G23" s="4">
        <v>33.33</v>
      </c>
      <c r="H23" s="4">
        <v>33.33</v>
      </c>
      <c r="I23" s="4">
        <v>33.33</v>
      </c>
      <c r="J23" s="4">
        <v>33.33</v>
      </c>
      <c r="K23" s="4">
        <f t="shared" si="4"/>
        <v>33.33</v>
      </c>
      <c r="L23" s="4">
        <f t="shared" si="5"/>
        <v>0</v>
      </c>
      <c r="M23" s="2"/>
      <c r="N23" s="3" t="s">
        <v>62</v>
      </c>
      <c r="O23" s="3" t="s">
        <v>73</v>
      </c>
      <c r="P23" s="3" t="s">
        <v>15</v>
      </c>
      <c r="Q23" s="3" t="s">
        <v>68</v>
      </c>
      <c r="R23" s="6" t="s">
        <v>66</v>
      </c>
      <c r="S23" s="4">
        <v>33.33</v>
      </c>
      <c r="T23" s="4">
        <v>33.33</v>
      </c>
      <c r="U23" s="4">
        <v>33.33</v>
      </c>
      <c r="V23" s="4">
        <v>33.33</v>
      </c>
      <c r="W23" s="4">
        <v>33.33</v>
      </c>
      <c r="X23" s="4">
        <f t="shared" si="6"/>
        <v>33.33</v>
      </c>
      <c r="Y23" s="4">
        <f t="shared" si="7"/>
        <v>0</v>
      </c>
      <c r="Z23" s="2"/>
      <c r="AA23" s="3" t="s">
        <v>62</v>
      </c>
      <c r="AB23" s="3" t="s">
        <v>73</v>
      </c>
      <c r="AC23" s="3" t="s">
        <v>16</v>
      </c>
      <c r="AD23" s="3" t="s">
        <v>68</v>
      </c>
      <c r="AE23" s="6" t="s">
        <v>66</v>
      </c>
      <c r="AF23" s="4">
        <v>33.33</v>
      </c>
      <c r="AG23" s="4">
        <v>33.33</v>
      </c>
      <c r="AH23" s="4">
        <v>33.33</v>
      </c>
      <c r="AI23" s="4">
        <v>33.33</v>
      </c>
      <c r="AJ23" s="4">
        <v>33.33</v>
      </c>
      <c r="AK23" s="4">
        <f t="shared" si="8"/>
        <v>33.33</v>
      </c>
      <c r="AL23" s="4">
        <f t="shared" si="9"/>
        <v>0</v>
      </c>
    </row>
    <row r="24" spans="1:38">
      <c r="A24" s="3" t="s">
        <v>62</v>
      </c>
      <c r="B24" s="3" t="s">
        <v>73</v>
      </c>
      <c r="C24" s="3" t="s">
        <v>13</v>
      </c>
      <c r="D24" s="3" t="s">
        <v>68</v>
      </c>
      <c r="E24" s="6" t="s">
        <v>67</v>
      </c>
      <c r="F24" s="4">
        <v>33.33</v>
      </c>
      <c r="G24" s="4">
        <v>33.33</v>
      </c>
      <c r="H24" s="4">
        <v>33.33</v>
      </c>
      <c r="I24" s="4">
        <v>33.33</v>
      </c>
      <c r="J24" s="4">
        <v>33.33</v>
      </c>
      <c r="K24" s="4">
        <f t="shared" si="4"/>
        <v>33.33</v>
      </c>
      <c r="L24" s="4">
        <f t="shared" si="5"/>
        <v>0</v>
      </c>
      <c r="M24" s="2"/>
      <c r="N24" s="3" t="s">
        <v>62</v>
      </c>
      <c r="O24" s="3" t="s">
        <v>73</v>
      </c>
      <c r="P24" s="3" t="s">
        <v>15</v>
      </c>
      <c r="Q24" s="3" t="s">
        <v>68</v>
      </c>
      <c r="R24" s="6" t="s">
        <v>67</v>
      </c>
      <c r="S24" s="4">
        <v>33.33</v>
      </c>
      <c r="T24" s="4">
        <v>33.33</v>
      </c>
      <c r="U24" s="4">
        <v>33.33</v>
      </c>
      <c r="V24" s="4">
        <v>33.33</v>
      </c>
      <c r="W24" s="4">
        <v>33.33</v>
      </c>
      <c r="X24" s="4">
        <f t="shared" si="6"/>
        <v>33.33</v>
      </c>
      <c r="Y24" s="4">
        <f t="shared" si="7"/>
        <v>0</v>
      </c>
      <c r="Z24" s="2"/>
      <c r="AA24" s="3" t="s">
        <v>62</v>
      </c>
      <c r="AB24" s="3" t="s">
        <v>73</v>
      </c>
      <c r="AC24" s="3" t="s">
        <v>16</v>
      </c>
      <c r="AD24" s="3" t="s">
        <v>68</v>
      </c>
      <c r="AE24" s="6" t="s">
        <v>67</v>
      </c>
      <c r="AF24" s="4">
        <v>33.33</v>
      </c>
      <c r="AG24" s="4">
        <v>33.33</v>
      </c>
      <c r="AH24" s="4">
        <v>33.33</v>
      </c>
      <c r="AI24" s="4">
        <v>33.33</v>
      </c>
      <c r="AJ24" s="4">
        <v>33.33</v>
      </c>
      <c r="AK24" s="4">
        <f t="shared" si="8"/>
        <v>33.33</v>
      </c>
      <c r="AL24" s="4">
        <f t="shared" si="9"/>
        <v>0</v>
      </c>
    </row>
    <row r="25" spans="1:38">
      <c r="A25" s="3" t="s">
        <v>62</v>
      </c>
      <c r="B25" s="3" t="s">
        <v>73</v>
      </c>
      <c r="C25" s="3" t="s">
        <v>13</v>
      </c>
      <c r="D25" s="3" t="s">
        <v>69</v>
      </c>
      <c r="E25" s="6"/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f t="shared" si="4"/>
        <v>1</v>
      </c>
      <c r="L25" s="4">
        <f t="shared" si="5"/>
        <v>0</v>
      </c>
      <c r="M25" s="2"/>
      <c r="N25" s="3" t="s">
        <v>62</v>
      </c>
      <c r="O25" s="3" t="s">
        <v>73</v>
      </c>
      <c r="P25" s="3" t="s">
        <v>15</v>
      </c>
      <c r="Q25" s="3" t="s">
        <v>69</v>
      </c>
      <c r="R25" s="6"/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f t="shared" si="6"/>
        <v>1</v>
      </c>
      <c r="Y25" s="4">
        <f t="shared" si="7"/>
        <v>0</v>
      </c>
      <c r="Z25" s="2"/>
      <c r="AA25" s="3" t="s">
        <v>62</v>
      </c>
      <c r="AB25" s="3" t="s">
        <v>73</v>
      </c>
      <c r="AC25" s="3" t="s">
        <v>16</v>
      </c>
      <c r="AD25" s="3" t="s">
        <v>69</v>
      </c>
      <c r="AE25" s="6"/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f t="shared" si="8"/>
        <v>1</v>
      </c>
      <c r="AL25" s="4">
        <f t="shared" si="9"/>
        <v>0</v>
      </c>
    </row>
    <row r="26" spans="1:38">
      <c r="A26" s="3" t="s">
        <v>62</v>
      </c>
      <c r="B26" s="3" t="s">
        <v>73</v>
      </c>
      <c r="C26" s="3" t="s">
        <v>13</v>
      </c>
      <c r="D26" s="3" t="s">
        <v>70</v>
      </c>
      <c r="E26" s="6"/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f t="shared" si="4"/>
        <v>1</v>
      </c>
      <c r="L26" s="4">
        <f t="shared" si="5"/>
        <v>0</v>
      </c>
      <c r="M26" s="2"/>
      <c r="N26" s="3" t="s">
        <v>62</v>
      </c>
      <c r="O26" s="3" t="s">
        <v>73</v>
      </c>
      <c r="P26" s="3" t="s">
        <v>15</v>
      </c>
      <c r="Q26" s="3" t="s">
        <v>70</v>
      </c>
      <c r="R26" s="6"/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f t="shared" si="6"/>
        <v>1</v>
      </c>
      <c r="Y26" s="4">
        <f t="shared" si="7"/>
        <v>0</v>
      </c>
      <c r="Z26" s="2"/>
      <c r="AA26" s="3" t="s">
        <v>62</v>
      </c>
      <c r="AB26" s="3" t="s">
        <v>73</v>
      </c>
      <c r="AC26" s="3" t="s">
        <v>16</v>
      </c>
      <c r="AD26" s="3" t="s">
        <v>70</v>
      </c>
      <c r="AE26" s="6"/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f t="shared" si="8"/>
        <v>1</v>
      </c>
      <c r="AL26" s="4">
        <f t="shared" si="9"/>
        <v>0</v>
      </c>
    </row>
    <row r="27" spans="1:38">
      <c r="A27" s="3" t="s">
        <v>62</v>
      </c>
      <c r="B27" s="3" t="s">
        <v>73</v>
      </c>
      <c r="C27" s="3" t="s">
        <v>13</v>
      </c>
      <c r="D27" s="3" t="s">
        <v>71</v>
      </c>
      <c r="E27" s="6" t="s">
        <v>65</v>
      </c>
      <c r="F27" s="4">
        <v>25</v>
      </c>
      <c r="G27" s="4">
        <v>25</v>
      </c>
      <c r="H27" s="4">
        <v>25</v>
      </c>
      <c r="I27" s="4">
        <v>25</v>
      </c>
      <c r="J27" s="4">
        <v>25</v>
      </c>
      <c r="K27" s="4">
        <f t="shared" si="4"/>
        <v>25</v>
      </c>
      <c r="L27" s="4">
        <f t="shared" si="5"/>
        <v>0</v>
      </c>
      <c r="M27" s="2"/>
      <c r="N27" s="3" t="s">
        <v>62</v>
      </c>
      <c r="O27" s="3" t="s">
        <v>73</v>
      </c>
      <c r="P27" s="3" t="s">
        <v>15</v>
      </c>
      <c r="Q27" s="3" t="s">
        <v>71</v>
      </c>
      <c r="R27" s="6" t="s">
        <v>65</v>
      </c>
      <c r="S27" s="4">
        <v>25</v>
      </c>
      <c r="T27" s="4">
        <v>25</v>
      </c>
      <c r="U27" s="4">
        <v>25</v>
      </c>
      <c r="V27" s="4">
        <v>25</v>
      </c>
      <c r="W27" s="4">
        <v>25</v>
      </c>
      <c r="X27" s="4">
        <f t="shared" si="6"/>
        <v>25</v>
      </c>
      <c r="Y27" s="4">
        <f t="shared" si="7"/>
        <v>0</v>
      </c>
      <c r="Z27" s="2"/>
      <c r="AA27" s="3" t="s">
        <v>62</v>
      </c>
      <c r="AB27" s="3" t="s">
        <v>73</v>
      </c>
      <c r="AC27" s="3" t="s">
        <v>16</v>
      </c>
      <c r="AD27" s="3" t="s">
        <v>71</v>
      </c>
      <c r="AE27" s="6" t="s">
        <v>65</v>
      </c>
      <c r="AF27" s="4">
        <v>25</v>
      </c>
      <c r="AG27" s="4">
        <v>25</v>
      </c>
      <c r="AH27" s="4">
        <v>25</v>
      </c>
      <c r="AI27" s="4">
        <v>25</v>
      </c>
      <c r="AJ27" s="4">
        <v>25</v>
      </c>
      <c r="AK27" s="4">
        <f t="shared" si="8"/>
        <v>25</v>
      </c>
      <c r="AL27" s="4">
        <f t="shared" si="9"/>
        <v>0</v>
      </c>
    </row>
    <row r="28" spans="1:38">
      <c r="A28" s="3" t="s">
        <v>62</v>
      </c>
      <c r="B28" s="3" t="s">
        <v>73</v>
      </c>
      <c r="C28" s="3" t="s">
        <v>13</v>
      </c>
      <c r="D28" s="3" t="s">
        <v>71</v>
      </c>
      <c r="E28" s="6" t="s">
        <v>66</v>
      </c>
      <c r="F28" s="4">
        <v>25</v>
      </c>
      <c r="G28" s="4">
        <v>25</v>
      </c>
      <c r="H28" s="4">
        <v>25</v>
      </c>
      <c r="I28" s="4">
        <v>25</v>
      </c>
      <c r="J28" s="4">
        <v>25</v>
      </c>
      <c r="K28" s="4">
        <f t="shared" si="4"/>
        <v>25</v>
      </c>
      <c r="L28" s="4">
        <f t="shared" si="5"/>
        <v>0</v>
      </c>
      <c r="M28" s="2"/>
      <c r="N28" s="3" t="s">
        <v>62</v>
      </c>
      <c r="O28" s="3" t="s">
        <v>73</v>
      </c>
      <c r="P28" s="3" t="s">
        <v>15</v>
      </c>
      <c r="Q28" s="3" t="s">
        <v>71</v>
      </c>
      <c r="R28" s="6" t="s">
        <v>66</v>
      </c>
      <c r="S28" s="4">
        <v>25</v>
      </c>
      <c r="T28" s="4">
        <v>25</v>
      </c>
      <c r="U28" s="4">
        <v>25</v>
      </c>
      <c r="V28" s="4">
        <v>25</v>
      </c>
      <c r="W28" s="4">
        <v>25</v>
      </c>
      <c r="X28" s="4">
        <f t="shared" si="6"/>
        <v>25</v>
      </c>
      <c r="Y28" s="4">
        <f t="shared" si="7"/>
        <v>0</v>
      </c>
      <c r="Z28" s="2"/>
      <c r="AA28" s="3" t="s">
        <v>62</v>
      </c>
      <c r="AB28" s="3" t="s">
        <v>73</v>
      </c>
      <c r="AC28" s="3" t="s">
        <v>16</v>
      </c>
      <c r="AD28" s="3" t="s">
        <v>71</v>
      </c>
      <c r="AE28" s="6" t="s">
        <v>66</v>
      </c>
      <c r="AF28" s="4">
        <v>25</v>
      </c>
      <c r="AG28" s="4">
        <v>25</v>
      </c>
      <c r="AH28" s="4">
        <v>25</v>
      </c>
      <c r="AI28" s="4">
        <v>25</v>
      </c>
      <c r="AJ28" s="4">
        <v>25</v>
      </c>
      <c r="AK28" s="4">
        <f t="shared" si="8"/>
        <v>25</v>
      </c>
      <c r="AL28" s="4">
        <f t="shared" si="9"/>
        <v>0</v>
      </c>
    </row>
    <row r="29" spans="1:38">
      <c r="A29" s="3" t="s">
        <v>62</v>
      </c>
      <c r="B29" s="3" t="s">
        <v>73</v>
      </c>
      <c r="C29" s="3" t="s">
        <v>13</v>
      </c>
      <c r="D29" s="3" t="s">
        <v>71</v>
      </c>
      <c r="E29" s="6" t="s">
        <v>67</v>
      </c>
      <c r="F29" s="4">
        <v>25</v>
      </c>
      <c r="G29" s="4">
        <v>25</v>
      </c>
      <c r="H29" s="4">
        <v>25</v>
      </c>
      <c r="I29" s="4">
        <v>25</v>
      </c>
      <c r="J29" s="4">
        <v>25</v>
      </c>
      <c r="K29" s="4">
        <f t="shared" si="4"/>
        <v>25</v>
      </c>
      <c r="L29" s="4">
        <f t="shared" si="5"/>
        <v>0</v>
      </c>
      <c r="M29" s="2"/>
      <c r="N29" s="3" t="s">
        <v>62</v>
      </c>
      <c r="O29" s="3" t="s">
        <v>73</v>
      </c>
      <c r="P29" s="3" t="s">
        <v>15</v>
      </c>
      <c r="Q29" s="3" t="s">
        <v>71</v>
      </c>
      <c r="R29" s="6" t="s">
        <v>67</v>
      </c>
      <c r="S29" s="4">
        <v>25</v>
      </c>
      <c r="T29" s="4">
        <v>25</v>
      </c>
      <c r="U29" s="4">
        <v>25</v>
      </c>
      <c r="V29" s="4">
        <v>25</v>
      </c>
      <c r="W29" s="4">
        <v>25</v>
      </c>
      <c r="X29" s="4">
        <f t="shared" si="6"/>
        <v>25</v>
      </c>
      <c r="Y29" s="4">
        <f t="shared" si="7"/>
        <v>0</v>
      </c>
      <c r="Z29" s="2"/>
      <c r="AA29" s="3" t="s">
        <v>62</v>
      </c>
      <c r="AB29" s="3" t="s">
        <v>73</v>
      </c>
      <c r="AC29" s="3" t="s">
        <v>16</v>
      </c>
      <c r="AD29" s="3" t="s">
        <v>71</v>
      </c>
      <c r="AE29" s="6" t="s">
        <v>67</v>
      </c>
      <c r="AF29" s="4">
        <v>25</v>
      </c>
      <c r="AG29" s="4">
        <v>25</v>
      </c>
      <c r="AH29" s="4">
        <v>25</v>
      </c>
      <c r="AI29" s="4">
        <v>25</v>
      </c>
      <c r="AJ29" s="4">
        <v>25</v>
      </c>
      <c r="AK29" s="4">
        <f t="shared" si="8"/>
        <v>25</v>
      </c>
      <c r="AL29" s="4">
        <f t="shared" si="9"/>
        <v>0</v>
      </c>
    </row>
    <row r="30" spans="1:38">
      <c r="A30" s="3" t="s">
        <v>62</v>
      </c>
      <c r="B30" s="3" t="s">
        <v>73</v>
      </c>
      <c r="C30" s="3" t="s">
        <v>13</v>
      </c>
      <c r="D30" s="3" t="s">
        <v>72</v>
      </c>
      <c r="E30" s="6" t="s">
        <v>65</v>
      </c>
      <c r="F30" s="4">
        <v>240</v>
      </c>
      <c r="G30" s="4">
        <v>227</v>
      </c>
      <c r="H30" s="4">
        <v>228</v>
      </c>
      <c r="I30" s="4">
        <v>228</v>
      </c>
      <c r="J30" s="4">
        <v>228</v>
      </c>
      <c r="K30" s="4">
        <f t="shared" si="4"/>
        <v>230.2</v>
      </c>
      <c r="L30" s="4">
        <f t="shared" si="5"/>
        <v>5.4954526656136338</v>
      </c>
      <c r="M30" s="2"/>
      <c r="N30" s="3" t="s">
        <v>62</v>
      </c>
      <c r="O30" s="3" t="s">
        <v>73</v>
      </c>
      <c r="P30" s="3" t="s">
        <v>15</v>
      </c>
      <c r="Q30" s="3" t="s">
        <v>72</v>
      </c>
      <c r="R30" s="6" t="s">
        <v>65</v>
      </c>
      <c r="S30" s="4">
        <v>216</v>
      </c>
      <c r="T30" s="4">
        <v>217</v>
      </c>
      <c r="U30" s="4">
        <v>217</v>
      </c>
      <c r="V30" s="4">
        <v>216</v>
      </c>
      <c r="W30" s="4">
        <v>216</v>
      </c>
      <c r="X30" s="4">
        <f t="shared" si="6"/>
        <v>216.4</v>
      </c>
      <c r="Y30" s="4">
        <f t="shared" si="7"/>
        <v>0.54772255750516607</v>
      </c>
      <c r="Z30" s="2"/>
      <c r="AA30" s="3" t="s">
        <v>62</v>
      </c>
      <c r="AB30" s="3" t="s">
        <v>73</v>
      </c>
      <c r="AC30" s="3" t="s">
        <v>16</v>
      </c>
      <c r="AD30" s="3" t="s">
        <v>72</v>
      </c>
      <c r="AE30" s="6" t="s">
        <v>65</v>
      </c>
      <c r="AF30" s="4">
        <v>219</v>
      </c>
      <c r="AG30" s="4">
        <v>219</v>
      </c>
      <c r="AH30" s="4">
        <v>218</v>
      </c>
      <c r="AI30" s="4">
        <v>219</v>
      </c>
      <c r="AJ30" s="4">
        <v>218</v>
      </c>
      <c r="AK30" s="4">
        <f t="shared" si="8"/>
        <v>218.6</v>
      </c>
      <c r="AL30" s="4">
        <f t="shared" si="9"/>
        <v>0.54772255750516607</v>
      </c>
    </row>
    <row r="31" spans="1:38">
      <c r="A31" s="3" t="s">
        <v>62</v>
      </c>
      <c r="B31" s="3" t="s">
        <v>73</v>
      </c>
      <c r="C31" s="3" t="s">
        <v>13</v>
      </c>
      <c r="D31" s="3" t="s">
        <v>72</v>
      </c>
      <c r="E31" s="6" t="s">
        <v>66</v>
      </c>
      <c r="F31" s="4">
        <v>239</v>
      </c>
      <c r="G31" s="4">
        <v>237</v>
      </c>
      <c r="H31" s="4">
        <v>236</v>
      </c>
      <c r="I31" s="4">
        <v>236</v>
      </c>
      <c r="J31" s="4">
        <v>236</v>
      </c>
      <c r="K31" s="4">
        <f t="shared" si="4"/>
        <v>236.8</v>
      </c>
      <c r="L31" s="4">
        <f t="shared" si="5"/>
        <v>1.3038404810405297</v>
      </c>
      <c r="M31" s="2"/>
      <c r="N31" s="3" t="s">
        <v>62</v>
      </c>
      <c r="O31" s="3" t="s">
        <v>73</v>
      </c>
      <c r="P31" s="3" t="s">
        <v>15</v>
      </c>
      <c r="Q31" s="3" t="s">
        <v>72</v>
      </c>
      <c r="R31" s="6" t="s">
        <v>66</v>
      </c>
      <c r="S31" s="4">
        <v>218</v>
      </c>
      <c r="T31" s="4">
        <v>219</v>
      </c>
      <c r="U31" s="4">
        <v>219</v>
      </c>
      <c r="V31" s="4">
        <v>218</v>
      </c>
      <c r="W31" s="4">
        <v>218</v>
      </c>
      <c r="X31" s="4">
        <f t="shared" si="6"/>
        <v>218.4</v>
      </c>
      <c r="Y31" s="4">
        <f t="shared" si="7"/>
        <v>0.54772255750516607</v>
      </c>
      <c r="Z31" s="2"/>
      <c r="AA31" s="3" t="s">
        <v>62</v>
      </c>
      <c r="AB31" s="3" t="s">
        <v>73</v>
      </c>
      <c r="AC31" s="3" t="s">
        <v>16</v>
      </c>
      <c r="AD31" s="3" t="s">
        <v>72</v>
      </c>
      <c r="AE31" s="6" t="s">
        <v>66</v>
      </c>
      <c r="AF31" s="4">
        <v>219</v>
      </c>
      <c r="AG31" s="4">
        <v>220</v>
      </c>
      <c r="AH31" s="4">
        <v>253</v>
      </c>
      <c r="AI31" s="4">
        <v>219</v>
      </c>
      <c r="AJ31" s="4">
        <v>230</v>
      </c>
      <c r="AK31" s="4">
        <f t="shared" si="8"/>
        <v>228.2</v>
      </c>
      <c r="AL31" s="4">
        <f t="shared" si="9"/>
        <v>14.618481453283716</v>
      </c>
    </row>
    <row r="32" spans="1:38">
      <c r="A32" s="3" t="s">
        <v>62</v>
      </c>
      <c r="B32" s="3" t="s">
        <v>73</v>
      </c>
      <c r="C32" s="3" t="s">
        <v>13</v>
      </c>
      <c r="D32" s="3" t="s">
        <v>72</v>
      </c>
      <c r="E32" s="6" t="s">
        <v>67</v>
      </c>
      <c r="F32" s="4">
        <v>240</v>
      </c>
      <c r="G32" s="4">
        <v>240</v>
      </c>
      <c r="H32" s="4">
        <v>239</v>
      </c>
      <c r="I32" s="4">
        <v>238</v>
      </c>
      <c r="J32" s="4">
        <v>240</v>
      </c>
      <c r="K32" s="4">
        <f t="shared" si="4"/>
        <v>239.4</v>
      </c>
      <c r="L32" s="4">
        <f t="shared" si="5"/>
        <v>0.89442719099991586</v>
      </c>
      <c r="M32" s="2"/>
      <c r="N32" s="3" t="s">
        <v>62</v>
      </c>
      <c r="O32" s="3" t="s">
        <v>73</v>
      </c>
      <c r="P32" s="3" t="s">
        <v>15</v>
      </c>
      <c r="Q32" s="3" t="s">
        <v>72</v>
      </c>
      <c r="R32" s="6" t="s">
        <v>67</v>
      </c>
      <c r="S32" s="4">
        <v>219</v>
      </c>
      <c r="T32" s="4">
        <v>219</v>
      </c>
      <c r="U32" s="4">
        <v>220</v>
      </c>
      <c r="V32" s="4">
        <v>218</v>
      </c>
      <c r="W32" s="4">
        <v>219</v>
      </c>
      <c r="X32" s="4">
        <f t="shared" si="6"/>
        <v>219</v>
      </c>
      <c r="Y32" s="4">
        <f t="shared" si="7"/>
        <v>0.70710678118654757</v>
      </c>
      <c r="Z32" s="2"/>
      <c r="AA32" s="3" t="s">
        <v>62</v>
      </c>
      <c r="AB32" s="3" t="s">
        <v>73</v>
      </c>
      <c r="AC32" s="3" t="s">
        <v>16</v>
      </c>
      <c r="AD32" s="3" t="s">
        <v>72</v>
      </c>
      <c r="AE32" s="6" t="s">
        <v>67</v>
      </c>
      <c r="AF32" s="4">
        <v>295</v>
      </c>
      <c r="AG32" s="4">
        <v>315</v>
      </c>
      <c r="AH32" s="4">
        <v>302</v>
      </c>
      <c r="AI32" s="4">
        <v>287</v>
      </c>
      <c r="AJ32" s="4">
        <v>280</v>
      </c>
      <c r="AK32" s="4">
        <f t="shared" si="8"/>
        <v>295.8</v>
      </c>
      <c r="AL32" s="4">
        <f t="shared" si="9"/>
        <v>13.553597308463905</v>
      </c>
    </row>
    <row r="33" spans="1:38">
      <c r="A33" s="3" t="s">
        <v>62</v>
      </c>
      <c r="B33" s="3" t="s">
        <v>73</v>
      </c>
      <c r="C33" s="3" t="s">
        <v>13</v>
      </c>
      <c r="D33" s="3" t="s">
        <v>14</v>
      </c>
      <c r="E33" s="6"/>
      <c r="F33" s="4">
        <v>989</v>
      </c>
      <c r="G33" s="4">
        <v>938</v>
      </c>
      <c r="H33" s="4">
        <v>987</v>
      </c>
      <c r="I33" s="4">
        <v>988</v>
      </c>
      <c r="J33" s="4">
        <v>988</v>
      </c>
      <c r="K33" s="4">
        <f t="shared" si="4"/>
        <v>978</v>
      </c>
      <c r="L33" s="4">
        <f t="shared" si="5"/>
        <v>22.371857321197094</v>
      </c>
      <c r="M33" s="2"/>
      <c r="N33" s="7" t="s">
        <v>62</v>
      </c>
      <c r="O33" s="7" t="s">
        <v>73</v>
      </c>
      <c r="P33" s="7" t="s">
        <v>15</v>
      </c>
      <c r="Q33" s="7" t="s">
        <v>14</v>
      </c>
      <c r="R33" s="9"/>
      <c r="S33" s="24">
        <v>950</v>
      </c>
      <c r="T33" s="24">
        <v>948</v>
      </c>
      <c r="U33" s="24">
        <v>950</v>
      </c>
      <c r="V33" s="24">
        <v>949</v>
      </c>
      <c r="W33" s="24">
        <v>950</v>
      </c>
      <c r="X33" s="4">
        <f t="shared" si="6"/>
        <v>949.4</v>
      </c>
      <c r="Y33" s="4">
        <f t="shared" si="7"/>
        <v>0.89442719099991586</v>
      </c>
      <c r="Z33" s="2"/>
      <c r="AA33" s="3" t="s">
        <v>62</v>
      </c>
      <c r="AB33" s="3" t="s">
        <v>73</v>
      </c>
      <c r="AC33" s="3" t="s">
        <v>16</v>
      </c>
      <c r="AD33" s="3" t="s">
        <v>14</v>
      </c>
      <c r="AE33" s="6"/>
      <c r="AF33" s="4">
        <v>1205</v>
      </c>
      <c r="AG33" s="4">
        <v>1204</v>
      </c>
      <c r="AH33" s="4">
        <v>1205</v>
      </c>
      <c r="AI33" s="4">
        <v>1204</v>
      </c>
      <c r="AJ33" s="4">
        <v>1204</v>
      </c>
      <c r="AK33" s="4">
        <f t="shared" si="8"/>
        <v>1204.4000000000001</v>
      </c>
      <c r="AL33" s="4">
        <f t="shared" si="9"/>
        <v>0.54772255750516607</v>
      </c>
    </row>
    <row r="34" spans="1:38">
      <c r="A34" s="3"/>
      <c r="B34" s="3"/>
      <c r="C34" s="3"/>
      <c r="D34" s="3"/>
      <c r="E34" s="6"/>
      <c r="F34" s="5" t="s">
        <v>25</v>
      </c>
      <c r="G34" s="5" t="s">
        <v>25</v>
      </c>
      <c r="H34" s="5" t="s">
        <v>25</v>
      </c>
      <c r="I34" s="5" t="s">
        <v>25</v>
      </c>
      <c r="J34" s="5" t="s">
        <v>25</v>
      </c>
      <c r="K34" s="6"/>
      <c r="L34" s="6"/>
      <c r="M34" s="2"/>
      <c r="N34" s="3"/>
      <c r="O34" s="3"/>
      <c r="P34" s="3"/>
      <c r="Q34" s="3"/>
      <c r="R34" s="6"/>
      <c r="S34" s="5" t="s">
        <v>25</v>
      </c>
      <c r="T34" s="5" t="s">
        <v>25</v>
      </c>
      <c r="U34" s="5" t="s">
        <v>25</v>
      </c>
      <c r="V34" s="5" t="s">
        <v>25</v>
      </c>
      <c r="W34" s="5" t="s">
        <v>25</v>
      </c>
      <c r="X34" s="6"/>
      <c r="Y34" s="6"/>
      <c r="Z34" s="2"/>
      <c r="AA34" s="3"/>
      <c r="AB34" s="3"/>
      <c r="AC34" s="3"/>
      <c r="AD34" s="3"/>
      <c r="AE34" s="6"/>
      <c r="AF34" s="5" t="s">
        <v>25</v>
      </c>
      <c r="AG34" s="5" t="s">
        <v>25</v>
      </c>
      <c r="AH34" s="5" t="s">
        <v>25</v>
      </c>
      <c r="AI34" s="5" t="s">
        <v>25</v>
      </c>
      <c r="AJ34" s="5" t="s">
        <v>25</v>
      </c>
      <c r="AK34" s="6"/>
      <c r="AL34" s="6"/>
    </row>
    <row r="35" spans="1:38">
      <c r="A35" s="15"/>
      <c r="B35" s="15"/>
      <c r="C35" s="15"/>
      <c r="D35" s="15"/>
      <c r="E35" s="17"/>
      <c r="F35" s="17"/>
      <c r="G35" s="17"/>
      <c r="H35" s="17"/>
      <c r="I35" s="17"/>
      <c r="J35" s="17"/>
      <c r="K35" s="17"/>
      <c r="L35" s="17"/>
      <c r="M35" s="2"/>
      <c r="N35" s="15"/>
      <c r="O35" s="15"/>
      <c r="P35" s="15"/>
      <c r="Q35" s="15"/>
      <c r="R35" s="17"/>
      <c r="S35" s="17"/>
      <c r="T35" s="17"/>
      <c r="U35" s="17"/>
      <c r="V35" s="17"/>
      <c r="W35" s="17"/>
      <c r="X35" s="17"/>
      <c r="Y35" s="17"/>
      <c r="Z35" s="2"/>
      <c r="AA35" s="15"/>
      <c r="AB35" s="15"/>
      <c r="AC35" s="15"/>
      <c r="AD35" s="15"/>
      <c r="AE35" s="17"/>
      <c r="AF35" s="17"/>
      <c r="AG35" s="17"/>
      <c r="AH35" s="17"/>
      <c r="AI35" s="17"/>
      <c r="AJ35" s="17"/>
      <c r="AK35" s="17"/>
      <c r="AL35" s="17"/>
    </row>
    <row r="36" spans="1:38">
      <c r="A36" s="3" t="s">
        <v>74</v>
      </c>
      <c r="B36" s="3" t="s">
        <v>63</v>
      </c>
      <c r="C36" s="3" t="s">
        <v>13</v>
      </c>
      <c r="D36" s="3" t="s">
        <v>64</v>
      </c>
      <c r="E36" s="6" t="s">
        <v>65</v>
      </c>
      <c r="F36" s="4">
        <v>50</v>
      </c>
      <c r="G36" s="4">
        <v>50</v>
      </c>
      <c r="H36" s="4">
        <v>50</v>
      </c>
      <c r="I36" s="4">
        <v>50</v>
      </c>
      <c r="J36" s="4">
        <v>50</v>
      </c>
      <c r="K36" s="4">
        <f t="shared" ref="K36:K50" si="10">AVERAGE(F36:J36)</f>
        <v>50</v>
      </c>
      <c r="L36" s="4">
        <f t="shared" ref="L36:L50" si="11">_xlfn.STDEV.S(F36:J36)</f>
        <v>0</v>
      </c>
      <c r="M36" s="2"/>
      <c r="N36" s="3" t="s">
        <v>74</v>
      </c>
      <c r="O36" s="3" t="s">
        <v>63</v>
      </c>
      <c r="P36" s="3" t="s">
        <v>15</v>
      </c>
      <c r="Q36" s="3" t="s">
        <v>64</v>
      </c>
      <c r="R36" s="6" t="s">
        <v>65</v>
      </c>
      <c r="S36" s="4">
        <v>50</v>
      </c>
      <c r="T36" s="4">
        <v>50</v>
      </c>
      <c r="U36" s="4">
        <v>50</v>
      </c>
      <c r="V36" s="4">
        <v>50</v>
      </c>
      <c r="W36" s="4">
        <v>50</v>
      </c>
      <c r="X36" s="4">
        <f t="shared" ref="X36:X50" si="12">AVERAGE(S36:W36)</f>
        <v>50</v>
      </c>
      <c r="Y36" s="4">
        <f t="shared" ref="Y36:Y50" si="13">_xlfn.STDEV.S(S36:W36)</f>
        <v>0</v>
      </c>
      <c r="Z36" s="2"/>
      <c r="AA36" s="3"/>
      <c r="AB36" s="3"/>
      <c r="AC36" s="3"/>
      <c r="AD36" s="3"/>
      <c r="AE36" s="6"/>
      <c r="AF36" s="23"/>
      <c r="AG36" s="23"/>
      <c r="AH36" s="23"/>
      <c r="AI36" s="23"/>
      <c r="AJ36" s="23"/>
      <c r="AK36" s="4"/>
      <c r="AL36" s="23"/>
    </row>
    <row r="37" spans="1:38">
      <c r="A37" s="3" t="s">
        <v>74</v>
      </c>
      <c r="B37" s="3" t="s">
        <v>63</v>
      </c>
      <c r="C37" s="3" t="s">
        <v>13</v>
      </c>
      <c r="D37" s="3" t="s">
        <v>64</v>
      </c>
      <c r="E37" s="6" t="s">
        <v>66</v>
      </c>
      <c r="F37" s="4">
        <v>33.299999999999997</v>
      </c>
      <c r="G37" s="4">
        <v>33.299999999999997</v>
      </c>
      <c r="H37" s="4">
        <v>33.299999999999997</v>
      </c>
      <c r="I37" s="4">
        <v>33.299999999999997</v>
      </c>
      <c r="J37" s="4">
        <v>33.299999999999997</v>
      </c>
      <c r="K37" s="4">
        <f t="shared" si="10"/>
        <v>33.299999999999997</v>
      </c>
      <c r="L37" s="4">
        <f t="shared" si="11"/>
        <v>0</v>
      </c>
      <c r="M37" s="2"/>
      <c r="N37" s="3" t="s">
        <v>74</v>
      </c>
      <c r="O37" s="3" t="s">
        <v>63</v>
      </c>
      <c r="P37" s="3" t="s">
        <v>15</v>
      </c>
      <c r="Q37" s="3" t="s">
        <v>64</v>
      </c>
      <c r="R37" s="6" t="s">
        <v>66</v>
      </c>
      <c r="S37" s="4">
        <v>33.299999999999997</v>
      </c>
      <c r="T37" s="4">
        <v>33.299999999999997</v>
      </c>
      <c r="U37" s="4">
        <v>33.299999999999997</v>
      </c>
      <c r="V37" s="4">
        <v>33.299999999999997</v>
      </c>
      <c r="W37" s="4">
        <v>33.299999999999997</v>
      </c>
      <c r="X37" s="4">
        <f t="shared" si="12"/>
        <v>33.299999999999997</v>
      </c>
      <c r="Y37" s="4">
        <f t="shared" si="13"/>
        <v>0</v>
      </c>
      <c r="Z37" s="2"/>
      <c r="AA37" s="3"/>
      <c r="AB37" s="3"/>
      <c r="AC37" s="3"/>
      <c r="AD37" s="3"/>
      <c r="AE37" s="6"/>
      <c r="AF37" s="23"/>
      <c r="AG37" s="23"/>
      <c r="AH37" s="23"/>
      <c r="AI37" s="23"/>
      <c r="AJ37" s="23"/>
      <c r="AK37" s="4"/>
      <c r="AL37" s="23"/>
    </row>
    <row r="38" spans="1:38">
      <c r="A38" s="3" t="s">
        <v>74</v>
      </c>
      <c r="B38" s="3" t="s">
        <v>63</v>
      </c>
      <c r="C38" s="3" t="s">
        <v>13</v>
      </c>
      <c r="D38" s="3" t="s">
        <v>64</v>
      </c>
      <c r="E38" s="6" t="s">
        <v>67</v>
      </c>
      <c r="F38" s="4">
        <v>16.7</v>
      </c>
      <c r="G38" s="4">
        <v>16.7</v>
      </c>
      <c r="H38" s="4">
        <v>16.7</v>
      </c>
      <c r="I38" s="4">
        <v>16.7</v>
      </c>
      <c r="J38" s="4">
        <v>16.7</v>
      </c>
      <c r="K38" s="4">
        <f t="shared" si="10"/>
        <v>16.7</v>
      </c>
      <c r="L38" s="4">
        <f t="shared" si="11"/>
        <v>0</v>
      </c>
      <c r="M38" s="2"/>
      <c r="N38" s="3" t="s">
        <v>74</v>
      </c>
      <c r="O38" s="3" t="s">
        <v>63</v>
      </c>
      <c r="P38" s="3" t="s">
        <v>15</v>
      </c>
      <c r="Q38" s="3" t="s">
        <v>64</v>
      </c>
      <c r="R38" s="6" t="s">
        <v>67</v>
      </c>
      <c r="S38" s="4">
        <v>16.7</v>
      </c>
      <c r="T38" s="4">
        <v>16.7</v>
      </c>
      <c r="U38" s="4">
        <v>16.7</v>
      </c>
      <c r="V38" s="4">
        <v>16.7</v>
      </c>
      <c r="W38" s="4">
        <v>16.7</v>
      </c>
      <c r="X38" s="4">
        <f t="shared" si="12"/>
        <v>16.7</v>
      </c>
      <c r="Y38" s="4">
        <f t="shared" si="13"/>
        <v>0</v>
      </c>
      <c r="Z38" s="2"/>
      <c r="AA38" s="3"/>
      <c r="AB38" s="3"/>
      <c r="AC38" s="3"/>
      <c r="AD38" s="3"/>
      <c r="AE38" s="6"/>
      <c r="AF38" s="23"/>
      <c r="AG38" s="23"/>
      <c r="AH38" s="23"/>
      <c r="AI38" s="23"/>
      <c r="AJ38" s="23"/>
      <c r="AK38" s="4"/>
      <c r="AL38" s="23"/>
    </row>
    <row r="39" spans="1:38">
      <c r="A39" s="3" t="s">
        <v>74</v>
      </c>
      <c r="B39" s="3" t="s">
        <v>63</v>
      </c>
      <c r="C39" s="3" t="s">
        <v>13</v>
      </c>
      <c r="D39" s="3" t="s">
        <v>68</v>
      </c>
      <c r="E39" s="6" t="s">
        <v>65</v>
      </c>
      <c r="F39" s="4">
        <v>50</v>
      </c>
      <c r="G39" s="4">
        <v>50</v>
      </c>
      <c r="H39" s="4">
        <v>50</v>
      </c>
      <c r="I39" s="4">
        <v>50</v>
      </c>
      <c r="J39" s="4">
        <v>50</v>
      </c>
      <c r="K39" s="4">
        <f t="shared" si="10"/>
        <v>50</v>
      </c>
      <c r="L39" s="4">
        <f t="shared" si="11"/>
        <v>0</v>
      </c>
      <c r="M39" s="2"/>
      <c r="N39" s="3" t="s">
        <v>74</v>
      </c>
      <c r="O39" s="3" t="s">
        <v>63</v>
      </c>
      <c r="P39" s="3" t="s">
        <v>15</v>
      </c>
      <c r="Q39" s="3" t="s">
        <v>68</v>
      </c>
      <c r="R39" s="6" t="s">
        <v>65</v>
      </c>
      <c r="S39" s="4">
        <v>50</v>
      </c>
      <c r="T39" s="4">
        <v>50</v>
      </c>
      <c r="U39" s="4">
        <v>50</v>
      </c>
      <c r="V39" s="4">
        <v>50</v>
      </c>
      <c r="W39" s="4">
        <v>50</v>
      </c>
      <c r="X39" s="4">
        <f t="shared" si="12"/>
        <v>50</v>
      </c>
      <c r="Y39" s="4">
        <f t="shared" si="13"/>
        <v>0</v>
      </c>
      <c r="Z39" s="2"/>
      <c r="AA39" s="3"/>
      <c r="AB39" s="3"/>
      <c r="AC39" s="3"/>
      <c r="AD39" s="3"/>
      <c r="AE39" s="6"/>
      <c r="AF39" s="23"/>
      <c r="AG39" s="23"/>
      <c r="AH39" s="23"/>
      <c r="AI39" s="23"/>
      <c r="AJ39" s="23"/>
      <c r="AK39" s="4"/>
      <c r="AL39" s="4"/>
    </row>
    <row r="40" spans="1:38">
      <c r="A40" s="3" t="s">
        <v>74</v>
      </c>
      <c r="B40" s="3" t="s">
        <v>63</v>
      </c>
      <c r="C40" s="3" t="s">
        <v>13</v>
      </c>
      <c r="D40" s="3" t="s">
        <v>68</v>
      </c>
      <c r="E40" s="6" t="s">
        <v>66</v>
      </c>
      <c r="F40" s="4">
        <v>33.299999999999997</v>
      </c>
      <c r="G40" s="4">
        <v>33.299999999999997</v>
      </c>
      <c r="H40" s="4">
        <v>33.299999999999997</v>
      </c>
      <c r="I40" s="4">
        <v>33.299999999999997</v>
      </c>
      <c r="J40" s="4">
        <v>33.299999999999997</v>
      </c>
      <c r="K40" s="4">
        <f t="shared" si="10"/>
        <v>33.299999999999997</v>
      </c>
      <c r="L40" s="4">
        <f t="shared" si="11"/>
        <v>0</v>
      </c>
      <c r="M40" s="2"/>
      <c r="N40" s="3" t="s">
        <v>74</v>
      </c>
      <c r="O40" s="3" t="s">
        <v>63</v>
      </c>
      <c r="P40" s="3" t="s">
        <v>15</v>
      </c>
      <c r="Q40" s="3" t="s">
        <v>68</v>
      </c>
      <c r="R40" s="6" t="s">
        <v>66</v>
      </c>
      <c r="S40" s="4">
        <v>33.299999999999997</v>
      </c>
      <c r="T40" s="4">
        <v>33.299999999999997</v>
      </c>
      <c r="U40" s="4">
        <v>33.299999999999997</v>
      </c>
      <c r="V40" s="4">
        <v>33.299999999999997</v>
      </c>
      <c r="W40" s="4">
        <v>33.299999999999997</v>
      </c>
      <c r="X40" s="4">
        <f t="shared" si="12"/>
        <v>33.299999999999997</v>
      </c>
      <c r="Y40" s="4">
        <f t="shared" si="13"/>
        <v>0</v>
      </c>
      <c r="Z40" s="2"/>
      <c r="AA40" s="3"/>
      <c r="AB40" s="3"/>
      <c r="AC40" s="3"/>
      <c r="AD40" s="3"/>
      <c r="AE40" s="6"/>
      <c r="AF40" s="23"/>
      <c r="AG40" s="23"/>
      <c r="AH40" s="23"/>
      <c r="AI40" s="23"/>
      <c r="AJ40" s="23"/>
      <c r="AK40" s="4"/>
      <c r="AL40" s="4"/>
    </row>
    <row r="41" spans="1:38">
      <c r="A41" s="3" t="s">
        <v>74</v>
      </c>
      <c r="B41" s="3" t="s">
        <v>63</v>
      </c>
      <c r="C41" s="3" t="s">
        <v>13</v>
      </c>
      <c r="D41" s="3" t="s">
        <v>68</v>
      </c>
      <c r="E41" s="6" t="s">
        <v>67</v>
      </c>
      <c r="F41" s="4">
        <v>16.7</v>
      </c>
      <c r="G41" s="4">
        <v>16.7</v>
      </c>
      <c r="H41" s="4">
        <v>16.7</v>
      </c>
      <c r="I41" s="4">
        <v>16.7</v>
      </c>
      <c r="J41" s="4">
        <v>16.7</v>
      </c>
      <c r="K41" s="4">
        <f t="shared" si="10"/>
        <v>16.7</v>
      </c>
      <c r="L41" s="4">
        <f t="shared" si="11"/>
        <v>0</v>
      </c>
      <c r="M41" s="2"/>
      <c r="N41" s="3" t="s">
        <v>74</v>
      </c>
      <c r="O41" s="3" t="s">
        <v>63</v>
      </c>
      <c r="P41" s="3" t="s">
        <v>15</v>
      </c>
      <c r="Q41" s="3" t="s">
        <v>68</v>
      </c>
      <c r="R41" s="6" t="s">
        <v>67</v>
      </c>
      <c r="S41" s="4">
        <v>16.7</v>
      </c>
      <c r="T41" s="4">
        <v>16.7</v>
      </c>
      <c r="U41" s="4">
        <v>16.7</v>
      </c>
      <c r="V41" s="4">
        <v>16.7</v>
      </c>
      <c r="W41" s="4">
        <v>16.7</v>
      </c>
      <c r="X41" s="4">
        <f t="shared" si="12"/>
        <v>16.7</v>
      </c>
      <c r="Y41" s="4">
        <f t="shared" si="13"/>
        <v>0</v>
      </c>
      <c r="Z41" s="2"/>
      <c r="AA41" s="3"/>
      <c r="AB41" s="3"/>
      <c r="AC41" s="3"/>
      <c r="AD41" s="3"/>
      <c r="AE41" s="6"/>
      <c r="AF41" s="23"/>
      <c r="AG41" s="23"/>
      <c r="AH41" s="23"/>
      <c r="AI41" s="23"/>
      <c r="AJ41" s="23"/>
      <c r="AK41" s="4"/>
      <c r="AL41" s="4"/>
    </row>
    <row r="42" spans="1:38">
      <c r="A42" s="3" t="s">
        <v>74</v>
      </c>
      <c r="B42" s="3" t="s">
        <v>63</v>
      </c>
      <c r="C42" s="3" t="s">
        <v>13</v>
      </c>
      <c r="D42" s="3" t="s">
        <v>69</v>
      </c>
      <c r="E42" s="6"/>
      <c r="F42" s="4">
        <v>0.86</v>
      </c>
      <c r="G42" s="4">
        <v>0.86</v>
      </c>
      <c r="H42" s="4">
        <v>0.86</v>
      </c>
      <c r="I42" s="4">
        <v>0.86</v>
      </c>
      <c r="J42" s="4">
        <v>0.86</v>
      </c>
      <c r="K42" s="4">
        <f t="shared" si="10"/>
        <v>0.86</v>
      </c>
      <c r="L42" s="4">
        <f t="shared" si="11"/>
        <v>0</v>
      </c>
      <c r="M42" s="2"/>
      <c r="N42" s="3" t="s">
        <v>74</v>
      </c>
      <c r="O42" s="3" t="s">
        <v>63</v>
      </c>
      <c r="P42" s="3" t="s">
        <v>15</v>
      </c>
      <c r="Q42" s="3" t="s">
        <v>69</v>
      </c>
      <c r="R42" s="6"/>
      <c r="S42" s="4">
        <v>0.86</v>
      </c>
      <c r="T42" s="4">
        <v>0.86</v>
      </c>
      <c r="U42" s="4">
        <v>0.86</v>
      </c>
      <c r="V42" s="4">
        <v>0.86</v>
      </c>
      <c r="W42" s="4">
        <v>0.86</v>
      </c>
      <c r="X42" s="4">
        <f t="shared" si="12"/>
        <v>0.86</v>
      </c>
      <c r="Y42" s="4">
        <f t="shared" si="13"/>
        <v>0</v>
      </c>
      <c r="Z42" s="2"/>
      <c r="AA42" s="3"/>
      <c r="AB42" s="3"/>
      <c r="AC42" s="3"/>
      <c r="AD42" s="3"/>
      <c r="AE42" s="6"/>
      <c r="AF42" s="23"/>
      <c r="AG42" s="23"/>
      <c r="AH42" s="23"/>
      <c r="AI42" s="23"/>
      <c r="AJ42" s="23"/>
      <c r="AK42" s="4"/>
      <c r="AL42" s="4"/>
    </row>
    <row r="43" spans="1:38">
      <c r="A43" s="3" t="s">
        <v>74</v>
      </c>
      <c r="B43" s="3" t="s">
        <v>63</v>
      </c>
      <c r="C43" s="3" t="s">
        <v>13</v>
      </c>
      <c r="D43" s="3" t="s">
        <v>70</v>
      </c>
      <c r="E43" s="6"/>
      <c r="F43" s="4">
        <v>0.86</v>
      </c>
      <c r="G43" s="4">
        <v>0.86</v>
      </c>
      <c r="H43" s="4">
        <v>0.86</v>
      </c>
      <c r="I43" s="4">
        <v>0.86</v>
      </c>
      <c r="J43" s="4">
        <v>0.86</v>
      </c>
      <c r="K43" s="4">
        <f t="shared" si="10"/>
        <v>0.86</v>
      </c>
      <c r="L43" s="4">
        <f t="shared" si="11"/>
        <v>0</v>
      </c>
      <c r="M43" s="2"/>
      <c r="N43" s="3" t="s">
        <v>74</v>
      </c>
      <c r="O43" s="3" t="s">
        <v>63</v>
      </c>
      <c r="P43" s="3" t="s">
        <v>15</v>
      </c>
      <c r="Q43" s="3" t="s">
        <v>70</v>
      </c>
      <c r="R43" s="6"/>
      <c r="S43" s="4">
        <v>0.86</v>
      </c>
      <c r="T43" s="4">
        <v>0.86</v>
      </c>
      <c r="U43" s="4">
        <v>0.86</v>
      </c>
      <c r="V43" s="4">
        <v>0.86</v>
      </c>
      <c r="W43" s="4">
        <v>0.86</v>
      </c>
      <c r="X43" s="4">
        <f t="shared" si="12"/>
        <v>0.86</v>
      </c>
      <c r="Y43" s="4">
        <f t="shared" si="13"/>
        <v>0</v>
      </c>
      <c r="Z43" s="2"/>
      <c r="AA43" s="3"/>
      <c r="AB43" s="3"/>
      <c r="AC43" s="3"/>
      <c r="AD43" s="3"/>
      <c r="AE43" s="6"/>
      <c r="AF43" s="23"/>
      <c r="AG43" s="23"/>
      <c r="AH43" s="23"/>
      <c r="AI43" s="23"/>
      <c r="AJ43" s="23"/>
      <c r="AK43" s="4"/>
      <c r="AL43" s="4"/>
    </row>
    <row r="44" spans="1:38">
      <c r="A44" s="3" t="s">
        <v>74</v>
      </c>
      <c r="B44" s="3" t="s">
        <v>63</v>
      </c>
      <c r="C44" s="3" t="s">
        <v>13</v>
      </c>
      <c r="D44" s="3" t="s">
        <v>71</v>
      </c>
      <c r="E44" s="6" t="s">
        <v>65</v>
      </c>
      <c r="F44" s="4">
        <v>48</v>
      </c>
      <c r="G44" s="4">
        <v>48</v>
      </c>
      <c r="H44" s="4">
        <v>48</v>
      </c>
      <c r="I44" s="4">
        <v>48</v>
      </c>
      <c r="J44" s="4">
        <v>48</v>
      </c>
      <c r="K44" s="4">
        <f t="shared" si="10"/>
        <v>48</v>
      </c>
      <c r="L44" s="4">
        <f t="shared" si="11"/>
        <v>0</v>
      </c>
      <c r="M44" s="2"/>
      <c r="N44" s="3" t="s">
        <v>74</v>
      </c>
      <c r="O44" s="3" t="s">
        <v>63</v>
      </c>
      <c r="P44" s="3" t="s">
        <v>15</v>
      </c>
      <c r="Q44" s="3" t="s">
        <v>71</v>
      </c>
      <c r="R44" s="6" t="s">
        <v>65</v>
      </c>
      <c r="S44" s="4">
        <v>48</v>
      </c>
      <c r="T44" s="4">
        <v>48</v>
      </c>
      <c r="U44" s="4">
        <v>48</v>
      </c>
      <c r="V44" s="4">
        <v>48</v>
      </c>
      <c r="W44" s="4">
        <v>48</v>
      </c>
      <c r="X44" s="4">
        <f t="shared" si="12"/>
        <v>48</v>
      </c>
      <c r="Y44" s="4">
        <f t="shared" si="13"/>
        <v>0</v>
      </c>
      <c r="Z44" s="2"/>
      <c r="AA44" s="3"/>
      <c r="AB44" s="3"/>
      <c r="AC44" s="3"/>
      <c r="AD44" s="3"/>
      <c r="AE44" s="6"/>
      <c r="AF44" s="23"/>
      <c r="AG44" s="23"/>
      <c r="AH44" s="23"/>
      <c r="AI44" s="23"/>
      <c r="AJ44" s="23"/>
      <c r="AK44" s="4"/>
      <c r="AL44" s="4"/>
    </row>
    <row r="45" spans="1:38">
      <c r="A45" s="3" t="s">
        <v>74</v>
      </c>
      <c r="B45" s="3" t="s">
        <v>63</v>
      </c>
      <c r="C45" s="3" t="s">
        <v>13</v>
      </c>
      <c r="D45" s="3" t="s">
        <v>71</v>
      </c>
      <c r="E45" s="6" t="s">
        <v>66</v>
      </c>
      <c r="F45" s="4">
        <v>32</v>
      </c>
      <c r="G45" s="4">
        <v>32</v>
      </c>
      <c r="H45" s="4">
        <v>32</v>
      </c>
      <c r="I45" s="4">
        <v>32</v>
      </c>
      <c r="J45" s="4">
        <v>32</v>
      </c>
      <c r="K45" s="4">
        <f t="shared" si="10"/>
        <v>32</v>
      </c>
      <c r="L45" s="4">
        <f t="shared" si="11"/>
        <v>0</v>
      </c>
      <c r="M45" s="2"/>
      <c r="N45" s="3" t="s">
        <v>74</v>
      </c>
      <c r="O45" s="3" t="s">
        <v>63</v>
      </c>
      <c r="P45" s="3" t="s">
        <v>15</v>
      </c>
      <c r="Q45" s="3" t="s">
        <v>71</v>
      </c>
      <c r="R45" s="6" t="s">
        <v>66</v>
      </c>
      <c r="S45" s="4">
        <v>32</v>
      </c>
      <c r="T45" s="4">
        <v>32</v>
      </c>
      <c r="U45" s="4">
        <v>32</v>
      </c>
      <c r="V45" s="4">
        <v>32</v>
      </c>
      <c r="W45" s="4">
        <v>32</v>
      </c>
      <c r="X45" s="4">
        <f t="shared" si="12"/>
        <v>32</v>
      </c>
      <c r="Y45" s="4">
        <f t="shared" si="13"/>
        <v>0</v>
      </c>
      <c r="Z45" s="2"/>
      <c r="AA45" s="3"/>
      <c r="AB45" s="3"/>
      <c r="AC45" s="3"/>
      <c r="AD45" s="3"/>
      <c r="AE45" s="6"/>
      <c r="AF45" s="23"/>
      <c r="AG45" s="23"/>
      <c r="AH45" s="23"/>
      <c r="AI45" s="23"/>
      <c r="AJ45" s="23"/>
      <c r="AK45" s="4"/>
      <c r="AL45" s="4"/>
    </row>
    <row r="46" spans="1:38">
      <c r="A46" s="3" t="s">
        <v>74</v>
      </c>
      <c r="B46" s="3" t="s">
        <v>63</v>
      </c>
      <c r="C46" s="3" t="s">
        <v>13</v>
      </c>
      <c r="D46" s="3" t="s">
        <v>71</v>
      </c>
      <c r="E46" s="6" t="s">
        <v>67</v>
      </c>
      <c r="F46" s="4">
        <v>16</v>
      </c>
      <c r="G46" s="4">
        <v>16</v>
      </c>
      <c r="H46" s="4">
        <v>16</v>
      </c>
      <c r="I46" s="4">
        <v>16</v>
      </c>
      <c r="J46" s="4">
        <v>16</v>
      </c>
      <c r="K46" s="4">
        <f t="shared" si="10"/>
        <v>16</v>
      </c>
      <c r="L46" s="4">
        <f t="shared" si="11"/>
        <v>0</v>
      </c>
      <c r="M46" s="2"/>
      <c r="N46" s="3" t="s">
        <v>74</v>
      </c>
      <c r="O46" s="3" t="s">
        <v>63</v>
      </c>
      <c r="P46" s="3" t="s">
        <v>15</v>
      </c>
      <c r="Q46" s="3" t="s">
        <v>71</v>
      </c>
      <c r="R46" s="6" t="s">
        <v>67</v>
      </c>
      <c r="S46" s="4">
        <v>16</v>
      </c>
      <c r="T46" s="4">
        <v>16</v>
      </c>
      <c r="U46" s="4">
        <v>16</v>
      </c>
      <c r="V46" s="4">
        <v>16</v>
      </c>
      <c r="W46" s="4">
        <v>16</v>
      </c>
      <c r="X46" s="4">
        <f t="shared" si="12"/>
        <v>16</v>
      </c>
      <c r="Y46" s="4">
        <f t="shared" si="13"/>
        <v>0</v>
      </c>
      <c r="Z46" s="2"/>
      <c r="AA46" s="3"/>
      <c r="AB46" s="3"/>
      <c r="AC46" s="3"/>
      <c r="AD46" s="3"/>
      <c r="AE46" s="6"/>
      <c r="AF46" s="23"/>
      <c r="AG46" s="23"/>
      <c r="AH46" s="23"/>
      <c r="AI46" s="23"/>
      <c r="AJ46" s="23"/>
      <c r="AK46" s="4"/>
      <c r="AL46" s="4"/>
    </row>
    <row r="47" spans="1:38">
      <c r="A47" s="3" t="s">
        <v>74</v>
      </c>
      <c r="B47" s="3" t="s">
        <v>63</v>
      </c>
      <c r="C47" s="3" t="s">
        <v>13</v>
      </c>
      <c r="D47" s="3" t="s">
        <v>72</v>
      </c>
      <c r="E47" s="6" t="s">
        <v>65</v>
      </c>
      <c r="F47" s="4">
        <v>146</v>
      </c>
      <c r="G47" s="4">
        <v>144</v>
      </c>
      <c r="H47" s="4">
        <v>146</v>
      </c>
      <c r="I47" s="4">
        <v>142</v>
      </c>
      <c r="J47" s="4">
        <v>146</v>
      </c>
      <c r="K47" s="4">
        <f t="shared" si="10"/>
        <v>144.80000000000001</v>
      </c>
      <c r="L47" s="4">
        <f t="shared" si="11"/>
        <v>1.7888543819998317</v>
      </c>
      <c r="M47" s="2"/>
      <c r="N47" s="3" t="s">
        <v>74</v>
      </c>
      <c r="O47" s="3" t="s">
        <v>63</v>
      </c>
      <c r="P47" s="3" t="s">
        <v>15</v>
      </c>
      <c r="Q47" s="3" t="s">
        <v>72</v>
      </c>
      <c r="R47" s="6" t="s">
        <v>65</v>
      </c>
      <c r="S47" s="4">
        <v>109</v>
      </c>
      <c r="T47" s="4">
        <v>110</v>
      </c>
      <c r="U47" s="4">
        <v>109</v>
      </c>
      <c r="V47" s="4">
        <v>110</v>
      </c>
      <c r="W47" s="4">
        <v>110</v>
      </c>
      <c r="X47" s="4">
        <f t="shared" si="12"/>
        <v>109.6</v>
      </c>
      <c r="Y47" s="4">
        <f t="shared" si="13"/>
        <v>0.54772255750516607</v>
      </c>
      <c r="Z47" s="2"/>
      <c r="AA47" s="3"/>
      <c r="AB47" s="3"/>
      <c r="AC47" s="3"/>
      <c r="AD47" s="3"/>
      <c r="AE47" s="6"/>
      <c r="AF47" s="23"/>
      <c r="AG47" s="23"/>
      <c r="AH47" s="23"/>
      <c r="AI47" s="23"/>
      <c r="AJ47" s="23"/>
      <c r="AK47" s="4"/>
      <c r="AL47" s="4"/>
    </row>
    <row r="48" spans="1:38">
      <c r="A48" s="3" t="s">
        <v>74</v>
      </c>
      <c r="B48" s="3" t="s">
        <v>63</v>
      </c>
      <c r="C48" s="3" t="s">
        <v>13</v>
      </c>
      <c r="D48" s="3" t="s">
        <v>72</v>
      </c>
      <c r="E48" s="6" t="s">
        <v>66</v>
      </c>
      <c r="F48" s="4">
        <v>269</v>
      </c>
      <c r="G48" s="4">
        <v>270</v>
      </c>
      <c r="H48" s="4">
        <v>271</v>
      </c>
      <c r="I48" s="4">
        <v>270</v>
      </c>
      <c r="J48" s="4">
        <v>271</v>
      </c>
      <c r="K48" s="4">
        <f t="shared" si="10"/>
        <v>270.2</v>
      </c>
      <c r="L48" s="4">
        <f t="shared" si="11"/>
        <v>0.83666002653407556</v>
      </c>
      <c r="M48" s="2"/>
      <c r="N48" s="3" t="s">
        <v>74</v>
      </c>
      <c r="O48" s="3" t="s">
        <v>63</v>
      </c>
      <c r="P48" s="3" t="s">
        <v>15</v>
      </c>
      <c r="Q48" s="3" t="s">
        <v>72</v>
      </c>
      <c r="R48" s="6" t="s">
        <v>66</v>
      </c>
      <c r="S48" s="4">
        <v>194</v>
      </c>
      <c r="T48" s="4">
        <v>194</v>
      </c>
      <c r="U48" s="4">
        <v>194</v>
      </c>
      <c r="V48" s="4">
        <v>194</v>
      </c>
      <c r="W48" s="4">
        <v>194</v>
      </c>
      <c r="X48" s="4">
        <f t="shared" si="12"/>
        <v>194</v>
      </c>
      <c r="Y48" s="4">
        <f t="shared" si="13"/>
        <v>0</v>
      </c>
      <c r="Z48" s="2"/>
      <c r="AA48" s="3"/>
      <c r="AB48" s="3"/>
      <c r="AC48" s="3"/>
      <c r="AD48" s="3"/>
      <c r="AE48" s="6"/>
      <c r="AF48" s="23"/>
      <c r="AG48" s="23"/>
      <c r="AH48" s="23"/>
      <c r="AI48" s="23"/>
      <c r="AJ48" s="23"/>
      <c r="AK48" s="4"/>
      <c r="AL48" s="4"/>
    </row>
    <row r="49" spans="1:38">
      <c r="A49" s="3" t="s">
        <v>74</v>
      </c>
      <c r="B49" s="3" t="s">
        <v>63</v>
      </c>
      <c r="C49" s="3" t="s">
        <v>13</v>
      </c>
      <c r="D49" s="3" t="s">
        <v>72</v>
      </c>
      <c r="E49" s="6" t="s">
        <v>67</v>
      </c>
      <c r="F49" s="4">
        <v>422</v>
      </c>
      <c r="G49" s="4">
        <v>423</v>
      </c>
      <c r="H49" s="4">
        <v>421</v>
      </c>
      <c r="I49" s="4">
        <v>427</v>
      </c>
      <c r="J49" s="4">
        <v>421</v>
      </c>
      <c r="K49" s="4">
        <f t="shared" si="10"/>
        <v>422.8</v>
      </c>
      <c r="L49" s="4">
        <f t="shared" si="11"/>
        <v>2.4899799195977463</v>
      </c>
      <c r="M49" s="2"/>
      <c r="N49" s="3" t="s">
        <v>74</v>
      </c>
      <c r="O49" s="3" t="s">
        <v>63</v>
      </c>
      <c r="P49" s="3" t="s">
        <v>15</v>
      </c>
      <c r="Q49" s="3" t="s">
        <v>72</v>
      </c>
      <c r="R49" s="6" t="s">
        <v>67</v>
      </c>
      <c r="S49" s="4">
        <v>397</v>
      </c>
      <c r="T49" s="4">
        <v>397</v>
      </c>
      <c r="U49" s="4">
        <v>397</v>
      </c>
      <c r="V49" s="4">
        <v>397</v>
      </c>
      <c r="W49" s="4">
        <v>398</v>
      </c>
      <c r="X49" s="4">
        <f t="shared" si="12"/>
        <v>397.2</v>
      </c>
      <c r="Y49" s="4">
        <f t="shared" si="13"/>
        <v>0.44721359549995793</v>
      </c>
      <c r="Z49" s="2"/>
      <c r="AA49" s="3"/>
      <c r="AB49" s="3"/>
      <c r="AC49" s="3"/>
      <c r="AD49" s="3"/>
      <c r="AE49" s="6"/>
      <c r="AF49" s="23"/>
      <c r="AG49" s="23"/>
      <c r="AH49" s="23"/>
      <c r="AI49" s="23"/>
      <c r="AJ49" s="23"/>
      <c r="AK49" s="4"/>
      <c r="AL49" s="4"/>
    </row>
    <row r="50" spans="1:38">
      <c r="A50" s="3" t="s">
        <v>74</v>
      </c>
      <c r="B50" s="3" t="s">
        <v>63</v>
      </c>
      <c r="C50" s="3" t="s">
        <v>13</v>
      </c>
      <c r="D50" s="3" t="s">
        <v>14</v>
      </c>
      <c r="E50" s="6"/>
      <c r="F50" s="4">
        <v>984</v>
      </c>
      <c r="G50" s="4">
        <v>985</v>
      </c>
      <c r="H50" s="4">
        <v>984</v>
      </c>
      <c r="I50" s="4">
        <v>986</v>
      </c>
      <c r="J50" s="4">
        <v>985</v>
      </c>
      <c r="K50" s="4">
        <f t="shared" si="10"/>
        <v>984.8</v>
      </c>
      <c r="L50" s="4">
        <f t="shared" si="11"/>
        <v>0.83666002653407556</v>
      </c>
      <c r="M50" s="2"/>
      <c r="N50" s="7" t="s">
        <v>74</v>
      </c>
      <c r="O50" s="7" t="s">
        <v>63</v>
      </c>
      <c r="P50" s="7" t="s">
        <v>15</v>
      </c>
      <c r="Q50" s="7" t="s">
        <v>14</v>
      </c>
      <c r="R50" s="9"/>
      <c r="S50" s="24">
        <v>933</v>
      </c>
      <c r="T50" s="24">
        <v>933</v>
      </c>
      <c r="U50" s="24">
        <v>933</v>
      </c>
      <c r="V50" s="24">
        <v>932</v>
      </c>
      <c r="W50" s="24">
        <v>933</v>
      </c>
      <c r="X50" s="4">
        <f t="shared" si="12"/>
        <v>932.8</v>
      </c>
      <c r="Y50" s="4">
        <f t="shared" si="13"/>
        <v>0.44721359549995793</v>
      </c>
      <c r="Z50" s="2"/>
      <c r="AA50" s="3"/>
      <c r="AB50" s="3"/>
      <c r="AC50" s="3"/>
      <c r="AD50" s="3"/>
      <c r="AE50" s="6"/>
      <c r="AF50" s="23"/>
      <c r="AG50" s="23"/>
      <c r="AH50" s="23"/>
      <c r="AI50" s="23"/>
      <c r="AJ50" s="23"/>
      <c r="AK50" s="6"/>
      <c r="AL50" s="6"/>
    </row>
    <row r="51" spans="1:38">
      <c r="A51" s="3"/>
      <c r="B51" s="3"/>
      <c r="C51" s="3"/>
      <c r="D51" s="3"/>
      <c r="E51" s="6"/>
      <c r="F51" s="5" t="s">
        <v>25</v>
      </c>
      <c r="G51" s="5" t="s">
        <v>25</v>
      </c>
      <c r="H51" s="5" t="s">
        <v>25</v>
      </c>
      <c r="I51" s="5" t="s">
        <v>25</v>
      </c>
      <c r="J51" s="5" t="s">
        <v>25</v>
      </c>
      <c r="K51" s="6"/>
      <c r="L51" s="6"/>
      <c r="M51" s="2"/>
      <c r="N51" s="3"/>
      <c r="O51" s="3"/>
      <c r="P51" s="3"/>
      <c r="Q51" s="3"/>
      <c r="R51" s="6"/>
      <c r="S51" s="5" t="s">
        <v>25</v>
      </c>
      <c r="T51" s="5" t="s">
        <v>25</v>
      </c>
      <c r="U51" s="5" t="s">
        <v>25</v>
      </c>
      <c r="V51" s="5" t="s">
        <v>25</v>
      </c>
      <c r="W51" s="5" t="s">
        <v>25</v>
      </c>
      <c r="X51" s="6"/>
      <c r="Y51" s="6"/>
      <c r="Z51" s="2"/>
      <c r="AA51" s="3"/>
      <c r="AB51" s="3"/>
      <c r="AC51" s="3"/>
      <c r="AD51" s="3"/>
      <c r="AE51" s="6"/>
      <c r="AF51" s="23"/>
      <c r="AG51" s="23"/>
      <c r="AH51" s="23"/>
      <c r="AI51" s="23"/>
      <c r="AJ51" s="23"/>
      <c r="AK51" s="6"/>
      <c r="AL51" s="6"/>
    </row>
    <row r="52" spans="1:38">
      <c r="A52" s="25"/>
      <c r="B52" s="25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2"/>
      <c r="N52" s="25"/>
      <c r="O52" s="25"/>
      <c r="P52" s="25"/>
      <c r="Q52" s="25"/>
      <c r="R52" s="26"/>
      <c r="S52" s="26"/>
      <c r="T52" s="26"/>
      <c r="U52" s="26"/>
      <c r="V52" s="26"/>
      <c r="W52" s="26"/>
      <c r="X52" s="26"/>
      <c r="Y52" s="26"/>
      <c r="Z52" s="2"/>
      <c r="AA52" s="25"/>
      <c r="AB52" s="25"/>
      <c r="AC52" s="25"/>
      <c r="AD52" s="25"/>
      <c r="AE52" s="26"/>
      <c r="AF52" s="26"/>
      <c r="AG52" s="26"/>
      <c r="AH52" s="26"/>
      <c r="AI52" s="26"/>
      <c r="AJ52" s="26"/>
      <c r="AK52" s="26"/>
      <c r="AL52" s="26"/>
    </row>
    <row r="53" spans="1:38">
      <c r="A53" s="3" t="s">
        <v>74</v>
      </c>
      <c r="B53" s="3" t="s">
        <v>73</v>
      </c>
      <c r="C53" s="3" t="s">
        <v>13</v>
      </c>
      <c r="D53" s="3" t="s">
        <v>64</v>
      </c>
      <c r="E53" s="6" t="s">
        <v>65</v>
      </c>
      <c r="F53" s="4">
        <v>50</v>
      </c>
      <c r="G53" s="4">
        <v>50</v>
      </c>
      <c r="H53" s="4">
        <v>50</v>
      </c>
      <c r="I53" s="4">
        <v>50</v>
      </c>
      <c r="J53" s="4">
        <v>50</v>
      </c>
      <c r="K53" s="4">
        <f t="shared" ref="K53:K67" si="14">AVERAGE(F53:J53)</f>
        <v>50</v>
      </c>
      <c r="L53" s="4">
        <f t="shared" ref="L53:L67" si="15">_xlfn.STDEV.S(F53:J53)</f>
        <v>0</v>
      </c>
      <c r="M53" s="2"/>
      <c r="N53" s="3" t="s">
        <v>74</v>
      </c>
      <c r="O53" s="3" t="s">
        <v>73</v>
      </c>
      <c r="P53" s="3" t="s">
        <v>15</v>
      </c>
      <c r="Q53" s="3" t="s">
        <v>64</v>
      </c>
      <c r="R53" s="6" t="s">
        <v>65</v>
      </c>
      <c r="S53" s="4">
        <v>50</v>
      </c>
      <c r="T53" s="4">
        <v>50</v>
      </c>
      <c r="U53" s="4">
        <v>50</v>
      </c>
      <c r="V53" s="4">
        <v>50</v>
      </c>
      <c r="W53" s="4">
        <v>50</v>
      </c>
      <c r="X53" s="4">
        <f t="shared" ref="X53:X67" si="16">AVERAGE(S53:W53)</f>
        <v>50</v>
      </c>
      <c r="Y53" s="4">
        <f t="shared" ref="Y53:Y67" si="17">_xlfn.STDEV.S(S53:W53)</f>
        <v>0</v>
      </c>
      <c r="Z53" s="2"/>
      <c r="AA53" s="3" t="s">
        <v>74</v>
      </c>
      <c r="AB53" s="3" t="s">
        <v>73</v>
      </c>
      <c r="AC53" s="3" t="s">
        <v>16</v>
      </c>
      <c r="AD53" s="3" t="s">
        <v>64</v>
      </c>
      <c r="AE53" s="27" t="s">
        <v>65</v>
      </c>
      <c r="AF53" s="4">
        <v>50</v>
      </c>
      <c r="AG53" s="4">
        <v>50</v>
      </c>
      <c r="AH53" s="4">
        <v>50</v>
      </c>
      <c r="AI53" s="4">
        <v>50</v>
      </c>
      <c r="AJ53" s="4">
        <v>50</v>
      </c>
      <c r="AK53" s="4">
        <f t="shared" ref="AK53:AK67" si="18">AVERAGE(AF53:AJ53)</f>
        <v>50</v>
      </c>
      <c r="AL53" s="4">
        <f t="shared" ref="AL53:AL67" si="19">_xlfn.STDEV.S(AF53:AJ53)</f>
        <v>0</v>
      </c>
    </row>
    <row r="54" spans="1:38">
      <c r="A54" s="3" t="s">
        <v>74</v>
      </c>
      <c r="B54" s="3" t="s">
        <v>73</v>
      </c>
      <c r="C54" s="3" t="s">
        <v>13</v>
      </c>
      <c r="D54" s="3" t="s">
        <v>64</v>
      </c>
      <c r="E54" s="6" t="s">
        <v>66</v>
      </c>
      <c r="F54" s="4">
        <v>33.299999999999997</v>
      </c>
      <c r="G54" s="4">
        <v>33.299999999999997</v>
      </c>
      <c r="H54" s="4">
        <v>33.299999999999997</v>
      </c>
      <c r="I54" s="4">
        <v>33.299999999999997</v>
      </c>
      <c r="J54" s="4">
        <v>33.299999999999997</v>
      </c>
      <c r="K54" s="4">
        <f t="shared" si="14"/>
        <v>33.299999999999997</v>
      </c>
      <c r="L54" s="4">
        <f t="shared" si="15"/>
        <v>0</v>
      </c>
      <c r="M54" s="2"/>
      <c r="N54" s="3" t="s">
        <v>74</v>
      </c>
      <c r="O54" s="3" t="s">
        <v>73</v>
      </c>
      <c r="P54" s="3" t="s">
        <v>15</v>
      </c>
      <c r="Q54" s="3" t="s">
        <v>64</v>
      </c>
      <c r="R54" s="6" t="s">
        <v>66</v>
      </c>
      <c r="S54" s="4">
        <v>33.299999999999997</v>
      </c>
      <c r="T54" s="4">
        <v>33.299999999999997</v>
      </c>
      <c r="U54" s="4">
        <v>33.299999999999997</v>
      </c>
      <c r="V54" s="4">
        <v>33.299999999999997</v>
      </c>
      <c r="W54" s="4">
        <v>33.299999999999997</v>
      </c>
      <c r="X54" s="4">
        <f t="shared" si="16"/>
        <v>33.299999999999997</v>
      </c>
      <c r="Y54" s="4">
        <f t="shared" si="17"/>
        <v>0</v>
      </c>
      <c r="Z54" s="2"/>
      <c r="AA54" s="3" t="s">
        <v>74</v>
      </c>
      <c r="AB54" s="3" t="s">
        <v>73</v>
      </c>
      <c r="AC54" s="3" t="s">
        <v>16</v>
      </c>
      <c r="AD54" s="3" t="s">
        <v>64</v>
      </c>
      <c r="AE54" s="27" t="s">
        <v>66</v>
      </c>
      <c r="AF54" s="4">
        <v>33.299999999999997</v>
      </c>
      <c r="AG54" s="4">
        <v>33.299999999999997</v>
      </c>
      <c r="AH54" s="4">
        <v>33.299999999999997</v>
      </c>
      <c r="AI54" s="4">
        <v>33.299999999999997</v>
      </c>
      <c r="AJ54" s="4">
        <v>33.299999999999997</v>
      </c>
      <c r="AK54" s="4">
        <f t="shared" si="18"/>
        <v>33.299999999999997</v>
      </c>
      <c r="AL54" s="4">
        <f t="shared" si="19"/>
        <v>0</v>
      </c>
    </row>
    <row r="55" spans="1:38">
      <c r="A55" s="3" t="s">
        <v>74</v>
      </c>
      <c r="B55" s="3" t="s">
        <v>73</v>
      </c>
      <c r="C55" s="3" t="s">
        <v>13</v>
      </c>
      <c r="D55" s="3" t="s">
        <v>64</v>
      </c>
      <c r="E55" s="6" t="s">
        <v>67</v>
      </c>
      <c r="F55" s="4">
        <v>16.7</v>
      </c>
      <c r="G55" s="4">
        <v>16.7</v>
      </c>
      <c r="H55" s="4">
        <v>16.7</v>
      </c>
      <c r="I55" s="4">
        <v>16.7</v>
      </c>
      <c r="J55" s="4">
        <v>16.7</v>
      </c>
      <c r="K55" s="4">
        <f t="shared" si="14"/>
        <v>16.7</v>
      </c>
      <c r="L55" s="4">
        <f t="shared" si="15"/>
        <v>0</v>
      </c>
      <c r="M55" s="2"/>
      <c r="N55" s="3" t="s">
        <v>74</v>
      </c>
      <c r="O55" s="3" t="s">
        <v>73</v>
      </c>
      <c r="P55" s="3" t="s">
        <v>15</v>
      </c>
      <c r="Q55" s="3" t="s">
        <v>64</v>
      </c>
      <c r="R55" s="6" t="s">
        <v>67</v>
      </c>
      <c r="S55" s="4">
        <v>16.7</v>
      </c>
      <c r="T55" s="4">
        <v>16.7</v>
      </c>
      <c r="U55" s="4">
        <v>16.7</v>
      </c>
      <c r="V55" s="4">
        <v>16.7</v>
      </c>
      <c r="W55" s="4">
        <v>16.7</v>
      </c>
      <c r="X55" s="4">
        <f t="shared" si="16"/>
        <v>16.7</v>
      </c>
      <c r="Y55" s="4">
        <f t="shared" si="17"/>
        <v>0</v>
      </c>
      <c r="Z55" s="2"/>
      <c r="AA55" s="3" t="s">
        <v>74</v>
      </c>
      <c r="AB55" s="3" t="s">
        <v>73</v>
      </c>
      <c r="AC55" s="3" t="s">
        <v>16</v>
      </c>
      <c r="AD55" s="3" t="s">
        <v>64</v>
      </c>
      <c r="AE55" s="27" t="s">
        <v>67</v>
      </c>
      <c r="AF55" s="4">
        <v>16.7</v>
      </c>
      <c r="AG55" s="4">
        <v>16.7</v>
      </c>
      <c r="AH55" s="4">
        <v>16.7</v>
      </c>
      <c r="AI55" s="4">
        <v>16.7</v>
      </c>
      <c r="AJ55" s="4">
        <v>16.7</v>
      </c>
      <c r="AK55" s="4">
        <f t="shared" si="18"/>
        <v>16.7</v>
      </c>
      <c r="AL55" s="4">
        <f t="shared" si="19"/>
        <v>0</v>
      </c>
    </row>
    <row r="56" spans="1:38">
      <c r="A56" s="3" t="s">
        <v>74</v>
      </c>
      <c r="B56" s="3" t="s">
        <v>73</v>
      </c>
      <c r="C56" s="3" t="s">
        <v>13</v>
      </c>
      <c r="D56" s="3" t="s">
        <v>68</v>
      </c>
      <c r="E56" s="6" t="s">
        <v>65</v>
      </c>
      <c r="F56" s="4">
        <v>50</v>
      </c>
      <c r="G56" s="4">
        <v>50</v>
      </c>
      <c r="H56" s="4">
        <v>50</v>
      </c>
      <c r="I56" s="4">
        <v>50</v>
      </c>
      <c r="J56" s="4">
        <v>50</v>
      </c>
      <c r="K56" s="4">
        <f t="shared" si="14"/>
        <v>50</v>
      </c>
      <c r="L56" s="4">
        <f t="shared" si="15"/>
        <v>0</v>
      </c>
      <c r="M56" s="2"/>
      <c r="N56" s="3" t="s">
        <v>74</v>
      </c>
      <c r="O56" s="3" t="s">
        <v>73</v>
      </c>
      <c r="P56" s="3" t="s">
        <v>15</v>
      </c>
      <c r="Q56" s="3" t="s">
        <v>68</v>
      </c>
      <c r="R56" s="6" t="s">
        <v>65</v>
      </c>
      <c r="S56" s="4">
        <v>50</v>
      </c>
      <c r="T56" s="4">
        <v>50</v>
      </c>
      <c r="U56" s="4">
        <v>50</v>
      </c>
      <c r="V56" s="4">
        <v>50</v>
      </c>
      <c r="W56" s="4">
        <v>50</v>
      </c>
      <c r="X56" s="4">
        <f t="shared" si="16"/>
        <v>50</v>
      </c>
      <c r="Y56" s="4">
        <f t="shared" si="17"/>
        <v>0</v>
      </c>
      <c r="Z56" s="2"/>
      <c r="AA56" s="3" t="s">
        <v>74</v>
      </c>
      <c r="AB56" s="3" t="s">
        <v>73</v>
      </c>
      <c r="AC56" s="3" t="s">
        <v>16</v>
      </c>
      <c r="AD56" s="3" t="s">
        <v>68</v>
      </c>
      <c r="AE56" s="27" t="s">
        <v>65</v>
      </c>
      <c r="AF56" s="4">
        <v>50</v>
      </c>
      <c r="AG56" s="4">
        <v>50</v>
      </c>
      <c r="AH56" s="4">
        <v>50</v>
      </c>
      <c r="AI56" s="4">
        <v>50</v>
      </c>
      <c r="AJ56" s="4">
        <v>50</v>
      </c>
      <c r="AK56" s="4">
        <f t="shared" si="18"/>
        <v>50</v>
      </c>
      <c r="AL56" s="4">
        <f t="shared" si="19"/>
        <v>0</v>
      </c>
    </row>
    <row r="57" spans="1:38">
      <c r="A57" s="3" t="s">
        <v>74</v>
      </c>
      <c r="B57" s="3" t="s">
        <v>73</v>
      </c>
      <c r="C57" s="3" t="s">
        <v>13</v>
      </c>
      <c r="D57" s="3" t="s">
        <v>68</v>
      </c>
      <c r="E57" s="6" t="s">
        <v>66</v>
      </c>
      <c r="F57" s="4">
        <v>33.299999999999997</v>
      </c>
      <c r="G57" s="4">
        <v>33.299999999999997</v>
      </c>
      <c r="H57" s="4">
        <v>33.299999999999997</v>
      </c>
      <c r="I57" s="4">
        <v>33.299999999999997</v>
      </c>
      <c r="J57" s="4">
        <v>33.299999999999997</v>
      </c>
      <c r="K57" s="4">
        <f t="shared" si="14"/>
        <v>33.299999999999997</v>
      </c>
      <c r="L57" s="4">
        <f t="shared" si="15"/>
        <v>0</v>
      </c>
      <c r="M57" s="2"/>
      <c r="N57" s="3" t="s">
        <v>74</v>
      </c>
      <c r="O57" s="3" t="s">
        <v>73</v>
      </c>
      <c r="P57" s="3" t="s">
        <v>15</v>
      </c>
      <c r="Q57" s="3" t="s">
        <v>68</v>
      </c>
      <c r="R57" s="6" t="s">
        <v>66</v>
      </c>
      <c r="S57" s="4">
        <v>33.299999999999997</v>
      </c>
      <c r="T57" s="4">
        <v>33.299999999999997</v>
      </c>
      <c r="U57" s="4">
        <v>33.299999999999997</v>
      </c>
      <c r="V57" s="4">
        <v>33.299999999999997</v>
      </c>
      <c r="W57" s="4">
        <v>33.299999999999997</v>
      </c>
      <c r="X57" s="4">
        <f t="shared" si="16"/>
        <v>33.299999999999997</v>
      </c>
      <c r="Y57" s="4">
        <f t="shared" si="17"/>
        <v>0</v>
      </c>
      <c r="Z57" s="2"/>
      <c r="AA57" s="3" t="s">
        <v>74</v>
      </c>
      <c r="AB57" s="3" t="s">
        <v>73</v>
      </c>
      <c r="AC57" s="3" t="s">
        <v>16</v>
      </c>
      <c r="AD57" s="3" t="s">
        <v>68</v>
      </c>
      <c r="AE57" s="27" t="s">
        <v>66</v>
      </c>
      <c r="AF57" s="4">
        <v>33.299999999999997</v>
      </c>
      <c r="AG57" s="4">
        <v>33.299999999999997</v>
      </c>
      <c r="AH57" s="4">
        <v>33.299999999999997</v>
      </c>
      <c r="AI57" s="4">
        <v>33.299999999999997</v>
      </c>
      <c r="AJ57" s="4">
        <v>33.299999999999997</v>
      </c>
      <c r="AK57" s="4">
        <f t="shared" si="18"/>
        <v>33.299999999999997</v>
      </c>
      <c r="AL57" s="4">
        <f t="shared" si="19"/>
        <v>0</v>
      </c>
    </row>
    <row r="58" spans="1:38">
      <c r="A58" s="3" t="s">
        <v>74</v>
      </c>
      <c r="B58" s="3" t="s">
        <v>73</v>
      </c>
      <c r="C58" s="3" t="s">
        <v>13</v>
      </c>
      <c r="D58" s="3" t="s">
        <v>68</v>
      </c>
      <c r="E58" s="6" t="s">
        <v>67</v>
      </c>
      <c r="F58" s="4">
        <v>16.7</v>
      </c>
      <c r="G58" s="4">
        <v>16.7</v>
      </c>
      <c r="H58" s="4">
        <v>16.7</v>
      </c>
      <c r="I58" s="4">
        <v>16.7</v>
      </c>
      <c r="J58" s="4">
        <v>16.7</v>
      </c>
      <c r="K58" s="4">
        <f t="shared" si="14"/>
        <v>16.7</v>
      </c>
      <c r="L58" s="4">
        <f t="shared" si="15"/>
        <v>0</v>
      </c>
      <c r="M58" s="2"/>
      <c r="N58" s="3" t="s">
        <v>74</v>
      </c>
      <c r="O58" s="3" t="s">
        <v>73</v>
      </c>
      <c r="P58" s="3" t="s">
        <v>15</v>
      </c>
      <c r="Q58" s="3" t="s">
        <v>68</v>
      </c>
      <c r="R58" s="6" t="s">
        <v>67</v>
      </c>
      <c r="S58" s="4">
        <v>16.7</v>
      </c>
      <c r="T58" s="4">
        <v>16.7</v>
      </c>
      <c r="U58" s="4">
        <v>16.7</v>
      </c>
      <c r="V58" s="4">
        <v>16.7</v>
      </c>
      <c r="W58" s="4">
        <v>16.7</v>
      </c>
      <c r="X58" s="4">
        <f t="shared" si="16"/>
        <v>16.7</v>
      </c>
      <c r="Y58" s="4">
        <f t="shared" si="17"/>
        <v>0</v>
      </c>
      <c r="Z58" s="2"/>
      <c r="AA58" s="3" t="s">
        <v>74</v>
      </c>
      <c r="AB58" s="3" t="s">
        <v>73</v>
      </c>
      <c r="AC58" s="3" t="s">
        <v>16</v>
      </c>
      <c r="AD58" s="3" t="s">
        <v>68</v>
      </c>
      <c r="AE58" s="27" t="s">
        <v>67</v>
      </c>
      <c r="AF58" s="4">
        <v>16.7</v>
      </c>
      <c r="AG58" s="4">
        <v>16.7</v>
      </c>
      <c r="AH58" s="4">
        <v>16.7</v>
      </c>
      <c r="AI58" s="4">
        <v>16.7</v>
      </c>
      <c r="AJ58" s="4">
        <v>16.7</v>
      </c>
      <c r="AK58" s="4">
        <f t="shared" si="18"/>
        <v>16.7</v>
      </c>
      <c r="AL58" s="4">
        <f t="shared" si="19"/>
        <v>0</v>
      </c>
    </row>
    <row r="59" spans="1:38">
      <c r="A59" s="3" t="s">
        <v>74</v>
      </c>
      <c r="B59" s="3" t="s">
        <v>73</v>
      </c>
      <c r="C59" s="3" t="s">
        <v>13</v>
      </c>
      <c r="D59" s="3" t="s">
        <v>69</v>
      </c>
      <c r="E59" s="6"/>
      <c r="F59" s="4">
        <v>0.86</v>
      </c>
      <c r="G59" s="4">
        <v>0.86</v>
      </c>
      <c r="H59" s="4">
        <v>0.86</v>
      </c>
      <c r="I59" s="4">
        <v>0.86</v>
      </c>
      <c r="J59" s="4">
        <v>0.86</v>
      </c>
      <c r="K59" s="4">
        <f t="shared" si="14"/>
        <v>0.86</v>
      </c>
      <c r="L59" s="4">
        <f t="shared" si="15"/>
        <v>0</v>
      </c>
      <c r="M59" s="2"/>
      <c r="N59" s="3" t="s">
        <v>74</v>
      </c>
      <c r="O59" s="3" t="s">
        <v>73</v>
      </c>
      <c r="P59" s="3" t="s">
        <v>15</v>
      </c>
      <c r="Q59" s="3" t="s">
        <v>69</v>
      </c>
      <c r="R59" s="6"/>
      <c r="S59" s="4">
        <v>0.86</v>
      </c>
      <c r="T59" s="4">
        <v>0.86</v>
      </c>
      <c r="U59" s="4">
        <v>0.86</v>
      </c>
      <c r="V59" s="4">
        <v>0.86</v>
      </c>
      <c r="W59" s="4">
        <v>0.86</v>
      </c>
      <c r="X59" s="4">
        <f t="shared" si="16"/>
        <v>0.86</v>
      </c>
      <c r="Y59" s="4">
        <f t="shared" si="17"/>
        <v>0</v>
      </c>
      <c r="Z59" s="2"/>
      <c r="AA59" s="3" t="s">
        <v>74</v>
      </c>
      <c r="AB59" s="3" t="s">
        <v>73</v>
      </c>
      <c r="AC59" s="3" t="s">
        <v>16</v>
      </c>
      <c r="AD59" s="3" t="s">
        <v>69</v>
      </c>
      <c r="AE59" s="27"/>
      <c r="AF59" s="4">
        <v>0.86</v>
      </c>
      <c r="AG59" s="4">
        <v>0.86</v>
      </c>
      <c r="AH59" s="4">
        <v>0.86</v>
      </c>
      <c r="AI59" s="4">
        <v>0.86</v>
      </c>
      <c r="AJ59" s="4">
        <v>0.86</v>
      </c>
      <c r="AK59" s="4">
        <f t="shared" si="18"/>
        <v>0.86</v>
      </c>
      <c r="AL59" s="4">
        <f t="shared" si="19"/>
        <v>0</v>
      </c>
    </row>
    <row r="60" spans="1:38">
      <c r="A60" s="3" t="s">
        <v>74</v>
      </c>
      <c r="B60" s="3" t="s">
        <v>73</v>
      </c>
      <c r="C60" s="3" t="s">
        <v>13</v>
      </c>
      <c r="D60" s="3" t="s">
        <v>70</v>
      </c>
      <c r="E60" s="6"/>
      <c r="F60" s="4">
        <v>0.86</v>
      </c>
      <c r="G60" s="4">
        <v>0.86</v>
      </c>
      <c r="H60" s="4">
        <v>0.86</v>
      </c>
      <c r="I60" s="4">
        <v>0.86</v>
      </c>
      <c r="J60" s="4">
        <v>0.86</v>
      </c>
      <c r="K60" s="4">
        <f t="shared" si="14"/>
        <v>0.86</v>
      </c>
      <c r="L60" s="4">
        <f t="shared" si="15"/>
        <v>0</v>
      </c>
      <c r="M60" s="2"/>
      <c r="N60" s="3" t="s">
        <v>74</v>
      </c>
      <c r="O60" s="3" t="s">
        <v>73</v>
      </c>
      <c r="P60" s="3" t="s">
        <v>15</v>
      </c>
      <c r="Q60" s="3" t="s">
        <v>70</v>
      </c>
      <c r="R60" s="6"/>
      <c r="S60" s="4">
        <v>0.86</v>
      </c>
      <c r="T60" s="4">
        <v>0.86</v>
      </c>
      <c r="U60" s="4">
        <v>0.86</v>
      </c>
      <c r="V60" s="4">
        <v>0.86</v>
      </c>
      <c r="W60" s="4">
        <v>0.86</v>
      </c>
      <c r="X60" s="4">
        <f t="shared" si="16"/>
        <v>0.86</v>
      </c>
      <c r="Y60" s="4">
        <f t="shared" si="17"/>
        <v>0</v>
      </c>
      <c r="Z60" s="2"/>
      <c r="AA60" s="3" t="s">
        <v>74</v>
      </c>
      <c r="AB60" s="3" t="s">
        <v>73</v>
      </c>
      <c r="AC60" s="3" t="s">
        <v>16</v>
      </c>
      <c r="AD60" s="3" t="s">
        <v>70</v>
      </c>
      <c r="AE60" s="27"/>
      <c r="AF60" s="4">
        <v>0.86</v>
      </c>
      <c r="AG60" s="4">
        <v>0.86</v>
      </c>
      <c r="AH60" s="4">
        <v>0.86</v>
      </c>
      <c r="AI60" s="4">
        <v>0.86</v>
      </c>
      <c r="AJ60" s="4">
        <v>0.86</v>
      </c>
      <c r="AK60" s="4">
        <f t="shared" si="18"/>
        <v>0.86</v>
      </c>
      <c r="AL60" s="4">
        <f t="shared" si="19"/>
        <v>0</v>
      </c>
    </row>
    <row r="61" spans="1:38">
      <c r="A61" s="3" t="s">
        <v>74</v>
      </c>
      <c r="B61" s="3" t="s">
        <v>73</v>
      </c>
      <c r="C61" s="3" t="s">
        <v>13</v>
      </c>
      <c r="D61" s="3" t="s">
        <v>71</v>
      </c>
      <c r="E61" s="6" t="s">
        <v>65</v>
      </c>
      <c r="F61" s="4">
        <v>48</v>
      </c>
      <c r="G61" s="4">
        <v>48</v>
      </c>
      <c r="H61" s="4">
        <v>48</v>
      </c>
      <c r="I61" s="4">
        <v>48</v>
      </c>
      <c r="J61" s="4">
        <v>48</v>
      </c>
      <c r="K61" s="4">
        <f t="shared" si="14"/>
        <v>48</v>
      </c>
      <c r="L61" s="4">
        <f t="shared" si="15"/>
        <v>0</v>
      </c>
      <c r="M61" s="2"/>
      <c r="N61" s="3" t="s">
        <v>74</v>
      </c>
      <c r="O61" s="3" t="s">
        <v>73</v>
      </c>
      <c r="P61" s="3" t="s">
        <v>15</v>
      </c>
      <c r="Q61" s="3" t="s">
        <v>71</v>
      </c>
      <c r="R61" s="6" t="s">
        <v>65</v>
      </c>
      <c r="S61" s="4">
        <v>48</v>
      </c>
      <c r="T61" s="4">
        <v>48</v>
      </c>
      <c r="U61" s="4">
        <v>48</v>
      </c>
      <c r="V61" s="4">
        <v>48</v>
      </c>
      <c r="W61" s="4">
        <v>48</v>
      </c>
      <c r="X61" s="4">
        <f t="shared" si="16"/>
        <v>48</v>
      </c>
      <c r="Y61" s="4">
        <f t="shared" si="17"/>
        <v>0</v>
      </c>
      <c r="Z61" s="2"/>
      <c r="AA61" s="3" t="s">
        <v>74</v>
      </c>
      <c r="AB61" s="3" t="s">
        <v>73</v>
      </c>
      <c r="AC61" s="3" t="s">
        <v>16</v>
      </c>
      <c r="AD61" s="3" t="s">
        <v>71</v>
      </c>
      <c r="AE61" s="27" t="s">
        <v>65</v>
      </c>
      <c r="AF61" s="4">
        <v>48</v>
      </c>
      <c r="AG61" s="4">
        <v>48</v>
      </c>
      <c r="AH61" s="4">
        <v>48</v>
      </c>
      <c r="AI61" s="4">
        <v>48</v>
      </c>
      <c r="AJ61" s="4">
        <v>48</v>
      </c>
      <c r="AK61" s="4">
        <f t="shared" si="18"/>
        <v>48</v>
      </c>
      <c r="AL61" s="4">
        <f t="shared" si="19"/>
        <v>0</v>
      </c>
    </row>
    <row r="62" spans="1:38">
      <c r="A62" s="3" t="s">
        <v>74</v>
      </c>
      <c r="B62" s="3" t="s">
        <v>73</v>
      </c>
      <c r="C62" s="3" t="s">
        <v>13</v>
      </c>
      <c r="D62" s="3" t="s">
        <v>71</v>
      </c>
      <c r="E62" s="6" t="s">
        <v>66</v>
      </c>
      <c r="F62" s="4">
        <v>32</v>
      </c>
      <c r="G62" s="4">
        <v>32</v>
      </c>
      <c r="H62" s="4">
        <v>32</v>
      </c>
      <c r="I62" s="4">
        <v>32</v>
      </c>
      <c r="J62" s="4">
        <v>32</v>
      </c>
      <c r="K62" s="4">
        <f t="shared" si="14"/>
        <v>32</v>
      </c>
      <c r="L62" s="4">
        <f t="shared" si="15"/>
        <v>0</v>
      </c>
      <c r="M62" s="2"/>
      <c r="N62" s="3" t="s">
        <v>74</v>
      </c>
      <c r="O62" s="3" t="s">
        <v>73</v>
      </c>
      <c r="P62" s="3" t="s">
        <v>15</v>
      </c>
      <c r="Q62" s="3" t="s">
        <v>71</v>
      </c>
      <c r="R62" s="6" t="s">
        <v>66</v>
      </c>
      <c r="S62" s="4">
        <v>32</v>
      </c>
      <c r="T62" s="4">
        <v>32</v>
      </c>
      <c r="U62" s="4">
        <v>32</v>
      </c>
      <c r="V62" s="4">
        <v>32</v>
      </c>
      <c r="W62" s="4">
        <v>32</v>
      </c>
      <c r="X62" s="4">
        <f t="shared" si="16"/>
        <v>32</v>
      </c>
      <c r="Y62" s="4">
        <f t="shared" si="17"/>
        <v>0</v>
      </c>
      <c r="Z62" s="2"/>
      <c r="AA62" s="3" t="s">
        <v>74</v>
      </c>
      <c r="AB62" s="3" t="s">
        <v>73</v>
      </c>
      <c r="AC62" s="3" t="s">
        <v>16</v>
      </c>
      <c r="AD62" s="3" t="s">
        <v>71</v>
      </c>
      <c r="AE62" s="27" t="s">
        <v>66</v>
      </c>
      <c r="AF62" s="4">
        <v>32</v>
      </c>
      <c r="AG62" s="4">
        <v>32</v>
      </c>
      <c r="AH62" s="4">
        <v>32</v>
      </c>
      <c r="AI62" s="4">
        <v>32</v>
      </c>
      <c r="AJ62" s="4">
        <v>32</v>
      </c>
      <c r="AK62" s="4">
        <f t="shared" si="18"/>
        <v>32</v>
      </c>
      <c r="AL62" s="4">
        <f t="shared" si="19"/>
        <v>0</v>
      </c>
    </row>
    <row r="63" spans="1:38">
      <c r="A63" s="3" t="s">
        <v>74</v>
      </c>
      <c r="B63" s="3" t="s">
        <v>73</v>
      </c>
      <c r="C63" s="3" t="s">
        <v>13</v>
      </c>
      <c r="D63" s="3" t="s">
        <v>71</v>
      </c>
      <c r="E63" s="6" t="s">
        <v>67</v>
      </c>
      <c r="F63" s="4">
        <v>16</v>
      </c>
      <c r="G63" s="4">
        <v>16</v>
      </c>
      <c r="H63" s="4">
        <v>16</v>
      </c>
      <c r="I63" s="4">
        <v>16</v>
      </c>
      <c r="J63" s="4">
        <v>16</v>
      </c>
      <c r="K63" s="4">
        <f t="shared" si="14"/>
        <v>16</v>
      </c>
      <c r="L63" s="4">
        <f t="shared" si="15"/>
        <v>0</v>
      </c>
      <c r="M63" s="2"/>
      <c r="N63" s="3" t="s">
        <v>74</v>
      </c>
      <c r="O63" s="3" t="s">
        <v>73</v>
      </c>
      <c r="P63" s="3" t="s">
        <v>15</v>
      </c>
      <c r="Q63" s="3" t="s">
        <v>71</v>
      </c>
      <c r="R63" s="6" t="s">
        <v>67</v>
      </c>
      <c r="S63" s="4">
        <v>16</v>
      </c>
      <c r="T63" s="4">
        <v>16</v>
      </c>
      <c r="U63" s="4">
        <v>16</v>
      </c>
      <c r="V63" s="4">
        <v>16</v>
      </c>
      <c r="W63" s="4">
        <v>16</v>
      </c>
      <c r="X63" s="4">
        <f t="shared" si="16"/>
        <v>16</v>
      </c>
      <c r="Y63" s="4">
        <f t="shared" si="17"/>
        <v>0</v>
      </c>
      <c r="Z63" s="2"/>
      <c r="AA63" s="3" t="s">
        <v>74</v>
      </c>
      <c r="AB63" s="3" t="s">
        <v>73</v>
      </c>
      <c r="AC63" s="3" t="s">
        <v>16</v>
      </c>
      <c r="AD63" s="3" t="s">
        <v>71</v>
      </c>
      <c r="AE63" s="27" t="s">
        <v>67</v>
      </c>
      <c r="AF63" s="4">
        <v>16</v>
      </c>
      <c r="AG63" s="4">
        <v>16</v>
      </c>
      <c r="AH63" s="4">
        <v>16</v>
      </c>
      <c r="AI63" s="4">
        <v>16</v>
      </c>
      <c r="AJ63" s="4">
        <v>16</v>
      </c>
      <c r="AK63" s="4">
        <f t="shared" si="18"/>
        <v>16</v>
      </c>
      <c r="AL63" s="4">
        <f t="shared" si="19"/>
        <v>0</v>
      </c>
    </row>
    <row r="64" spans="1:38">
      <c r="A64" s="3" t="s">
        <v>74</v>
      </c>
      <c r="B64" s="3" t="s">
        <v>73</v>
      </c>
      <c r="C64" s="3" t="s">
        <v>13</v>
      </c>
      <c r="D64" s="3" t="s">
        <v>72</v>
      </c>
      <c r="E64" s="6" t="s">
        <v>65</v>
      </c>
      <c r="F64" s="4">
        <v>142</v>
      </c>
      <c r="G64" s="4">
        <v>142</v>
      </c>
      <c r="H64" s="4">
        <v>142</v>
      </c>
      <c r="I64" s="4">
        <v>137</v>
      </c>
      <c r="J64" s="4">
        <v>137</v>
      </c>
      <c r="K64" s="4">
        <f t="shared" si="14"/>
        <v>140</v>
      </c>
      <c r="L64" s="4">
        <f t="shared" si="15"/>
        <v>2.7386127875258306</v>
      </c>
      <c r="M64" s="2"/>
      <c r="N64" s="3" t="s">
        <v>74</v>
      </c>
      <c r="O64" s="3" t="s">
        <v>73</v>
      </c>
      <c r="P64" s="3" t="s">
        <v>15</v>
      </c>
      <c r="Q64" s="3" t="s">
        <v>72</v>
      </c>
      <c r="R64" s="6" t="s">
        <v>65</v>
      </c>
      <c r="S64" s="4">
        <v>117</v>
      </c>
      <c r="T64" s="4">
        <v>116</v>
      </c>
      <c r="U64" s="4">
        <v>116</v>
      </c>
      <c r="V64" s="4">
        <v>116</v>
      </c>
      <c r="W64" s="4">
        <v>116</v>
      </c>
      <c r="X64" s="4">
        <f t="shared" si="16"/>
        <v>116.2</v>
      </c>
      <c r="Y64" s="4">
        <f t="shared" si="17"/>
        <v>0.44721359549995793</v>
      </c>
      <c r="Z64" s="2"/>
      <c r="AA64" s="3" t="s">
        <v>74</v>
      </c>
      <c r="AB64" s="3" t="s">
        <v>73</v>
      </c>
      <c r="AC64" s="3" t="s">
        <v>16</v>
      </c>
      <c r="AD64" s="3" t="s">
        <v>72</v>
      </c>
      <c r="AE64" s="27" t="s">
        <v>65</v>
      </c>
      <c r="AF64" s="4">
        <v>115</v>
      </c>
      <c r="AG64" s="4">
        <v>114</v>
      </c>
      <c r="AH64" s="4">
        <v>115</v>
      </c>
      <c r="AI64" s="4">
        <v>115</v>
      </c>
      <c r="AJ64" s="4">
        <v>115</v>
      </c>
      <c r="AK64" s="4">
        <f t="shared" si="18"/>
        <v>114.8</v>
      </c>
      <c r="AL64" s="4">
        <f t="shared" si="19"/>
        <v>0.44721359549995793</v>
      </c>
    </row>
    <row r="65" spans="1:38">
      <c r="A65" s="3" t="s">
        <v>74</v>
      </c>
      <c r="B65" s="3" t="s">
        <v>73</v>
      </c>
      <c r="C65" s="3" t="s">
        <v>13</v>
      </c>
      <c r="D65" s="3" t="s">
        <v>72</v>
      </c>
      <c r="E65" s="6" t="s">
        <v>66</v>
      </c>
      <c r="F65" s="4">
        <v>273</v>
      </c>
      <c r="G65" s="4">
        <v>272</v>
      </c>
      <c r="H65" s="4">
        <v>272</v>
      </c>
      <c r="I65" s="4">
        <v>273</v>
      </c>
      <c r="J65" s="4">
        <v>273</v>
      </c>
      <c r="K65" s="4">
        <f t="shared" si="14"/>
        <v>272.60000000000002</v>
      </c>
      <c r="L65" s="4">
        <f t="shared" si="15"/>
        <v>0.54772255750516619</v>
      </c>
      <c r="M65" s="2"/>
      <c r="N65" s="3" t="s">
        <v>74</v>
      </c>
      <c r="O65" s="3" t="s">
        <v>73</v>
      </c>
      <c r="P65" s="3" t="s">
        <v>15</v>
      </c>
      <c r="Q65" s="3" t="s">
        <v>72</v>
      </c>
      <c r="R65" s="6" t="s">
        <v>66</v>
      </c>
      <c r="S65" s="4">
        <v>258</v>
      </c>
      <c r="T65" s="4">
        <v>258</v>
      </c>
      <c r="U65" s="4">
        <v>258</v>
      </c>
      <c r="V65" s="4">
        <v>257</v>
      </c>
      <c r="W65" s="4">
        <v>257</v>
      </c>
      <c r="X65" s="4">
        <f t="shared" si="16"/>
        <v>257.60000000000002</v>
      </c>
      <c r="Y65" s="4">
        <f t="shared" si="17"/>
        <v>0.54772255750516619</v>
      </c>
      <c r="Z65" s="2"/>
      <c r="AA65" s="3" t="s">
        <v>74</v>
      </c>
      <c r="AB65" s="3" t="s">
        <v>73</v>
      </c>
      <c r="AC65" s="3" t="s">
        <v>16</v>
      </c>
      <c r="AD65" s="3" t="s">
        <v>72</v>
      </c>
      <c r="AE65" s="27" t="s">
        <v>66</v>
      </c>
      <c r="AF65" s="4">
        <v>249</v>
      </c>
      <c r="AG65" s="4">
        <v>254</v>
      </c>
      <c r="AH65" s="4">
        <v>250</v>
      </c>
      <c r="AI65" s="4">
        <v>256</v>
      </c>
      <c r="AJ65" s="4">
        <v>254</v>
      </c>
      <c r="AK65" s="4">
        <f t="shared" si="18"/>
        <v>252.6</v>
      </c>
      <c r="AL65" s="4">
        <f t="shared" si="19"/>
        <v>2.9664793948382648</v>
      </c>
    </row>
    <row r="66" spans="1:38">
      <c r="A66" s="3" t="s">
        <v>74</v>
      </c>
      <c r="B66" s="3" t="s">
        <v>73</v>
      </c>
      <c r="C66" s="3" t="s">
        <v>13</v>
      </c>
      <c r="D66" s="3" t="s">
        <v>72</v>
      </c>
      <c r="E66" s="6" t="s">
        <v>67</v>
      </c>
      <c r="F66" s="4">
        <v>423</v>
      </c>
      <c r="G66" s="4">
        <v>424</v>
      </c>
      <c r="H66" s="4">
        <v>422</v>
      </c>
      <c r="I66" s="4">
        <v>429</v>
      </c>
      <c r="J66" s="4">
        <v>429</v>
      </c>
      <c r="K66" s="4">
        <f t="shared" si="14"/>
        <v>425.4</v>
      </c>
      <c r="L66" s="4">
        <f t="shared" si="15"/>
        <v>3.3615472627943221</v>
      </c>
      <c r="M66" s="2"/>
      <c r="N66" s="3" t="s">
        <v>74</v>
      </c>
      <c r="O66" s="3" t="s">
        <v>73</v>
      </c>
      <c r="P66" s="3" t="s">
        <v>15</v>
      </c>
      <c r="Q66" s="3" t="s">
        <v>72</v>
      </c>
      <c r="R66" s="6" t="s">
        <v>67</v>
      </c>
      <c r="S66" s="4">
        <v>680</v>
      </c>
      <c r="T66" s="4">
        <v>680</v>
      </c>
      <c r="U66" s="4">
        <v>680</v>
      </c>
      <c r="V66" s="4">
        <v>680</v>
      </c>
      <c r="W66" s="4">
        <v>681</v>
      </c>
      <c r="X66" s="4">
        <f t="shared" si="16"/>
        <v>680.2</v>
      </c>
      <c r="Y66" s="4">
        <f t="shared" si="17"/>
        <v>0.44721359549995793</v>
      </c>
      <c r="Z66" s="2"/>
      <c r="AA66" s="3" t="s">
        <v>74</v>
      </c>
      <c r="AB66" s="3" t="s">
        <v>73</v>
      </c>
      <c r="AC66" s="3" t="s">
        <v>16</v>
      </c>
      <c r="AD66" s="3" t="s">
        <v>72</v>
      </c>
      <c r="AE66" s="27" t="s">
        <v>67</v>
      </c>
      <c r="AF66" s="4">
        <v>430</v>
      </c>
      <c r="AG66" s="4">
        <v>432</v>
      </c>
      <c r="AH66" s="4">
        <v>412</v>
      </c>
      <c r="AI66" s="4">
        <v>438</v>
      </c>
      <c r="AJ66" s="4">
        <v>415</v>
      </c>
      <c r="AK66" s="4">
        <f t="shared" si="18"/>
        <v>425.4</v>
      </c>
      <c r="AL66" s="4">
        <f t="shared" si="19"/>
        <v>11.304866208850063</v>
      </c>
    </row>
    <row r="67" spans="1:38">
      <c r="A67" s="3" t="s">
        <v>74</v>
      </c>
      <c r="B67" s="3" t="s">
        <v>73</v>
      </c>
      <c r="C67" s="3" t="s">
        <v>13</v>
      </c>
      <c r="D67" s="3" t="s">
        <v>14</v>
      </c>
      <c r="E67" s="6"/>
      <c r="F67" s="4">
        <v>986</v>
      </c>
      <c r="G67" s="4">
        <v>986</v>
      </c>
      <c r="H67" s="4">
        <v>986</v>
      </c>
      <c r="I67" s="4">
        <v>984</v>
      </c>
      <c r="J67" s="4">
        <v>986</v>
      </c>
      <c r="K67" s="4">
        <f t="shared" si="14"/>
        <v>985.6</v>
      </c>
      <c r="L67" s="4">
        <f t="shared" si="15"/>
        <v>0.89442719099991586</v>
      </c>
      <c r="M67" s="2"/>
      <c r="N67" s="7" t="s">
        <v>74</v>
      </c>
      <c r="O67" s="7" t="s">
        <v>73</v>
      </c>
      <c r="P67" s="7" t="s">
        <v>15</v>
      </c>
      <c r="Q67" s="7" t="s">
        <v>14</v>
      </c>
      <c r="R67" s="9"/>
      <c r="S67" s="24">
        <v>1849</v>
      </c>
      <c r="T67" s="24">
        <v>1848</v>
      </c>
      <c r="U67" s="24">
        <v>1849</v>
      </c>
      <c r="V67" s="24">
        <v>1849</v>
      </c>
      <c r="W67" s="24">
        <v>1849</v>
      </c>
      <c r="X67" s="4">
        <f t="shared" si="16"/>
        <v>1848.8</v>
      </c>
      <c r="Y67" s="4">
        <f t="shared" si="17"/>
        <v>0.44721359549995804</v>
      </c>
      <c r="Z67" s="2"/>
      <c r="AA67" s="3" t="s">
        <v>74</v>
      </c>
      <c r="AB67" s="3" t="s">
        <v>73</v>
      </c>
      <c r="AC67" s="3" t="s">
        <v>16</v>
      </c>
      <c r="AD67" s="3" t="s">
        <v>14</v>
      </c>
      <c r="AE67" s="27"/>
      <c r="AF67" s="4">
        <v>928</v>
      </c>
      <c r="AG67" s="4">
        <v>947</v>
      </c>
      <c r="AH67" s="4">
        <v>929</v>
      </c>
      <c r="AI67" s="4">
        <v>947</v>
      </c>
      <c r="AJ67" s="4">
        <v>947</v>
      </c>
      <c r="AK67" s="4">
        <f t="shared" si="18"/>
        <v>939.6</v>
      </c>
      <c r="AL67" s="4">
        <f t="shared" si="19"/>
        <v>10.139033484509261</v>
      </c>
    </row>
    <row r="68" spans="1:38">
      <c r="A68" s="3"/>
      <c r="B68" s="3"/>
      <c r="C68" s="3"/>
      <c r="D68" s="3"/>
      <c r="E68" s="6"/>
      <c r="F68" s="5" t="s">
        <v>25</v>
      </c>
      <c r="G68" s="5" t="s">
        <v>25</v>
      </c>
      <c r="H68" s="5" t="s">
        <v>25</v>
      </c>
      <c r="I68" s="5" t="s">
        <v>25</v>
      </c>
      <c r="J68" s="5" t="s">
        <v>25</v>
      </c>
      <c r="K68" s="6"/>
      <c r="L68" s="6"/>
      <c r="M68" s="2"/>
      <c r="N68" s="3"/>
      <c r="O68" s="3"/>
      <c r="P68" s="3"/>
      <c r="Q68" s="3"/>
      <c r="R68" s="6"/>
      <c r="S68" s="5" t="s">
        <v>25</v>
      </c>
      <c r="T68" s="5" t="s">
        <v>25</v>
      </c>
      <c r="U68" s="5" t="s">
        <v>25</v>
      </c>
      <c r="V68" s="5" t="s">
        <v>25</v>
      </c>
      <c r="W68" s="5" t="s">
        <v>25</v>
      </c>
      <c r="X68" s="6"/>
      <c r="Y68" s="6"/>
      <c r="Z68" s="2"/>
      <c r="AA68" s="3"/>
      <c r="AB68" s="3"/>
      <c r="AC68" s="3"/>
      <c r="AD68" s="3"/>
      <c r="AE68" s="6"/>
      <c r="AF68" s="5" t="s">
        <v>25</v>
      </c>
      <c r="AG68" s="5" t="s">
        <v>25</v>
      </c>
      <c r="AH68" s="5" t="s">
        <v>25</v>
      </c>
      <c r="AI68" s="5" t="s">
        <v>25</v>
      </c>
      <c r="AJ68" s="5" t="s">
        <v>25</v>
      </c>
      <c r="AK68" s="6"/>
      <c r="AL68" s="6"/>
    </row>
    <row r="69" spans="1:38">
      <c r="A69" s="15"/>
      <c r="B69" s="15"/>
      <c r="C69" s="15"/>
      <c r="D69" s="15"/>
      <c r="E69" s="17"/>
      <c r="F69" s="17"/>
      <c r="G69" s="17"/>
      <c r="H69" s="17"/>
      <c r="I69" s="17"/>
      <c r="J69" s="17"/>
      <c r="K69" s="17"/>
      <c r="L69" s="17"/>
      <c r="M69" s="2"/>
      <c r="N69" s="15"/>
      <c r="O69" s="15"/>
      <c r="P69" s="15"/>
      <c r="Q69" s="15"/>
      <c r="R69" s="17"/>
      <c r="S69" s="17"/>
      <c r="T69" s="17"/>
      <c r="U69" s="17"/>
      <c r="V69" s="17"/>
      <c r="W69" s="17"/>
      <c r="X69" s="17"/>
      <c r="Y69" s="17"/>
      <c r="Z69" s="2"/>
      <c r="AA69" s="15"/>
      <c r="AB69" s="15"/>
      <c r="AC69" s="15"/>
      <c r="AD69" s="15"/>
      <c r="AE69" s="17"/>
      <c r="AF69" s="17"/>
      <c r="AG69" s="17"/>
      <c r="AH69" s="17"/>
      <c r="AI69" s="17"/>
      <c r="AJ69" s="17"/>
      <c r="AK69" s="17"/>
      <c r="AL69" s="17"/>
    </row>
    <row r="70" spans="1:38">
      <c r="A70" s="3" t="s">
        <v>75</v>
      </c>
      <c r="B70" s="3"/>
      <c r="C70" s="3" t="s">
        <v>13</v>
      </c>
      <c r="D70" s="3" t="s">
        <v>64</v>
      </c>
      <c r="E70" s="6" t="s">
        <v>65</v>
      </c>
      <c r="F70" s="4">
        <v>66.7</v>
      </c>
      <c r="G70" s="4">
        <v>66.7</v>
      </c>
      <c r="H70" s="4">
        <v>66.7</v>
      </c>
      <c r="I70" s="4">
        <v>66.7</v>
      </c>
      <c r="J70" s="4">
        <v>66.7</v>
      </c>
      <c r="K70" s="4">
        <f t="shared" ref="K70:K88" si="20">AVERAGE(F70:J70)</f>
        <v>66.7</v>
      </c>
      <c r="L70" s="4">
        <f t="shared" ref="L70:L88" si="21">_xlfn.STDEV.S(F70:J70)</f>
        <v>0</v>
      </c>
      <c r="M70" s="2"/>
      <c r="N70" s="3" t="s">
        <v>75</v>
      </c>
      <c r="O70" s="3"/>
      <c r="P70" s="3" t="s">
        <v>15</v>
      </c>
      <c r="Q70" s="3" t="s">
        <v>64</v>
      </c>
      <c r="R70" s="6" t="s">
        <v>65</v>
      </c>
      <c r="S70" s="4">
        <v>70.8</v>
      </c>
      <c r="T70" s="4">
        <v>72.900000000000006</v>
      </c>
      <c r="U70" s="4">
        <v>72.7</v>
      </c>
      <c r="V70" s="4">
        <v>70.599999999999994</v>
      </c>
      <c r="W70" s="4">
        <v>71.900000000000006</v>
      </c>
      <c r="X70" s="4">
        <f t="shared" ref="X70:X88" si="22">AVERAGE(S70:W70)</f>
        <v>71.78</v>
      </c>
      <c r="Y70" s="4">
        <f t="shared" ref="Y70:Y88" si="23">_xlfn.STDEV.S(S70:W70)</f>
        <v>1.0568822072492325</v>
      </c>
      <c r="Z70" s="2"/>
      <c r="AA70" s="3"/>
      <c r="AB70" s="3"/>
      <c r="AC70" s="3"/>
      <c r="AD70" s="3"/>
      <c r="AE70" s="6"/>
      <c r="AF70" s="23"/>
      <c r="AG70" s="23"/>
      <c r="AH70" s="23"/>
      <c r="AI70" s="23"/>
      <c r="AJ70" s="23"/>
      <c r="AK70" s="4"/>
      <c r="AL70" s="23"/>
    </row>
    <row r="71" spans="1:38">
      <c r="A71" s="3" t="s">
        <v>75</v>
      </c>
      <c r="B71" s="3"/>
      <c r="C71" s="3" t="s">
        <v>13</v>
      </c>
      <c r="D71" s="3" t="s">
        <v>64</v>
      </c>
      <c r="E71" s="6" t="s">
        <v>66</v>
      </c>
      <c r="F71" s="4">
        <v>16.899999999999999</v>
      </c>
      <c r="G71" s="4">
        <v>16.7</v>
      </c>
      <c r="H71" s="4">
        <v>16.899999999999999</v>
      </c>
      <c r="I71" s="4">
        <v>17.2</v>
      </c>
      <c r="J71" s="4">
        <v>16.899999999999999</v>
      </c>
      <c r="K71" s="4">
        <f t="shared" si="20"/>
        <v>16.919999999999998</v>
      </c>
      <c r="L71" s="4">
        <f t="shared" si="21"/>
        <v>0.17888543819998323</v>
      </c>
      <c r="M71" s="2"/>
      <c r="N71" s="3" t="s">
        <v>75</v>
      </c>
      <c r="O71" s="3"/>
      <c r="P71" s="3" t="s">
        <v>15</v>
      </c>
      <c r="Q71" s="3" t="s">
        <v>64</v>
      </c>
      <c r="R71" s="6" t="s">
        <v>66</v>
      </c>
      <c r="S71" s="4">
        <v>17.7</v>
      </c>
      <c r="T71" s="4">
        <v>17.7</v>
      </c>
      <c r="U71" s="4">
        <v>17.8</v>
      </c>
      <c r="V71" s="4">
        <v>17.600000000000001</v>
      </c>
      <c r="W71" s="4">
        <v>17.7</v>
      </c>
      <c r="X71" s="4">
        <f t="shared" si="22"/>
        <v>17.700000000000003</v>
      </c>
      <c r="Y71" s="4">
        <f t="shared" si="23"/>
        <v>7.0710678118654502E-2</v>
      </c>
      <c r="Z71" s="2"/>
      <c r="AA71" s="3"/>
      <c r="AB71" s="3"/>
      <c r="AC71" s="3"/>
      <c r="AD71" s="3"/>
      <c r="AE71" s="6"/>
      <c r="AF71" s="23"/>
      <c r="AG71" s="23"/>
      <c r="AH71" s="23"/>
      <c r="AI71" s="23"/>
      <c r="AJ71" s="23"/>
      <c r="AK71" s="4"/>
      <c r="AL71" s="23"/>
    </row>
    <row r="72" spans="1:38">
      <c r="A72" s="3" t="s">
        <v>75</v>
      </c>
      <c r="B72" s="3"/>
      <c r="C72" s="3" t="s">
        <v>13</v>
      </c>
      <c r="D72" s="3" t="s">
        <v>64</v>
      </c>
      <c r="E72" s="6" t="s">
        <v>67</v>
      </c>
      <c r="F72" s="4">
        <v>4.2</v>
      </c>
      <c r="G72" s="4">
        <v>4.2</v>
      </c>
      <c r="H72" s="4">
        <v>4.2</v>
      </c>
      <c r="I72" s="4">
        <v>4.2</v>
      </c>
      <c r="J72" s="4">
        <v>4.2</v>
      </c>
      <c r="K72" s="4">
        <f t="shared" si="20"/>
        <v>4.2</v>
      </c>
      <c r="L72" s="4">
        <f t="shared" si="21"/>
        <v>0</v>
      </c>
      <c r="M72" s="2"/>
      <c r="N72" s="3" t="s">
        <v>75</v>
      </c>
      <c r="O72" s="3"/>
      <c r="P72" s="3" t="s">
        <v>15</v>
      </c>
      <c r="Q72" s="3" t="s">
        <v>64</v>
      </c>
      <c r="R72" s="6" t="s">
        <v>67</v>
      </c>
      <c r="S72" s="4">
        <v>3.9</v>
      </c>
      <c r="T72" s="4">
        <v>3.9</v>
      </c>
      <c r="U72" s="4">
        <v>3.8</v>
      </c>
      <c r="V72" s="4">
        <v>3.9</v>
      </c>
      <c r="W72" s="4">
        <v>3.9</v>
      </c>
      <c r="X72" s="4">
        <f t="shared" si="22"/>
        <v>3.88</v>
      </c>
      <c r="Y72" s="4">
        <f t="shared" si="23"/>
        <v>4.4721359549995836E-2</v>
      </c>
      <c r="Z72" s="2"/>
      <c r="AA72" s="3"/>
      <c r="AB72" s="3"/>
      <c r="AC72" s="3"/>
      <c r="AD72" s="3"/>
      <c r="AE72" s="6"/>
      <c r="AF72" s="23"/>
      <c r="AG72" s="23"/>
      <c r="AH72" s="23"/>
      <c r="AI72" s="23"/>
      <c r="AJ72" s="23"/>
      <c r="AK72" s="4"/>
      <c r="AL72" s="23"/>
    </row>
    <row r="73" spans="1:38">
      <c r="A73" s="3" t="s">
        <v>75</v>
      </c>
      <c r="B73" s="3"/>
      <c r="C73" s="3" t="s">
        <v>13</v>
      </c>
      <c r="D73" s="3" t="s">
        <v>68</v>
      </c>
      <c r="E73" s="6" t="s">
        <v>65</v>
      </c>
      <c r="F73" s="4">
        <v>16.7</v>
      </c>
      <c r="G73" s="4">
        <v>16.7</v>
      </c>
      <c r="H73" s="4">
        <v>16.7</v>
      </c>
      <c r="I73" s="4">
        <v>16.7</v>
      </c>
      <c r="J73" s="4">
        <v>16.7</v>
      </c>
      <c r="K73" s="4">
        <f t="shared" si="20"/>
        <v>16.7</v>
      </c>
      <c r="L73" s="4">
        <f t="shared" si="21"/>
        <v>0</v>
      </c>
      <c r="M73" s="2"/>
      <c r="N73" s="3" t="s">
        <v>75</v>
      </c>
      <c r="O73" s="3"/>
      <c r="P73" s="3" t="s">
        <v>15</v>
      </c>
      <c r="Q73" s="3" t="s">
        <v>68</v>
      </c>
      <c r="R73" s="6" t="s">
        <v>65</v>
      </c>
      <c r="S73" s="4">
        <v>17.7</v>
      </c>
      <c r="T73" s="4">
        <v>18.2</v>
      </c>
      <c r="U73" s="4">
        <v>18.2</v>
      </c>
      <c r="V73" s="4">
        <v>17.600000000000001</v>
      </c>
      <c r="W73" s="4">
        <v>18</v>
      </c>
      <c r="X73" s="4">
        <f t="shared" si="22"/>
        <v>17.939999999999998</v>
      </c>
      <c r="Y73" s="4">
        <f t="shared" si="23"/>
        <v>0.27928480087537821</v>
      </c>
      <c r="Z73" s="2"/>
      <c r="AA73" s="3"/>
      <c r="AB73" s="3"/>
      <c r="AC73" s="3"/>
      <c r="AD73" s="3"/>
      <c r="AE73" s="6"/>
      <c r="AF73" s="23"/>
      <c r="AG73" s="23"/>
      <c r="AH73" s="23"/>
      <c r="AI73" s="23"/>
      <c r="AJ73" s="23"/>
      <c r="AK73" s="4"/>
      <c r="AL73" s="4"/>
    </row>
    <row r="74" spans="1:38">
      <c r="A74" s="3" t="s">
        <v>75</v>
      </c>
      <c r="B74" s="3"/>
      <c r="C74" s="3" t="s">
        <v>13</v>
      </c>
      <c r="D74" s="3" t="s">
        <v>68</v>
      </c>
      <c r="E74" s="6" t="s">
        <v>66</v>
      </c>
      <c r="F74" s="4">
        <v>67.7</v>
      </c>
      <c r="G74" s="4">
        <v>66.7</v>
      </c>
      <c r="H74" s="4">
        <v>67.7</v>
      </c>
      <c r="I74" s="4">
        <v>68.8</v>
      </c>
      <c r="J74" s="4">
        <v>67.7</v>
      </c>
      <c r="K74" s="4">
        <f t="shared" si="20"/>
        <v>67.72</v>
      </c>
      <c r="L74" s="4">
        <f t="shared" si="21"/>
        <v>0.74296702484026633</v>
      </c>
      <c r="M74" s="2"/>
      <c r="N74" s="3" t="s">
        <v>75</v>
      </c>
      <c r="O74" s="3"/>
      <c r="P74" s="3" t="s">
        <v>15</v>
      </c>
      <c r="Q74" s="3" t="s">
        <v>68</v>
      </c>
      <c r="R74" s="6" t="s">
        <v>66</v>
      </c>
      <c r="S74" s="4">
        <v>70.8</v>
      </c>
      <c r="T74" s="4">
        <v>70.8</v>
      </c>
      <c r="U74" s="4">
        <v>71.2</v>
      </c>
      <c r="V74" s="4">
        <v>70.3</v>
      </c>
      <c r="W74" s="4">
        <v>70.8</v>
      </c>
      <c r="X74" s="4">
        <f t="shared" si="22"/>
        <v>70.78</v>
      </c>
      <c r="Y74" s="4">
        <f t="shared" si="23"/>
        <v>0.31937438845342814</v>
      </c>
      <c r="Z74" s="2"/>
      <c r="AA74" s="3"/>
      <c r="AB74" s="3"/>
      <c r="AC74" s="3"/>
      <c r="AD74" s="3"/>
      <c r="AE74" s="6"/>
      <c r="AF74" s="23"/>
      <c r="AG74" s="23"/>
      <c r="AH74" s="23"/>
      <c r="AI74" s="23"/>
      <c r="AJ74" s="23"/>
      <c r="AK74" s="4"/>
      <c r="AL74" s="4"/>
    </row>
    <row r="75" spans="1:38">
      <c r="A75" s="3" t="s">
        <v>75</v>
      </c>
      <c r="B75" s="3"/>
      <c r="C75" s="3" t="s">
        <v>13</v>
      </c>
      <c r="D75" s="3" t="s">
        <v>68</v>
      </c>
      <c r="E75" s="6" t="s">
        <v>67</v>
      </c>
      <c r="F75" s="4">
        <v>4.2</v>
      </c>
      <c r="G75" s="4">
        <v>4.2</v>
      </c>
      <c r="H75" s="4">
        <v>4.2</v>
      </c>
      <c r="I75" s="4">
        <v>4.2</v>
      </c>
      <c r="J75" s="4">
        <v>4.2</v>
      </c>
      <c r="K75" s="4">
        <f t="shared" si="20"/>
        <v>4.2</v>
      </c>
      <c r="L75" s="4">
        <f t="shared" si="21"/>
        <v>0</v>
      </c>
      <c r="M75" s="2"/>
      <c r="N75" s="3" t="s">
        <v>75</v>
      </c>
      <c r="O75" s="3"/>
      <c r="P75" s="3" t="s">
        <v>15</v>
      </c>
      <c r="Q75" s="3" t="s">
        <v>68</v>
      </c>
      <c r="R75" s="6" t="s">
        <v>67</v>
      </c>
      <c r="S75" s="4">
        <v>3.9</v>
      </c>
      <c r="T75" s="4">
        <v>3.9</v>
      </c>
      <c r="U75" s="4">
        <v>3.8</v>
      </c>
      <c r="V75" s="4">
        <v>3.9</v>
      </c>
      <c r="W75" s="4">
        <v>3.9</v>
      </c>
      <c r="X75" s="4">
        <f t="shared" si="22"/>
        <v>3.88</v>
      </c>
      <c r="Y75" s="4">
        <f t="shared" si="23"/>
        <v>4.4721359549995836E-2</v>
      </c>
      <c r="Z75" s="2"/>
      <c r="AA75" s="3"/>
      <c r="AB75" s="3"/>
      <c r="AC75" s="3"/>
      <c r="AD75" s="3"/>
      <c r="AE75" s="6"/>
      <c r="AF75" s="23"/>
      <c r="AG75" s="23"/>
      <c r="AH75" s="23"/>
      <c r="AI75" s="23"/>
      <c r="AJ75" s="23"/>
      <c r="AK75" s="4"/>
      <c r="AL75" s="4"/>
    </row>
    <row r="76" spans="1:38">
      <c r="A76" s="3" t="s">
        <v>75</v>
      </c>
      <c r="B76" s="3"/>
      <c r="C76" s="3" t="s">
        <v>13</v>
      </c>
      <c r="D76" s="3" t="s">
        <v>76</v>
      </c>
      <c r="E76" s="6" t="s">
        <v>65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f t="shared" si="20"/>
        <v>0</v>
      </c>
      <c r="L76" s="4">
        <f t="shared" si="21"/>
        <v>0</v>
      </c>
      <c r="M76" s="2"/>
      <c r="N76" s="3" t="s">
        <v>75</v>
      </c>
      <c r="O76" s="3"/>
      <c r="P76" s="3" t="s">
        <v>15</v>
      </c>
      <c r="Q76" s="3" t="s">
        <v>76</v>
      </c>
      <c r="R76" s="6" t="s">
        <v>65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f t="shared" si="22"/>
        <v>0</v>
      </c>
      <c r="Y76" s="4">
        <f t="shared" si="23"/>
        <v>0</v>
      </c>
      <c r="Z76" s="2"/>
      <c r="AA76" s="3"/>
      <c r="AB76" s="3"/>
      <c r="AC76" s="3"/>
      <c r="AD76" s="3"/>
      <c r="AE76" s="6"/>
      <c r="AF76" s="23"/>
      <c r="AG76" s="23"/>
      <c r="AH76" s="23"/>
      <c r="AI76" s="23"/>
      <c r="AJ76" s="23"/>
      <c r="AK76" s="4"/>
      <c r="AL76" s="4"/>
    </row>
    <row r="77" spans="1:38">
      <c r="A77" s="3" t="s">
        <v>75</v>
      </c>
      <c r="B77" s="3"/>
      <c r="C77" s="3" t="s">
        <v>13</v>
      </c>
      <c r="D77" s="3" t="s">
        <v>76</v>
      </c>
      <c r="E77" s="6" t="s">
        <v>66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f t="shared" si="20"/>
        <v>0</v>
      </c>
      <c r="L77" s="4">
        <f t="shared" si="21"/>
        <v>0</v>
      </c>
      <c r="M77" s="2"/>
      <c r="N77" s="3" t="s">
        <v>75</v>
      </c>
      <c r="O77" s="3"/>
      <c r="P77" s="3" t="s">
        <v>15</v>
      </c>
      <c r="Q77" s="3" t="s">
        <v>76</v>
      </c>
      <c r="R77" s="6" t="s">
        <v>66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f t="shared" si="22"/>
        <v>0</v>
      </c>
      <c r="Y77" s="4">
        <f t="shared" si="23"/>
        <v>0</v>
      </c>
      <c r="Z77" s="2"/>
      <c r="AA77" s="3"/>
      <c r="AB77" s="3"/>
      <c r="AC77" s="3"/>
      <c r="AD77" s="3"/>
      <c r="AE77" s="6"/>
      <c r="AF77" s="23"/>
      <c r="AG77" s="23"/>
      <c r="AH77" s="23"/>
      <c r="AI77" s="23"/>
      <c r="AJ77" s="23"/>
      <c r="AK77" s="4"/>
      <c r="AL77" s="4"/>
    </row>
    <row r="78" spans="1:38">
      <c r="A78" s="3" t="s">
        <v>75</v>
      </c>
      <c r="B78" s="3"/>
      <c r="C78" s="3" t="s">
        <v>13</v>
      </c>
      <c r="D78" s="3" t="s">
        <v>76</v>
      </c>
      <c r="E78" s="6" t="s">
        <v>67</v>
      </c>
      <c r="F78" s="4">
        <v>100</v>
      </c>
      <c r="G78" s="4">
        <v>100</v>
      </c>
      <c r="H78" s="4">
        <v>100</v>
      </c>
      <c r="I78" s="4">
        <v>100</v>
      </c>
      <c r="J78" s="4">
        <v>100</v>
      </c>
      <c r="K78" s="4">
        <f t="shared" si="20"/>
        <v>100</v>
      </c>
      <c r="L78" s="4">
        <f t="shared" si="21"/>
        <v>0</v>
      </c>
      <c r="M78" s="2"/>
      <c r="N78" s="3" t="s">
        <v>75</v>
      </c>
      <c r="O78" s="3"/>
      <c r="P78" s="3" t="s">
        <v>15</v>
      </c>
      <c r="Q78" s="3" t="s">
        <v>76</v>
      </c>
      <c r="R78" s="6" t="s">
        <v>67</v>
      </c>
      <c r="S78" s="4">
        <v>92.41</v>
      </c>
      <c r="T78" s="4">
        <v>93.8</v>
      </c>
      <c r="U78" s="4">
        <v>91.7</v>
      </c>
      <c r="V78" s="4">
        <v>93</v>
      </c>
      <c r="W78" s="4">
        <v>93.1</v>
      </c>
      <c r="X78" s="4">
        <f t="shared" si="22"/>
        <v>92.801999999999992</v>
      </c>
      <c r="Y78" s="4">
        <f t="shared" si="23"/>
        <v>0.78931615972308389</v>
      </c>
      <c r="Z78" s="2"/>
      <c r="AA78" s="3"/>
      <c r="AB78" s="3"/>
      <c r="AC78" s="3"/>
      <c r="AD78" s="3"/>
      <c r="AE78" s="6"/>
      <c r="AF78" s="23"/>
      <c r="AG78" s="23"/>
      <c r="AH78" s="23"/>
      <c r="AI78" s="23"/>
      <c r="AJ78" s="23"/>
      <c r="AK78" s="4"/>
      <c r="AL78" s="4"/>
    </row>
    <row r="79" spans="1:38">
      <c r="A79" s="3" t="s">
        <v>75</v>
      </c>
      <c r="B79" s="3"/>
      <c r="C79" s="3" t="s">
        <v>13</v>
      </c>
      <c r="D79" s="3" t="s">
        <v>69</v>
      </c>
      <c r="E79" s="6"/>
      <c r="F79" s="4">
        <v>0.54</v>
      </c>
      <c r="G79" s="4">
        <v>0.54</v>
      </c>
      <c r="H79" s="4">
        <v>0.54</v>
      </c>
      <c r="I79" s="4">
        <v>0.54</v>
      </c>
      <c r="J79" s="4">
        <v>0.54</v>
      </c>
      <c r="K79" s="4">
        <f t="shared" si="20"/>
        <v>0.54</v>
      </c>
      <c r="L79" s="4">
        <f t="shared" si="21"/>
        <v>0</v>
      </c>
      <c r="M79" s="2"/>
      <c r="N79" s="3" t="s">
        <v>75</v>
      </c>
      <c r="O79" s="3"/>
      <c r="P79" s="3" t="s">
        <v>15</v>
      </c>
      <c r="Q79" s="3" t="s">
        <v>69</v>
      </c>
      <c r="R79" s="6"/>
      <c r="S79" s="4">
        <v>0.53</v>
      </c>
      <c r="T79" s="4">
        <v>0.53</v>
      </c>
      <c r="U79" s="4">
        <v>0.53</v>
      </c>
      <c r="V79" s="4">
        <v>0.53</v>
      </c>
      <c r="W79" s="4">
        <v>0.53</v>
      </c>
      <c r="X79" s="4">
        <f t="shared" si="22"/>
        <v>0.53</v>
      </c>
      <c r="Y79" s="4">
        <f t="shared" si="23"/>
        <v>0</v>
      </c>
      <c r="Z79" s="2"/>
      <c r="AA79" s="3"/>
      <c r="AB79" s="3"/>
      <c r="AC79" s="3"/>
      <c r="AD79" s="3"/>
      <c r="AE79" s="6"/>
      <c r="AF79" s="23"/>
      <c r="AG79" s="23"/>
      <c r="AH79" s="23"/>
      <c r="AI79" s="23"/>
      <c r="AJ79" s="23"/>
      <c r="AK79" s="4"/>
      <c r="AL79" s="4"/>
    </row>
    <row r="80" spans="1:38">
      <c r="A80" s="3" t="s">
        <v>75</v>
      </c>
      <c r="B80" s="3"/>
      <c r="C80" s="3" t="s">
        <v>13</v>
      </c>
      <c r="D80" s="3" t="s">
        <v>70</v>
      </c>
      <c r="E80" s="6"/>
      <c r="F80" s="4">
        <v>0.54</v>
      </c>
      <c r="G80" s="4">
        <v>0.54</v>
      </c>
      <c r="H80" s="4">
        <v>0.54</v>
      </c>
      <c r="I80" s="4">
        <v>0.53</v>
      </c>
      <c r="J80" s="4">
        <v>0.54</v>
      </c>
      <c r="K80" s="4">
        <f t="shared" si="20"/>
        <v>0.53800000000000003</v>
      </c>
      <c r="L80" s="4">
        <f t="shared" si="21"/>
        <v>4.4721359549995832E-3</v>
      </c>
      <c r="M80" s="2"/>
      <c r="N80" s="3" t="s">
        <v>75</v>
      </c>
      <c r="O80" s="3"/>
      <c r="P80" s="3" t="s">
        <v>15</v>
      </c>
      <c r="Q80" s="3" t="s">
        <v>70</v>
      </c>
      <c r="R80" s="6"/>
      <c r="S80" s="4">
        <v>0.53</v>
      </c>
      <c r="T80" s="4">
        <v>0.54</v>
      </c>
      <c r="U80" s="4">
        <v>0.54</v>
      </c>
      <c r="V80" s="4">
        <v>0.53</v>
      </c>
      <c r="W80" s="4">
        <v>0.53</v>
      </c>
      <c r="X80" s="4">
        <f t="shared" si="22"/>
        <v>0.53400000000000003</v>
      </c>
      <c r="Y80" s="4">
        <f t="shared" si="23"/>
        <v>5.4772255750516665E-3</v>
      </c>
      <c r="Z80" s="2"/>
      <c r="AA80" s="3"/>
      <c r="AB80" s="3"/>
      <c r="AC80" s="3"/>
      <c r="AD80" s="3"/>
      <c r="AE80" s="6"/>
      <c r="AF80" s="23"/>
      <c r="AG80" s="23"/>
      <c r="AH80" s="23"/>
      <c r="AI80" s="23"/>
      <c r="AJ80" s="23"/>
      <c r="AK80" s="4"/>
      <c r="AL80" s="4"/>
    </row>
    <row r="81" spans="1:38">
      <c r="A81" s="3" t="s">
        <v>75</v>
      </c>
      <c r="B81" s="3"/>
      <c r="C81" s="3" t="s">
        <v>13</v>
      </c>
      <c r="D81" s="3" t="s">
        <v>77</v>
      </c>
      <c r="E81" s="6"/>
      <c r="F81" s="4">
        <v>0.33</v>
      </c>
      <c r="G81" s="4">
        <v>0.33</v>
      </c>
      <c r="H81" s="4">
        <v>0.33</v>
      </c>
      <c r="I81" s="4">
        <v>0.33</v>
      </c>
      <c r="J81" s="4">
        <v>0.33</v>
      </c>
      <c r="K81" s="4">
        <f t="shared" si="20"/>
        <v>0.33</v>
      </c>
      <c r="L81" s="4">
        <f t="shared" si="21"/>
        <v>0</v>
      </c>
      <c r="M81" s="2"/>
      <c r="N81" s="3" t="s">
        <v>75</v>
      </c>
      <c r="O81" s="3"/>
      <c r="P81" s="3" t="s">
        <v>15</v>
      </c>
      <c r="Q81" s="3" t="s">
        <v>77</v>
      </c>
      <c r="R81" s="6"/>
      <c r="S81" s="4">
        <v>0.33</v>
      </c>
      <c r="T81" s="4">
        <v>0.33</v>
      </c>
      <c r="U81" s="4">
        <v>0.33</v>
      </c>
      <c r="V81" s="4">
        <v>0.33</v>
      </c>
      <c r="W81" s="4">
        <v>0.33</v>
      </c>
      <c r="X81" s="4">
        <f t="shared" si="22"/>
        <v>0.33</v>
      </c>
      <c r="Y81" s="4">
        <f t="shared" si="23"/>
        <v>0</v>
      </c>
      <c r="Z81" s="2"/>
      <c r="AA81" s="3"/>
      <c r="AB81" s="3"/>
      <c r="AC81" s="3"/>
      <c r="AD81" s="3"/>
      <c r="AE81" s="6"/>
      <c r="AF81" s="23"/>
      <c r="AG81" s="23"/>
      <c r="AH81" s="23"/>
      <c r="AI81" s="23"/>
      <c r="AJ81" s="23"/>
      <c r="AK81" s="4"/>
      <c r="AL81" s="4"/>
    </row>
    <row r="82" spans="1:38">
      <c r="A82" s="3" t="s">
        <v>75</v>
      </c>
      <c r="B82" s="3"/>
      <c r="C82" s="3" t="s">
        <v>13</v>
      </c>
      <c r="D82" s="3" t="s">
        <v>71</v>
      </c>
      <c r="E82" s="6" t="s">
        <v>65</v>
      </c>
      <c r="F82" s="4">
        <v>64</v>
      </c>
      <c r="G82" s="4">
        <v>64</v>
      </c>
      <c r="H82" s="4">
        <v>65</v>
      </c>
      <c r="I82" s="4">
        <v>64</v>
      </c>
      <c r="J82" s="4">
        <v>64</v>
      </c>
      <c r="K82" s="4">
        <f t="shared" si="20"/>
        <v>64.2</v>
      </c>
      <c r="L82" s="4">
        <f t="shared" si="21"/>
        <v>0.44721359549995793</v>
      </c>
      <c r="M82" s="2"/>
      <c r="N82" s="3" t="s">
        <v>75</v>
      </c>
      <c r="O82" s="3"/>
      <c r="P82" s="3" t="s">
        <v>15</v>
      </c>
      <c r="Q82" s="3" t="s">
        <v>71</v>
      </c>
      <c r="R82" s="6" t="s">
        <v>65</v>
      </c>
      <c r="S82" s="4">
        <v>67.75</v>
      </c>
      <c r="T82" s="4">
        <v>70</v>
      </c>
      <c r="U82" s="4">
        <v>69.8</v>
      </c>
      <c r="V82" s="4">
        <v>67.8</v>
      </c>
      <c r="W82" s="4">
        <v>69</v>
      </c>
      <c r="X82" s="4">
        <f t="shared" si="22"/>
        <v>68.87</v>
      </c>
      <c r="Y82" s="4">
        <f t="shared" si="23"/>
        <v>1.0674736530706508</v>
      </c>
      <c r="Z82" s="2"/>
      <c r="AA82" s="3"/>
      <c r="AB82" s="3"/>
      <c r="AC82" s="3"/>
      <c r="AD82" s="3"/>
      <c r="AE82" s="6"/>
      <c r="AF82" s="23"/>
      <c r="AG82" s="23"/>
      <c r="AH82" s="23"/>
      <c r="AI82" s="23"/>
      <c r="AJ82" s="23"/>
      <c r="AK82" s="4"/>
      <c r="AL82" s="4"/>
    </row>
    <row r="83" spans="1:38">
      <c r="A83" s="3" t="s">
        <v>75</v>
      </c>
      <c r="B83" s="3"/>
      <c r="C83" s="3" t="s">
        <v>13</v>
      </c>
      <c r="D83" s="3" t="s">
        <v>71</v>
      </c>
      <c r="E83" s="6" t="s">
        <v>66</v>
      </c>
      <c r="F83" s="4">
        <v>65</v>
      </c>
      <c r="G83" s="4">
        <v>64</v>
      </c>
      <c r="H83" s="4">
        <v>64</v>
      </c>
      <c r="I83" s="4">
        <v>66</v>
      </c>
      <c r="J83" s="4">
        <v>65</v>
      </c>
      <c r="K83" s="4">
        <f t="shared" si="20"/>
        <v>64.8</v>
      </c>
      <c r="L83" s="4">
        <f t="shared" si="21"/>
        <v>0.83666002653407556</v>
      </c>
      <c r="M83" s="2"/>
      <c r="N83" s="3" t="s">
        <v>75</v>
      </c>
      <c r="O83" s="3"/>
      <c r="P83" s="3" t="s">
        <v>15</v>
      </c>
      <c r="Q83" s="3" t="s">
        <v>71</v>
      </c>
      <c r="R83" s="6" t="s">
        <v>66</v>
      </c>
      <c r="S83" s="4">
        <v>68.38</v>
      </c>
      <c r="T83" s="4">
        <v>68</v>
      </c>
      <c r="U83" s="4">
        <v>68.3</v>
      </c>
      <c r="V83" s="4">
        <v>67.5</v>
      </c>
      <c r="W83" s="4">
        <v>68</v>
      </c>
      <c r="X83" s="4">
        <f t="shared" si="22"/>
        <v>68.036000000000001</v>
      </c>
      <c r="Y83" s="4">
        <f t="shared" si="23"/>
        <v>0.3456587912956921</v>
      </c>
      <c r="Z83" s="2"/>
      <c r="AA83" s="3"/>
      <c r="AB83" s="3"/>
      <c r="AC83" s="3"/>
      <c r="AD83" s="3"/>
      <c r="AE83" s="6"/>
      <c r="AF83" s="23"/>
      <c r="AG83" s="23"/>
      <c r="AH83" s="23"/>
      <c r="AI83" s="23"/>
      <c r="AJ83" s="23"/>
      <c r="AK83" s="4"/>
      <c r="AL83" s="4"/>
    </row>
    <row r="84" spans="1:38">
      <c r="A84" s="3" t="s">
        <v>75</v>
      </c>
      <c r="B84" s="3"/>
      <c r="C84" s="3" t="s">
        <v>13</v>
      </c>
      <c r="D84" s="3" t="s">
        <v>71</v>
      </c>
      <c r="E84" s="6" t="s">
        <v>67</v>
      </c>
      <c r="F84" s="4">
        <v>16</v>
      </c>
      <c r="G84" s="4">
        <v>16</v>
      </c>
      <c r="H84" s="4">
        <v>16</v>
      </c>
      <c r="I84" s="4">
        <v>16</v>
      </c>
      <c r="J84" s="4">
        <v>16</v>
      </c>
      <c r="K84" s="4">
        <f t="shared" si="20"/>
        <v>16</v>
      </c>
      <c r="L84" s="4">
        <f t="shared" si="21"/>
        <v>0</v>
      </c>
      <c r="M84" s="2"/>
      <c r="N84" s="3" t="s">
        <v>75</v>
      </c>
      <c r="O84" s="3"/>
      <c r="P84" s="3" t="s">
        <v>15</v>
      </c>
      <c r="Q84" s="3" t="s">
        <v>71</v>
      </c>
      <c r="R84" s="6" t="s">
        <v>67</v>
      </c>
      <c r="S84" s="4">
        <v>14.75</v>
      </c>
      <c r="T84" s="4">
        <v>15</v>
      </c>
      <c r="U84" s="4">
        <v>14.7</v>
      </c>
      <c r="V84" s="4">
        <v>14.9</v>
      </c>
      <c r="W84" s="4">
        <v>14.9</v>
      </c>
      <c r="X84" s="4">
        <f t="shared" si="22"/>
        <v>14.85</v>
      </c>
      <c r="Y84" s="4">
        <f t="shared" si="23"/>
        <v>0.1224744871391592</v>
      </c>
      <c r="Z84" s="2"/>
      <c r="AA84" s="3"/>
      <c r="AB84" s="3"/>
      <c r="AC84" s="3"/>
      <c r="AD84" s="3"/>
      <c r="AE84" s="6"/>
      <c r="AF84" s="23"/>
      <c r="AG84" s="23"/>
      <c r="AH84" s="23"/>
      <c r="AI84" s="23"/>
      <c r="AJ84" s="23"/>
      <c r="AK84" s="4"/>
      <c r="AL84" s="4"/>
    </row>
    <row r="85" spans="1:38">
      <c r="A85" s="3" t="s">
        <v>75</v>
      </c>
      <c r="B85" s="3"/>
      <c r="C85" s="3" t="s">
        <v>13</v>
      </c>
      <c r="D85" s="3" t="s">
        <v>72</v>
      </c>
      <c r="E85" s="6" t="s">
        <v>65</v>
      </c>
      <c r="F85" s="4">
        <v>350</v>
      </c>
      <c r="G85" s="4">
        <v>348</v>
      </c>
      <c r="H85" s="4">
        <v>349</v>
      </c>
      <c r="I85" s="4">
        <v>353</v>
      </c>
      <c r="J85" s="4">
        <v>351</v>
      </c>
      <c r="K85" s="4">
        <f t="shared" si="20"/>
        <v>350.2</v>
      </c>
      <c r="L85" s="4">
        <f t="shared" si="21"/>
        <v>1.9235384061671346</v>
      </c>
      <c r="M85" s="2"/>
      <c r="N85" s="3" t="s">
        <v>75</v>
      </c>
      <c r="O85" s="3"/>
      <c r="P85" s="3" t="s">
        <v>15</v>
      </c>
      <c r="Q85" s="3" t="s">
        <v>72</v>
      </c>
      <c r="R85" s="6" t="s">
        <v>65</v>
      </c>
      <c r="S85" s="4">
        <v>209</v>
      </c>
      <c r="T85" s="4">
        <v>207</v>
      </c>
      <c r="U85" s="4">
        <v>207</v>
      </c>
      <c r="V85" s="4">
        <v>204</v>
      </c>
      <c r="W85" s="4">
        <v>209</v>
      </c>
      <c r="X85" s="4">
        <f t="shared" si="22"/>
        <v>207.2</v>
      </c>
      <c r="Y85" s="4">
        <f t="shared" si="23"/>
        <v>2.0493901531919199</v>
      </c>
      <c r="Z85" s="2"/>
      <c r="AA85" s="3"/>
      <c r="AB85" s="3"/>
      <c r="AC85" s="3"/>
      <c r="AD85" s="3"/>
      <c r="AE85" s="6"/>
      <c r="AF85" s="23"/>
      <c r="AG85" s="23"/>
      <c r="AH85" s="23"/>
      <c r="AI85" s="23"/>
      <c r="AJ85" s="23"/>
      <c r="AK85" s="4"/>
      <c r="AL85" s="4"/>
    </row>
    <row r="86" spans="1:38">
      <c r="A86" s="3" t="s">
        <v>75</v>
      </c>
      <c r="B86" s="3"/>
      <c r="C86" s="3" t="s">
        <v>13</v>
      </c>
      <c r="D86" s="3" t="s">
        <v>72</v>
      </c>
      <c r="E86" s="6" t="s">
        <v>66</v>
      </c>
      <c r="F86" s="4">
        <v>351</v>
      </c>
      <c r="G86" s="4">
        <v>359</v>
      </c>
      <c r="H86" s="4">
        <v>353</v>
      </c>
      <c r="I86" s="4">
        <v>347</v>
      </c>
      <c r="J86" s="4">
        <v>352</v>
      </c>
      <c r="K86" s="4">
        <f t="shared" si="20"/>
        <v>352.4</v>
      </c>
      <c r="L86" s="4">
        <f t="shared" si="21"/>
        <v>4.3358966777357599</v>
      </c>
      <c r="M86" s="2"/>
      <c r="N86" s="3" t="s">
        <v>75</v>
      </c>
      <c r="O86" s="3"/>
      <c r="P86" s="3" t="s">
        <v>15</v>
      </c>
      <c r="Q86" s="3" t="s">
        <v>72</v>
      </c>
      <c r="R86" s="6" t="s">
        <v>66</v>
      </c>
      <c r="S86" s="4">
        <v>271</v>
      </c>
      <c r="T86" s="4">
        <v>273</v>
      </c>
      <c r="U86" s="4">
        <v>272</v>
      </c>
      <c r="V86" s="4">
        <v>269</v>
      </c>
      <c r="W86" s="4">
        <v>268</v>
      </c>
      <c r="X86" s="4">
        <f t="shared" si="22"/>
        <v>270.60000000000002</v>
      </c>
      <c r="Y86" s="4">
        <f t="shared" si="23"/>
        <v>2.0736441353327719</v>
      </c>
      <c r="Z86" s="2"/>
      <c r="AA86" s="3"/>
      <c r="AB86" s="3"/>
      <c r="AC86" s="3"/>
      <c r="AD86" s="3"/>
      <c r="AE86" s="6"/>
      <c r="AF86" s="23"/>
      <c r="AG86" s="23"/>
      <c r="AH86" s="23"/>
      <c r="AI86" s="23"/>
      <c r="AJ86" s="23"/>
      <c r="AK86" s="4"/>
      <c r="AL86" s="4"/>
    </row>
    <row r="87" spans="1:38">
      <c r="A87" s="3" t="s">
        <v>75</v>
      </c>
      <c r="B87" s="3"/>
      <c r="C87" s="3" t="s">
        <v>13</v>
      </c>
      <c r="D87" s="3" t="s">
        <v>72</v>
      </c>
      <c r="E87" s="6" t="s">
        <v>67</v>
      </c>
      <c r="F87" s="4">
        <v>244</v>
      </c>
      <c r="G87" s="4">
        <v>247</v>
      </c>
      <c r="H87" s="4">
        <v>244</v>
      </c>
      <c r="I87" s="4">
        <v>246</v>
      </c>
      <c r="J87" s="4">
        <v>244</v>
      </c>
      <c r="K87" s="4">
        <f t="shared" si="20"/>
        <v>245</v>
      </c>
      <c r="L87" s="4">
        <f t="shared" si="21"/>
        <v>1.4142135623730951</v>
      </c>
      <c r="M87" s="2"/>
      <c r="N87" s="3" t="s">
        <v>75</v>
      </c>
      <c r="O87" s="3"/>
      <c r="P87" s="3" t="s">
        <v>15</v>
      </c>
      <c r="Q87" s="3" t="s">
        <v>72</v>
      </c>
      <c r="R87" s="6" t="s">
        <v>67</v>
      </c>
      <c r="S87" s="4">
        <v>441</v>
      </c>
      <c r="T87" s="4">
        <v>423</v>
      </c>
      <c r="U87" s="4">
        <v>420</v>
      </c>
      <c r="V87" s="4">
        <v>440</v>
      </c>
      <c r="W87" s="4">
        <v>423</v>
      </c>
      <c r="X87" s="4">
        <f t="shared" si="22"/>
        <v>429.4</v>
      </c>
      <c r="Y87" s="4">
        <f t="shared" si="23"/>
        <v>10.212737145349427</v>
      </c>
      <c r="Z87" s="2"/>
      <c r="AA87" s="3"/>
      <c r="AB87" s="3"/>
      <c r="AC87" s="3"/>
      <c r="AD87" s="3"/>
      <c r="AE87" s="6"/>
      <c r="AF87" s="23"/>
      <c r="AG87" s="23"/>
      <c r="AH87" s="23"/>
      <c r="AI87" s="23"/>
      <c r="AJ87" s="23"/>
      <c r="AK87" s="4"/>
      <c r="AL87" s="4"/>
    </row>
    <row r="88" spans="1:38">
      <c r="A88" s="3" t="s">
        <v>75</v>
      </c>
      <c r="B88" s="3"/>
      <c r="C88" s="3" t="s">
        <v>13</v>
      </c>
      <c r="D88" s="3" t="s">
        <v>14</v>
      </c>
      <c r="E88" s="6"/>
      <c r="F88" s="4">
        <v>1219</v>
      </c>
      <c r="G88" s="4">
        <v>1266</v>
      </c>
      <c r="H88" s="4">
        <v>1233</v>
      </c>
      <c r="I88" s="4">
        <v>1264</v>
      </c>
      <c r="J88" s="4">
        <v>1262</v>
      </c>
      <c r="K88" s="4">
        <f t="shared" si="20"/>
        <v>1248.8</v>
      </c>
      <c r="L88" s="4">
        <f t="shared" si="21"/>
        <v>21.44061566280222</v>
      </c>
      <c r="M88" s="2"/>
      <c r="N88" s="7" t="s">
        <v>75</v>
      </c>
      <c r="O88" s="7"/>
      <c r="P88" s="7" t="s">
        <v>15</v>
      </c>
      <c r="Q88" s="7" t="s">
        <v>14</v>
      </c>
      <c r="R88" s="9"/>
      <c r="S88" s="24">
        <v>1230</v>
      </c>
      <c r="T88" s="24">
        <v>1229</v>
      </c>
      <c r="U88" s="24">
        <v>1227</v>
      </c>
      <c r="V88" s="24">
        <v>1228</v>
      </c>
      <c r="W88" s="24">
        <v>1232</v>
      </c>
      <c r="X88" s="4">
        <f t="shared" si="22"/>
        <v>1229.2</v>
      </c>
      <c r="Y88" s="4">
        <f t="shared" si="23"/>
        <v>1.9235384061671346</v>
      </c>
      <c r="Z88" s="2"/>
      <c r="AA88" s="3"/>
      <c r="AB88" s="3"/>
      <c r="AC88" s="3"/>
      <c r="AD88" s="3"/>
      <c r="AE88" s="6"/>
      <c r="AF88" s="23"/>
      <c r="AG88" s="23"/>
      <c r="AH88" s="23"/>
      <c r="AI88" s="23"/>
      <c r="AJ88" s="23"/>
      <c r="AK88" s="6"/>
      <c r="AL88" s="6"/>
    </row>
    <row r="89" spans="1:38">
      <c r="A89" s="3"/>
      <c r="B89" s="3"/>
      <c r="C89" s="3"/>
      <c r="D89" s="3"/>
      <c r="E89" s="6"/>
      <c r="F89" s="5" t="s">
        <v>25</v>
      </c>
      <c r="G89" s="5" t="s">
        <v>25</v>
      </c>
      <c r="H89" s="5" t="s">
        <v>25</v>
      </c>
      <c r="I89" s="5" t="s">
        <v>25</v>
      </c>
      <c r="J89" s="5" t="s">
        <v>25</v>
      </c>
      <c r="K89" s="6"/>
      <c r="L89" s="6"/>
      <c r="M89" s="2"/>
      <c r="N89" s="3"/>
      <c r="O89" s="3"/>
      <c r="P89" s="3"/>
      <c r="Q89" s="3"/>
      <c r="R89" s="6"/>
      <c r="S89" s="5" t="s">
        <v>25</v>
      </c>
      <c r="T89" s="5" t="s">
        <v>25</v>
      </c>
      <c r="U89" s="5" t="s">
        <v>25</v>
      </c>
      <c r="V89" s="5" t="s">
        <v>25</v>
      </c>
      <c r="W89" s="5" t="s">
        <v>25</v>
      </c>
      <c r="X89" s="6"/>
      <c r="Y89" s="6"/>
      <c r="Z89" s="2"/>
      <c r="AA89" s="3"/>
      <c r="AB89" s="3"/>
      <c r="AC89" s="3"/>
      <c r="AD89" s="3"/>
      <c r="AE89" s="6"/>
      <c r="AF89" s="23"/>
      <c r="AG89" s="23"/>
      <c r="AH89" s="23"/>
      <c r="AI89" s="23"/>
      <c r="AJ89" s="23"/>
      <c r="AK89" s="6"/>
      <c r="AL89" s="6"/>
    </row>
    <row r="90" spans="1:38">
      <c r="A90" s="15"/>
      <c r="B90" s="15"/>
      <c r="C90" s="15"/>
      <c r="D90" s="15"/>
      <c r="E90" s="17"/>
      <c r="F90" s="17"/>
      <c r="G90" s="17"/>
      <c r="H90" s="17"/>
      <c r="I90" s="17"/>
      <c r="J90" s="17"/>
      <c r="K90" s="17"/>
      <c r="L90" s="17"/>
      <c r="M90" s="2"/>
      <c r="N90" s="15"/>
      <c r="O90" s="15"/>
      <c r="P90" s="15"/>
      <c r="Q90" s="15"/>
      <c r="R90" s="17"/>
      <c r="S90" s="17"/>
      <c r="T90" s="17"/>
      <c r="U90" s="17"/>
      <c r="V90" s="17"/>
      <c r="W90" s="17"/>
      <c r="X90" s="17"/>
      <c r="Y90" s="17"/>
      <c r="Z90" s="2"/>
      <c r="AA90" s="15"/>
      <c r="AB90" s="15"/>
      <c r="AC90" s="15"/>
      <c r="AD90" s="15"/>
      <c r="AE90" s="17"/>
      <c r="AF90" s="17"/>
      <c r="AG90" s="17"/>
      <c r="AH90" s="17"/>
      <c r="AI90" s="17"/>
      <c r="AJ90" s="17"/>
      <c r="AK90" s="17"/>
      <c r="AL90" s="17"/>
    </row>
    <row r="91" spans="1:38">
      <c r="A91" s="3" t="s">
        <v>78</v>
      </c>
      <c r="B91" s="3"/>
      <c r="C91" s="3" t="s">
        <v>13</v>
      </c>
      <c r="D91" s="3" t="s">
        <v>79</v>
      </c>
      <c r="E91" s="6" t="s">
        <v>65</v>
      </c>
      <c r="F91" s="4">
        <v>47</v>
      </c>
      <c r="G91" s="4">
        <v>49</v>
      </c>
      <c r="H91" s="4">
        <v>48</v>
      </c>
      <c r="I91" s="4">
        <v>47</v>
      </c>
      <c r="J91" s="4">
        <v>47</v>
      </c>
      <c r="K91" s="4">
        <f t="shared" ref="K91:K94" si="24">AVERAGE(F91:J91)</f>
        <v>47.6</v>
      </c>
      <c r="L91" s="4">
        <f t="shared" ref="L91:L94" si="25">_xlfn.STDEV.S(F91:J91)</f>
        <v>0.89442719099991586</v>
      </c>
      <c r="M91" s="2"/>
      <c r="N91" s="3" t="s">
        <v>78</v>
      </c>
      <c r="O91" s="3"/>
      <c r="P91" s="3" t="s">
        <v>15</v>
      </c>
      <c r="Q91" s="3" t="s">
        <v>79</v>
      </c>
      <c r="R91" s="6" t="s">
        <v>65</v>
      </c>
      <c r="S91" s="4">
        <v>12</v>
      </c>
      <c r="T91" s="4">
        <v>12</v>
      </c>
      <c r="U91" s="4">
        <v>13</v>
      </c>
      <c r="V91" s="4">
        <v>12</v>
      </c>
      <c r="W91" s="4">
        <v>12</v>
      </c>
      <c r="X91" s="4">
        <f t="shared" ref="X91:X94" si="26">AVERAGE(S91:W91)</f>
        <v>12.2</v>
      </c>
      <c r="Y91" s="4">
        <f t="shared" ref="Y91:Y94" si="27">_xlfn.STDEV.S(S91:W91)</f>
        <v>0.44721359549995793</v>
      </c>
      <c r="Z91" s="2"/>
      <c r="AA91" s="7"/>
      <c r="AB91" s="7"/>
      <c r="AC91" s="7"/>
      <c r="AD91" s="7"/>
      <c r="AE91" s="9"/>
      <c r="AF91" s="9"/>
      <c r="AG91" s="9"/>
      <c r="AH91" s="9"/>
      <c r="AI91" s="9"/>
      <c r="AJ91" s="9"/>
      <c r="AK91" s="9"/>
      <c r="AL91" s="9"/>
    </row>
    <row r="92" spans="1:38">
      <c r="A92" s="3" t="s">
        <v>78</v>
      </c>
      <c r="B92" s="3"/>
      <c r="C92" s="3" t="s">
        <v>13</v>
      </c>
      <c r="D92" s="3" t="s">
        <v>79</v>
      </c>
      <c r="E92" s="6" t="s">
        <v>66</v>
      </c>
      <c r="F92" s="4">
        <v>48</v>
      </c>
      <c r="G92" s="4">
        <v>51</v>
      </c>
      <c r="H92" s="4">
        <v>50</v>
      </c>
      <c r="I92" s="4">
        <v>48</v>
      </c>
      <c r="J92" s="4">
        <v>49</v>
      </c>
      <c r="K92" s="4">
        <f t="shared" si="24"/>
        <v>49.2</v>
      </c>
      <c r="L92" s="4">
        <f t="shared" si="25"/>
        <v>1.3038404810405297</v>
      </c>
      <c r="M92" s="2"/>
      <c r="N92" s="3" t="s">
        <v>78</v>
      </c>
      <c r="O92" s="3"/>
      <c r="P92" s="3" t="s">
        <v>15</v>
      </c>
      <c r="Q92" s="3" t="s">
        <v>79</v>
      </c>
      <c r="R92" s="6" t="s">
        <v>66</v>
      </c>
      <c r="S92" s="4">
        <v>11</v>
      </c>
      <c r="T92" s="4">
        <v>11</v>
      </c>
      <c r="U92" s="4">
        <v>11</v>
      </c>
      <c r="V92" s="4">
        <v>11</v>
      </c>
      <c r="W92" s="4">
        <v>11</v>
      </c>
      <c r="X92" s="4">
        <f t="shared" si="26"/>
        <v>11</v>
      </c>
      <c r="Y92" s="4">
        <f t="shared" si="27"/>
        <v>0</v>
      </c>
      <c r="Z92" s="2"/>
      <c r="AA92" s="7"/>
      <c r="AB92" s="7"/>
      <c r="AC92" s="7"/>
      <c r="AD92" s="7"/>
      <c r="AE92" s="9"/>
      <c r="AF92" s="9"/>
      <c r="AG92" s="9"/>
      <c r="AH92" s="9"/>
      <c r="AI92" s="9"/>
      <c r="AJ92" s="9"/>
      <c r="AK92" s="9"/>
      <c r="AL92" s="9"/>
    </row>
    <row r="93" spans="1:38">
      <c r="A93" s="3" t="s">
        <v>78</v>
      </c>
      <c r="B93" s="3"/>
      <c r="C93" s="3" t="s">
        <v>13</v>
      </c>
      <c r="D93" s="3" t="s">
        <v>79</v>
      </c>
      <c r="E93" s="6" t="s">
        <v>67</v>
      </c>
      <c r="F93" s="4">
        <v>36</v>
      </c>
      <c r="G93" s="4">
        <v>37</v>
      </c>
      <c r="H93" s="4">
        <v>37</v>
      </c>
      <c r="I93" s="4">
        <v>36</v>
      </c>
      <c r="J93" s="4">
        <v>36</v>
      </c>
      <c r="K93" s="4">
        <f t="shared" si="24"/>
        <v>36.4</v>
      </c>
      <c r="L93" s="4">
        <f t="shared" si="25"/>
        <v>0.54772255750516607</v>
      </c>
      <c r="M93" s="2"/>
      <c r="N93" s="3" t="s">
        <v>78</v>
      </c>
      <c r="O93" s="3"/>
      <c r="P93" s="3" t="s">
        <v>15</v>
      </c>
      <c r="Q93" s="3" t="s">
        <v>79</v>
      </c>
      <c r="R93" s="6" t="s">
        <v>67</v>
      </c>
      <c r="S93" s="4">
        <v>7</v>
      </c>
      <c r="T93" s="4">
        <v>8</v>
      </c>
      <c r="U93" s="4">
        <v>6</v>
      </c>
      <c r="V93" s="4">
        <v>8</v>
      </c>
      <c r="W93" s="4">
        <v>8</v>
      </c>
      <c r="X93" s="4">
        <f t="shared" si="26"/>
        <v>7.4</v>
      </c>
      <c r="Y93" s="4">
        <f t="shared" si="27"/>
        <v>0.8944271909999143</v>
      </c>
      <c r="Z93" s="2"/>
      <c r="AA93" s="7"/>
      <c r="AB93" s="7"/>
      <c r="AC93" s="7"/>
      <c r="AD93" s="7"/>
      <c r="AE93" s="9"/>
      <c r="AF93" s="9"/>
      <c r="AG93" s="9"/>
      <c r="AH93" s="9"/>
      <c r="AI93" s="9"/>
      <c r="AJ93" s="9"/>
      <c r="AK93" s="9"/>
      <c r="AL93" s="9"/>
    </row>
    <row r="94" spans="1:38">
      <c r="A94" s="3" t="s">
        <v>78</v>
      </c>
      <c r="B94" s="3"/>
      <c r="C94" s="3" t="s">
        <v>13</v>
      </c>
      <c r="D94" s="3" t="s">
        <v>80</v>
      </c>
      <c r="E94" s="6"/>
      <c r="F94" s="4">
        <v>622</v>
      </c>
      <c r="G94" s="4">
        <v>623</v>
      </c>
      <c r="H94" s="4">
        <v>622</v>
      </c>
      <c r="I94" s="4">
        <v>622</v>
      </c>
      <c r="J94" s="4">
        <v>622</v>
      </c>
      <c r="K94" s="4">
        <f t="shared" si="24"/>
        <v>622.20000000000005</v>
      </c>
      <c r="L94" s="4">
        <f t="shared" si="25"/>
        <v>0.44721359549995804</v>
      </c>
      <c r="M94" s="2"/>
      <c r="N94" s="7" t="s">
        <v>78</v>
      </c>
      <c r="O94" s="7"/>
      <c r="P94" s="7" t="s">
        <v>15</v>
      </c>
      <c r="Q94" s="7" t="s">
        <v>80</v>
      </c>
      <c r="R94" s="9"/>
      <c r="S94" s="24">
        <v>608</v>
      </c>
      <c r="T94" s="24">
        <v>608</v>
      </c>
      <c r="U94" s="24">
        <v>607</v>
      </c>
      <c r="V94" s="24">
        <v>607</v>
      </c>
      <c r="W94" s="24">
        <v>607</v>
      </c>
      <c r="X94" s="4">
        <f t="shared" si="26"/>
        <v>607.4</v>
      </c>
      <c r="Y94" s="4">
        <f t="shared" si="27"/>
        <v>0.54772255750516619</v>
      </c>
      <c r="Z94" s="2"/>
      <c r="AA94" s="7"/>
      <c r="AB94" s="7"/>
      <c r="AC94" s="7"/>
      <c r="AD94" s="7"/>
      <c r="AE94" s="9"/>
      <c r="AF94" s="9"/>
      <c r="AG94" s="9"/>
      <c r="AH94" s="9"/>
      <c r="AI94" s="9"/>
      <c r="AJ94" s="9"/>
      <c r="AK94" s="9"/>
      <c r="AL94" s="9"/>
    </row>
    <row r="95" spans="1:38">
      <c r="A95" s="7"/>
      <c r="B95" s="7"/>
      <c r="C95" s="7"/>
      <c r="D95" s="7"/>
      <c r="E95" s="9"/>
      <c r="F95" s="8" t="s">
        <v>25</v>
      </c>
      <c r="G95" s="8" t="s">
        <v>25</v>
      </c>
      <c r="H95" s="8" t="s">
        <v>25</v>
      </c>
      <c r="I95" s="8" t="s">
        <v>25</v>
      </c>
      <c r="J95" s="8" t="s">
        <v>25</v>
      </c>
      <c r="K95" s="9"/>
      <c r="L95" s="9"/>
      <c r="M95" s="2"/>
      <c r="N95" s="7"/>
      <c r="O95" s="7"/>
      <c r="P95" s="7"/>
      <c r="Q95" s="7"/>
      <c r="R95" s="9"/>
      <c r="S95" s="8" t="s">
        <v>25</v>
      </c>
      <c r="T95" s="8" t="s">
        <v>25</v>
      </c>
      <c r="U95" s="8" t="s">
        <v>25</v>
      </c>
      <c r="V95" s="8" t="s">
        <v>25</v>
      </c>
      <c r="W95" s="8" t="s">
        <v>25</v>
      </c>
      <c r="X95" s="9"/>
      <c r="Y95" s="9"/>
      <c r="Z95" s="2"/>
      <c r="AA95" s="7"/>
      <c r="AB95" s="7"/>
      <c r="AC95" s="7"/>
      <c r="AD95" s="7"/>
      <c r="AE95" s="9"/>
      <c r="AF95" s="9"/>
      <c r="AG95" s="9"/>
      <c r="AH95" s="9"/>
      <c r="AI95" s="9"/>
      <c r="AJ95" s="9"/>
      <c r="AK95" s="9"/>
      <c r="AL95" s="9"/>
    </row>
    <row r="96" spans="1:38">
      <c r="A96" s="2"/>
      <c r="B96" s="2"/>
      <c r="C96" s="2"/>
      <c r="D96" s="2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>
      <c r="A98" s="7"/>
      <c r="B98" s="2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0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10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10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>
      <c r="A110" s="3"/>
      <c r="B110" s="3"/>
      <c r="C110" s="3"/>
      <c r="D110" s="3"/>
      <c r="E110" s="3"/>
      <c r="F110" s="22"/>
      <c r="G110" s="22"/>
      <c r="H110" s="22"/>
      <c r="I110" s="22"/>
      <c r="J110" s="22"/>
      <c r="K110" s="3"/>
      <c r="L110" s="3"/>
      <c r="M110" s="10"/>
      <c r="N110" s="3"/>
      <c r="O110" s="3"/>
      <c r="P110" s="3"/>
      <c r="Q110" s="3"/>
      <c r="R110" s="3"/>
      <c r="S110" s="22"/>
      <c r="T110" s="22"/>
      <c r="U110" s="22"/>
      <c r="V110" s="22"/>
      <c r="W110" s="22"/>
      <c r="X110" s="3"/>
      <c r="Y110" s="3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>
      <c r="A111" s="3"/>
      <c r="B111" s="3"/>
      <c r="C111" s="3"/>
      <c r="D111" s="3"/>
      <c r="E111" s="3"/>
      <c r="F111" s="22"/>
      <c r="G111" s="22"/>
      <c r="H111" s="22"/>
      <c r="I111" s="22"/>
      <c r="J111" s="22"/>
      <c r="K111" s="3"/>
      <c r="L111" s="3"/>
      <c r="M111" s="10"/>
      <c r="N111" s="3"/>
      <c r="O111" s="3"/>
      <c r="P111" s="3"/>
      <c r="Q111" s="3"/>
      <c r="R111" s="3"/>
      <c r="S111" s="22"/>
      <c r="T111" s="22"/>
      <c r="U111" s="22"/>
      <c r="V111" s="22"/>
      <c r="W111" s="22"/>
      <c r="X111" s="3"/>
      <c r="Y111" s="3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>
      <c r="A112" s="3"/>
      <c r="B112" s="3"/>
      <c r="C112" s="3"/>
      <c r="D112" s="3"/>
      <c r="E112" s="3"/>
      <c r="F112" s="22"/>
      <c r="G112" s="22"/>
      <c r="H112" s="22"/>
      <c r="I112" s="22"/>
      <c r="J112" s="22"/>
      <c r="K112" s="3"/>
      <c r="L112" s="3"/>
      <c r="M112" s="10"/>
      <c r="N112" s="3"/>
      <c r="O112" s="3"/>
      <c r="P112" s="3"/>
      <c r="Q112" s="3"/>
      <c r="R112" s="3"/>
      <c r="S112" s="22"/>
      <c r="T112" s="22"/>
      <c r="U112" s="22"/>
      <c r="V112" s="22"/>
      <c r="W112" s="22"/>
      <c r="X112" s="3"/>
      <c r="Y112" s="3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0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 spans="1:38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 spans="1:38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 spans="1:3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 spans="1:38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 spans="1:38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</sheetData>
  <hyperlinks>
    <hyperlink ref="F17" r:id="rId1" xr:uid="{00000000-0004-0000-0200-000000000000}"/>
    <hyperlink ref="G17" r:id="rId2" xr:uid="{00000000-0004-0000-0200-000001000000}"/>
    <hyperlink ref="H17" r:id="rId3" xr:uid="{00000000-0004-0000-0200-000002000000}"/>
    <hyperlink ref="I17" r:id="rId4" xr:uid="{00000000-0004-0000-0200-000003000000}"/>
    <hyperlink ref="J17" r:id="rId5" xr:uid="{00000000-0004-0000-0200-000004000000}"/>
    <hyperlink ref="S17" r:id="rId6" xr:uid="{00000000-0004-0000-0200-000005000000}"/>
    <hyperlink ref="T17" r:id="rId7" xr:uid="{00000000-0004-0000-0200-000006000000}"/>
    <hyperlink ref="U17" r:id="rId8" xr:uid="{00000000-0004-0000-0200-000007000000}"/>
    <hyperlink ref="V17" r:id="rId9" xr:uid="{00000000-0004-0000-0200-000008000000}"/>
    <hyperlink ref="W17" r:id="rId10" xr:uid="{00000000-0004-0000-0200-000009000000}"/>
    <hyperlink ref="F34" r:id="rId11" xr:uid="{00000000-0004-0000-0200-00000A000000}"/>
    <hyperlink ref="G34" r:id="rId12" xr:uid="{00000000-0004-0000-0200-00000B000000}"/>
    <hyperlink ref="H34" r:id="rId13" xr:uid="{00000000-0004-0000-0200-00000C000000}"/>
    <hyperlink ref="I34" r:id="rId14" xr:uid="{00000000-0004-0000-0200-00000D000000}"/>
    <hyperlink ref="J34" r:id="rId15" xr:uid="{00000000-0004-0000-0200-00000E000000}"/>
    <hyperlink ref="S34" r:id="rId16" xr:uid="{00000000-0004-0000-0200-00000F000000}"/>
    <hyperlink ref="T34" r:id="rId17" xr:uid="{00000000-0004-0000-0200-000010000000}"/>
    <hyperlink ref="U34" r:id="rId18" xr:uid="{00000000-0004-0000-0200-000011000000}"/>
    <hyperlink ref="V34" r:id="rId19" xr:uid="{00000000-0004-0000-0200-000012000000}"/>
    <hyperlink ref="W34" r:id="rId20" xr:uid="{00000000-0004-0000-0200-000013000000}"/>
    <hyperlink ref="AF34" r:id="rId21" xr:uid="{00000000-0004-0000-0200-000014000000}"/>
    <hyperlink ref="AG34" r:id="rId22" xr:uid="{00000000-0004-0000-0200-000015000000}"/>
    <hyperlink ref="AH34" r:id="rId23" xr:uid="{00000000-0004-0000-0200-000016000000}"/>
    <hyperlink ref="AI34" r:id="rId24" xr:uid="{00000000-0004-0000-0200-000017000000}"/>
    <hyperlink ref="AJ34" r:id="rId25" xr:uid="{00000000-0004-0000-0200-000018000000}"/>
    <hyperlink ref="F51" r:id="rId26" xr:uid="{00000000-0004-0000-0200-000019000000}"/>
    <hyperlink ref="G51" r:id="rId27" xr:uid="{00000000-0004-0000-0200-00001A000000}"/>
    <hyperlink ref="H51" r:id="rId28" xr:uid="{00000000-0004-0000-0200-00001B000000}"/>
    <hyperlink ref="I51" r:id="rId29" xr:uid="{00000000-0004-0000-0200-00001C000000}"/>
    <hyperlink ref="J51" r:id="rId30" xr:uid="{00000000-0004-0000-0200-00001D000000}"/>
    <hyperlink ref="S51" r:id="rId31" xr:uid="{00000000-0004-0000-0200-00001E000000}"/>
    <hyperlink ref="T51" r:id="rId32" xr:uid="{00000000-0004-0000-0200-00001F000000}"/>
    <hyperlink ref="U51" r:id="rId33" xr:uid="{00000000-0004-0000-0200-000020000000}"/>
    <hyperlink ref="V51" r:id="rId34" xr:uid="{00000000-0004-0000-0200-000021000000}"/>
    <hyperlink ref="W51" r:id="rId35" xr:uid="{00000000-0004-0000-0200-000022000000}"/>
    <hyperlink ref="F68" r:id="rId36" xr:uid="{00000000-0004-0000-0200-000023000000}"/>
    <hyperlink ref="G68" r:id="rId37" xr:uid="{00000000-0004-0000-0200-000024000000}"/>
    <hyperlink ref="H68" r:id="rId38" xr:uid="{00000000-0004-0000-0200-000025000000}"/>
    <hyperlink ref="I68" r:id="rId39" xr:uid="{00000000-0004-0000-0200-000026000000}"/>
    <hyperlink ref="J68" r:id="rId40" xr:uid="{00000000-0004-0000-0200-000027000000}"/>
    <hyperlink ref="S68" r:id="rId41" xr:uid="{00000000-0004-0000-0200-000028000000}"/>
    <hyperlink ref="T68" r:id="rId42" xr:uid="{00000000-0004-0000-0200-000029000000}"/>
    <hyperlink ref="U68" r:id="rId43" xr:uid="{00000000-0004-0000-0200-00002A000000}"/>
    <hyperlink ref="V68" r:id="rId44" xr:uid="{00000000-0004-0000-0200-00002B000000}"/>
    <hyperlink ref="W68" r:id="rId45" xr:uid="{00000000-0004-0000-0200-00002C000000}"/>
    <hyperlink ref="AF68" r:id="rId46" xr:uid="{00000000-0004-0000-0200-00002D000000}"/>
    <hyperlink ref="AG68" r:id="rId47" xr:uid="{00000000-0004-0000-0200-00002E000000}"/>
    <hyperlink ref="AH68" r:id="rId48" xr:uid="{00000000-0004-0000-0200-00002F000000}"/>
    <hyperlink ref="AI68" r:id="rId49" xr:uid="{00000000-0004-0000-0200-000030000000}"/>
    <hyperlink ref="AJ68" r:id="rId50" xr:uid="{00000000-0004-0000-0200-000031000000}"/>
    <hyperlink ref="F89" r:id="rId51" xr:uid="{00000000-0004-0000-0200-000032000000}"/>
    <hyperlink ref="G89" r:id="rId52" xr:uid="{00000000-0004-0000-0200-000033000000}"/>
    <hyperlink ref="H89" r:id="rId53" xr:uid="{00000000-0004-0000-0200-000034000000}"/>
    <hyperlink ref="I89" r:id="rId54" xr:uid="{00000000-0004-0000-0200-000035000000}"/>
    <hyperlink ref="J89" r:id="rId55" xr:uid="{00000000-0004-0000-0200-000036000000}"/>
    <hyperlink ref="S89" r:id="rId56" xr:uid="{00000000-0004-0000-0200-000037000000}"/>
    <hyperlink ref="T89" r:id="rId57" xr:uid="{00000000-0004-0000-0200-000038000000}"/>
    <hyperlink ref="U89" r:id="rId58" xr:uid="{00000000-0004-0000-0200-000039000000}"/>
    <hyperlink ref="V89" r:id="rId59" xr:uid="{00000000-0004-0000-0200-00003A000000}"/>
    <hyperlink ref="W89" r:id="rId60" xr:uid="{00000000-0004-0000-0200-00003B000000}"/>
    <hyperlink ref="F95" r:id="rId61" xr:uid="{00000000-0004-0000-0200-00003C000000}"/>
    <hyperlink ref="G95" r:id="rId62" xr:uid="{00000000-0004-0000-0200-00003D000000}"/>
    <hyperlink ref="H95" r:id="rId63" xr:uid="{00000000-0004-0000-0200-00003E000000}"/>
    <hyperlink ref="I95" r:id="rId64" xr:uid="{00000000-0004-0000-0200-00003F000000}"/>
    <hyperlink ref="J95" r:id="rId65" xr:uid="{00000000-0004-0000-0200-000040000000}"/>
    <hyperlink ref="S95" r:id="rId66" xr:uid="{00000000-0004-0000-0200-000041000000}"/>
    <hyperlink ref="T95" r:id="rId67" xr:uid="{00000000-0004-0000-0200-000042000000}"/>
    <hyperlink ref="U95" r:id="rId68" xr:uid="{00000000-0004-0000-0200-000043000000}"/>
    <hyperlink ref="V95" r:id="rId69" xr:uid="{00000000-0004-0000-0200-000044000000}"/>
    <hyperlink ref="W95" r:id="rId70" xr:uid="{00000000-0004-0000-0200-000045000000}"/>
  </hyperlinks>
  <pageMargins left="0.7" right="0.7" top="0.75" bottom="0.75" header="0.3" footer="0.3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71"/>
  <sheetViews>
    <sheetView workbookViewId="0"/>
  </sheetViews>
  <sheetFormatPr defaultColWidth="12.6640625" defaultRowHeight="15.75" customHeight="1"/>
  <cols>
    <col min="1" max="1" width="16.88671875" customWidth="1"/>
    <col min="2" max="2" width="22.332031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4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26.88671875" customWidth="1"/>
    <col min="28" max="28" width="31.21875" customWidth="1"/>
    <col min="34" max="34" width="21.21875" customWidth="1"/>
    <col min="35" max="35" width="25.88671875" customWidth="1"/>
  </cols>
  <sheetData>
    <row r="1" spans="1:36">
      <c r="A1" s="1" t="s">
        <v>81</v>
      </c>
      <c r="B1" s="1" t="s">
        <v>82</v>
      </c>
      <c r="C1" s="1" t="s">
        <v>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2"/>
      <c r="M1" s="1" t="s">
        <v>81</v>
      </c>
      <c r="N1" s="1" t="s">
        <v>82</v>
      </c>
      <c r="O1" s="1" t="s">
        <v>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2"/>
      <c r="Y1" s="1" t="s">
        <v>81</v>
      </c>
      <c r="Z1" s="1" t="s">
        <v>82</v>
      </c>
      <c r="AA1" s="1" t="s">
        <v>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2"/>
    </row>
    <row r="2" spans="1:36">
      <c r="A2" s="3" t="s">
        <v>91</v>
      </c>
      <c r="B2" s="3" t="s">
        <v>92</v>
      </c>
      <c r="C2" s="29" t="s">
        <v>13</v>
      </c>
      <c r="D2" s="3" t="s">
        <v>93</v>
      </c>
      <c r="E2" s="22">
        <v>1022</v>
      </c>
      <c r="F2" s="22">
        <v>1035</v>
      </c>
      <c r="G2" s="22">
        <v>1042</v>
      </c>
      <c r="H2" s="22">
        <v>1042</v>
      </c>
      <c r="I2" s="22">
        <v>1044</v>
      </c>
      <c r="J2" s="30">
        <f t="shared" ref="J2:J5" si="0">AVERAGE(E2:I2)</f>
        <v>1037</v>
      </c>
      <c r="K2" s="30">
        <f t="shared" ref="K2:K5" si="1">_xlfn.STDEV.S(E2:I2)</f>
        <v>9.0553851381374173</v>
      </c>
      <c r="L2" s="2"/>
      <c r="M2" s="3" t="s">
        <v>91</v>
      </c>
      <c r="N2" s="3" t="s">
        <v>92</v>
      </c>
      <c r="O2" s="29" t="s">
        <v>15</v>
      </c>
      <c r="P2" s="3" t="s">
        <v>93</v>
      </c>
      <c r="Q2" s="22">
        <v>676</v>
      </c>
      <c r="R2" s="22">
        <v>567</v>
      </c>
      <c r="S2" s="22">
        <v>561</v>
      </c>
      <c r="T2" s="22">
        <v>565</v>
      </c>
      <c r="U2" s="22">
        <v>623</v>
      </c>
      <c r="V2" s="30">
        <f t="shared" ref="V2:V5" si="2">AVERAGE(Q2:U2)</f>
        <v>598.4</v>
      </c>
      <c r="W2" s="30">
        <f t="shared" ref="W2:W5" si="3">_xlfn.STDEV.S(Q2:U2)</f>
        <v>50.316995140807045</v>
      </c>
      <c r="X2" s="2"/>
      <c r="Y2" s="3" t="s">
        <v>91</v>
      </c>
      <c r="Z2" s="3" t="s">
        <v>92</v>
      </c>
      <c r="AA2" s="29" t="s">
        <v>94</v>
      </c>
      <c r="AB2" s="3" t="s">
        <v>93</v>
      </c>
      <c r="AC2" s="22">
        <v>521</v>
      </c>
      <c r="AD2" s="22">
        <v>519</v>
      </c>
      <c r="AE2" s="22">
        <v>515</v>
      </c>
      <c r="AF2" s="22">
        <v>529</v>
      </c>
      <c r="AG2" s="22">
        <v>518</v>
      </c>
      <c r="AH2" s="30">
        <f t="shared" ref="AH2:AH5" si="4">AVERAGE(AC2:AG2)</f>
        <v>520.4</v>
      </c>
      <c r="AI2" s="30">
        <f t="shared" ref="AI2:AI5" si="5">_xlfn.STDEV.S(AC2:AG2)</f>
        <v>5.272570530585627</v>
      </c>
      <c r="AJ2" s="2"/>
    </row>
    <row r="3" spans="1:36">
      <c r="A3" s="3" t="s">
        <v>91</v>
      </c>
      <c r="B3" s="3" t="s">
        <v>92</v>
      </c>
      <c r="C3" s="29" t="s">
        <v>13</v>
      </c>
      <c r="D3" s="3" t="s">
        <v>95</v>
      </c>
      <c r="E3" s="22">
        <v>19</v>
      </c>
      <c r="F3" s="22">
        <v>18</v>
      </c>
      <c r="G3" s="22">
        <v>18.5</v>
      </c>
      <c r="H3" s="22">
        <v>18.600000000000001</v>
      </c>
      <c r="I3" s="22">
        <v>18.100000000000001</v>
      </c>
      <c r="J3" s="30">
        <f t="shared" si="0"/>
        <v>18.439999999999998</v>
      </c>
      <c r="K3" s="30">
        <f t="shared" si="1"/>
        <v>0.40373258476372681</v>
      </c>
      <c r="L3" s="2"/>
      <c r="M3" s="3" t="s">
        <v>91</v>
      </c>
      <c r="N3" s="3" t="s">
        <v>92</v>
      </c>
      <c r="O3" s="29" t="s">
        <v>15</v>
      </c>
      <c r="P3" s="3" t="s">
        <v>95</v>
      </c>
      <c r="Q3" s="22">
        <v>28.4</v>
      </c>
      <c r="R3" s="22">
        <v>33.1</v>
      </c>
      <c r="S3" s="22">
        <v>35.1</v>
      </c>
      <c r="T3" s="22">
        <v>32.799999999999997</v>
      </c>
      <c r="U3" s="22">
        <v>30.8</v>
      </c>
      <c r="V3" s="30">
        <f t="shared" si="2"/>
        <v>32.04</v>
      </c>
      <c r="W3" s="30">
        <f t="shared" si="3"/>
        <v>2.5422431040323432</v>
      </c>
      <c r="X3" s="2"/>
      <c r="Y3" s="3" t="s">
        <v>91</v>
      </c>
      <c r="Z3" s="3" t="s">
        <v>92</v>
      </c>
      <c r="AA3" s="29" t="s">
        <v>94</v>
      </c>
      <c r="AB3" s="3" t="s">
        <v>95</v>
      </c>
      <c r="AC3" s="22">
        <v>37.6</v>
      </c>
      <c r="AD3" s="22">
        <v>37.700000000000003</v>
      </c>
      <c r="AE3" s="22">
        <v>38.200000000000003</v>
      </c>
      <c r="AF3" s="22">
        <v>36</v>
      </c>
      <c r="AG3" s="22">
        <v>37</v>
      </c>
      <c r="AH3" s="30">
        <f t="shared" si="4"/>
        <v>37.299999999999997</v>
      </c>
      <c r="AI3" s="30">
        <f t="shared" si="5"/>
        <v>0.84261497731763702</v>
      </c>
      <c r="AJ3" s="2"/>
    </row>
    <row r="4" spans="1:36">
      <c r="A4" s="3" t="s">
        <v>91</v>
      </c>
      <c r="B4" s="3" t="s">
        <v>92</v>
      </c>
      <c r="C4" s="29" t="s">
        <v>13</v>
      </c>
      <c r="D4" s="3" t="s">
        <v>96</v>
      </c>
      <c r="E4" s="22">
        <v>13.7</v>
      </c>
      <c r="F4" s="22">
        <v>12.9</v>
      </c>
      <c r="G4" s="22">
        <v>13.2</v>
      </c>
      <c r="H4" s="22">
        <v>13.3</v>
      </c>
      <c r="I4" s="22">
        <v>13</v>
      </c>
      <c r="J4" s="30">
        <f t="shared" si="0"/>
        <v>13.219999999999999</v>
      </c>
      <c r="K4" s="30">
        <f t="shared" si="1"/>
        <v>0.31144823004794842</v>
      </c>
      <c r="L4" s="2"/>
      <c r="M4" s="3" t="s">
        <v>91</v>
      </c>
      <c r="N4" s="3" t="s">
        <v>92</v>
      </c>
      <c r="O4" s="29" t="s">
        <v>15</v>
      </c>
      <c r="P4" s="3" t="s">
        <v>96</v>
      </c>
      <c r="Q4" s="22">
        <v>20.3</v>
      </c>
      <c r="R4" s="22">
        <v>23.7</v>
      </c>
      <c r="S4" s="22">
        <v>25.1</v>
      </c>
      <c r="T4" s="22">
        <v>23.5</v>
      </c>
      <c r="U4" s="22">
        <v>22</v>
      </c>
      <c r="V4" s="30">
        <f t="shared" si="2"/>
        <v>22.919999999999998</v>
      </c>
      <c r="W4" s="30">
        <f t="shared" si="3"/>
        <v>1.8308467986153294</v>
      </c>
      <c r="X4" s="2"/>
      <c r="Y4" s="3" t="s">
        <v>91</v>
      </c>
      <c r="Z4" s="3" t="s">
        <v>92</v>
      </c>
      <c r="AA4" s="29" t="s">
        <v>94</v>
      </c>
      <c r="AB4" s="3" t="s">
        <v>96</v>
      </c>
      <c r="AC4" s="22">
        <v>27</v>
      </c>
      <c r="AD4" s="22">
        <v>27</v>
      </c>
      <c r="AE4" s="22">
        <v>27.3</v>
      </c>
      <c r="AF4" s="22">
        <v>25.9</v>
      </c>
      <c r="AG4" s="22">
        <v>26.5</v>
      </c>
      <c r="AH4" s="30">
        <f t="shared" si="4"/>
        <v>26.74</v>
      </c>
      <c r="AI4" s="30">
        <f t="shared" si="5"/>
        <v>0.55045435778091611</v>
      </c>
      <c r="AJ4" s="2"/>
    </row>
    <row r="5" spans="1:36">
      <c r="A5" s="3" t="s">
        <v>91</v>
      </c>
      <c r="B5" s="3" t="s">
        <v>92</v>
      </c>
      <c r="C5" s="29" t="s">
        <v>13</v>
      </c>
      <c r="D5" s="3" t="s">
        <v>97</v>
      </c>
      <c r="E5" s="22">
        <v>368</v>
      </c>
      <c r="F5" s="22">
        <v>356</v>
      </c>
      <c r="G5" s="22">
        <v>358</v>
      </c>
      <c r="H5" s="22">
        <v>368</v>
      </c>
      <c r="I5" s="22">
        <v>348</v>
      </c>
      <c r="J5" s="30">
        <f t="shared" si="0"/>
        <v>359.6</v>
      </c>
      <c r="K5" s="30">
        <f t="shared" si="1"/>
        <v>8.5322916030806173</v>
      </c>
      <c r="L5" s="2"/>
      <c r="M5" s="3" t="s">
        <v>91</v>
      </c>
      <c r="N5" s="3" t="s">
        <v>92</v>
      </c>
      <c r="O5" s="29" t="s">
        <v>15</v>
      </c>
      <c r="P5" s="3" t="s">
        <v>97</v>
      </c>
      <c r="Q5" s="22">
        <v>586</v>
      </c>
      <c r="R5" s="22">
        <v>676</v>
      </c>
      <c r="S5" s="22">
        <v>716</v>
      </c>
      <c r="T5" s="22">
        <v>714</v>
      </c>
      <c r="U5" s="22">
        <v>642</v>
      </c>
      <c r="V5" s="30">
        <f t="shared" si="2"/>
        <v>666.8</v>
      </c>
      <c r="W5" s="30">
        <f t="shared" si="3"/>
        <v>54.490366120994267</v>
      </c>
      <c r="X5" s="2"/>
      <c r="Y5" s="3" t="s">
        <v>91</v>
      </c>
      <c r="Z5" s="3" t="s">
        <v>92</v>
      </c>
      <c r="AA5" s="29" t="s">
        <v>94</v>
      </c>
      <c r="AB5" s="3" t="s">
        <v>97</v>
      </c>
      <c r="AC5" s="22">
        <v>760</v>
      </c>
      <c r="AD5" s="22">
        <v>767</v>
      </c>
      <c r="AE5" s="22">
        <v>766</v>
      </c>
      <c r="AF5" s="22">
        <v>716</v>
      </c>
      <c r="AG5" s="22">
        <v>762</v>
      </c>
      <c r="AH5" s="30">
        <f t="shared" si="4"/>
        <v>754.2</v>
      </c>
      <c r="AI5" s="30">
        <f t="shared" si="5"/>
        <v>21.54530111184339</v>
      </c>
      <c r="AJ5" s="2"/>
    </row>
    <row r="6" spans="1:36">
      <c r="A6" s="3"/>
      <c r="B6" s="3"/>
      <c r="C6" s="3"/>
      <c r="D6" s="3"/>
      <c r="E6" s="31" t="s">
        <v>25</v>
      </c>
      <c r="F6" s="32" t="s">
        <v>25</v>
      </c>
      <c r="G6" s="32" t="s">
        <v>25</v>
      </c>
      <c r="H6" s="32" t="s">
        <v>25</v>
      </c>
      <c r="I6" s="32" t="s">
        <v>25</v>
      </c>
      <c r="J6" s="30"/>
      <c r="K6" s="30"/>
      <c r="L6" s="2"/>
      <c r="M6" s="3"/>
      <c r="N6" s="3"/>
      <c r="O6" s="3"/>
      <c r="P6" s="3"/>
      <c r="Q6" s="32" t="s">
        <v>25</v>
      </c>
      <c r="R6" s="32" t="s">
        <v>25</v>
      </c>
      <c r="S6" s="32" t="s">
        <v>25</v>
      </c>
      <c r="T6" s="32" t="s">
        <v>25</v>
      </c>
      <c r="U6" s="32" t="s">
        <v>25</v>
      </c>
      <c r="V6" s="30"/>
      <c r="W6" s="30"/>
      <c r="X6" s="2"/>
      <c r="Y6" s="3"/>
      <c r="Z6" s="3"/>
      <c r="AA6" s="3"/>
      <c r="AB6" s="3"/>
      <c r="AC6" s="32" t="s">
        <v>25</v>
      </c>
      <c r="AD6" s="32" t="s">
        <v>25</v>
      </c>
      <c r="AE6" s="32" t="s">
        <v>25</v>
      </c>
      <c r="AF6" s="32" t="s">
        <v>25</v>
      </c>
      <c r="AG6" s="32" t="s">
        <v>25</v>
      </c>
      <c r="AH6" s="30"/>
      <c r="AI6" s="30"/>
      <c r="AJ6" s="2"/>
    </row>
    <row r="7" spans="1:36">
      <c r="A7" s="3" t="s">
        <v>91</v>
      </c>
      <c r="B7" s="3" t="s">
        <v>98</v>
      </c>
      <c r="C7" s="29" t="s">
        <v>13</v>
      </c>
      <c r="D7" s="3" t="s">
        <v>93</v>
      </c>
      <c r="E7" s="22">
        <v>3124</v>
      </c>
      <c r="F7" s="22">
        <v>3184</v>
      </c>
      <c r="G7" s="22">
        <v>3245</v>
      </c>
      <c r="H7" s="22">
        <v>3092</v>
      </c>
      <c r="I7" s="22">
        <v>3096</v>
      </c>
      <c r="J7" s="30">
        <f t="shared" ref="J7:J10" si="6">AVERAGE(E7:I7)</f>
        <v>3148.2</v>
      </c>
      <c r="K7" s="30">
        <f t="shared" ref="K7:K10" si="7">_xlfn.STDEV.S(E7:I7)</f>
        <v>65.423237461929375</v>
      </c>
      <c r="L7" s="2"/>
      <c r="M7" s="3" t="s">
        <v>91</v>
      </c>
      <c r="N7" s="3" t="s">
        <v>98</v>
      </c>
      <c r="O7" s="29" t="s">
        <v>15</v>
      </c>
      <c r="P7" s="3" t="s">
        <v>93</v>
      </c>
      <c r="Q7" s="22">
        <v>1141</v>
      </c>
      <c r="R7" s="22">
        <v>1259</v>
      </c>
      <c r="S7" s="22">
        <v>1169</v>
      </c>
      <c r="T7" s="22">
        <v>1145</v>
      </c>
      <c r="U7" s="22">
        <v>1078</v>
      </c>
      <c r="V7" s="30">
        <f t="shared" ref="V7:V10" si="8">AVERAGE(Q7:U7)</f>
        <v>1158.4000000000001</v>
      </c>
      <c r="W7" s="30">
        <f t="shared" ref="W7:W10" si="9">_xlfn.STDEV.S(Q7:U7)</f>
        <v>65.534723620383119</v>
      </c>
      <c r="X7" s="2"/>
      <c r="Y7" s="3" t="s">
        <v>91</v>
      </c>
      <c r="Z7" s="3" t="s">
        <v>98</v>
      </c>
      <c r="AA7" s="29" t="s">
        <v>94</v>
      </c>
      <c r="AB7" s="3" t="s">
        <v>93</v>
      </c>
      <c r="AC7" s="22">
        <v>881</v>
      </c>
      <c r="AD7" s="22">
        <v>879</v>
      </c>
      <c r="AE7" s="22">
        <v>889</v>
      </c>
      <c r="AF7" s="22">
        <v>877</v>
      </c>
      <c r="AG7" s="22">
        <v>880</v>
      </c>
      <c r="AH7" s="30">
        <f t="shared" ref="AH7:AH10" si="10">AVERAGE(AC7:AG7)</f>
        <v>881.2</v>
      </c>
      <c r="AI7" s="30">
        <f t="shared" ref="AI7:AI10" si="11">_xlfn.STDEV.S(AC7:AG7)</f>
        <v>4.6043457732885358</v>
      </c>
      <c r="AJ7" s="2"/>
    </row>
    <row r="8" spans="1:36">
      <c r="A8" s="3" t="s">
        <v>91</v>
      </c>
      <c r="B8" s="3" t="s">
        <v>98</v>
      </c>
      <c r="C8" s="29" t="s">
        <v>13</v>
      </c>
      <c r="D8" s="3" t="s">
        <v>95</v>
      </c>
      <c r="E8" s="22">
        <v>12.8</v>
      </c>
      <c r="F8" s="22">
        <v>12.5</v>
      </c>
      <c r="G8" s="22">
        <v>12</v>
      </c>
      <c r="H8" s="22">
        <v>12.9</v>
      </c>
      <c r="I8" s="22">
        <v>12.9</v>
      </c>
      <c r="J8" s="30">
        <f t="shared" si="6"/>
        <v>12.62</v>
      </c>
      <c r="K8" s="30">
        <f t="shared" si="7"/>
        <v>0.38340579025361654</v>
      </c>
      <c r="L8" s="2"/>
      <c r="M8" s="3" t="s">
        <v>91</v>
      </c>
      <c r="N8" s="3" t="s">
        <v>98</v>
      </c>
      <c r="O8" s="29" t="s">
        <v>15</v>
      </c>
      <c r="P8" s="3" t="s">
        <v>95</v>
      </c>
      <c r="Q8" s="22">
        <v>33.9</v>
      </c>
      <c r="R8" s="22">
        <v>31.7</v>
      </c>
      <c r="S8" s="22">
        <v>34.1</v>
      </c>
      <c r="T8" s="22">
        <v>34</v>
      </c>
      <c r="U8" s="22">
        <v>35.5</v>
      </c>
      <c r="V8" s="30">
        <f t="shared" si="8"/>
        <v>33.839999999999996</v>
      </c>
      <c r="W8" s="30">
        <f t="shared" si="9"/>
        <v>1.3630847369110994</v>
      </c>
      <c r="X8" s="2"/>
      <c r="Y8" s="3" t="s">
        <v>91</v>
      </c>
      <c r="Z8" s="3" t="s">
        <v>98</v>
      </c>
      <c r="AA8" s="29" t="s">
        <v>94</v>
      </c>
      <c r="AB8" s="3" t="s">
        <v>95</v>
      </c>
      <c r="AC8" s="22">
        <v>43.6</v>
      </c>
      <c r="AD8" s="22">
        <v>42.5</v>
      </c>
      <c r="AE8" s="22">
        <v>41.9</v>
      </c>
      <c r="AF8" s="22">
        <v>44.7</v>
      </c>
      <c r="AG8" s="22">
        <v>44.7</v>
      </c>
      <c r="AH8" s="30">
        <f t="shared" si="10"/>
        <v>43.48</v>
      </c>
      <c r="AI8" s="30">
        <f t="shared" si="11"/>
        <v>1.2696456198483121</v>
      </c>
      <c r="AJ8" s="2"/>
    </row>
    <row r="9" spans="1:36">
      <c r="A9" s="3" t="s">
        <v>91</v>
      </c>
      <c r="B9" s="3" t="s">
        <v>98</v>
      </c>
      <c r="C9" s="29" t="s">
        <v>13</v>
      </c>
      <c r="D9" s="3" t="s">
        <v>96</v>
      </c>
      <c r="E9" s="22">
        <v>9.1</v>
      </c>
      <c r="F9" s="22">
        <v>9</v>
      </c>
      <c r="G9" s="22">
        <v>8.6</v>
      </c>
      <c r="H9" s="22">
        <v>9.1999999999999993</v>
      </c>
      <c r="I9" s="22">
        <v>9.3000000000000007</v>
      </c>
      <c r="J9" s="30">
        <f t="shared" si="6"/>
        <v>9.0400000000000009</v>
      </c>
      <c r="K9" s="30">
        <f t="shared" si="7"/>
        <v>0.27018512172212611</v>
      </c>
      <c r="L9" s="2"/>
      <c r="M9" s="3" t="s">
        <v>91</v>
      </c>
      <c r="N9" s="3" t="s">
        <v>98</v>
      </c>
      <c r="O9" s="29" t="s">
        <v>15</v>
      </c>
      <c r="P9" s="3" t="s">
        <v>96</v>
      </c>
      <c r="Q9" s="22">
        <v>24.3</v>
      </c>
      <c r="R9" s="22">
        <v>22.7</v>
      </c>
      <c r="S9" s="22">
        <v>24.2</v>
      </c>
      <c r="T9" s="22">
        <v>24.3</v>
      </c>
      <c r="U9" s="22">
        <v>25.4</v>
      </c>
      <c r="V9" s="30">
        <f t="shared" si="8"/>
        <v>24.18</v>
      </c>
      <c r="W9" s="30">
        <f t="shared" si="9"/>
        <v>0.96280839215287262</v>
      </c>
      <c r="X9" s="2"/>
      <c r="Y9" s="3" t="s">
        <v>91</v>
      </c>
      <c r="Z9" s="3" t="s">
        <v>98</v>
      </c>
      <c r="AA9" s="29" t="s">
        <v>94</v>
      </c>
      <c r="AB9" s="3" t="s">
        <v>96</v>
      </c>
      <c r="AC9" s="22">
        <v>31.2</v>
      </c>
      <c r="AD9" s="22">
        <v>30.6</v>
      </c>
      <c r="AE9" s="22">
        <v>29.9</v>
      </c>
      <c r="AF9" s="22">
        <v>32</v>
      </c>
      <c r="AG9" s="22">
        <v>31.9</v>
      </c>
      <c r="AH9" s="30">
        <f t="shared" si="10"/>
        <v>31.119999999999997</v>
      </c>
      <c r="AI9" s="30">
        <f t="shared" si="11"/>
        <v>0.88713020464867498</v>
      </c>
      <c r="AJ9" s="2"/>
    </row>
    <row r="10" spans="1:36">
      <c r="A10" s="3" t="s">
        <v>91</v>
      </c>
      <c r="B10" s="3" t="s">
        <v>98</v>
      </c>
      <c r="C10" s="29" t="s">
        <v>13</v>
      </c>
      <c r="D10" s="3" t="s">
        <v>97</v>
      </c>
      <c r="E10" s="22">
        <v>248</v>
      </c>
      <c r="F10" s="22">
        <v>242</v>
      </c>
      <c r="G10" s="22">
        <v>232</v>
      </c>
      <c r="H10" s="22">
        <v>249</v>
      </c>
      <c r="I10" s="22">
        <v>250</v>
      </c>
      <c r="J10" s="30">
        <f t="shared" si="6"/>
        <v>244.2</v>
      </c>
      <c r="K10" s="30">
        <f t="shared" si="7"/>
        <v>7.4966659255965249</v>
      </c>
      <c r="L10" s="2"/>
      <c r="M10" s="3" t="s">
        <v>91</v>
      </c>
      <c r="N10" s="3" t="s">
        <v>98</v>
      </c>
      <c r="O10" s="29" t="s">
        <v>15</v>
      </c>
      <c r="P10" s="3" t="s">
        <v>97</v>
      </c>
      <c r="Q10" s="22">
        <v>675</v>
      </c>
      <c r="R10" s="22">
        <v>617</v>
      </c>
      <c r="S10" s="22">
        <v>664</v>
      </c>
      <c r="T10" s="22">
        <v>678</v>
      </c>
      <c r="U10" s="22">
        <v>717</v>
      </c>
      <c r="V10" s="30">
        <f t="shared" si="8"/>
        <v>670.2</v>
      </c>
      <c r="W10" s="30">
        <f t="shared" si="9"/>
        <v>35.856659074710237</v>
      </c>
      <c r="X10" s="2"/>
      <c r="Y10" s="3" t="s">
        <v>91</v>
      </c>
      <c r="Z10" s="3" t="s">
        <v>98</v>
      </c>
      <c r="AA10" s="29" t="s">
        <v>94</v>
      </c>
      <c r="AB10" s="3" t="s">
        <v>97</v>
      </c>
      <c r="AC10" s="22">
        <v>901</v>
      </c>
      <c r="AD10" s="22">
        <v>868</v>
      </c>
      <c r="AE10" s="22">
        <v>871</v>
      </c>
      <c r="AF10" s="22">
        <v>867</v>
      </c>
      <c r="AG10" s="22">
        <v>899</v>
      </c>
      <c r="AH10" s="30">
        <f t="shared" si="10"/>
        <v>881.2</v>
      </c>
      <c r="AI10" s="30">
        <f t="shared" si="11"/>
        <v>17.23948955160796</v>
      </c>
      <c r="AJ10" s="2"/>
    </row>
    <row r="11" spans="1:36">
      <c r="A11" s="3"/>
      <c r="B11" s="3"/>
      <c r="C11" s="3"/>
      <c r="D11" s="3"/>
      <c r="E11" s="31" t="s">
        <v>25</v>
      </c>
      <c r="F11" s="32" t="s">
        <v>25</v>
      </c>
      <c r="G11" s="32" t="s">
        <v>25</v>
      </c>
      <c r="H11" s="32" t="s">
        <v>25</v>
      </c>
      <c r="I11" s="32" t="s">
        <v>25</v>
      </c>
      <c r="J11" s="30"/>
      <c r="K11" s="30"/>
      <c r="L11" s="2"/>
      <c r="M11" s="3"/>
      <c r="N11" s="3"/>
      <c r="O11" s="3"/>
      <c r="P11" s="3"/>
      <c r="Q11" s="32" t="s">
        <v>25</v>
      </c>
      <c r="R11" s="32" t="s">
        <v>25</v>
      </c>
      <c r="S11" s="32" t="s">
        <v>25</v>
      </c>
      <c r="T11" s="32" t="s">
        <v>25</v>
      </c>
      <c r="U11" s="32" t="s">
        <v>25</v>
      </c>
      <c r="V11" s="30"/>
      <c r="W11" s="30"/>
      <c r="X11" s="2"/>
      <c r="Y11" s="3"/>
      <c r="Z11" s="3"/>
      <c r="AA11" s="3"/>
      <c r="AB11" s="3"/>
      <c r="AC11" s="32" t="s">
        <v>25</v>
      </c>
      <c r="AD11" s="32" t="s">
        <v>25</v>
      </c>
      <c r="AE11" s="32" t="s">
        <v>25</v>
      </c>
      <c r="AF11" s="32" t="s">
        <v>25</v>
      </c>
      <c r="AG11" s="32" t="s">
        <v>25</v>
      </c>
      <c r="AH11" s="30"/>
      <c r="AI11" s="30"/>
      <c r="AJ11" s="2"/>
    </row>
    <row r="12" spans="1:36">
      <c r="A12" s="3" t="s">
        <v>99</v>
      </c>
      <c r="B12" s="3" t="s">
        <v>100</v>
      </c>
      <c r="C12" s="29" t="s">
        <v>13</v>
      </c>
      <c r="D12" s="3" t="s">
        <v>93</v>
      </c>
      <c r="E12" s="22" t="s">
        <v>101</v>
      </c>
      <c r="F12" s="22" t="s">
        <v>101</v>
      </c>
      <c r="G12" s="22" t="s">
        <v>101</v>
      </c>
      <c r="H12" s="22" t="s">
        <v>101</v>
      </c>
      <c r="I12" s="22" t="s">
        <v>101</v>
      </c>
      <c r="J12" s="30" t="e">
        <f t="shared" ref="J12:J15" si="12">AVERAGE(E12:I12)</f>
        <v>#DIV/0!</v>
      </c>
      <c r="K12" s="30" t="e">
        <f t="shared" ref="K12:K15" si="13">_xlfn.STDEV.S(E12:I12)</f>
        <v>#DIV/0!</v>
      </c>
      <c r="L12" s="2"/>
      <c r="M12" s="3" t="s">
        <v>99</v>
      </c>
      <c r="N12" s="3" t="s">
        <v>100</v>
      </c>
      <c r="O12" s="29" t="s">
        <v>15</v>
      </c>
      <c r="P12" s="3" t="s">
        <v>93</v>
      </c>
      <c r="Q12" s="22">
        <v>680</v>
      </c>
      <c r="R12" s="22" t="s">
        <v>101</v>
      </c>
      <c r="S12" s="22" t="s">
        <v>101</v>
      </c>
      <c r="T12" s="22" t="s">
        <v>101</v>
      </c>
      <c r="U12" s="22" t="s">
        <v>101</v>
      </c>
      <c r="V12" s="30">
        <f t="shared" ref="V12:V15" si="14">AVERAGE(Q12:U12)</f>
        <v>680</v>
      </c>
      <c r="W12" s="30" t="e">
        <f t="shared" ref="W12:W15" si="15">_xlfn.STDEV.S(Q12:U12)</f>
        <v>#DIV/0!</v>
      </c>
      <c r="X12" s="2"/>
      <c r="Y12" s="3" t="s">
        <v>99</v>
      </c>
      <c r="Z12" s="3" t="s">
        <v>100</v>
      </c>
      <c r="AA12" s="29" t="s">
        <v>94</v>
      </c>
      <c r="AB12" s="3" t="s">
        <v>93</v>
      </c>
      <c r="AC12" s="22" t="s">
        <v>101</v>
      </c>
      <c r="AD12" s="22" t="s">
        <v>101</v>
      </c>
      <c r="AE12" s="22" t="s">
        <v>101</v>
      </c>
      <c r="AF12" s="22" t="s">
        <v>101</v>
      </c>
      <c r="AG12" s="22" t="s">
        <v>101</v>
      </c>
      <c r="AH12" s="30" t="e">
        <f t="shared" ref="AH12:AH15" si="16">AVERAGE(AC12:AG12)</f>
        <v>#DIV/0!</v>
      </c>
      <c r="AI12" s="30" t="e">
        <f t="shared" ref="AI12:AI15" si="17">_xlfn.STDEV.S(AC12:AG12)</f>
        <v>#DIV/0!</v>
      </c>
      <c r="AJ12" s="2"/>
    </row>
    <row r="13" spans="1:36">
      <c r="A13" s="3" t="s">
        <v>99</v>
      </c>
      <c r="B13" s="3" t="s">
        <v>100</v>
      </c>
      <c r="C13" s="29" t="s">
        <v>13</v>
      </c>
      <c r="D13" s="3" t="s">
        <v>95</v>
      </c>
      <c r="E13" s="22" t="s">
        <v>101</v>
      </c>
      <c r="F13" s="22" t="s">
        <v>101</v>
      </c>
      <c r="G13" s="22" t="s">
        <v>101</v>
      </c>
      <c r="H13" s="22" t="s">
        <v>101</v>
      </c>
      <c r="I13" s="22" t="s">
        <v>101</v>
      </c>
      <c r="J13" s="30" t="e">
        <f t="shared" si="12"/>
        <v>#DIV/0!</v>
      </c>
      <c r="K13" s="30" t="e">
        <f t="shared" si="13"/>
        <v>#DIV/0!</v>
      </c>
      <c r="L13" s="2"/>
      <c r="M13" s="3" t="s">
        <v>99</v>
      </c>
      <c r="N13" s="3" t="s">
        <v>100</v>
      </c>
      <c r="O13" s="29" t="s">
        <v>15</v>
      </c>
      <c r="P13" s="3" t="s">
        <v>95</v>
      </c>
      <c r="Q13" s="22">
        <v>52.6</v>
      </c>
      <c r="R13" s="22" t="s">
        <v>101</v>
      </c>
      <c r="S13" s="22" t="s">
        <v>101</v>
      </c>
      <c r="T13" s="22" t="s">
        <v>101</v>
      </c>
      <c r="U13" s="22" t="s">
        <v>101</v>
      </c>
      <c r="V13" s="30">
        <f t="shared" si="14"/>
        <v>52.6</v>
      </c>
      <c r="W13" s="30" t="e">
        <f t="shared" si="15"/>
        <v>#DIV/0!</v>
      </c>
      <c r="X13" s="2"/>
      <c r="Y13" s="3" t="s">
        <v>99</v>
      </c>
      <c r="Z13" s="3" t="s">
        <v>100</v>
      </c>
      <c r="AA13" s="29" t="s">
        <v>94</v>
      </c>
      <c r="AB13" s="3" t="s">
        <v>95</v>
      </c>
      <c r="AC13" s="22" t="s">
        <v>101</v>
      </c>
      <c r="AD13" s="22" t="s">
        <v>101</v>
      </c>
      <c r="AE13" s="22" t="s">
        <v>101</v>
      </c>
      <c r="AF13" s="22" t="s">
        <v>101</v>
      </c>
      <c r="AG13" s="22" t="s">
        <v>101</v>
      </c>
      <c r="AH13" s="30" t="e">
        <f t="shared" si="16"/>
        <v>#DIV/0!</v>
      </c>
      <c r="AI13" s="30" t="e">
        <f t="shared" si="17"/>
        <v>#DIV/0!</v>
      </c>
      <c r="AJ13" s="2"/>
    </row>
    <row r="14" spans="1:36">
      <c r="A14" s="3" t="s">
        <v>99</v>
      </c>
      <c r="B14" s="3" t="s">
        <v>100</v>
      </c>
      <c r="C14" s="29" t="s">
        <v>13</v>
      </c>
      <c r="D14" s="3" t="s">
        <v>96</v>
      </c>
      <c r="E14" s="22" t="s">
        <v>101</v>
      </c>
      <c r="F14" s="22" t="s">
        <v>101</v>
      </c>
      <c r="G14" s="22" t="s">
        <v>101</v>
      </c>
      <c r="H14" s="22" t="s">
        <v>101</v>
      </c>
      <c r="I14" s="22" t="s">
        <v>101</v>
      </c>
      <c r="J14" s="30" t="e">
        <f t="shared" si="12"/>
        <v>#DIV/0!</v>
      </c>
      <c r="K14" s="30" t="e">
        <f t="shared" si="13"/>
        <v>#DIV/0!</v>
      </c>
      <c r="L14" s="2"/>
      <c r="M14" s="3" t="s">
        <v>99</v>
      </c>
      <c r="N14" s="3" t="s">
        <v>100</v>
      </c>
      <c r="O14" s="29" t="s">
        <v>15</v>
      </c>
      <c r="P14" s="3" t="s">
        <v>96</v>
      </c>
      <c r="Q14" s="22">
        <v>53.9</v>
      </c>
      <c r="R14" s="22" t="s">
        <v>101</v>
      </c>
      <c r="S14" s="22" t="s">
        <v>101</v>
      </c>
      <c r="T14" s="22" t="s">
        <v>101</v>
      </c>
      <c r="U14" s="22" t="s">
        <v>101</v>
      </c>
      <c r="V14" s="30">
        <f t="shared" si="14"/>
        <v>53.9</v>
      </c>
      <c r="W14" s="30" t="e">
        <f t="shared" si="15"/>
        <v>#DIV/0!</v>
      </c>
      <c r="X14" s="2"/>
      <c r="Y14" s="3" t="s">
        <v>99</v>
      </c>
      <c r="Z14" s="3" t="s">
        <v>100</v>
      </c>
      <c r="AA14" s="29" t="s">
        <v>94</v>
      </c>
      <c r="AB14" s="3" t="s">
        <v>96</v>
      </c>
      <c r="AC14" s="22" t="s">
        <v>101</v>
      </c>
      <c r="AD14" s="22" t="s">
        <v>101</v>
      </c>
      <c r="AE14" s="22" t="s">
        <v>101</v>
      </c>
      <c r="AF14" s="22" t="s">
        <v>101</v>
      </c>
      <c r="AG14" s="22" t="s">
        <v>101</v>
      </c>
      <c r="AH14" s="30" t="e">
        <f t="shared" si="16"/>
        <v>#DIV/0!</v>
      </c>
      <c r="AI14" s="30" t="e">
        <f t="shared" si="17"/>
        <v>#DIV/0!</v>
      </c>
      <c r="AJ14" s="2"/>
    </row>
    <row r="15" spans="1:36">
      <c r="A15" s="3" t="s">
        <v>99</v>
      </c>
      <c r="B15" s="3" t="s">
        <v>100</v>
      </c>
      <c r="C15" s="29" t="s">
        <v>13</v>
      </c>
      <c r="D15" s="3" t="s">
        <v>97</v>
      </c>
      <c r="E15" s="22" t="s">
        <v>101</v>
      </c>
      <c r="F15" s="22" t="s">
        <v>101</v>
      </c>
      <c r="G15" s="22" t="s">
        <v>101</v>
      </c>
      <c r="H15" s="22" t="s">
        <v>101</v>
      </c>
      <c r="I15" s="22" t="s">
        <v>101</v>
      </c>
      <c r="J15" s="30" t="e">
        <f t="shared" si="12"/>
        <v>#DIV/0!</v>
      </c>
      <c r="K15" s="30" t="e">
        <f t="shared" si="13"/>
        <v>#DIV/0!</v>
      </c>
      <c r="L15" s="2"/>
      <c r="M15" s="3" t="s">
        <v>99</v>
      </c>
      <c r="N15" s="3" t="s">
        <v>100</v>
      </c>
      <c r="O15" s="29" t="s">
        <v>15</v>
      </c>
      <c r="P15" s="3" t="s">
        <v>97</v>
      </c>
      <c r="Q15" s="22">
        <v>1090</v>
      </c>
      <c r="R15" s="22" t="s">
        <v>101</v>
      </c>
      <c r="S15" s="22" t="s">
        <v>101</v>
      </c>
      <c r="T15" s="22" t="s">
        <v>101</v>
      </c>
      <c r="U15" s="22" t="s">
        <v>101</v>
      </c>
      <c r="V15" s="30">
        <f t="shared" si="14"/>
        <v>1090</v>
      </c>
      <c r="W15" s="30" t="e">
        <f t="shared" si="15"/>
        <v>#DIV/0!</v>
      </c>
      <c r="X15" s="2"/>
      <c r="Y15" s="3" t="s">
        <v>99</v>
      </c>
      <c r="Z15" s="3" t="s">
        <v>100</v>
      </c>
      <c r="AA15" s="29" t="s">
        <v>94</v>
      </c>
      <c r="AB15" s="3" t="s">
        <v>97</v>
      </c>
      <c r="AC15" s="22" t="s">
        <v>101</v>
      </c>
      <c r="AD15" s="22" t="s">
        <v>101</v>
      </c>
      <c r="AE15" s="22" t="s">
        <v>101</v>
      </c>
      <c r="AF15" s="22" t="s">
        <v>101</v>
      </c>
      <c r="AG15" s="22" t="s">
        <v>101</v>
      </c>
      <c r="AH15" s="30" t="e">
        <f t="shared" si="16"/>
        <v>#DIV/0!</v>
      </c>
      <c r="AI15" s="30" t="e">
        <f t="shared" si="17"/>
        <v>#DIV/0!</v>
      </c>
      <c r="AJ15" s="2"/>
    </row>
    <row r="16" spans="1:36">
      <c r="A16" s="3"/>
      <c r="B16" s="33"/>
      <c r="C16" s="3"/>
      <c r="D16" s="3"/>
      <c r="E16" s="22"/>
      <c r="F16" s="22"/>
      <c r="G16" s="22"/>
      <c r="H16" s="22"/>
      <c r="I16" s="22"/>
      <c r="J16" s="30"/>
      <c r="K16" s="30"/>
      <c r="L16" s="2"/>
      <c r="M16" s="3"/>
      <c r="N16" s="33" t="s">
        <v>102</v>
      </c>
      <c r="O16" s="3"/>
      <c r="P16" s="3"/>
      <c r="Q16" s="32" t="s">
        <v>25</v>
      </c>
      <c r="R16" s="22"/>
      <c r="S16" s="22"/>
      <c r="T16" s="22"/>
      <c r="U16" s="22"/>
      <c r="V16" s="30"/>
      <c r="W16" s="30"/>
      <c r="X16" s="2"/>
      <c r="Y16" s="3"/>
      <c r="Z16" s="33"/>
      <c r="AA16" s="3"/>
      <c r="AB16" s="3"/>
      <c r="AC16" s="22"/>
      <c r="AD16" s="22"/>
      <c r="AE16" s="22"/>
      <c r="AF16" s="22"/>
      <c r="AG16" s="22"/>
      <c r="AH16" s="30"/>
      <c r="AI16" s="30"/>
      <c r="AJ16" s="2"/>
    </row>
    <row r="17" spans="1:36">
      <c r="A17" s="3" t="s">
        <v>99</v>
      </c>
      <c r="B17" s="3" t="s">
        <v>103</v>
      </c>
      <c r="C17" s="29" t="s">
        <v>13</v>
      </c>
      <c r="D17" s="3" t="s">
        <v>93</v>
      </c>
      <c r="E17" s="22" t="s">
        <v>101</v>
      </c>
      <c r="F17" s="22" t="s">
        <v>101</v>
      </c>
      <c r="G17" s="22" t="s">
        <v>101</v>
      </c>
      <c r="H17" s="22" t="s">
        <v>101</v>
      </c>
      <c r="I17" s="22" t="s">
        <v>101</v>
      </c>
      <c r="J17" s="30" t="e">
        <f t="shared" ref="J17:J20" si="18">AVERAGE(E17:I17)</f>
        <v>#DIV/0!</v>
      </c>
      <c r="K17" s="30" t="e">
        <f t="shared" ref="K17:K20" si="19">_xlfn.STDEV.S(E17:I17)</f>
        <v>#DIV/0!</v>
      </c>
      <c r="L17" s="2"/>
      <c r="M17" s="3" t="s">
        <v>99</v>
      </c>
      <c r="N17" s="3" t="s">
        <v>103</v>
      </c>
      <c r="O17" s="29" t="s">
        <v>15</v>
      </c>
      <c r="P17" s="3" t="s">
        <v>93</v>
      </c>
      <c r="Q17" s="22">
        <v>617</v>
      </c>
      <c r="R17" s="22" t="s">
        <v>101</v>
      </c>
      <c r="S17" s="22" t="s">
        <v>101</v>
      </c>
      <c r="T17" s="22" t="s">
        <v>101</v>
      </c>
      <c r="U17" s="22" t="s">
        <v>101</v>
      </c>
      <c r="V17" s="30">
        <f t="shared" ref="V17:V20" si="20">AVERAGE(Q17:U17)</f>
        <v>617</v>
      </c>
      <c r="W17" s="30" t="e">
        <f t="shared" ref="W17:W20" si="21">_xlfn.STDEV.S(Q17:U17)</f>
        <v>#DIV/0!</v>
      </c>
      <c r="X17" s="2"/>
      <c r="Y17" s="3" t="s">
        <v>99</v>
      </c>
      <c r="Z17" s="3" t="s">
        <v>103</v>
      </c>
      <c r="AA17" s="29" t="s">
        <v>94</v>
      </c>
      <c r="AB17" s="3" t="s">
        <v>93</v>
      </c>
      <c r="AC17" s="22" t="s">
        <v>101</v>
      </c>
      <c r="AD17" s="22" t="s">
        <v>101</v>
      </c>
      <c r="AE17" s="22" t="s">
        <v>101</v>
      </c>
      <c r="AF17" s="22" t="s">
        <v>101</v>
      </c>
      <c r="AG17" s="22" t="s">
        <v>101</v>
      </c>
      <c r="AH17" s="30" t="e">
        <f t="shared" ref="AH17:AH20" si="22">AVERAGE(AC17:AG17)</f>
        <v>#DIV/0!</v>
      </c>
      <c r="AI17" s="30" t="e">
        <f t="shared" ref="AI17:AI20" si="23">_xlfn.STDEV.S(AC17:AG17)</f>
        <v>#DIV/0!</v>
      </c>
      <c r="AJ17" s="2"/>
    </row>
    <row r="18" spans="1:36">
      <c r="A18" s="3" t="s">
        <v>99</v>
      </c>
      <c r="B18" s="3" t="s">
        <v>103</v>
      </c>
      <c r="C18" s="29" t="s">
        <v>13</v>
      </c>
      <c r="D18" s="3" t="s">
        <v>95</v>
      </c>
      <c r="E18" s="22" t="s">
        <v>101</v>
      </c>
      <c r="F18" s="22" t="s">
        <v>101</v>
      </c>
      <c r="G18" s="22" t="s">
        <v>101</v>
      </c>
      <c r="H18" s="22" t="s">
        <v>101</v>
      </c>
      <c r="I18" s="22" t="s">
        <v>101</v>
      </c>
      <c r="J18" s="30" t="e">
        <f t="shared" si="18"/>
        <v>#DIV/0!</v>
      </c>
      <c r="K18" s="30" t="e">
        <f t="shared" si="19"/>
        <v>#DIV/0!</v>
      </c>
      <c r="L18" s="2"/>
      <c r="M18" s="3" t="s">
        <v>99</v>
      </c>
      <c r="N18" s="3" t="s">
        <v>103</v>
      </c>
      <c r="O18" s="29" t="s">
        <v>15</v>
      </c>
      <c r="P18" s="3" t="s">
        <v>95</v>
      </c>
      <c r="Q18" s="22">
        <v>54.1</v>
      </c>
      <c r="R18" s="22" t="s">
        <v>101</v>
      </c>
      <c r="S18" s="22" t="s">
        <v>101</v>
      </c>
      <c r="T18" s="22" t="s">
        <v>101</v>
      </c>
      <c r="U18" s="22" t="s">
        <v>101</v>
      </c>
      <c r="V18" s="30">
        <f t="shared" si="20"/>
        <v>54.1</v>
      </c>
      <c r="W18" s="30" t="e">
        <f t="shared" si="21"/>
        <v>#DIV/0!</v>
      </c>
      <c r="X18" s="2"/>
      <c r="Y18" s="3" t="s">
        <v>99</v>
      </c>
      <c r="Z18" s="3" t="s">
        <v>103</v>
      </c>
      <c r="AA18" s="29" t="s">
        <v>94</v>
      </c>
      <c r="AB18" s="3" t="s">
        <v>95</v>
      </c>
      <c r="AC18" s="22" t="s">
        <v>101</v>
      </c>
      <c r="AD18" s="22" t="s">
        <v>101</v>
      </c>
      <c r="AE18" s="22" t="s">
        <v>101</v>
      </c>
      <c r="AF18" s="22" t="s">
        <v>101</v>
      </c>
      <c r="AG18" s="22" t="s">
        <v>101</v>
      </c>
      <c r="AH18" s="30" t="e">
        <f t="shared" si="22"/>
        <v>#DIV/0!</v>
      </c>
      <c r="AI18" s="30" t="e">
        <f t="shared" si="23"/>
        <v>#DIV/0!</v>
      </c>
      <c r="AJ18" s="2"/>
    </row>
    <row r="19" spans="1:36">
      <c r="A19" s="3" t="s">
        <v>99</v>
      </c>
      <c r="B19" s="3" t="s">
        <v>103</v>
      </c>
      <c r="C19" s="29" t="s">
        <v>13</v>
      </c>
      <c r="D19" s="3" t="s">
        <v>96</v>
      </c>
      <c r="E19" s="22" t="s">
        <v>101</v>
      </c>
      <c r="F19" s="22" t="s">
        <v>101</v>
      </c>
      <c r="G19" s="22" t="s">
        <v>101</v>
      </c>
      <c r="H19" s="22" t="s">
        <v>101</v>
      </c>
      <c r="I19" s="22" t="s">
        <v>101</v>
      </c>
      <c r="J19" s="30" t="e">
        <f t="shared" si="18"/>
        <v>#DIV/0!</v>
      </c>
      <c r="K19" s="30" t="e">
        <f t="shared" si="19"/>
        <v>#DIV/0!</v>
      </c>
      <c r="L19" s="2"/>
      <c r="M19" s="3" t="s">
        <v>99</v>
      </c>
      <c r="N19" s="3" t="s">
        <v>103</v>
      </c>
      <c r="O19" s="29" t="s">
        <v>15</v>
      </c>
      <c r="P19" s="3" t="s">
        <v>96</v>
      </c>
      <c r="Q19" s="22">
        <v>55.4</v>
      </c>
      <c r="R19" s="22" t="s">
        <v>101</v>
      </c>
      <c r="S19" s="22" t="s">
        <v>101</v>
      </c>
      <c r="T19" s="22" t="s">
        <v>101</v>
      </c>
      <c r="U19" s="22" t="s">
        <v>101</v>
      </c>
      <c r="V19" s="30">
        <f t="shared" si="20"/>
        <v>55.4</v>
      </c>
      <c r="W19" s="30" t="e">
        <f t="shared" si="21"/>
        <v>#DIV/0!</v>
      </c>
      <c r="X19" s="2"/>
      <c r="Y19" s="3" t="s">
        <v>99</v>
      </c>
      <c r="Z19" s="3" t="s">
        <v>103</v>
      </c>
      <c r="AA19" s="29" t="s">
        <v>94</v>
      </c>
      <c r="AB19" s="3" t="s">
        <v>96</v>
      </c>
      <c r="AC19" s="22" t="s">
        <v>101</v>
      </c>
      <c r="AD19" s="22" t="s">
        <v>101</v>
      </c>
      <c r="AE19" s="22" t="s">
        <v>101</v>
      </c>
      <c r="AF19" s="22" t="s">
        <v>101</v>
      </c>
      <c r="AG19" s="22" t="s">
        <v>101</v>
      </c>
      <c r="AH19" s="30" t="e">
        <f t="shared" si="22"/>
        <v>#DIV/0!</v>
      </c>
      <c r="AI19" s="30" t="e">
        <f t="shared" si="23"/>
        <v>#DIV/0!</v>
      </c>
      <c r="AJ19" s="2"/>
    </row>
    <row r="20" spans="1:36">
      <c r="A20" s="3" t="s">
        <v>99</v>
      </c>
      <c r="B20" s="3" t="s">
        <v>103</v>
      </c>
      <c r="C20" s="29" t="s">
        <v>13</v>
      </c>
      <c r="D20" s="3" t="s">
        <v>97</v>
      </c>
      <c r="E20" s="22" t="s">
        <v>101</v>
      </c>
      <c r="F20" s="22" t="s">
        <v>101</v>
      </c>
      <c r="G20" s="22" t="s">
        <v>101</v>
      </c>
      <c r="H20" s="22" t="s">
        <v>101</v>
      </c>
      <c r="I20" s="22" t="s">
        <v>101</v>
      </c>
      <c r="J20" s="30" t="e">
        <f t="shared" si="18"/>
        <v>#DIV/0!</v>
      </c>
      <c r="K20" s="30" t="e">
        <f t="shared" si="19"/>
        <v>#DIV/0!</v>
      </c>
      <c r="L20" s="2"/>
      <c r="M20" s="3" t="s">
        <v>99</v>
      </c>
      <c r="N20" s="3" t="s">
        <v>103</v>
      </c>
      <c r="O20" s="29" t="s">
        <v>15</v>
      </c>
      <c r="P20" s="3" t="s">
        <v>97</v>
      </c>
      <c r="Q20" s="22">
        <v>1180</v>
      </c>
      <c r="R20" s="22" t="s">
        <v>101</v>
      </c>
      <c r="S20" s="22" t="s">
        <v>101</v>
      </c>
      <c r="T20" s="22" t="s">
        <v>101</v>
      </c>
      <c r="U20" s="22" t="s">
        <v>101</v>
      </c>
      <c r="V20" s="30">
        <f t="shared" si="20"/>
        <v>1180</v>
      </c>
      <c r="W20" s="30" t="e">
        <f t="shared" si="21"/>
        <v>#DIV/0!</v>
      </c>
      <c r="X20" s="2"/>
      <c r="Y20" s="3" t="s">
        <v>99</v>
      </c>
      <c r="Z20" s="3" t="s">
        <v>103</v>
      </c>
      <c r="AA20" s="29" t="s">
        <v>94</v>
      </c>
      <c r="AB20" s="3" t="s">
        <v>97</v>
      </c>
      <c r="AC20" s="22" t="s">
        <v>101</v>
      </c>
      <c r="AD20" s="22" t="s">
        <v>101</v>
      </c>
      <c r="AE20" s="22" t="s">
        <v>101</v>
      </c>
      <c r="AF20" s="22" t="s">
        <v>101</v>
      </c>
      <c r="AG20" s="22" t="s">
        <v>101</v>
      </c>
      <c r="AH20" s="30" t="e">
        <f t="shared" si="22"/>
        <v>#DIV/0!</v>
      </c>
      <c r="AI20" s="30" t="e">
        <f t="shared" si="23"/>
        <v>#DIV/0!</v>
      </c>
      <c r="AJ20" s="2"/>
    </row>
    <row r="21" spans="1:36">
      <c r="A21" s="3"/>
      <c r="B21" s="3"/>
      <c r="C21" s="3"/>
      <c r="D21" s="3"/>
      <c r="E21" s="22"/>
      <c r="F21" s="22"/>
      <c r="G21" s="22"/>
      <c r="H21" s="22"/>
      <c r="I21" s="22"/>
      <c r="J21" s="30"/>
      <c r="K21" s="30"/>
      <c r="L21" s="2"/>
      <c r="M21" s="3"/>
      <c r="N21" s="3"/>
      <c r="O21" s="3"/>
      <c r="P21" s="3"/>
      <c r="Q21" s="32" t="s">
        <v>25</v>
      </c>
      <c r="R21" s="22"/>
      <c r="S21" s="22"/>
      <c r="T21" s="22"/>
      <c r="U21" s="22"/>
      <c r="V21" s="30"/>
      <c r="W21" s="30"/>
      <c r="X21" s="2"/>
      <c r="Y21" s="3"/>
      <c r="Z21" s="3"/>
      <c r="AA21" s="3"/>
      <c r="AB21" s="3"/>
      <c r="AC21" s="22"/>
      <c r="AD21" s="22"/>
      <c r="AE21" s="22"/>
      <c r="AF21" s="22"/>
      <c r="AG21" s="22"/>
      <c r="AH21" s="30"/>
      <c r="AI21" s="30"/>
      <c r="AJ21" s="2"/>
    </row>
    <row r="22" spans="1:36">
      <c r="A22" s="3" t="s">
        <v>99</v>
      </c>
      <c r="B22" s="3" t="s">
        <v>104</v>
      </c>
      <c r="C22" s="29" t="s">
        <v>13</v>
      </c>
      <c r="D22" s="3" t="s">
        <v>93</v>
      </c>
      <c r="E22" s="22" t="s">
        <v>101</v>
      </c>
      <c r="F22" s="22" t="s">
        <v>101</v>
      </c>
      <c r="G22" s="22" t="s">
        <v>101</v>
      </c>
      <c r="H22" s="22" t="s">
        <v>101</v>
      </c>
      <c r="I22" s="22" t="s">
        <v>101</v>
      </c>
      <c r="J22" s="30" t="e">
        <f t="shared" ref="J22:J25" si="24">AVERAGE(E22:I22)</f>
        <v>#DIV/0!</v>
      </c>
      <c r="K22" s="30" t="e">
        <f t="shared" ref="K22:K25" si="25">_xlfn.STDEV.S(E22:I22)</f>
        <v>#DIV/0!</v>
      </c>
      <c r="L22" s="2"/>
      <c r="M22" s="3" t="s">
        <v>99</v>
      </c>
      <c r="N22" s="3" t="s">
        <v>104</v>
      </c>
      <c r="O22" s="29" t="s">
        <v>15</v>
      </c>
      <c r="P22" s="3" t="s">
        <v>93</v>
      </c>
      <c r="Q22" s="22">
        <v>650</v>
      </c>
      <c r="R22" s="22" t="s">
        <v>101</v>
      </c>
      <c r="S22" s="22" t="s">
        <v>101</v>
      </c>
      <c r="T22" s="22" t="s">
        <v>101</v>
      </c>
      <c r="U22" s="22" t="s">
        <v>101</v>
      </c>
      <c r="V22" s="30">
        <f t="shared" ref="V22:V25" si="26">AVERAGE(Q22:U22)</f>
        <v>650</v>
      </c>
      <c r="W22" s="30" t="e">
        <f t="shared" ref="W22:W25" si="27">_xlfn.STDEV.S(Q22:U22)</f>
        <v>#DIV/0!</v>
      </c>
      <c r="X22" s="2"/>
      <c r="Y22" s="3" t="s">
        <v>99</v>
      </c>
      <c r="Z22" s="3" t="s">
        <v>104</v>
      </c>
      <c r="AA22" s="29" t="s">
        <v>94</v>
      </c>
      <c r="AB22" s="3" t="s">
        <v>93</v>
      </c>
      <c r="AC22" s="22" t="s">
        <v>101</v>
      </c>
      <c r="AD22" s="22" t="s">
        <v>101</v>
      </c>
      <c r="AE22" s="22" t="s">
        <v>101</v>
      </c>
      <c r="AF22" s="22" t="s">
        <v>101</v>
      </c>
      <c r="AG22" s="22" t="s">
        <v>101</v>
      </c>
      <c r="AH22" s="30" t="e">
        <f t="shared" ref="AH22:AH25" si="28">AVERAGE(AC22:AG22)</f>
        <v>#DIV/0!</v>
      </c>
      <c r="AI22" s="30" t="e">
        <f t="shared" ref="AI22:AI25" si="29">_xlfn.STDEV.S(AC22:AG22)</f>
        <v>#DIV/0!</v>
      </c>
      <c r="AJ22" s="2"/>
    </row>
    <row r="23" spans="1:36">
      <c r="A23" s="3" t="s">
        <v>99</v>
      </c>
      <c r="B23" s="3" t="s">
        <v>104</v>
      </c>
      <c r="C23" s="29" t="s">
        <v>13</v>
      </c>
      <c r="D23" s="3" t="s">
        <v>95</v>
      </c>
      <c r="E23" s="22" t="s">
        <v>101</v>
      </c>
      <c r="F23" s="22" t="s">
        <v>101</v>
      </c>
      <c r="G23" s="22" t="s">
        <v>101</v>
      </c>
      <c r="H23" s="22" t="s">
        <v>101</v>
      </c>
      <c r="I23" s="22" t="s">
        <v>101</v>
      </c>
      <c r="J23" s="30" t="e">
        <f t="shared" si="24"/>
        <v>#DIV/0!</v>
      </c>
      <c r="K23" s="30" t="e">
        <f t="shared" si="25"/>
        <v>#DIV/0!</v>
      </c>
      <c r="L23" s="2"/>
      <c r="M23" s="3" t="s">
        <v>99</v>
      </c>
      <c r="N23" s="3" t="s">
        <v>104</v>
      </c>
      <c r="O23" s="29" t="s">
        <v>15</v>
      </c>
      <c r="P23" s="3" t="s">
        <v>95</v>
      </c>
      <c r="Q23" s="22">
        <v>11.1</v>
      </c>
      <c r="R23" s="22" t="s">
        <v>101</v>
      </c>
      <c r="S23" s="22" t="s">
        <v>101</v>
      </c>
      <c r="T23" s="22" t="s">
        <v>101</v>
      </c>
      <c r="U23" s="22" t="s">
        <v>101</v>
      </c>
      <c r="V23" s="30">
        <f t="shared" si="26"/>
        <v>11.1</v>
      </c>
      <c r="W23" s="30" t="e">
        <f t="shared" si="27"/>
        <v>#DIV/0!</v>
      </c>
      <c r="X23" s="2"/>
      <c r="Y23" s="3" t="s">
        <v>99</v>
      </c>
      <c r="Z23" s="3" t="s">
        <v>104</v>
      </c>
      <c r="AA23" s="29" t="s">
        <v>94</v>
      </c>
      <c r="AB23" s="3" t="s">
        <v>95</v>
      </c>
      <c r="AC23" s="22" t="s">
        <v>101</v>
      </c>
      <c r="AD23" s="22" t="s">
        <v>101</v>
      </c>
      <c r="AE23" s="22" t="s">
        <v>101</v>
      </c>
      <c r="AF23" s="22" t="s">
        <v>101</v>
      </c>
      <c r="AG23" s="22" t="s">
        <v>101</v>
      </c>
      <c r="AH23" s="30" t="e">
        <f t="shared" si="28"/>
        <v>#DIV/0!</v>
      </c>
      <c r="AI23" s="30" t="e">
        <f t="shared" si="29"/>
        <v>#DIV/0!</v>
      </c>
      <c r="AJ23" s="2"/>
    </row>
    <row r="24" spans="1:36">
      <c r="A24" s="3" t="s">
        <v>99</v>
      </c>
      <c r="B24" s="3" t="s">
        <v>104</v>
      </c>
      <c r="C24" s="29" t="s">
        <v>13</v>
      </c>
      <c r="D24" s="3" t="s">
        <v>96</v>
      </c>
      <c r="E24" s="22" t="s">
        <v>101</v>
      </c>
      <c r="F24" s="22" t="s">
        <v>101</v>
      </c>
      <c r="G24" s="22" t="s">
        <v>101</v>
      </c>
      <c r="H24" s="22" t="s">
        <v>101</v>
      </c>
      <c r="I24" s="22" t="s">
        <v>101</v>
      </c>
      <c r="J24" s="30" t="e">
        <f t="shared" si="24"/>
        <v>#DIV/0!</v>
      </c>
      <c r="K24" s="30" t="e">
        <f t="shared" si="25"/>
        <v>#DIV/0!</v>
      </c>
      <c r="L24" s="2"/>
      <c r="M24" s="3" t="s">
        <v>99</v>
      </c>
      <c r="N24" s="3" t="s">
        <v>104</v>
      </c>
      <c r="O24" s="29" t="s">
        <v>15</v>
      </c>
      <c r="P24" s="3" t="s">
        <v>96</v>
      </c>
      <c r="Q24" s="22">
        <v>11.4</v>
      </c>
      <c r="R24" s="22" t="s">
        <v>101</v>
      </c>
      <c r="S24" s="22" t="s">
        <v>101</v>
      </c>
      <c r="T24" s="22" t="s">
        <v>101</v>
      </c>
      <c r="U24" s="22" t="s">
        <v>101</v>
      </c>
      <c r="V24" s="30">
        <f t="shared" si="26"/>
        <v>11.4</v>
      </c>
      <c r="W24" s="30" t="e">
        <f t="shared" si="27"/>
        <v>#DIV/0!</v>
      </c>
      <c r="X24" s="2"/>
      <c r="Y24" s="3" t="s">
        <v>99</v>
      </c>
      <c r="Z24" s="3" t="s">
        <v>104</v>
      </c>
      <c r="AA24" s="29" t="s">
        <v>94</v>
      </c>
      <c r="AB24" s="3" t="s">
        <v>96</v>
      </c>
      <c r="AC24" s="22" t="s">
        <v>101</v>
      </c>
      <c r="AD24" s="22" t="s">
        <v>101</v>
      </c>
      <c r="AE24" s="22" t="s">
        <v>101</v>
      </c>
      <c r="AF24" s="22" t="s">
        <v>101</v>
      </c>
      <c r="AG24" s="22" t="s">
        <v>101</v>
      </c>
      <c r="AH24" s="30" t="e">
        <f t="shared" si="28"/>
        <v>#DIV/0!</v>
      </c>
      <c r="AI24" s="30" t="e">
        <f t="shared" si="29"/>
        <v>#DIV/0!</v>
      </c>
      <c r="AJ24" s="2"/>
    </row>
    <row r="25" spans="1:36">
      <c r="A25" s="3" t="s">
        <v>99</v>
      </c>
      <c r="B25" s="3" t="s">
        <v>104</v>
      </c>
      <c r="C25" s="29" t="s">
        <v>13</v>
      </c>
      <c r="D25" s="3" t="s">
        <v>97</v>
      </c>
      <c r="E25" s="22" t="s">
        <v>101</v>
      </c>
      <c r="F25" s="22" t="s">
        <v>101</v>
      </c>
      <c r="G25" s="22" t="s">
        <v>101</v>
      </c>
      <c r="H25" s="22" t="s">
        <v>101</v>
      </c>
      <c r="I25" s="22" t="s">
        <v>101</v>
      </c>
      <c r="J25" s="30" t="e">
        <f t="shared" si="24"/>
        <v>#DIV/0!</v>
      </c>
      <c r="K25" s="30" t="e">
        <f t="shared" si="25"/>
        <v>#DIV/0!</v>
      </c>
      <c r="L25" s="2"/>
      <c r="M25" s="3" t="s">
        <v>99</v>
      </c>
      <c r="N25" s="3" t="s">
        <v>104</v>
      </c>
      <c r="O25" s="29" t="s">
        <v>15</v>
      </c>
      <c r="P25" s="3" t="s">
        <v>97</v>
      </c>
      <c r="Q25" s="22">
        <v>1120</v>
      </c>
      <c r="R25" s="22" t="s">
        <v>101</v>
      </c>
      <c r="S25" s="22" t="s">
        <v>101</v>
      </c>
      <c r="T25" s="22" t="s">
        <v>101</v>
      </c>
      <c r="U25" s="22" t="s">
        <v>101</v>
      </c>
      <c r="V25" s="30">
        <f t="shared" si="26"/>
        <v>1120</v>
      </c>
      <c r="W25" s="30" t="e">
        <f t="shared" si="27"/>
        <v>#DIV/0!</v>
      </c>
      <c r="X25" s="2"/>
      <c r="Y25" s="3" t="s">
        <v>99</v>
      </c>
      <c r="Z25" s="3" t="s">
        <v>104</v>
      </c>
      <c r="AA25" s="29" t="s">
        <v>94</v>
      </c>
      <c r="AB25" s="3" t="s">
        <v>97</v>
      </c>
      <c r="AC25" s="22" t="s">
        <v>101</v>
      </c>
      <c r="AD25" s="22" t="s">
        <v>101</v>
      </c>
      <c r="AE25" s="22" t="s">
        <v>101</v>
      </c>
      <c r="AF25" s="22" t="s">
        <v>101</v>
      </c>
      <c r="AG25" s="22" t="s">
        <v>101</v>
      </c>
      <c r="AH25" s="30" t="e">
        <f t="shared" si="28"/>
        <v>#DIV/0!</v>
      </c>
      <c r="AI25" s="30" t="e">
        <f t="shared" si="29"/>
        <v>#DIV/0!</v>
      </c>
      <c r="AJ25" s="2"/>
    </row>
    <row r="26" spans="1:36">
      <c r="A26" s="10"/>
      <c r="B26" s="33"/>
      <c r="C26" s="10"/>
      <c r="D26" s="10"/>
      <c r="E26" s="10"/>
      <c r="F26" s="10"/>
      <c r="G26" s="10"/>
      <c r="H26" s="10"/>
      <c r="I26" s="10"/>
      <c r="J26" s="10"/>
      <c r="K26" s="10"/>
      <c r="L26" s="2"/>
      <c r="M26" s="10"/>
      <c r="N26" s="33" t="s">
        <v>102</v>
      </c>
      <c r="O26" s="10"/>
      <c r="P26" s="10"/>
      <c r="Q26" s="34" t="s">
        <v>25</v>
      </c>
      <c r="R26" s="10"/>
      <c r="S26" s="10"/>
      <c r="T26" s="10"/>
      <c r="U26" s="10"/>
      <c r="V26" s="10"/>
      <c r="W26" s="10"/>
      <c r="X26" s="2"/>
      <c r="Y26" s="10"/>
      <c r="Z26" s="33"/>
      <c r="AA26" s="10"/>
      <c r="AB26" s="10"/>
      <c r="AC26" s="10"/>
      <c r="AD26" s="10"/>
      <c r="AE26" s="10"/>
      <c r="AF26" s="10"/>
      <c r="AG26" s="10"/>
      <c r="AH26" s="10"/>
      <c r="AI26" s="10"/>
      <c r="AJ26" s="2"/>
    </row>
    <row r="27" spans="1:36">
      <c r="A27" s="3" t="s">
        <v>99</v>
      </c>
      <c r="B27" s="3" t="s">
        <v>105</v>
      </c>
      <c r="C27" s="29" t="s">
        <v>13</v>
      </c>
      <c r="D27" s="3" t="s">
        <v>93</v>
      </c>
      <c r="E27" s="22" t="s">
        <v>101</v>
      </c>
      <c r="F27" s="22" t="s">
        <v>101</v>
      </c>
      <c r="G27" s="22" t="s">
        <v>101</v>
      </c>
      <c r="H27" s="22" t="s">
        <v>101</v>
      </c>
      <c r="I27" s="22" t="s">
        <v>101</v>
      </c>
      <c r="J27" s="30" t="e">
        <f t="shared" ref="J27:J30" si="30">AVERAGE(E27:I27)</f>
        <v>#DIV/0!</v>
      </c>
      <c r="K27" s="30" t="e">
        <f t="shared" ref="K27:K30" si="31">_xlfn.STDEV.S(E27:I27)</f>
        <v>#DIV/0!</v>
      </c>
      <c r="L27" s="2"/>
      <c r="M27" s="3" t="s">
        <v>99</v>
      </c>
      <c r="N27" s="3" t="s">
        <v>105</v>
      </c>
      <c r="O27" s="29" t="s">
        <v>15</v>
      </c>
      <c r="P27" s="3" t="s">
        <v>93</v>
      </c>
      <c r="Q27" s="22">
        <v>524</v>
      </c>
      <c r="R27" s="22" t="s">
        <v>101</v>
      </c>
      <c r="S27" s="22" t="s">
        <v>101</v>
      </c>
      <c r="T27" s="22" t="s">
        <v>101</v>
      </c>
      <c r="U27" s="22" t="s">
        <v>101</v>
      </c>
      <c r="V27" s="30">
        <f t="shared" ref="V27:V30" si="32">AVERAGE(Q27:U27)</f>
        <v>524</v>
      </c>
      <c r="W27" s="30" t="e">
        <f t="shared" ref="W27:W30" si="33">_xlfn.STDEV.S(Q27:U27)</f>
        <v>#DIV/0!</v>
      </c>
      <c r="X27" s="2"/>
      <c r="Y27" s="3" t="s">
        <v>99</v>
      </c>
      <c r="Z27" s="3" t="s">
        <v>105</v>
      </c>
      <c r="AA27" s="29" t="s">
        <v>94</v>
      </c>
      <c r="AB27" s="3" t="s">
        <v>93</v>
      </c>
      <c r="AC27" s="22">
        <v>503</v>
      </c>
      <c r="AD27" s="22" t="s">
        <v>101</v>
      </c>
      <c r="AE27" s="22" t="s">
        <v>101</v>
      </c>
      <c r="AF27" s="22" t="s">
        <v>101</v>
      </c>
      <c r="AG27" s="22" t="s">
        <v>101</v>
      </c>
      <c r="AH27" s="30">
        <f t="shared" ref="AH27:AH30" si="34">AVERAGE(AC27:AG27)</f>
        <v>503</v>
      </c>
      <c r="AI27" s="30" t="e">
        <f t="shared" ref="AI27:AI30" si="35">_xlfn.STDEV.S(AC27:AG27)</f>
        <v>#DIV/0!</v>
      </c>
      <c r="AJ27" s="2"/>
    </row>
    <row r="28" spans="1:36">
      <c r="A28" s="3" t="s">
        <v>99</v>
      </c>
      <c r="B28" s="3" t="s">
        <v>105</v>
      </c>
      <c r="C28" s="29" t="s">
        <v>13</v>
      </c>
      <c r="D28" s="3" t="s">
        <v>95</v>
      </c>
      <c r="E28" s="22" t="s">
        <v>101</v>
      </c>
      <c r="F28" s="22" t="s">
        <v>101</v>
      </c>
      <c r="G28" s="22" t="s">
        <v>101</v>
      </c>
      <c r="H28" s="22" t="s">
        <v>101</v>
      </c>
      <c r="I28" s="22" t="s">
        <v>101</v>
      </c>
      <c r="J28" s="30" t="e">
        <f t="shared" si="30"/>
        <v>#DIV/0!</v>
      </c>
      <c r="K28" s="30" t="e">
        <f t="shared" si="31"/>
        <v>#DIV/0!</v>
      </c>
      <c r="L28" s="2"/>
      <c r="M28" s="3" t="s">
        <v>99</v>
      </c>
      <c r="N28" s="3" t="s">
        <v>105</v>
      </c>
      <c r="O28" s="29" t="s">
        <v>15</v>
      </c>
      <c r="P28" s="3" t="s">
        <v>95</v>
      </c>
      <c r="Q28" s="22">
        <v>13.7</v>
      </c>
      <c r="R28" s="22" t="s">
        <v>101</v>
      </c>
      <c r="S28" s="22" t="s">
        <v>101</v>
      </c>
      <c r="T28" s="22" t="s">
        <v>101</v>
      </c>
      <c r="U28" s="22" t="s">
        <v>101</v>
      </c>
      <c r="V28" s="30">
        <f t="shared" si="32"/>
        <v>13.7</v>
      </c>
      <c r="W28" s="30" t="e">
        <f t="shared" si="33"/>
        <v>#DIV/0!</v>
      </c>
      <c r="X28" s="2"/>
      <c r="Y28" s="3" t="s">
        <v>99</v>
      </c>
      <c r="Z28" s="3" t="s">
        <v>105</v>
      </c>
      <c r="AA28" s="29" t="s">
        <v>94</v>
      </c>
      <c r="AB28" s="3" t="s">
        <v>95</v>
      </c>
      <c r="AC28" s="22">
        <v>21.6</v>
      </c>
      <c r="AD28" s="22" t="s">
        <v>101</v>
      </c>
      <c r="AE28" s="22" t="s">
        <v>101</v>
      </c>
      <c r="AF28" s="22" t="s">
        <v>101</v>
      </c>
      <c r="AG28" s="22" t="s">
        <v>101</v>
      </c>
      <c r="AH28" s="30">
        <f t="shared" si="34"/>
        <v>21.6</v>
      </c>
      <c r="AI28" s="30" t="e">
        <f t="shared" si="35"/>
        <v>#DIV/0!</v>
      </c>
      <c r="AJ28" s="2"/>
    </row>
    <row r="29" spans="1:36">
      <c r="A29" s="3" t="s">
        <v>99</v>
      </c>
      <c r="B29" s="3" t="s">
        <v>105</v>
      </c>
      <c r="C29" s="29" t="s">
        <v>13</v>
      </c>
      <c r="D29" s="3" t="s">
        <v>96</v>
      </c>
      <c r="E29" s="22" t="s">
        <v>101</v>
      </c>
      <c r="F29" s="22" t="s">
        <v>101</v>
      </c>
      <c r="G29" s="22" t="s">
        <v>101</v>
      </c>
      <c r="H29" s="22" t="s">
        <v>101</v>
      </c>
      <c r="I29" s="22" t="s">
        <v>101</v>
      </c>
      <c r="J29" s="30" t="e">
        <f t="shared" si="30"/>
        <v>#DIV/0!</v>
      </c>
      <c r="K29" s="30" t="e">
        <f t="shared" si="31"/>
        <v>#DIV/0!</v>
      </c>
      <c r="L29" s="2"/>
      <c r="M29" s="3" t="s">
        <v>99</v>
      </c>
      <c r="N29" s="3" t="s">
        <v>105</v>
      </c>
      <c r="O29" s="29" t="s">
        <v>15</v>
      </c>
      <c r="P29" s="3" t="s">
        <v>96</v>
      </c>
      <c r="Q29" s="22">
        <v>14</v>
      </c>
      <c r="R29" s="22" t="s">
        <v>101</v>
      </c>
      <c r="S29" s="22" t="s">
        <v>101</v>
      </c>
      <c r="T29" s="22" t="s">
        <v>101</v>
      </c>
      <c r="U29" s="22" t="s">
        <v>101</v>
      </c>
      <c r="V29" s="30">
        <f t="shared" si="32"/>
        <v>14</v>
      </c>
      <c r="W29" s="30" t="e">
        <f t="shared" si="33"/>
        <v>#DIV/0!</v>
      </c>
      <c r="X29" s="2"/>
      <c r="Y29" s="3" t="s">
        <v>99</v>
      </c>
      <c r="Z29" s="3" t="s">
        <v>105</v>
      </c>
      <c r="AA29" s="29" t="s">
        <v>94</v>
      </c>
      <c r="AB29" s="3" t="s">
        <v>96</v>
      </c>
      <c r="AC29" s="22">
        <v>22.2</v>
      </c>
      <c r="AD29" s="22" t="s">
        <v>101</v>
      </c>
      <c r="AE29" s="22" t="s">
        <v>101</v>
      </c>
      <c r="AF29" s="22" t="s">
        <v>101</v>
      </c>
      <c r="AG29" s="22" t="s">
        <v>101</v>
      </c>
      <c r="AH29" s="30">
        <f t="shared" si="34"/>
        <v>22.2</v>
      </c>
      <c r="AI29" s="30" t="e">
        <f t="shared" si="35"/>
        <v>#DIV/0!</v>
      </c>
      <c r="AJ29" s="2"/>
    </row>
    <row r="30" spans="1:36">
      <c r="A30" s="3" t="s">
        <v>99</v>
      </c>
      <c r="B30" s="3" t="s">
        <v>105</v>
      </c>
      <c r="C30" s="29" t="s">
        <v>13</v>
      </c>
      <c r="D30" s="3" t="s">
        <v>97</v>
      </c>
      <c r="E30" s="22" t="s">
        <v>101</v>
      </c>
      <c r="F30" s="22" t="s">
        <v>101</v>
      </c>
      <c r="G30" s="22" t="s">
        <v>101</v>
      </c>
      <c r="H30" s="22" t="s">
        <v>101</v>
      </c>
      <c r="I30" s="22" t="s">
        <v>101</v>
      </c>
      <c r="J30" s="30" t="e">
        <f t="shared" si="30"/>
        <v>#DIV/0!</v>
      </c>
      <c r="K30" s="30" t="e">
        <f t="shared" si="31"/>
        <v>#DIV/0!</v>
      </c>
      <c r="L30" s="2"/>
      <c r="M30" s="3" t="s">
        <v>99</v>
      </c>
      <c r="N30" s="3" t="s">
        <v>105</v>
      </c>
      <c r="O30" s="29" t="s">
        <v>15</v>
      </c>
      <c r="P30" s="3" t="s">
        <v>97</v>
      </c>
      <c r="Q30" s="22">
        <v>1400</v>
      </c>
      <c r="R30" s="22" t="s">
        <v>101</v>
      </c>
      <c r="S30" s="22" t="s">
        <v>101</v>
      </c>
      <c r="T30" s="22" t="s">
        <v>101</v>
      </c>
      <c r="U30" s="22" t="s">
        <v>101</v>
      </c>
      <c r="V30" s="30">
        <f t="shared" si="32"/>
        <v>1400</v>
      </c>
      <c r="W30" s="30" t="e">
        <f t="shared" si="33"/>
        <v>#DIV/0!</v>
      </c>
      <c r="X30" s="2"/>
      <c r="Y30" s="3" t="s">
        <v>99</v>
      </c>
      <c r="Z30" s="3" t="s">
        <v>105</v>
      </c>
      <c r="AA30" s="29" t="s">
        <v>94</v>
      </c>
      <c r="AB30" s="3" t="s">
        <v>97</v>
      </c>
      <c r="AC30" s="22">
        <v>2150</v>
      </c>
      <c r="AD30" s="22" t="s">
        <v>101</v>
      </c>
      <c r="AE30" s="22" t="s">
        <v>101</v>
      </c>
      <c r="AF30" s="22" t="s">
        <v>101</v>
      </c>
      <c r="AG30" s="22" t="s">
        <v>101</v>
      </c>
      <c r="AH30" s="30">
        <f t="shared" si="34"/>
        <v>2150</v>
      </c>
      <c r="AI30" s="30" t="e">
        <f t="shared" si="35"/>
        <v>#DIV/0!</v>
      </c>
      <c r="AJ30" s="2"/>
    </row>
    <row r="31" spans="1:3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"/>
      <c r="M31" s="10"/>
      <c r="N31" s="10"/>
      <c r="O31" s="10"/>
      <c r="P31" s="10"/>
      <c r="Q31" s="34" t="s">
        <v>25</v>
      </c>
      <c r="R31" s="10"/>
      <c r="S31" s="10"/>
      <c r="T31" s="10"/>
      <c r="U31" s="10"/>
      <c r="V31" s="10"/>
      <c r="W31" s="10"/>
      <c r="X31" s="2"/>
      <c r="Y31" s="10"/>
      <c r="Z31" s="10"/>
      <c r="AA31" s="10"/>
      <c r="AB31" s="10"/>
      <c r="AC31" s="34" t="s">
        <v>25</v>
      </c>
      <c r="AD31" s="10"/>
      <c r="AE31" s="10"/>
      <c r="AF31" s="10"/>
      <c r="AG31" s="10"/>
      <c r="AH31" s="10"/>
      <c r="AI31" s="10"/>
      <c r="AJ31" s="2"/>
    </row>
    <row r="32" spans="1:3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</sheetData>
  <hyperlinks>
    <hyperlink ref="E6" r:id="rId1" xr:uid="{00000000-0004-0000-0300-000000000000}"/>
    <hyperlink ref="F6" r:id="rId2" xr:uid="{00000000-0004-0000-0300-000001000000}"/>
    <hyperlink ref="G6" r:id="rId3" xr:uid="{00000000-0004-0000-0300-000002000000}"/>
    <hyperlink ref="H6" r:id="rId4" xr:uid="{00000000-0004-0000-0300-000003000000}"/>
    <hyperlink ref="I6" r:id="rId5" xr:uid="{00000000-0004-0000-0300-000004000000}"/>
    <hyperlink ref="Q6" r:id="rId6" xr:uid="{00000000-0004-0000-0300-000005000000}"/>
    <hyperlink ref="R6" r:id="rId7" xr:uid="{00000000-0004-0000-0300-000006000000}"/>
    <hyperlink ref="S6" r:id="rId8" xr:uid="{00000000-0004-0000-0300-000007000000}"/>
    <hyperlink ref="T6" r:id="rId9" xr:uid="{00000000-0004-0000-0300-000008000000}"/>
    <hyperlink ref="U6" r:id="rId10" xr:uid="{00000000-0004-0000-0300-000009000000}"/>
    <hyperlink ref="AC6" r:id="rId11" xr:uid="{00000000-0004-0000-0300-00000A000000}"/>
    <hyperlink ref="AD6" r:id="rId12" xr:uid="{00000000-0004-0000-0300-00000B000000}"/>
    <hyperlink ref="AE6" r:id="rId13" xr:uid="{00000000-0004-0000-0300-00000C000000}"/>
    <hyperlink ref="AF6" r:id="rId14" xr:uid="{00000000-0004-0000-0300-00000D000000}"/>
    <hyperlink ref="AG6" r:id="rId15" xr:uid="{00000000-0004-0000-0300-00000E000000}"/>
    <hyperlink ref="E11" r:id="rId16" xr:uid="{00000000-0004-0000-0300-00000F000000}"/>
    <hyperlink ref="F11" r:id="rId17" xr:uid="{00000000-0004-0000-0300-000010000000}"/>
    <hyperlink ref="G11" r:id="rId18" xr:uid="{00000000-0004-0000-0300-000011000000}"/>
    <hyperlink ref="H11" r:id="rId19" xr:uid="{00000000-0004-0000-0300-000012000000}"/>
    <hyperlink ref="I11" r:id="rId20" xr:uid="{00000000-0004-0000-0300-000013000000}"/>
    <hyperlink ref="Q11" r:id="rId21" xr:uid="{00000000-0004-0000-0300-000014000000}"/>
    <hyperlink ref="R11" r:id="rId22" xr:uid="{00000000-0004-0000-0300-000015000000}"/>
    <hyperlink ref="S11" r:id="rId23" xr:uid="{00000000-0004-0000-0300-000016000000}"/>
    <hyperlink ref="T11" r:id="rId24" xr:uid="{00000000-0004-0000-0300-000017000000}"/>
    <hyperlink ref="U11" r:id="rId25" xr:uid="{00000000-0004-0000-0300-000018000000}"/>
    <hyperlink ref="AC11" r:id="rId26" xr:uid="{00000000-0004-0000-0300-000019000000}"/>
    <hyperlink ref="AD11" r:id="rId27" xr:uid="{00000000-0004-0000-0300-00001A000000}"/>
    <hyperlink ref="AE11" r:id="rId28" xr:uid="{00000000-0004-0000-0300-00001B000000}"/>
    <hyperlink ref="AF11" r:id="rId29" xr:uid="{00000000-0004-0000-0300-00001C000000}"/>
    <hyperlink ref="AG11" r:id="rId30" xr:uid="{00000000-0004-0000-0300-00001D000000}"/>
    <hyperlink ref="Q16" r:id="rId31" xr:uid="{00000000-0004-0000-0300-00001E000000}"/>
    <hyperlink ref="Q21" r:id="rId32" xr:uid="{00000000-0004-0000-0300-00001F000000}"/>
    <hyperlink ref="Q26" r:id="rId33" xr:uid="{00000000-0004-0000-0300-000020000000}"/>
    <hyperlink ref="Q31" r:id="rId34" xr:uid="{00000000-0004-0000-0300-000021000000}"/>
    <hyperlink ref="AC31" r:id="rId35" xr:uid="{00000000-0004-0000-0300-00002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972"/>
  <sheetViews>
    <sheetView workbookViewId="0"/>
  </sheetViews>
  <sheetFormatPr defaultColWidth="12.6640625" defaultRowHeight="15.75" customHeight="1"/>
  <cols>
    <col min="1" max="1" width="16.88671875" customWidth="1"/>
    <col min="2" max="2" width="18.66406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1.109375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16.21875" customWidth="1"/>
    <col min="28" max="28" width="20.77734375" customWidth="1"/>
    <col min="34" max="34" width="21.21875" customWidth="1"/>
    <col min="35" max="35" width="25.88671875" customWidth="1"/>
  </cols>
  <sheetData>
    <row r="1" spans="1:48">
      <c r="A1" s="1" t="s">
        <v>81</v>
      </c>
      <c r="B1" s="1" t="s">
        <v>106</v>
      </c>
      <c r="C1" s="1" t="s">
        <v>2</v>
      </c>
      <c r="D1" s="1" t="s">
        <v>83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89</v>
      </c>
      <c r="K1" s="1" t="s">
        <v>90</v>
      </c>
      <c r="L1" s="2"/>
      <c r="M1" s="1" t="s">
        <v>81</v>
      </c>
      <c r="N1" s="1" t="s">
        <v>106</v>
      </c>
      <c r="O1" s="1" t="s">
        <v>2</v>
      </c>
      <c r="P1" s="1" t="s">
        <v>83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89</v>
      </c>
      <c r="W1" s="1" t="s">
        <v>90</v>
      </c>
      <c r="X1" s="2"/>
      <c r="Y1" s="1" t="s">
        <v>81</v>
      </c>
      <c r="Z1" s="1" t="s">
        <v>106</v>
      </c>
      <c r="AA1" s="1" t="s">
        <v>2</v>
      </c>
      <c r="AB1" s="1" t="s">
        <v>83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89</v>
      </c>
      <c r="AI1" s="1" t="s">
        <v>90</v>
      </c>
      <c r="AJ1" s="2"/>
      <c r="AK1" s="1" t="s">
        <v>81</v>
      </c>
      <c r="AL1" s="1" t="s">
        <v>106</v>
      </c>
      <c r="AM1" s="1" t="s">
        <v>2</v>
      </c>
      <c r="AN1" s="1" t="s">
        <v>83</v>
      </c>
      <c r="AO1" s="1" t="s">
        <v>107</v>
      </c>
      <c r="AP1" s="1" t="s">
        <v>108</v>
      </c>
      <c r="AQ1" s="1" t="s">
        <v>109</v>
      </c>
      <c r="AR1" s="1" t="s">
        <v>110</v>
      </c>
      <c r="AS1" s="1" t="s">
        <v>111</v>
      </c>
      <c r="AT1" s="1" t="s">
        <v>89</v>
      </c>
      <c r="AU1" s="1" t="s">
        <v>90</v>
      </c>
      <c r="AV1" s="2"/>
    </row>
    <row r="2" spans="1:48">
      <c r="A2" s="3" t="s">
        <v>112</v>
      </c>
      <c r="B2" s="3" t="s">
        <v>113</v>
      </c>
      <c r="C2" s="29" t="s">
        <v>13</v>
      </c>
      <c r="D2" s="3" t="s">
        <v>93</v>
      </c>
      <c r="E2" s="22">
        <v>619</v>
      </c>
      <c r="F2" s="22">
        <v>839</v>
      </c>
      <c r="G2" s="22">
        <v>784</v>
      </c>
      <c r="H2" s="22">
        <v>789</v>
      </c>
      <c r="I2" s="22">
        <v>639</v>
      </c>
      <c r="J2" s="30">
        <f t="shared" ref="J2:J3" si="0">AVERAGE(E2:I2)</f>
        <v>734</v>
      </c>
      <c r="K2" s="30">
        <f t="shared" ref="K2:K3" si="1">_xlfn.STDEV.S(E2:I2)</f>
        <v>98.488578017961046</v>
      </c>
      <c r="L2" s="2"/>
      <c r="M2" s="3" t="s">
        <v>112</v>
      </c>
      <c r="N2" s="3" t="s">
        <v>113</v>
      </c>
      <c r="O2" s="29" t="s">
        <v>15</v>
      </c>
      <c r="P2" s="3" t="s">
        <v>93</v>
      </c>
      <c r="Q2" s="22">
        <v>620</v>
      </c>
      <c r="R2" s="22">
        <v>619</v>
      </c>
      <c r="S2" s="22">
        <v>620</v>
      </c>
      <c r="T2" s="22">
        <v>620</v>
      </c>
      <c r="U2" s="22">
        <v>620</v>
      </c>
      <c r="V2" s="30">
        <f t="shared" ref="V2:V3" si="2">AVERAGE(Q2:U2)</f>
        <v>619.79999999999995</v>
      </c>
      <c r="W2" s="30">
        <f t="shared" ref="W2:W3" si="3">_xlfn.STDEV.S(Q2:U2)</f>
        <v>0.44721359549995804</v>
      </c>
      <c r="X2" s="2"/>
      <c r="Y2" s="3" t="s">
        <v>112</v>
      </c>
      <c r="Z2" s="3" t="s">
        <v>113</v>
      </c>
      <c r="AA2" s="29" t="s">
        <v>94</v>
      </c>
      <c r="AB2" s="3" t="s">
        <v>93</v>
      </c>
      <c r="AC2" s="22">
        <v>627</v>
      </c>
      <c r="AD2" s="22">
        <v>609</v>
      </c>
      <c r="AE2" s="22">
        <v>621</v>
      </c>
      <c r="AF2" s="22">
        <v>621</v>
      </c>
      <c r="AG2" s="22">
        <v>624</v>
      </c>
      <c r="AH2" s="30">
        <f t="shared" ref="AH2:AH3" si="4">AVERAGE(AC2:AG2)</f>
        <v>620.4</v>
      </c>
      <c r="AI2" s="30">
        <f t="shared" ref="AI2:AI3" si="5">_xlfn.STDEV.S(AC2:AG2)</f>
        <v>6.841052550594827</v>
      </c>
      <c r="AJ2" s="2"/>
      <c r="AK2" s="3" t="s">
        <v>112</v>
      </c>
      <c r="AL2" s="3" t="s">
        <v>113</v>
      </c>
      <c r="AM2" s="29" t="s">
        <v>114</v>
      </c>
      <c r="AN2" s="3" t="s">
        <v>93</v>
      </c>
      <c r="AO2" s="7">
        <v>639</v>
      </c>
      <c r="AP2" s="7">
        <v>633</v>
      </c>
      <c r="AQ2" s="7">
        <v>621</v>
      </c>
      <c r="AR2" s="7">
        <v>733</v>
      </c>
      <c r="AS2" s="7">
        <v>630</v>
      </c>
      <c r="AT2" s="30">
        <f t="shared" ref="AT2:AT3" si="6">AVERAGE(AO2:AS2)</f>
        <v>651.20000000000005</v>
      </c>
      <c r="AU2" s="30">
        <f t="shared" ref="AU2:AU3" si="7">_xlfn.STDEV.S(AO2:AS2)</f>
        <v>46.186578136943638</v>
      </c>
      <c r="AV2" s="2"/>
    </row>
    <row r="3" spans="1:48">
      <c r="A3" s="3" t="s">
        <v>112</v>
      </c>
      <c r="B3" s="3" t="s">
        <v>113</v>
      </c>
      <c r="C3" s="29" t="s">
        <v>13</v>
      </c>
      <c r="D3" s="3" t="s">
        <v>115</v>
      </c>
      <c r="E3" s="22">
        <v>63.9</v>
      </c>
      <c r="F3" s="22">
        <v>51.7</v>
      </c>
      <c r="G3" s="22">
        <v>55.1</v>
      </c>
      <c r="H3" s="22">
        <v>52.6</v>
      </c>
      <c r="I3" s="22">
        <v>65.5</v>
      </c>
      <c r="J3" s="30">
        <f t="shared" si="0"/>
        <v>57.759999999999991</v>
      </c>
      <c r="K3" s="30">
        <f t="shared" si="1"/>
        <v>6.4813578824193918</v>
      </c>
      <c r="L3" s="2"/>
      <c r="M3" s="3" t="s">
        <v>112</v>
      </c>
      <c r="N3" s="3" t="s">
        <v>113</v>
      </c>
      <c r="O3" s="29" t="s">
        <v>15</v>
      </c>
      <c r="P3" s="3" t="s">
        <v>115</v>
      </c>
      <c r="Q3" s="22">
        <v>81.3</v>
      </c>
      <c r="R3" s="22">
        <v>83.4</v>
      </c>
      <c r="S3" s="22">
        <v>86</v>
      </c>
      <c r="T3" s="22">
        <v>81.900000000000006</v>
      </c>
      <c r="U3" s="22">
        <v>80.3</v>
      </c>
      <c r="V3" s="30">
        <f t="shared" si="2"/>
        <v>82.580000000000013</v>
      </c>
      <c r="W3" s="30">
        <f t="shared" si="3"/>
        <v>2.2174309459372137</v>
      </c>
      <c r="X3" s="2"/>
      <c r="Y3" s="3" t="s">
        <v>112</v>
      </c>
      <c r="Z3" s="3" t="s">
        <v>113</v>
      </c>
      <c r="AA3" s="29" t="s">
        <v>94</v>
      </c>
      <c r="AB3" s="3" t="s">
        <v>115</v>
      </c>
      <c r="AC3" s="22">
        <v>76.7</v>
      </c>
      <c r="AD3" s="22">
        <v>79.400000000000006</v>
      </c>
      <c r="AE3" s="22">
        <v>79.8</v>
      </c>
      <c r="AF3" s="22">
        <v>79.400000000000006</v>
      </c>
      <c r="AG3" s="22">
        <v>78.8</v>
      </c>
      <c r="AH3" s="30">
        <f t="shared" si="4"/>
        <v>78.820000000000022</v>
      </c>
      <c r="AI3" s="30">
        <f t="shared" si="5"/>
        <v>1.2377398757412637</v>
      </c>
      <c r="AJ3" s="2"/>
      <c r="AK3" s="3" t="s">
        <v>112</v>
      </c>
      <c r="AL3" s="3" t="s">
        <v>113</v>
      </c>
      <c r="AM3" s="29" t="s">
        <v>114</v>
      </c>
      <c r="AN3" s="3" t="s">
        <v>115</v>
      </c>
      <c r="AO3" s="7">
        <v>75.5</v>
      </c>
      <c r="AP3" s="7">
        <v>76.099999999999994</v>
      </c>
      <c r="AQ3" s="7">
        <v>77.3</v>
      </c>
      <c r="AR3" s="7">
        <v>65.7</v>
      </c>
      <c r="AS3" s="7">
        <v>76.7</v>
      </c>
      <c r="AT3" s="30">
        <f t="shared" si="6"/>
        <v>74.259999999999991</v>
      </c>
      <c r="AU3" s="30">
        <f t="shared" si="7"/>
        <v>4.8319768211364567</v>
      </c>
      <c r="AV3" s="2"/>
    </row>
    <row r="4" spans="1:48">
      <c r="A4" s="3"/>
      <c r="B4" s="3"/>
      <c r="C4" s="3"/>
      <c r="D4" s="3"/>
      <c r="E4" s="22"/>
      <c r="F4" s="22"/>
      <c r="G4" s="22"/>
      <c r="H4" s="22"/>
      <c r="I4" s="22"/>
      <c r="J4" s="3"/>
      <c r="K4" s="3"/>
      <c r="L4" s="2"/>
      <c r="M4" s="3"/>
      <c r="N4" s="3"/>
      <c r="O4" s="3"/>
      <c r="P4" s="3"/>
      <c r="Q4" s="22"/>
      <c r="R4" s="22"/>
      <c r="S4" s="22"/>
      <c r="T4" s="22"/>
      <c r="U4" s="22"/>
      <c r="V4" s="3"/>
      <c r="W4" s="3"/>
      <c r="X4" s="2"/>
      <c r="Y4" s="3"/>
      <c r="Z4" s="3"/>
      <c r="AA4" s="3"/>
      <c r="AB4" s="3"/>
      <c r="AC4" s="22"/>
      <c r="AD4" s="22"/>
      <c r="AE4" s="22"/>
      <c r="AF4" s="22"/>
      <c r="AG4" s="22"/>
      <c r="AH4" s="3"/>
      <c r="AI4" s="3"/>
      <c r="AJ4" s="2"/>
      <c r="AK4" s="3"/>
      <c r="AL4" s="3"/>
      <c r="AM4" s="3"/>
      <c r="AN4" s="3"/>
      <c r="AO4" s="22"/>
      <c r="AP4" s="22"/>
      <c r="AQ4" s="22"/>
      <c r="AR4" s="22"/>
      <c r="AS4" s="22"/>
      <c r="AT4" s="3"/>
      <c r="AU4" s="3"/>
      <c r="AV4" s="2"/>
    </row>
    <row r="5" spans="1:48">
      <c r="A5" s="3" t="s">
        <v>112</v>
      </c>
      <c r="B5" s="3" t="s">
        <v>116</v>
      </c>
      <c r="C5" s="3" t="s">
        <v>13</v>
      </c>
      <c r="D5" s="3" t="s">
        <v>93</v>
      </c>
      <c r="E5" s="22">
        <v>823</v>
      </c>
      <c r="F5" s="22">
        <v>814</v>
      </c>
      <c r="G5" s="22">
        <v>816</v>
      </c>
      <c r="H5" s="22">
        <v>826</v>
      </c>
      <c r="I5" s="22">
        <v>820</v>
      </c>
      <c r="J5" s="30">
        <f t="shared" ref="J5:J6" si="8">AVERAGE(E5:I5)</f>
        <v>819.8</v>
      </c>
      <c r="K5" s="30">
        <f t="shared" ref="K5:K6" si="9">_xlfn.STDEV.S(E5:I5)</f>
        <v>4.9193495504995379</v>
      </c>
      <c r="L5" s="2"/>
      <c r="M5" s="3" t="s">
        <v>112</v>
      </c>
      <c r="N5" s="3" t="s">
        <v>116</v>
      </c>
      <c r="O5" s="29" t="s">
        <v>15</v>
      </c>
      <c r="P5" s="3" t="s">
        <v>93</v>
      </c>
      <c r="Q5" s="22">
        <v>759</v>
      </c>
      <c r="R5" s="22">
        <v>707</v>
      </c>
      <c r="S5" s="22">
        <v>719</v>
      </c>
      <c r="T5" s="22">
        <v>753</v>
      </c>
      <c r="U5" s="22">
        <v>804</v>
      </c>
      <c r="V5" s="30">
        <f t="shared" ref="V5:V6" si="10">AVERAGE(Q5:U5)</f>
        <v>748.4</v>
      </c>
      <c r="W5" s="30">
        <f t="shared" ref="W5:W6" si="11">_xlfn.STDEV.S(Q5:U5)</f>
        <v>38.089368595449308</v>
      </c>
      <c r="X5" s="2"/>
      <c r="Y5" s="3" t="s">
        <v>112</v>
      </c>
      <c r="Z5" s="3" t="s">
        <v>116</v>
      </c>
      <c r="AA5" s="29" t="s">
        <v>94</v>
      </c>
      <c r="AB5" s="3" t="s">
        <v>93</v>
      </c>
      <c r="AC5" s="22">
        <v>624</v>
      </c>
      <c r="AD5" s="22">
        <v>621</v>
      </c>
      <c r="AE5" s="22">
        <v>621</v>
      </c>
      <c r="AF5" s="22">
        <v>621</v>
      </c>
      <c r="AG5" s="22">
        <v>621</v>
      </c>
      <c r="AH5" s="30">
        <f t="shared" ref="AH5:AH6" si="12">AVERAGE(AC5:AG5)</f>
        <v>621.6</v>
      </c>
      <c r="AI5" s="30">
        <f t="shared" ref="AI5:AI6" si="13">_xlfn.STDEV.S(AC5:AG5)</f>
        <v>1.3416407864998736</v>
      </c>
      <c r="AJ5" s="2"/>
      <c r="AK5" s="3" t="s">
        <v>112</v>
      </c>
      <c r="AL5" s="3" t="s">
        <v>116</v>
      </c>
      <c r="AM5" s="29" t="s">
        <v>114</v>
      </c>
      <c r="AN5" s="3" t="s">
        <v>93</v>
      </c>
      <c r="AO5" s="7">
        <v>741</v>
      </c>
      <c r="AP5" s="7">
        <v>672</v>
      </c>
      <c r="AQ5" s="7">
        <v>757</v>
      </c>
      <c r="AR5" s="7">
        <v>624</v>
      </c>
      <c r="AS5" s="7">
        <v>735</v>
      </c>
      <c r="AT5" s="30">
        <f t="shared" ref="AT5:AT6" si="14">AVERAGE(AO5:AS5)</f>
        <v>705.8</v>
      </c>
      <c r="AU5" s="30">
        <f t="shared" ref="AU5:AU6" si="15">_xlfn.STDEV.S(AO5:AS5)</f>
        <v>56.0062496512666</v>
      </c>
      <c r="AV5" s="2"/>
    </row>
    <row r="6" spans="1:48">
      <c r="A6" s="3" t="s">
        <v>112</v>
      </c>
      <c r="B6" s="3" t="s">
        <v>116</v>
      </c>
      <c r="C6" s="3" t="s">
        <v>13</v>
      </c>
      <c r="D6" s="3" t="s">
        <v>115</v>
      </c>
      <c r="E6" s="22">
        <v>49.1</v>
      </c>
      <c r="F6" s="22">
        <v>50.1</v>
      </c>
      <c r="G6" s="22">
        <v>49.2</v>
      </c>
      <c r="H6" s="22">
        <v>49.8</v>
      </c>
      <c r="I6" s="22">
        <v>48.7</v>
      </c>
      <c r="J6" s="30">
        <f t="shared" si="8"/>
        <v>49.379999999999995</v>
      </c>
      <c r="K6" s="30">
        <f t="shared" si="9"/>
        <v>0.56302753041036857</v>
      </c>
      <c r="L6" s="2"/>
      <c r="M6" s="3" t="s">
        <v>112</v>
      </c>
      <c r="N6" s="3" t="s">
        <v>116</v>
      </c>
      <c r="O6" s="29" t="s">
        <v>15</v>
      </c>
      <c r="P6" s="3" t="s">
        <v>115</v>
      </c>
      <c r="Q6" s="22">
        <v>53.9</v>
      </c>
      <c r="R6" s="22">
        <v>53.4</v>
      </c>
      <c r="S6" s="22">
        <v>58.2</v>
      </c>
      <c r="T6" s="22">
        <v>58.4</v>
      </c>
      <c r="U6" s="22">
        <v>55.2</v>
      </c>
      <c r="V6" s="30">
        <f t="shared" si="10"/>
        <v>55.820000000000007</v>
      </c>
      <c r="W6" s="30">
        <f t="shared" si="11"/>
        <v>2.3583892808440265</v>
      </c>
      <c r="X6" s="2"/>
      <c r="Y6" s="3" t="s">
        <v>112</v>
      </c>
      <c r="Z6" s="3" t="s">
        <v>116</v>
      </c>
      <c r="AA6" s="29" t="s">
        <v>94</v>
      </c>
      <c r="AB6" s="3" t="s">
        <v>115</v>
      </c>
      <c r="AC6" s="22">
        <v>79.2</v>
      </c>
      <c r="AD6" s="22">
        <v>80</v>
      </c>
      <c r="AE6" s="22">
        <v>75.7</v>
      </c>
      <c r="AF6" s="22">
        <v>79.400000000000006</v>
      </c>
      <c r="AG6" s="22">
        <v>77.099999999999994</v>
      </c>
      <c r="AH6" s="30">
        <f t="shared" si="12"/>
        <v>78.28</v>
      </c>
      <c r="AI6" s="30">
        <f t="shared" si="13"/>
        <v>1.8102486017119319</v>
      </c>
      <c r="AJ6" s="2"/>
      <c r="AK6" s="3" t="s">
        <v>112</v>
      </c>
      <c r="AL6" s="3" t="s">
        <v>116</v>
      </c>
      <c r="AM6" s="29" t="s">
        <v>114</v>
      </c>
      <c r="AN6" s="3" t="s">
        <v>115</v>
      </c>
      <c r="AO6" s="35">
        <v>65</v>
      </c>
      <c r="AP6" s="35">
        <v>71.599999999999994</v>
      </c>
      <c r="AQ6" s="35">
        <v>63.7</v>
      </c>
      <c r="AR6" s="7">
        <v>78.3</v>
      </c>
      <c r="AS6" s="7">
        <v>65.8</v>
      </c>
      <c r="AT6" s="30">
        <f t="shared" si="14"/>
        <v>68.88000000000001</v>
      </c>
      <c r="AU6" s="30">
        <f t="shared" si="15"/>
        <v>6.0726435759066231</v>
      </c>
      <c r="AV6" s="2"/>
    </row>
    <row r="7" spans="1:4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2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2"/>
    </row>
    <row r="8" spans="1:48">
      <c r="A8" s="3" t="s">
        <v>112</v>
      </c>
      <c r="B8" s="3" t="s">
        <v>117</v>
      </c>
      <c r="C8" s="3" t="s">
        <v>13</v>
      </c>
      <c r="D8" s="3" t="s">
        <v>93</v>
      </c>
      <c r="E8" s="22">
        <v>1309</v>
      </c>
      <c r="F8" s="22">
        <v>1325</v>
      </c>
      <c r="G8" s="22">
        <v>1311</v>
      </c>
      <c r="H8" s="22">
        <v>1358</v>
      </c>
      <c r="I8" s="22">
        <v>1310</v>
      </c>
      <c r="J8" s="30">
        <f t="shared" ref="J8:J9" si="16">AVERAGE(E8:I8)</f>
        <v>1322.6</v>
      </c>
      <c r="K8" s="30">
        <f t="shared" ref="K8:K9" si="17">_xlfn.STDEV.S(E8:I8)</f>
        <v>20.839865642561133</v>
      </c>
      <c r="L8" s="2"/>
      <c r="M8" s="3" t="s">
        <v>112</v>
      </c>
      <c r="N8" s="3" t="s">
        <v>117</v>
      </c>
      <c r="O8" s="29" t="s">
        <v>15</v>
      </c>
      <c r="P8" s="3" t="s">
        <v>93</v>
      </c>
      <c r="Q8" s="22">
        <v>1097</v>
      </c>
      <c r="R8" s="22">
        <v>1093</v>
      </c>
      <c r="S8" s="22">
        <v>1094</v>
      </c>
      <c r="T8" s="22">
        <v>1057</v>
      </c>
      <c r="U8" s="22">
        <v>1076</v>
      </c>
      <c r="V8" s="30">
        <f t="shared" ref="V8:V9" si="18">AVERAGE(Q8:U8)</f>
        <v>1083.4000000000001</v>
      </c>
      <c r="W8" s="30">
        <f t="shared" ref="W8:W9" si="19">_xlfn.STDEV.S(Q8:U8)</f>
        <v>16.890825912311097</v>
      </c>
      <c r="X8" s="2"/>
      <c r="Y8" s="3" t="s">
        <v>112</v>
      </c>
      <c r="Z8" s="3" t="s">
        <v>117</v>
      </c>
      <c r="AA8" s="29" t="s">
        <v>94</v>
      </c>
      <c r="AB8" s="3" t="s">
        <v>93</v>
      </c>
      <c r="AC8" s="22">
        <v>625</v>
      </c>
      <c r="AD8" s="22">
        <v>627</v>
      </c>
      <c r="AE8" s="22">
        <v>668</v>
      </c>
      <c r="AF8" s="22">
        <v>625</v>
      </c>
      <c r="AG8" s="22">
        <v>624</v>
      </c>
      <c r="AH8" s="30">
        <f t="shared" ref="AH8:AH9" si="20">AVERAGE(AC8:AG8)</f>
        <v>633.79999999999995</v>
      </c>
      <c r="AI8" s="30">
        <f t="shared" ref="AI8:AI9" si="21">_xlfn.STDEV.S(AC8:AG8)</f>
        <v>19.149412523625887</v>
      </c>
      <c r="AJ8" s="2"/>
      <c r="AK8" s="3" t="s">
        <v>112</v>
      </c>
      <c r="AL8" s="3" t="s">
        <v>117</v>
      </c>
      <c r="AM8" s="29" t="s">
        <v>114</v>
      </c>
      <c r="AN8" s="3" t="s">
        <v>93</v>
      </c>
      <c r="AO8" s="7">
        <v>625</v>
      </c>
      <c r="AP8" s="7">
        <v>757</v>
      </c>
      <c r="AQ8" s="7">
        <v>804</v>
      </c>
      <c r="AR8" s="7">
        <v>773</v>
      </c>
      <c r="AS8" s="7">
        <v>769</v>
      </c>
      <c r="AT8" s="30">
        <f t="shared" ref="AT8:AT9" si="22">AVERAGE(AO8:AS8)</f>
        <v>745.6</v>
      </c>
      <c r="AU8" s="30">
        <f t="shared" ref="AU8:AU9" si="23">_xlfn.STDEV.S(AO8:AS8)</f>
        <v>69.611780612192348</v>
      </c>
      <c r="AV8" s="2"/>
    </row>
    <row r="9" spans="1:48">
      <c r="A9" s="3" t="s">
        <v>112</v>
      </c>
      <c r="B9" s="3" t="s">
        <v>117</v>
      </c>
      <c r="C9" s="3" t="s">
        <v>13</v>
      </c>
      <c r="D9" s="3" t="s">
        <v>115</v>
      </c>
      <c r="E9" s="22">
        <v>30.8</v>
      </c>
      <c r="F9" s="22">
        <v>30.7</v>
      </c>
      <c r="G9" s="22">
        <v>31</v>
      </c>
      <c r="H9" s="22">
        <v>30.5</v>
      </c>
      <c r="I9" s="22">
        <v>32.5</v>
      </c>
      <c r="J9" s="30">
        <f t="shared" si="16"/>
        <v>31.1</v>
      </c>
      <c r="K9" s="30">
        <f t="shared" si="17"/>
        <v>0.8031189202104505</v>
      </c>
      <c r="L9" s="2"/>
      <c r="M9" s="3" t="s">
        <v>112</v>
      </c>
      <c r="N9" s="3" t="s">
        <v>117</v>
      </c>
      <c r="O9" s="29" t="s">
        <v>15</v>
      </c>
      <c r="P9" s="3" t="s">
        <v>115</v>
      </c>
      <c r="Q9" s="22">
        <v>43.4</v>
      </c>
      <c r="R9" s="22">
        <v>44.5</v>
      </c>
      <c r="S9" s="22">
        <v>43.3</v>
      </c>
      <c r="T9" s="22">
        <v>45.2</v>
      </c>
      <c r="U9" s="22">
        <v>44.7</v>
      </c>
      <c r="V9" s="30">
        <f t="shared" si="18"/>
        <v>44.219999999999992</v>
      </c>
      <c r="W9" s="30">
        <f t="shared" si="19"/>
        <v>0.83486525858967442</v>
      </c>
      <c r="X9" s="2"/>
      <c r="Y9" s="3" t="s">
        <v>112</v>
      </c>
      <c r="Z9" s="3" t="s">
        <v>117</v>
      </c>
      <c r="AA9" s="29" t="s">
        <v>94</v>
      </c>
      <c r="AB9" s="3" t="s">
        <v>115</v>
      </c>
      <c r="AC9" s="22">
        <v>75.7</v>
      </c>
      <c r="AD9" s="22">
        <v>75.400000000000006</v>
      </c>
      <c r="AE9" s="22">
        <v>78.8</v>
      </c>
      <c r="AF9" s="22">
        <v>78</v>
      </c>
      <c r="AG9" s="22">
        <v>77.3</v>
      </c>
      <c r="AH9" s="30">
        <f t="shared" si="20"/>
        <v>77.040000000000006</v>
      </c>
      <c r="AI9" s="30">
        <f t="shared" si="21"/>
        <v>1.4638989036132211</v>
      </c>
      <c r="AJ9" s="2"/>
      <c r="AK9" s="3" t="s">
        <v>112</v>
      </c>
      <c r="AL9" s="3" t="s">
        <v>117</v>
      </c>
      <c r="AM9" s="29" t="s">
        <v>114</v>
      </c>
      <c r="AN9" s="3" t="s">
        <v>115</v>
      </c>
      <c r="AO9" s="22">
        <v>76.5</v>
      </c>
      <c r="AP9" s="22">
        <v>65.099999999999994</v>
      </c>
      <c r="AQ9" s="22">
        <v>60.5</v>
      </c>
      <c r="AR9" s="22">
        <v>62.4</v>
      </c>
      <c r="AS9" s="22">
        <v>62.9</v>
      </c>
      <c r="AT9" s="30">
        <f t="shared" si="22"/>
        <v>65.47999999999999</v>
      </c>
      <c r="AU9" s="30">
        <f t="shared" si="23"/>
        <v>6.3743234935167834</v>
      </c>
      <c r="AV9" s="2"/>
    </row>
    <row r="10" spans="1:4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  <c r="M10" s="10"/>
      <c r="N10" s="10"/>
      <c r="O10" s="10"/>
      <c r="P10" s="10"/>
      <c r="Q10" s="34" t="s">
        <v>25</v>
      </c>
      <c r="R10" s="34" t="s">
        <v>25</v>
      </c>
      <c r="S10" s="34" t="s">
        <v>25</v>
      </c>
      <c r="T10" s="34" t="s">
        <v>25</v>
      </c>
      <c r="U10" s="34" t="s">
        <v>25</v>
      </c>
      <c r="V10" s="10"/>
      <c r="W10" s="10"/>
      <c r="X10" s="2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 spans="1:4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>
      <c r="A12" s="1" t="s">
        <v>81</v>
      </c>
      <c r="B12" s="1" t="s">
        <v>106</v>
      </c>
      <c r="C12" s="1" t="s">
        <v>2</v>
      </c>
      <c r="D12" s="1" t="s">
        <v>83</v>
      </c>
      <c r="E12" s="1" t="s">
        <v>107</v>
      </c>
      <c r="F12" s="1" t="s">
        <v>108</v>
      </c>
      <c r="G12" s="1" t="s">
        <v>109</v>
      </c>
      <c r="H12" s="1" t="s">
        <v>110</v>
      </c>
      <c r="I12" s="1" t="s">
        <v>111</v>
      </c>
      <c r="J12" s="1" t="s">
        <v>89</v>
      </c>
      <c r="K12" s="1" t="s">
        <v>90</v>
      </c>
      <c r="L12" s="2"/>
      <c r="M12" s="1" t="s">
        <v>81</v>
      </c>
      <c r="N12" s="1" t="s">
        <v>106</v>
      </c>
      <c r="O12" s="1" t="s">
        <v>2</v>
      </c>
      <c r="P12" s="1" t="s">
        <v>83</v>
      </c>
      <c r="Q12" s="1" t="s">
        <v>107</v>
      </c>
      <c r="R12" s="1" t="s">
        <v>108</v>
      </c>
      <c r="S12" s="1" t="s">
        <v>109</v>
      </c>
      <c r="T12" s="1" t="s">
        <v>110</v>
      </c>
      <c r="U12" s="1" t="s">
        <v>111</v>
      </c>
      <c r="V12" s="1" t="s">
        <v>89</v>
      </c>
      <c r="W12" s="1" t="s">
        <v>90</v>
      </c>
      <c r="X12" s="2"/>
      <c r="Y12" s="1" t="s">
        <v>81</v>
      </c>
      <c r="Z12" s="1" t="s">
        <v>106</v>
      </c>
      <c r="AA12" s="1" t="s">
        <v>2</v>
      </c>
      <c r="AB12" s="1" t="s">
        <v>83</v>
      </c>
      <c r="AC12" s="1" t="s">
        <v>107</v>
      </c>
      <c r="AD12" s="1" t="s">
        <v>108</v>
      </c>
      <c r="AE12" s="1" t="s">
        <v>109</v>
      </c>
      <c r="AF12" s="1" t="s">
        <v>110</v>
      </c>
      <c r="AG12" s="1" t="s">
        <v>111</v>
      </c>
      <c r="AH12" s="1" t="s">
        <v>89</v>
      </c>
      <c r="AI12" s="1" t="s">
        <v>90</v>
      </c>
      <c r="AJ12" s="2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>
      <c r="A13" s="3" t="s">
        <v>118</v>
      </c>
      <c r="B13" s="3" t="s">
        <v>113</v>
      </c>
      <c r="C13" s="29" t="s">
        <v>13</v>
      </c>
      <c r="D13" s="3" t="s">
        <v>93</v>
      </c>
      <c r="E13" s="22">
        <v>555</v>
      </c>
      <c r="F13" s="22">
        <v>724</v>
      </c>
      <c r="G13" s="22">
        <v>734</v>
      </c>
      <c r="H13" s="22">
        <v>738</v>
      </c>
      <c r="I13" s="22">
        <v>729</v>
      </c>
      <c r="J13" s="30">
        <f t="shared" ref="J13:J14" si="24">AVERAGE(E13:I13)</f>
        <v>696</v>
      </c>
      <c r="K13" s="30">
        <f t="shared" ref="K13:K14" si="25">_xlfn.STDEV.S(E13:I13)</f>
        <v>78.996835379653021</v>
      </c>
      <c r="L13" s="2"/>
      <c r="M13" s="3" t="s">
        <v>118</v>
      </c>
      <c r="N13" s="3" t="s">
        <v>113</v>
      </c>
      <c r="O13" s="29" t="s">
        <v>15</v>
      </c>
      <c r="P13" s="3" t="s">
        <v>93</v>
      </c>
      <c r="Q13" s="22">
        <v>610</v>
      </c>
      <c r="R13" s="22">
        <v>547</v>
      </c>
      <c r="S13" s="22">
        <v>544</v>
      </c>
      <c r="T13" s="22">
        <v>545</v>
      </c>
      <c r="U13" s="22">
        <v>545</v>
      </c>
      <c r="V13" s="30">
        <f t="shared" ref="V13:V14" si="26">AVERAGE(Q13:U13)</f>
        <v>558.20000000000005</v>
      </c>
      <c r="W13" s="30">
        <f t="shared" ref="W13:W14" si="27">_xlfn.STDEV.S(Q13:U13)</f>
        <v>28.977577538503798</v>
      </c>
      <c r="X13" s="2"/>
      <c r="Y13" s="3" t="s">
        <v>118</v>
      </c>
      <c r="Z13" s="3" t="s">
        <v>113</v>
      </c>
      <c r="AA13" s="29" t="s">
        <v>94</v>
      </c>
      <c r="AB13" s="3" t="s">
        <v>93</v>
      </c>
      <c r="AC13" s="22">
        <v>730</v>
      </c>
      <c r="AD13" s="22">
        <v>720</v>
      </c>
      <c r="AE13" s="22">
        <v>725</v>
      </c>
      <c r="AF13" s="22">
        <v>720</v>
      </c>
      <c r="AG13" s="22">
        <v>741</v>
      </c>
      <c r="AH13" s="30">
        <f t="shared" ref="AH13:AH14" si="28">AVERAGE(AC13:AG13)</f>
        <v>727.2</v>
      </c>
      <c r="AI13" s="30">
        <f t="shared" ref="AI13:AI14" si="29">_xlfn.STDEV.S(AC13:AG13)</f>
        <v>8.7578536183245266</v>
      </c>
      <c r="AJ13" s="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>
      <c r="A14" s="3" t="s">
        <v>118</v>
      </c>
      <c r="B14" s="3" t="s">
        <v>113</v>
      </c>
      <c r="C14" s="29" t="s">
        <v>13</v>
      </c>
      <c r="D14" s="3" t="s">
        <v>115</v>
      </c>
      <c r="E14" s="22">
        <v>75.2</v>
      </c>
      <c r="F14" s="22">
        <v>58.9</v>
      </c>
      <c r="G14" s="22">
        <v>54.1</v>
      </c>
      <c r="H14" s="22">
        <v>60.2</v>
      </c>
      <c r="I14" s="22">
        <v>55.7</v>
      </c>
      <c r="J14" s="30">
        <f t="shared" si="24"/>
        <v>60.819999999999993</v>
      </c>
      <c r="K14" s="30">
        <f t="shared" si="25"/>
        <v>8.3998214266733484</v>
      </c>
      <c r="L14" s="2"/>
      <c r="M14" s="3" t="s">
        <v>118</v>
      </c>
      <c r="N14" s="3" t="s">
        <v>113</v>
      </c>
      <c r="O14" s="29" t="s">
        <v>15</v>
      </c>
      <c r="P14" s="3" t="s">
        <v>115</v>
      </c>
      <c r="Q14" s="22">
        <v>78.3</v>
      </c>
      <c r="R14" s="22">
        <v>88.5</v>
      </c>
      <c r="S14" s="22">
        <v>88.6</v>
      </c>
      <c r="T14" s="22">
        <v>88.3</v>
      </c>
      <c r="U14" s="22">
        <v>88.7</v>
      </c>
      <c r="V14" s="30">
        <f t="shared" si="26"/>
        <v>86.47999999999999</v>
      </c>
      <c r="W14" s="30">
        <f t="shared" si="27"/>
        <v>4.5751502707561427</v>
      </c>
      <c r="X14" s="2"/>
      <c r="Y14" s="3" t="s">
        <v>118</v>
      </c>
      <c r="Z14" s="3" t="s">
        <v>113</v>
      </c>
      <c r="AA14" s="29" t="s">
        <v>94</v>
      </c>
      <c r="AB14" s="3" t="s">
        <v>115</v>
      </c>
      <c r="AC14" s="22">
        <v>66.3</v>
      </c>
      <c r="AD14" s="22">
        <v>66.900000000000006</v>
      </c>
      <c r="AE14" s="22">
        <v>66.099999999999994</v>
      </c>
      <c r="AF14" s="22">
        <v>67.2</v>
      </c>
      <c r="AG14" s="22">
        <v>65.400000000000006</v>
      </c>
      <c r="AH14" s="30">
        <f t="shared" si="28"/>
        <v>66.38</v>
      </c>
      <c r="AI14" s="30">
        <f t="shared" si="29"/>
        <v>0.70498226928058327</v>
      </c>
      <c r="AJ14" s="2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>
      <c r="A15" s="3"/>
      <c r="B15" s="3"/>
      <c r="C15" s="3"/>
      <c r="D15" s="3"/>
      <c r="E15" s="22"/>
      <c r="F15" s="22"/>
      <c r="G15" s="22"/>
      <c r="H15" s="22"/>
      <c r="I15" s="22"/>
      <c r="J15" s="3"/>
      <c r="K15" s="3"/>
      <c r="L15" s="2"/>
      <c r="M15" s="3"/>
      <c r="N15" s="3"/>
      <c r="O15" s="3"/>
      <c r="P15" s="3"/>
      <c r="Q15" s="22"/>
      <c r="R15" s="22"/>
      <c r="S15" s="22"/>
      <c r="T15" s="22"/>
      <c r="U15" s="22"/>
      <c r="V15" s="3"/>
      <c r="W15" s="3"/>
      <c r="X15" s="2"/>
      <c r="Y15" s="3"/>
      <c r="Z15" s="3"/>
      <c r="AA15" s="3"/>
      <c r="AB15" s="3"/>
      <c r="AC15" s="22"/>
      <c r="AD15" s="22"/>
      <c r="AE15" s="22"/>
      <c r="AF15" s="22"/>
      <c r="AG15" s="22"/>
      <c r="AH15" s="3"/>
      <c r="AI15" s="3"/>
      <c r="AJ15" s="2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>
      <c r="A16" s="3" t="s">
        <v>118</v>
      </c>
      <c r="B16" s="3" t="s">
        <v>116</v>
      </c>
      <c r="C16" s="3" t="s">
        <v>13</v>
      </c>
      <c r="D16" s="3" t="s">
        <v>93</v>
      </c>
      <c r="E16" s="22">
        <v>735</v>
      </c>
      <c r="F16" s="22">
        <v>736</v>
      </c>
      <c r="G16" s="22">
        <v>734</v>
      </c>
      <c r="H16" s="22">
        <v>745</v>
      </c>
      <c r="I16" s="22">
        <v>756</v>
      </c>
      <c r="J16" s="30">
        <f t="shared" ref="J16:J17" si="30">AVERAGE(E16:I16)</f>
        <v>741.2</v>
      </c>
      <c r="K16" s="30">
        <f t="shared" ref="K16:K17" si="31">_xlfn.STDEV.S(E16:I16)</f>
        <v>9.3648278147545252</v>
      </c>
      <c r="L16" s="2"/>
      <c r="M16" s="3" t="s">
        <v>118</v>
      </c>
      <c r="N16" s="3" t="s">
        <v>116</v>
      </c>
      <c r="O16" s="29" t="s">
        <v>15</v>
      </c>
      <c r="P16" s="3" t="s">
        <v>93</v>
      </c>
      <c r="Q16" s="22">
        <v>731</v>
      </c>
      <c r="R16" s="22">
        <v>554</v>
      </c>
      <c r="S16" s="22">
        <v>723</v>
      </c>
      <c r="T16" s="22">
        <v>725</v>
      </c>
      <c r="U16" s="22">
        <v>799</v>
      </c>
      <c r="V16" s="30">
        <f t="shared" ref="V16:V17" si="32">AVERAGE(Q16:U16)</f>
        <v>706.4</v>
      </c>
      <c r="W16" s="30">
        <f t="shared" ref="W16:W17" si="33">_xlfn.STDEV.S(Q16:U16)</f>
        <v>90.866935680697665</v>
      </c>
      <c r="X16" s="2"/>
      <c r="Y16" s="3" t="s">
        <v>118</v>
      </c>
      <c r="Z16" s="3" t="s">
        <v>116</v>
      </c>
      <c r="AA16" s="29" t="s">
        <v>94</v>
      </c>
      <c r="AB16" s="3" t="s">
        <v>93</v>
      </c>
      <c r="AC16" s="22">
        <v>722</v>
      </c>
      <c r="AD16" s="22">
        <v>765</v>
      </c>
      <c r="AE16" s="22">
        <v>721</v>
      </c>
      <c r="AF16" s="22">
        <v>764</v>
      </c>
      <c r="AG16" s="22">
        <v>741</v>
      </c>
      <c r="AH16" s="30">
        <f t="shared" ref="AH16:AH17" si="34">AVERAGE(AC16:AG16)</f>
        <v>742.6</v>
      </c>
      <c r="AI16" s="30">
        <f t="shared" ref="AI16:AI17" si="35">_xlfn.STDEV.S(AC16:AG16)</f>
        <v>21.524404753674375</v>
      </c>
      <c r="AJ16" s="2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>
      <c r="A17" s="3" t="s">
        <v>118</v>
      </c>
      <c r="B17" s="3" t="s">
        <v>116</v>
      </c>
      <c r="C17" s="3" t="s">
        <v>13</v>
      </c>
      <c r="D17" s="3" t="s">
        <v>115</v>
      </c>
      <c r="E17" s="22">
        <v>57.6</v>
      </c>
      <c r="F17" s="22">
        <v>54.4</v>
      </c>
      <c r="G17" s="22">
        <v>57.7</v>
      </c>
      <c r="H17" s="22">
        <v>56.5</v>
      </c>
      <c r="I17" s="22">
        <v>56.5</v>
      </c>
      <c r="J17" s="30">
        <f t="shared" si="30"/>
        <v>56.54</v>
      </c>
      <c r="K17" s="30">
        <f t="shared" si="31"/>
        <v>1.327780102275977</v>
      </c>
      <c r="L17" s="2"/>
      <c r="M17" s="3" t="s">
        <v>118</v>
      </c>
      <c r="N17" s="3" t="s">
        <v>116</v>
      </c>
      <c r="O17" s="29" t="s">
        <v>15</v>
      </c>
      <c r="P17" s="3" t="s">
        <v>115</v>
      </c>
      <c r="Q17" s="22">
        <v>65.599999999999994</v>
      </c>
      <c r="R17" s="22">
        <v>87.7</v>
      </c>
      <c r="S17" s="22">
        <v>65.599999999999994</v>
      </c>
      <c r="T17" s="22">
        <v>66</v>
      </c>
      <c r="U17" s="22">
        <v>65.7</v>
      </c>
      <c r="V17" s="30">
        <f t="shared" si="32"/>
        <v>70.11999999999999</v>
      </c>
      <c r="W17" s="30">
        <f t="shared" si="33"/>
        <v>9.8288859999494704</v>
      </c>
      <c r="X17" s="2"/>
      <c r="Y17" s="3" t="s">
        <v>118</v>
      </c>
      <c r="Z17" s="3" t="s">
        <v>116</v>
      </c>
      <c r="AA17" s="29" t="s">
        <v>94</v>
      </c>
      <c r="AB17" s="3" t="s">
        <v>115</v>
      </c>
      <c r="AC17" s="22">
        <v>66.599999999999994</v>
      </c>
      <c r="AD17" s="22">
        <v>62.8</v>
      </c>
      <c r="AE17" s="22">
        <v>66.3</v>
      </c>
      <c r="AF17" s="22">
        <v>63</v>
      </c>
      <c r="AG17" s="22">
        <v>65.3</v>
      </c>
      <c r="AH17" s="30">
        <f t="shared" si="34"/>
        <v>64.8</v>
      </c>
      <c r="AI17" s="30">
        <f t="shared" si="35"/>
        <v>1.8013883534651807</v>
      </c>
      <c r="AJ17" s="2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>
      <c r="A19" s="3" t="s">
        <v>118</v>
      </c>
      <c r="B19" s="3" t="s">
        <v>117</v>
      </c>
      <c r="C19" s="3" t="s">
        <v>13</v>
      </c>
      <c r="D19" s="3" t="s">
        <v>93</v>
      </c>
      <c r="E19" s="22">
        <v>1150</v>
      </c>
      <c r="F19" s="22">
        <v>1153</v>
      </c>
      <c r="G19" s="22">
        <v>1162</v>
      </c>
      <c r="H19" s="22">
        <v>1204</v>
      </c>
      <c r="I19" s="22">
        <v>1156</v>
      </c>
      <c r="J19" s="30">
        <f t="shared" ref="J19:J20" si="36">AVERAGE(E19:I19)</f>
        <v>1165</v>
      </c>
      <c r="K19" s="30">
        <f t="shared" ref="K19:K20" si="37">_xlfn.STDEV.S(E19:I19)</f>
        <v>22.248595461286989</v>
      </c>
      <c r="L19" s="2"/>
      <c r="M19" s="3" t="s">
        <v>118</v>
      </c>
      <c r="N19" s="3" t="s">
        <v>117</v>
      </c>
      <c r="O19" s="29" t="s">
        <v>15</v>
      </c>
      <c r="P19" s="3" t="s">
        <v>93</v>
      </c>
      <c r="Q19" s="22">
        <v>1109</v>
      </c>
      <c r="R19" s="22">
        <v>946</v>
      </c>
      <c r="S19" s="22">
        <v>766</v>
      </c>
      <c r="T19" s="22">
        <v>819</v>
      </c>
      <c r="U19" s="22">
        <v>823</v>
      </c>
      <c r="V19" s="30">
        <f t="shared" ref="V19:V20" si="38">AVERAGE(Q19:U19)</f>
        <v>892.6</v>
      </c>
      <c r="W19" s="30">
        <f t="shared" ref="W19:W20" si="39">_xlfn.STDEV.S(Q19:U19)</f>
        <v>137.81255385486492</v>
      </c>
      <c r="X19" s="2"/>
      <c r="Y19" s="3" t="s">
        <v>118</v>
      </c>
      <c r="Z19" s="3" t="s">
        <v>117</v>
      </c>
      <c r="AA19" s="29" t="s">
        <v>94</v>
      </c>
      <c r="AB19" s="3" t="s">
        <v>93</v>
      </c>
      <c r="AC19" s="22">
        <v>772</v>
      </c>
      <c r="AD19" s="22">
        <v>791</v>
      </c>
      <c r="AE19" s="22">
        <v>791</v>
      </c>
      <c r="AF19" s="22">
        <v>789</v>
      </c>
      <c r="AG19" s="22">
        <v>769</v>
      </c>
      <c r="AH19" s="30">
        <f t="shared" ref="AH19:AH20" si="40">AVERAGE(AC19:AG19)</f>
        <v>782.4</v>
      </c>
      <c r="AI19" s="30">
        <f t="shared" ref="AI19:AI20" si="41">_xlfn.STDEV.S(AC19:AG19)</f>
        <v>10.945318634009702</v>
      </c>
      <c r="AJ19" s="2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>
      <c r="A20" s="3" t="s">
        <v>118</v>
      </c>
      <c r="B20" s="3" t="s">
        <v>117</v>
      </c>
      <c r="C20" s="3" t="s">
        <v>13</v>
      </c>
      <c r="D20" s="3" t="s">
        <v>115</v>
      </c>
      <c r="E20" s="22">
        <v>36.6</v>
      </c>
      <c r="F20" s="22">
        <v>36.6</v>
      </c>
      <c r="G20" s="22">
        <v>36.4</v>
      </c>
      <c r="H20" s="22">
        <v>35.6</v>
      </c>
      <c r="I20" s="22">
        <v>34.700000000000003</v>
      </c>
      <c r="J20" s="30">
        <f t="shared" si="36"/>
        <v>35.979999999999997</v>
      </c>
      <c r="K20" s="30">
        <f t="shared" si="37"/>
        <v>0.82583291288250227</v>
      </c>
      <c r="L20" s="2"/>
      <c r="M20" s="3" t="s">
        <v>118</v>
      </c>
      <c r="N20" s="3" t="s">
        <v>117</v>
      </c>
      <c r="O20" s="29" t="s">
        <v>15</v>
      </c>
      <c r="P20" s="3" t="s">
        <v>115</v>
      </c>
      <c r="Q20" s="22">
        <v>43.9</v>
      </c>
      <c r="R20" s="22">
        <v>50.5</v>
      </c>
      <c r="S20" s="22">
        <v>62</v>
      </c>
      <c r="T20" s="22">
        <v>57.9</v>
      </c>
      <c r="U20" s="22">
        <v>68.900000000000006</v>
      </c>
      <c r="V20" s="30">
        <f t="shared" si="38"/>
        <v>56.640000000000008</v>
      </c>
      <c r="W20" s="30">
        <f t="shared" si="39"/>
        <v>9.7548962065210851</v>
      </c>
      <c r="X20" s="2"/>
      <c r="Y20" s="3" t="s">
        <v>118</v>
      </c>
      <c r="Z20" s="3" t="s">
        <v>117</v>
      </c>
      <c r="AA20" s="29" t="s">
        <v>94</v>
      </c>
      <c r="AB20" s="3" t="s">
        <v>115</v>
      </c>
      <c r="AC20" s="22">
        <v>63.5</v>
      </c>
      <c r="AD20" s="22">
        <v>62.7</v>
      </c>
      <c r="AE20" s="22">
        <v>61.1</v>
      </c>
      <c r="AF20" s="22">
        <v>61.5</v>
      </c>
      <c r="AG20" s="22">
        <v>62.4</v>
      </c>
      <c r="AH20" s="30">
        <f t="shared" si="40"/>
        <v>62.239999999999995</v>
      </c>
      <c r="AI20" s="30">
        <f t="shared" si="41"/>
        <v>0.95812316536027853</v>
      </c>
      <c r="AJ20" s="2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10"/>
      <c r="P21" s="10"/>
      <c r="Q21" s="31" t="s">
        <v>25</v>
      </c>
      <c r="R21" s="34" t="s">
        <v>25</v>
      </c>
      <c r="S21" s="34" t="s">
        <v>25</v>
      </c>
      <c r="T21" s="34" t="s">
        <v>25</v>
      </c>
      <c r="U21" s="34" t="s">
        <v>25</v>
      </c>
      <c r="V21" s="10"/>
      <c r="W21" s="10"/>
      <c r="X21" s="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6"/>
      <c r="W24" s="3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6"/>
      <c r="W25" s="36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36"/>
      <c r="W27" s="36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37"/>
      <c r="R28" s="37"/>
      <c r="S28" s="37"/>
      <c r="T28" s="7"/>
      <c r="U28" s="7"/>
      <c r="V28" s="36"/>
      <c r="W28" s="36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6"/>
      <c r="W30" s="36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6"/>
      <c r="W31" s="3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</sheetData>
  <hyperlinks>
    <hyperlink ref="Q10" r:id="rId1" xr:uid="{00000000-0004-0000-0400-000000000000}"/>
    <hyperlink ref="R10" r:id="rId2" xr:uid="{00000000-0004-0000-0400-000001000000}"/>
    <hyperlink ref="S10" r:id="rId3" xr:uid="{00000000-0004-0000-0400-000002000000}"/>
    <hyperlink ref="T10" r:id="rId4" xr:uid="{00000000-0004-0000-0400-000003000000}"/>
    <hyperlink ref="U10" r:id="rId5" xr:uid="{00000000-0004-0000-0400-000004000000}"/>
    <hyperlink ref="Q21" r:id="rId6" xr:uid="{00000000-0004-0000-0400-000005000000}"/>
    <hyperlink ref="R21" r:id="rId7" xr:uid="{00000000-0004-0000-0400-000006000000}"/>
    <hyperlink ref="S21" r:id="rId8" xr:uid="{00000000-0004-0000-0400-000007000000}"/>
    <hyperlink ref="T21" r:id="rId9" xr:uid="{00000000-0004-0000-0400-000008000000}"/>
    <hyperlink ref="U21" r:id="rId10" xr:uid="{00000000-0004-0000-04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Wydajność i Skalowalność</vt:lpstr>
      <vt:lpstr>Świadomość topologii</vt:lpstr>
      <vt:lpstr>Sprawiedliwość</vt:lpstr>
      <vt:lpstr>Gang scheduling</vt:lpstr>
      <vt:lpstr>Backfill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mateuszskowron</cp:lastModifiedBy>
  <dcterms:modified xsi:type="dcterms:W3CDTF">2025-05-21T21:53:24Z</dcterms:modified>
</cp:coreProperties>
</file>