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MotorController-ProgrammerBoard\"/>
    </mc:Choice>
  </mc:AlternateContent>
  <bookViews>
    <workbookView xWindow="0" yWindow="0" windowWidth="23016" windowHeight="9012" xr2:uid="{00000000-000D-0000-FFFF-FFFF00000000}"/>
  </bookViews>
  <sheets>
    <sheet name="Parts" sheetId="1" r:id="rId1"/>
  </sheets>
  <calcPr calcId="171027" calcMode="manual"/>
</workbook>
</file>

<file path=xl/calcChain.xml><?xml version="1.0" encoding="utf-8"?>
<calcChain xmlns="http://schemas.openxmlformats.org/spreadsheetml/2006/main">
  <c r="P21" i="1" l="1"/>
  <c r="P22" i="1"/>
  <c r="P25" i="1"/>
  <c r="P24" i="1"/>
  <c r="P26" i="1"/>
  <c r="P23" i="1"/>
  <c r="P17" i="1"/>
  <c r="P8" i="1"/>
  <c r="P16" i="1"/>
  <c r="P14" i="1"/>
  <c r="P13" i="1"/>
  <c r="P7" i="1"/>
  <c r="P12" i="1"/>
  <c r="P11" i="1"/>
  <c r="P15" i="1"/>
  <c r="P6" i="1"/>
  <c r="P5" i="1"/>
  <c r="P4" i="1"/>
  <c r="P18" i="1"/>
  <c r="P20" i="1"/>
  <c r="P10" i="1"/>
  <c r="P27" i="1" s="1"/>
  <c r="P3" i="1"/>
  <c r="P2" i="1"/>
  <c r="P9" i="1"/>
  <c r="P19" i="1"/>
</calcChain>
</file>

<file path=xl/sharedStrings.xml><?xml version="1.0" encoding="utf-8"?>
<sst xmlns="http://schemas.openxmlformats.org/spreadsheetml/2006/main" count="296" uniqueCount="197">
  <si>
    <t>Qty</t>
  </si>
  <si>
    <t>Value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</si>
  <si>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</si>
  <si>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</si>
  <si>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</si>
  <si>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</si>
  <si>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</si>
  <si>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</si>
  <si>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</si>
  <si>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</si>
  <si>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LEDCHIP-LED0603</t>
  </si>
  <si>
    <t>CHIP-LED0603</t>
  </si>
  <si>
    <t>D4, D7, D8</t>
  </si>
  <si>
    <t>LED</t>
  </si>
  <si>
    <t>RESISTOR, American symbol</t>
  </si>
  <si>
    <t>0.1u</t>
  </si>
  <si>
    <t>C-USC0402</t>
  </si>
  <si>
    <t>C0402</t>
  </si>
  <si>
    <t>C12, C13, C14, C16, C43</t>
  </si>
  <si>
    <t>CAPACITOR, American symbol</t>
  </si>
  <si>
    <t>R-US_R0402</t>
  </si>
  <si>
    <t>R0402</t>
  </si>
  <si>
    <t>100K</t>
  </si>
  <si>
    <t>R47</t>
  </si>
  <si>
    <t>10K</t>
  </si>
  <si>
    <t>R12</t>
  </si>
  <si>
    <t>10uF</t>
  </si>
  <si>
    <t>SPARKFUN_CAP1210</t>
  </si>
  <si>
    <t>SPARKFUN_1210</t>
  </si>
  <si>
    <t>C44</t>
  </si>
  <si>
    <t>Capacitor</t>
  </si>
  <si>
    <t>1175-1733-ND</t>
  </si>
  <si>
    <t>1.27MM_2X5_BOX_HEADER_STRAIGHT</t>
  </si>
  <si>
    <t>U$1</t>
  </si>
  <si>
    <t>12M</t>
  </si>
  <si>
    <t>CRYSTALHC49UP</t>
  </si>
  <si>
    <t>HC49UP</t>
  </si>
  <si>
    <t>Q3</t>
  </si>
  <si>
    <t>CRYSTAL</t>
  </si>
  <si>
    <t>unknown</t>
  </si>
  <si>
    <t>12k</t>
  </si>
  <si>
    <t>R24</t>
  </si>
  <si>
    <t>1K</t>
  </si>
  <si>
    <t>R22, R23</t>
  </si>
  <si>
    <t>2.2k</t>
  </si>
  <si>
    <t>R31</t>
  </si>
  <si>
    <t>INDUCT-3.2*3.2</t>
  </si>
  <si>
    <t>L7</t>
  </si>
  <si>
    <t>22uF</t>
  </si>
  <si>
    <t>C45</t>
  </si>
  <si>
    <t>3.3u</t>
  </si>
  <si>
    <t>C15</t>
  </si>
  <si>
    <t>R26, R27</t>
  </si>
  <si>
    <t>36p</t>
  </si>
  <si>
    <t>C17, C18</t>
  </si>
  <si>
    <t>4.7u</t>
  </si>
  <si>
    <t>C10, C11</t>
  </si>
  <si>
    <t>500mA</t>
  </si>
  <si>
    <t>L-EUL1812</t>
  </si>
  <si>
    <t>L1812</t>
  </si>
  <si>
    <t>F1</t>
  </si>
  <si>
    <t>INDUCTOR, European symbol</t>
  </si>
  <si>
    <t>R46</t>
  </si>
  <si>
    <t>93LC56BT-I/OT</t>
  </si>
  <si>
    <t>SOT23-6</t>
  </si>
  <si>
    <t>U8</t>
  </si>
  <si>
    <t>Serial EPROM</t>
  </si>
  <si>
    <t>BLM15AG601SN1D</t>
  </si>
  <si>
    <t>L-US0402</t>
  </si>
  <si>
    <t>L1, L2</t>
  </si>
  <si>
    <t>INDUCTOR, American symbol</t>
  </si>
  <si>
    <t>FT2232H</t>
  </si>
  <si>
    <t>QFN64</t>
  </si>
  <si>
    <t>U6</t>
  </si>
  <si>
    <t>ISO7231</t>
  </si>
  <si>
    <t>SO-16DW</t>
  </si>
  <si>
    <t>U7</t>
  </si>
  <si>
    <t>ISO7240</t>
  </si>
  <si>
    <t>U5</t>
  </si>
  <si>
    <t>HIGH SPEED QUAD DIGITAL ISOLATORS</t>
  </si>
  <si>
    <t>ISO7240MDW</t>
  </si>
  <si>
    <t>58M0385</t>
  </si>
  <si>
    <t>TPS62162DSGR</t>
  </si>
  <si>
    <t>TI_DSG8</t>
  </si>
  <si>
    <t>U17</t>
  </si>
  <si>
    <t>UBC05V128-B0C04D</t>
  </si>
  <si>
    <t>MINI-USB-32005-201</t>
  </si>
  <si>
    <t>32005-201</t>
  </si>
  <si>
    <t>CON1</t>
  </si>
  <si>
    <t>MINI USB-B Conector</t>
  </si>
  <si>
    <t>URL</t>
  </si>
  <si>
    <t>Part Number</t>
  </si>
  <si>
    <t>Vendor</t>
  </si>
  <si>
    <t>Cost Per Item</t>
  </si>
  <si>
    <t>Component</t>
  </si>
  <si>
    <t>Resistor</t>
  </si>
  <si>
    <t>Inductor</t>
  </si>
  <si>
    <t>JTAG ARM connector</t>
  </si>
  <si>
    <t>Crystal</t>
  </si>
  <si>
    <t>IC-EEP_ROM</t>
  </si>
  <si>
    <t>IC-USB to JTAG</t>
  </si>
  <si>
    <t>IC-Buck Converter</t>
  </si>
  <si>
    <t>https://www.digikey.com/product-detail/en/panasonic-electronic-components/ERJ-2GEJ104X/P100KJCT-ND/146730</t>
  </si>
  <si>
    <t>https://www.digikey.com/product-detail/en/panasonic-electronic-components/ERJ-2GEJ103X/P10KJCT-ND/146734</t>
  </si>
  <si>
    <t>https://www.digikey.com/product-detail/en/panasonic-electronic-components/ERJ-2GEJ123X/P12KJCT-ND/146863</t>
  </si>
  <si>
    <t>https://www.digikey.com/product-detail/en/yageo/RC0402JR-071KL/311-1.0KJRCT-ND/729355</t>
  </si>
  <si>
    <t>https://www.digikey.com/product-detail/en/yageo/RC0402FR-072K2L/311-2.20KLRCT-ND/729500</t>
  </si>
  <si>
    <t>https://www.digikey.com/product-detail/en/panasonic-electronic-components/ERJ-2GEJ331X/P330JCT-ND/146975</t>
  </si>
  <si>
    <t>https://www.digikey.com/product-detail/en/panasonic-electronic-components/ERJ-2GEJ821X/P820JCT-ND/147077</t>
  </si>
  <si>
    <t>https://www.digikey.com/product-detail/en/murata-electronics-north-america/GRM155R71C104JA88D/490-6327-1-ND/3845524</t>
  </si>
  <si>
    <t>https://www.digikey.com/product-detail/en/tdk-corporation/C1005X5R0J335M050BC/445-7394-1-ND/2733466</t>
  </si>
  <si>
    <t>https://www.digikey.com/product-detail/en/samsung-electro-mechanics/CL05C360JB5NNNC/1276-1686-1-ND/3889772</t>
  </si>
  <si>
    <t>https://www.digikey.com/product-detail/en/samsung-electro-mechanics/CL05A475KQ5NRNC/1276-1481-1-ND/3889567</t>
  </si>
  <si>
    <t>https://www.digikey.com/product-detail/en/murata-electronics-north-america/GRM32ER61C226KE20L/490-1882-1-ND/587266</t>
  </si>
  <si>
    <t>VLF4012A</t>
  </si>
  <si>
    <t>https://www.digikey.com/product-detail/en/tdk-corporation/VLF4012ST-2R2M1R3/445-4214-1-ND/1993752</t>
  </si>
  <si>
    <t>https://www.digikey.com/product-detail/en/tdk-corporation/HF30ACC453215-T/445-6166-1-ND/2465493</t>
  </si>
  <si>
    <t>https://www.digikey.com/product-detail/en/lite-on-inc/LTST-C191KGKT/160-1446-1-ND/386834</t>
  </si>
  <si>
    <t>https://www.digikey.com/product-detail/en/taiyo-yuden/EMK325BJ106KN-T/587-1376-1-ND/931153</t>
  </si>
  <si>
    <t>https://www.digikey.com/product-detail/en/abracon-llc/ABLS-12.000MHZ-B4-T/535-10218-1-ND/2184253</t>
  </si>
  <si>
    <t>https://www.digikey.com/product-detail/en/murata-electronics-north-america/BLM15AG601SN1D/490-1006-1-ND/584454</t>
  </si>
  <si>
    <t>https://www.digikey.com/product-detail/en/cnc-tech/3221-10-0100-00/1175-1733-ND/4878932</t>
  </si>
  <si>
    <t>https://www.digikey.com/product-detail/en/ftdi-future-technology-devices-international-ltd/FT2232HL-REEL/768-1024-1-ND/1986057</t>
  </si>
  <si>
    <t>https://www.digikey.com/product-detail/en/microchip-technology/93LC56BT-I-OT/93LC56BT-I-OTCT-ND/857632</t>
  </si>
  <si>
    <t>https://www.digikey.com/product-detail/en/texas-instruments/ISO7231CDWR/296-38966-1-ND/5143057</t>
  </si>
  <si>
    <t>https://www.digikey.com/product-detail/en/texas-instruments/ISO7240CFDWR/296-22617-1-ND/1669293</t>
  </si>
  <si>
    <t>https://www.digikey.com/product-detail/en/texas-instruments/TPS62162DSGR/296-43671-1-ND/5864753</t>
  </si>
  <si>
    <t>Mini_USB_Connector</t>
  </si>
  <si>
    <t>https://www.digikey.com/product-detail/en/amphenol-fci/10033526-N3212LF/609-4700-1-ND/4292063</t>
  </si>
  <si>
    <t>Rovecore</t>
  </si>
  <si>
    <t>160-1446-1-ND</t>
  </si>
  <si>
    <t>Digikey</t>
  </si>
  <si>
    <t>Manufacturer</t>
  </si>
  <si>
    <t>Lite-On Inc</t>
  </si>
  <si>
    <t>490-6327-1-ND</t>
  </si>
  <si>
    <t>Murata Electronics North America</t>
  </si>
  <si>
    <t>P100KJCT-ND</t>
  </si>
  <si>
    <t>Panasonic Electronic Components</t>
  </si>
  <si>
    <t>P10KJCT-ND</t>
  </si>
  <si>
    <t>Taiyo Yuden</t>
  </si>
  <si>
    <t>Samsung Electro-Mechanics</t>
  </si>
  <si>
    <t>Microchip Technology</t>
  </si>
  <si>
    <t>CNC Tech</t>
  </si>
  <si>
    <t>TDK Corporation</t>
  </si>
  <si>
    <t>535-10218-1-ND</t>
  </si>
  <si>
    <t>Abracn LLC</t>
  </si>
  <si>
    <t>P12KJCT-ND</t>
  </si>
  <si>
    <t>311-1.0KJRCT-ND</t>
  </si>
  <si>
    <t>Yageo</t>
  </si>
  <si>
    <t>311-2.20KLRCT-ND</t>
  </si>
  <si>
    <t>445-4214-1-ND</t>
  </si>
  <si>
    <t>490-1882-1-ND</t>
  </si>
  <si>
    <t>445-7394-1-ND</t>
  </si>
  <si>
    <t>P330JCT-ND</t>
  </si>
  <si>
    <t>1276-1686-1-ND</t>
  </si>
  <si>
    <t>1276-1481-1-ND</t>
  </si>
  <si>
    <t>445-6166-1-ND</t>
  </si>
  <si>
    <t>P820JCT-ND</t>
  </si>
  <si>
    <t>93LC56BT-I/OTCT-ND</t>
  </si>
  <si>
    <t>490-1006-1-ND</t>
  </si>
  <si>
    <t>768-1024-1-ND</t>
  </si>
  <si>
    <t>FTDI</t>
  </si>
  <si>
    <t>296-38966-1-ND</t>
  </si>
  <si>
    <t>Texas Instruments</t>
  </si>
  <si>
    <t>296-22617-1-ND</t>
  </si>
  <si>
    <t>296-43671-1-ND</t>
  </si>
  <si>
    <t>609-4700-1-ND</t>
  </si>
  <si>
    <t>Cost</t>
  </si>
  <si>
    <t>Item Name</t>
  </si>
  <si>
    <t>100k Resistor (0402)</t>
  </si>
  <si>
    <t>10k Resistor (0402)</t>
  </si>
  <si>
    <t>12k Resistor (0402)</t>
  </si>
  <si>
    <t>1k Resistor (0402)</t>
  </si>
  <si>
    <t>2.2k Resistor (0402)</t>
  </si>
  <si>
    <t>330 Resistor (0402)</t>
  </si>
  <si>
    <t>820 Resistor (0402)</t>
  </si>
  <si>
    <t>0.1u Capacitor (0402)</t>
  </si>
  <si>
    <t>10uf Capacitor (1210)</t>
  </si>
  <si>
    <t>22uf Capacitor (1210)</t>
  </si>
  <si>
    <t>3.3u Capacitor (0402)</t>
  </si>
  <si>
    <t>36p Capacitor (0402)</t>
  </si>
  <si>
    <t>4.7u Capacitor (0402)</t>
  </si>
  <si>
    <t>2.2u Inductor (4012A)</t>
  </si>
  <si>
    <t>2.2u</t>
  </si>
  <si>
    <t>Ferrite Bead</t>
  </si>
  <si>
    <t>Ferrite Bead-BLM15AG601SN1D  (0402)</t>
  </si>
  <si>
    <t>Ferrite Bead-L-EUL1812 (1812)</t>
  </si>
  <si>
    <t>12M Crystal (49UP)</t>
  </si>
  <si>
    <t>Green LED (0603)</t>
  </si>
  <si>
    <t>JTAG ARM connector (2x5 Box Header)</t>
  </si>
  <si>
    <t>IC-Buck Converter (TPS62162DSGR)</t>
  </si>
  <si>
    <t>IC-EEP_ROM (93LC56BT-I/OT)</t>
  </si>
  <si>
    <t>IC-Isolator (ISO7231)</t>
  </si>
  <si>
    <t>IC-USB to JTAG (FT2232H)</t>
  </si>
  <si>
    <t>IC-Isolator</t>
  </si>
  <si>
    <t>Item Number</t>
  </si>
  <si>
    <t>IC-Isolator (ISO7240)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</si>
</sst>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402JR-071KL/311-1.0KJRCT-ND/729355" TargetMode="External"/><Relationship Id="rId13" Type="http://schemas.openxmlformats.org/officeDocument/2006/relationships/hyperlink" Target="https://www.digikey.com/product-detail/en/samsung-electro-mechanics/CL05A475KQ5NRNC/1276-1481-1-ND/3889567" TargetMode="External"/><Relationship Id="rId18" Type="http://schemas.openxmlformats.org/officeDocument/2006/relationships/hyperlink" Target="https://www.digikey.com/product-detail/en/ftdi-future-technology-devices-international-ltd/FT2232HL-REEL/768-1024-1-ND/1986057" TargetMode="External"/><Relationship Id="rId3" Type="http://schemas.openxmlformats.org/officeDocument/2006/relationships/hyperlink" Target="https://www.digikey.com/product-detail/en/panasonic-electronic-components/ERJ-2GEJ104X/P100KJCT-ND/146730" TargetMode="External"/><Relationship Id="rId21" Type="http://schemas.openxmlformats.org/officeDocument/2006/relationships/hyperlink" Target="https://www.digikey.com/product-detail/en/texas-instruments/TPS62162DSGR/296-43671-1-ND/5864753" TargetMode="External"/><Relationship Id="rId7" Type="http://schemas.openxmlformats.org/officeDocument/2006/relationships/hyperlink" Target="https://www.digikey.com/product-detail/en/panasonic-electronic-components/ERJ-2GEJ123X/P12KJCT-ND/146863" TargetMode="External"/><Relationship Id="rId12" Type="http://schemas.openxmlformats.org/officeDocument/2006/relationships/hyperlink" Target="https://www.digikey.com/product-detail/en/samsung-electro-mechanics/CL05C360JB5NNNC/1276-1686-1-ND/3889772" TargetMode="External"/><Relationship Id="rId17" Type="http://schemas.openxmlformats.org/officeDocument/2006/relationships/hyperlink" Target="https://www.digikey.com/product-detail/en/murata-electronics-north-america/BLM15AG601SN1D/490-1006-1-ND/584454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murata-electronics-north-america/GRM155R71C104JA88D/490-6327-1-ND/3845524" TargetMode="External"/><Relationship Id="rId16" Type="http://schemas.openxmlformats.org/officeDocument/2006/relationships/hyperlink" Target="https://www.digikey.com/product-detail/en/microchip-technology/93LC56BT-I-OT/93LC56BT-I-OTCT-ND/857632" TargetMode="External"/><Relationship Id="rId20" Type="http://schemas.openxmlformats.org/officeDocument/2006/relationships/hyperlink" Target="https://www.digikey.com/product-detail/en/texas-instruments/ISO7240CFDWR/296-22617-1-ND/1669293" TargetMode="External"/><Relationship Id="rId1" Type="http://schemas.openxmlformats.org/officeDocument/2006/relationships/hyperlink" Target="https://www.digikey.com/product-detail/en/lite-on-inc/LTST-C191KGKT/160-1446-1-ND/386834" TargetMode="External"/><Relationship Id="rId6" Type="http://schemas.openxmlformats.org/officeDocument/2006/relationships/hyperlink" Target="https://www.digikey.com/product-detail/en/taiyo-yuden/EMK325BJ106KN-T/587-1376-1-ND/931153" TargetMode="External"/><Relationship Id="rId11" Type="http://schemas.openxmlformats.org/officeDocument/2006/relationships/hyperlink" Target="https://www.digikey.com/product-detail/en/tdk-corporation/C1005X5R0J335M050BC/445-7394-1-ND/2733466" TargetMode="External"/><Relationship Id="rId24" Type="http://schemas.openxmlformats.org/officeDocument/2006/relationships/hyperlink" Target="https://www.digikey.com/product-detail/en/panasonic-electronic-components/ERJ-2GEJ331X/P330JCT-ND/146975" TargetMode="External"/><Relationship Id="rId5" Type="http://schemas.openxmlformats.org/officeDocument/2006/relationships/hyperlink" Target="https://www.digikey.com/product-detail/en/cnc-tech/3221-10-0100-00/1175-1733-ND/4878932" TargetMode="External"/><Relationship Id="rId15" Type="http://schemas.openxmlformats.org/officeDocument/2006/relationships/hyperlink" Target="https://www.digikey.com/product-detail/en/panasonic-electronic-components/ERJ-2GEJ821X/P820JCT-ND/147077" TargetMode="External"/><Relationship Id="rId23" Type="http://schemas.openxmlformats.org/officeDocument/2006/relationships/hyperlink" Target="https://www.digikey.com/product-detail/en/yageo/RC0402FR-072K2L/311-2.20KLRCT-ND/729500" TargetMode="External"/><Relationship Id="rId10" Type="http://schemas.openxmlformats.org/officeDocument/2006/relationships/hyperlink" Target="https://www.digikey.com/product-detail/en/murata-electronics-north-america/GRM32ER61C226KE20L/490-1882-1-ND/587266" TargetMode="External"/><Relationship Id="rId19" Type="http://schemas.openxmlformats.org/officeDocument/2006/relationships/hyperlink" Target="https://www.digikey.com/product-detail/en/texas-instruments/ISO7231CDWR/296-38966-1-ND/5143057" TargetMode="External"/><Relationship Id="rId4" Type="http://schemas.openxmlformats.org/officeDocument/2006/relationships/hyperlink" Target="https://www.digikey.com/product-detail/en/panasonic-electronic-components/ERJ-2GEJ103X/P10KJCT-ND/146734" TargetMode="External"/><Relationship Id="rId9" Type="http://schemas.openxmlformats.org/officeDocument/2006/relationships/hyperlink" Target="https://www.digikey.com/product-detail/en/tdk-corporation/VLF4012ST-2R2M1R3/445-4214-1-ND/1993752" TargetMode="External"/><Relationship Id="rId14" Type="http://schemas.openxmlformats.org/officeDocument/2006/relationships/hyperlink" Target="https://www.digikey.com/product-detail/en/tdk-corporation/HF30ACC453215-T/445-6166-1-ND/2465493" TargetMode="External"/><Relationship Id="rId22" Type="http://schemas.openxmlformats.org/officeDocument/2006/relationships/hyperlink" Target="https://www.digikey.com/product-detail/en/abracon-llc/ABLS-12.000MHZ-B4-T/535-10218-1-ND/2184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topLeftCell="C1" workbookViewId="0">
      <pane ySplit="1" topLeftCell="A2" activePane="bottomLeft" state="frozen"/>
      <selection pane="bottomLeft" activeCell="Q9" sqref="Q9"/>
    </sheetView>
  </sheetViews>
  <sheetFormatPr defaultRowHeight="14.4" x14ac:dyDescent="0.3"/>
  <cols>
    <col min="1" max="1" width="8.77734375" bestFit="1" customWidth="1"/>
    <col min="2" max="2" width="18.6640625" bestFit="1" customWidth="1"/>
    <col min="3" max="3" width="3.88671875" bestFit="1" customWidth="1"/>
    <col min="4" max="4" width="18" bestFit="1" customWidth="1"/>
    <col min="5" max="5" width="18.6640625" bestFit="1" customWidth="1"/>
    <col min="6" max="6" width="33.77734375" bestFit="1" customWidth="1"/>
    <col min="7" max="7" width="20.33203125" hidden="1" customWidth="1"/>
    <col min="8" max="8" width="33.33203125" hidden="1" customWidth="1"/>
    <col min="9" max="9" width="3.5546875" hidden="1" customWidth="1"/>
    <col min="10" max="10" width="10.109375" bestFit="1" customWidth="1"/>
    <col min="11" max="11" width="5.5546875" customWidth="1"/>
    <col min="12" max="12" width="11.33203125" bestFit="1" customWidth="1"/>
    <col min="13" max="13" width="6.88671875" bestFit="1" customWidth="1"/>
    <col min="14" max="14" width="12.21875" bestFit="1" customWidth="1"/>
    <col min="15" max="15" width="12" bestFit="1" customWidth="1"/>
    <col min="16" max="16" width="12" customWidth="1"/>
    <col min="17" max="17" width="12.44140625" bestFit="1" customWidth="1"/>
    <col min="18" max="18" width="11.6640625" bestFit="1" customWidth="1"/>
    <col min="19" max="19" width="11.77734375" bestFit="1" customWidth="1"/>
    <col min="20" max="20" width="16.21875" bestFit="1" customWidth="1"/>
  </cols>
  <sheetData>
    <row r="1" spans="2:20" x14ac:dyDescent="0.3">
      <c r="B1" t="s">
        <v>94</v>
      </c>
      <c r="C1" t="s">
        <v>0</v>
      </c>
      <c r="D1" t="s">
        <v>1</v>
      </c>
      <c r="E1" t="s">
        <v>195</v>
      </c>
      <c r="F1" t="s">
        <v>2</v>
      </c>
      <c r="G1" t="s">
        <v>3</v>
      </c>
      <c r="H1" t="s">
        <v>4</v>
      </c>
      <c r="I1" t="s">
        <v>5</v>
      </c>
      <c r="J1" t="s">
        <v>168</v>
      </c>
      <c r="K1" t="s">
        <v>90</v>
      </c>
      <c r="L1" t="s">
        <v>91</v>
      </c>
      <c r="M1" t="s">
        <v>92</v>
      </c>
      <c r="N1" t="s">
        <v>132</v>
      </c>
      <c r="O1" t="s">
        <v>93</v>
      </c>
      <c r="P1" t="s">
        <v>167</v>
      </c>
      <c r="Q1" t="s">
        <v>6</v>
      </c>
      <c r="R1" t="s">
        <v>7</v>
      </c>
      <c r="S1" t="s">
        <v>8</v>
      </c>
      <c r="T1" t="s">
        <v>9</v>
      </c>
    </row>
    <row r="2" spans="2:20" x14ac:dyDescent="0.3">
      <c r="B2" t="s">
        <v>95</v>
      </c>
      <c r="C2">
        <v>1</v>
      </c>
      <c r="D2" t="s">
        <v>22</v>
      </c>
      <c r="E2" t="s">
        <v>20</v>
      </c>
      <c r="F2" t="s">
        <v>21</v>
      </c>
      <c r="G2" t="s">
        <v>23</v>
      </c>
      <c r="H2" t="s">
        <v>14</v>
      </c>
      <c r="J2" t="s">
        <v>169</v>
      </c>
      <c r="K2" s="1" t="s">
        <v>102</v>
      </c>
      <c r="L2" t="s">
        <v>136</v>
      </c>
      <c r="M2" t="s">
        <v>131</v>
      </c>
      <c r="N2" t="s">
        <v>137</v>
      </c>
      <c r="O2">
        <v>0.1</v>
      </c>
      <c r="P2">
        <f t="shared" ref="P2:P26" si="0">O2*C2</f>
        <v>0.1</v>
      </c>
    </row>
    <row r="3" spans="2:20" x14ac:dyDescent="0.3">
      <c r="B3" t="s">
        <v>95</v>
      </c>
      <c r="C3">
        <v>1</v>
      </c>
      <c r="D3" t="s">
        <v>24</v>
      </c>
      <c r="E3" t="s">
        <v>20</v>
      </c>
      <c r="F3" t="s">
        <v>21</v>
      </c>
      <c r="G3" t="s">
        <v>25</v>
      </c>
      <c r="H3" t="s">
        <v>14</v>
      </c>
      <c r="J3" t="s">
        <v>170</v>
      </c>
      <c r="K3" s="1" t="s">
        <v>103</v>
      </c>
      <c r="L3" t="s">
        <v>138</v>
      </c>
      <c r="M3" t="s">
        <v>131</v>
      </c>
      <c r="N3" t="s">
        <v>137</v>
      </c>
      <c r="O3">
        <v>0.1</v>
      </c>
      <c r="P3">
        <f t="shared" si="0"/>
        <v>0.1</v>
      </c>
    </row>
    <row r="4" spans="2:20" x14ac:dyDescent="0.3">
      <c r="B4" t="s">
        <v>95</v>
      </c>
      <c r="C4">
        <v>1</v>
      </c>
      <c r="D4" t="s">
        <v>40</v>
      </c>
      <c r="E4" t="s">
        <v>20</v>
      </c>
      <c r="F4" t="s">
        <v>21</v>
      </c>
      <c r="G4" t="s">
        <v>41</v>
      </c>
      <c r="H4" t="s">
        <v>14</v>
      </c>
      <c r="J4" t="s">
        <v>171</v>
      </c>
      <c r="K4" s="1" t="s">
        <v>104</v>
      </c>
      <c r="L4" t="s">
        <v>146</v>
      </c>
      <c r="M4" t="s">
        <v>131</v>
      </c>
      <c r="N4" t="s">
        <v>137</v>
      </c>
      <c r="O4">
        <v>0.1</v>
      </c>
      <c r="P4">
        <f t="shared" si="0"/>
        <v>0.1</v>
      </c>
    </row>
    <row r="5" spans="2:20" x14ac:dyDescent="0.3">
      <c r="B5" t="s">
        <v>95</v>
      </c>
      <c r="C5">
        <v>2</v>
      </c>
      <c r="D5" t="s">
        <v>42</v>
      </c>
      <c r="E5" t="s">
        <v>20</v>
      </c>
      <c r="F5" t="s">
        <v>21</v>
      </c>
      <c r="G5" t="s">
        <v>43</v>
      </c>
      <c r="H5" t="s">
        <v>14</v>
      </c>
      <c r="J5" t="s">
        <v>172</v>
      </c>
      <c r="K5" s="1" t="s">
        <v>105</v>
      </c>
      <c r="L5" t="s">
        <v>147</v>
      </c>
      <c r="M5" t="s">
        <v>131</v>
      </c>
      <c r="N5" t="s">
        <v>148</v>
      </c>
      <c r="O5">
        <v>0.1</v>
      </c>
      <c r="P5">
        <f t="shared" si="0"/>
        <v>0.2</v>
      </c>
    </row>
    <row r="6" spans="2:20" x14ac:dyDescent="0.3">
      <c r="B6" t="s">
        <v>95</v>
      </c>
      <c r="C6">
        <v>1</v>
      </c>
      <c r="D6" t="s">
        <v>44</v>
      </c>
      <c r="E6" t="s">
        <v>20</v>
      </c>
      <c r="F6" t="s">
        <v>21</v>
      </c>
      <c r="G6" t="s">
        <v>45</v>
      </c>
      <c r="H6" t="s">
        <v>14</v>
      </c>
      <c r="J6" t="s">
        <v>173</v>
      </c>
      <c r="K6" s="1" t="s">
        <v>106</v>
      </c>
      <c r="L6" t="s">
        <v>149</v>
      </c>
      <c r="M6" t="s">
        <v>131</v>
      </c>
      <c r="N6" t="s">
        <v>148</v>
      </c>
      <c r="O6">
        <v>0.1</v>
      </c>
      <c r="P6">
        <f t="shared" si="0"/>
        <v>0.1</v>
      </c>
    </row>
    <row r="7" spans="2:20" x14ac:dyDescent="0.3">
      <c r="B7" t="s">
        <v>95</v>
      </c>
      <c r="C7">
        <v>2</v>
      </c>
      <c r="D7">
        <v>330</v>
      </c>
      <c r="E7" t="s">
        <v>20</v>
      </c>
      <c r="F7" t="s">
        <v>21</v>
      </c>
      <c r="G7" t="s">
        <v>52</v>
      </c>
      <c r="H7" t="s">
        <v>14</v>
      </c>
      <c r="J7" t="s">
        <v>174</v>
      </c>
      <c r="K7" s="1" t="s">
        <v>107</v>
      </c>
      <c r="L7" t="s">
        <v>153</v>
      </c>
      <c r="M7" t="s">
        <v>131</v>
      </c>
      <c r="N7" t="s">
        <v>137</v>
      </c>
      <c r="O7">
        <v>0.1</v>
      </c>
      <c r="P7">
        <f t="shared" si="0"/>
        <v>0.2</v>
      </c>
    </row>
    <row r="8" spans="2:20" x14ac:dyDescent="0.3">
      <c r="B8" t="s">
        <v>95</v>
      </c>
      <c r="C8">
        <v>1</v>
      </c>
      <c r="D8">
        <v>820</v>
      </c>
      <c r="E8" t="s">
        <v>20</v>
      </c>
      <c r="F8" t="s">
        <v>21</v>
      </c>
      <c r="G8" t="s">
        <v>62</v>
      </c>
      <c r="H8" t="s">
        <v>14</v>
      </c>
      <c r="J8" t="s">
        <v>175</v>
      </c>
      <c r="K8" s="1" t="s">
        <v>108</v>
      </c>
      <c r="L8" t="s">
        <v>157</v>
      </c>
      <c r="M8" t="s">
        <v>131</v>
      </c>
      <c r="N8" t="s">
        <v>137</v>
      </c>
      <c r="O8">
        <v>0.1</v>
      </c>
      <c r="P8">
        <f t="shared" si="0"/>
        <v>0.1</v>
      </c>
    </row>
    <row r="9" spans="2:20" x14ac:dyDescent="0.3">
      <c r="B9" t="s">
        <v>30</v>
      </c>
      <c r="C9">
        <v>5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J9" t="s">
        <v>176</v>
      </c>
      <c r="K9" s="1" t="s">
        <v>109</v>
      </c>
      <c r="L9" t="s">
        <v>134</v>
      </c>
      <c r="M9" t="s">
        <v>131</v>
      </c>
      <c r="N9" t="s">
        <v>135</v>
      </c>
      <c r="O9">
        <v>0.1</v>
      </c>
      <c r="P9">
        <f t="shared" si="0"/>
        <v>0.5</v>
      </c>
    </row>
    <row r="10" spans="2:20" x14ac:dyDescent="0.3">
      <c r="B10" t="s">
        <v>30</v>
      </c>
      <c r="C10">
        <v>1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J10" t="s">
        <v>177</v>
      </c>
      <c r="K10" s="1" t="s">
        <v>118</v>
      </c>
      <c r="L10" t="s">
        <v>138</v>
      </c>
      <c r="M10" t="s">
        <v>131</v>
      </c>
      <c r="N10" t="s">
        <v>139</v>
      </c>
      <c r="O10">
        <v>0.34</v>
      </c>
      <c r="P10">
        <f t="shared" si="0"/>
        <v>0.34</v>
      </c>
    </row>
    <row r="11" spans="2:20" x14ac:dyDescent="0.3">
      <c r="B11" t="s">
        <v>30</v>
      </c>
      <c r="C11">
        <v>1</v>
      </c>
      <c r="D11" t="s">
        <v>48</v>
      </c>
      <c r="E11" t="s">
        <v>27</v>
      </c>
      <c r="F11" t="s">
        <v>28</v>
      </c>
      <c r="G11" t="s">
        <v>49</v>
      </c>
      <c r="H11" t="s">
        <v>30</v>
      </c>
      <c r="J11" t="s">
        <v>178</v>
      </c>
      <c r="K11" s="1" t="s">
        <v>113</v>
      </c>
      <c r="L11" t="s">
        <v>151</v>
      </c>
      <c r="M11" t="s">
        <v>131</v>
      </c>
      <c r="N11" t="s">
        <v>135</v>
      </c>
      <c r="O11">
        <v>0.48</v>
      </c>
      <c r="P11">
        <f t="shared" si="0"/>
        <v>0.48</v>
      </c>
    </row>
    <row r="12" spans="2:20" x14ac:dyDescent="0.3">
      <c r="B12" t="s">
        <v>30</v>
      </c>
      <c r="C12">
        <v>1</v>
      </c>
      <c r="D12" t="s">
        <v>50</v>
      </c>
      <c r="E12" t="s">
        <v>16</v>
      </c>
      <c r="F12" t="s">
        <v>17</v>
      </c>
      <c r="G12" t="s">
        <v>51</v>
      </c>
      <c r="H12" t="s">
        <v>19</v>
      </c>
      <c r="J12" t="s">
        <v>179</v>
      </c>
      <c r="K12" s="1" t="s">
        <v>110</v>
      </c>
      <c r="L12" t="s">
        <v>152</v>
      </c>
      <c r="M12" t="s">
        <v>131</v>
      </c>
      <c r="N12" t="s">
        <v>143</v>
      </c>
      <c r="O12">
        <v>0.36</v>
      </c>
      <c r="P12">
        <f t="shared" si="0"/>
        <v>0.36</v>
      </c>
    </row>
    <row r="13" spans="2:20" x14ac:dyDescent="0.3">
      <c r="B13" t="s">
        <v>30</v>
      </c>
      <c r="C13">
        <v>2</v>
      </c>
      <c r="D13" t="s">
        <v>53</v>
      </c>
      <c r="E13" t="s">
        <v>16</v>
      </c>
      <c r="F13" t="s">
        <v>17</v>
      </c>
      <c r="G13" t="s">
        <v>54</v>
      </c>
      <c r="H13" t="s">
        <v>19</v>
      </c>
      <c r="J13" t="s">
        <v>180</v>
      </c>
      <c r="K13" s="1" t="s">
        <v>111</v>
      </c>
      <c r="L13" t="s">
        <v>154</v>
      </c>
      <c r="M13" t="s">
        <v>131</v>
      </c>
      <c r="N13" t="s">
        <v>140</v>
      </c>
      <c r="O13">
        <v>0.1</v>
      </c>
      <c r="P13">
        <f t="shared" si="0"/>
        <v>0.2</v>
      </c>
    </row>
    <row r="14" spans="2:20" x14ac:dyDescent="0.3">
      <c r="B14" t="s">
        <v>30</v>
      </c>
      <c r="C14">
        <v>2</v>
      </c>
      <c r="D14" t="s">
        <v>55</v>
      </c>
      <c r="E14" t="s">
        <v>16</v>
      </c>
      <c r="F14" t="s">
        <v>17</v>
      </c>
      <c r="G14" t="s">
        <v>56</v>
      </c>
      <c r="H14" t="s">
        <v>19</v>
      </c>
      <c r="J14" t="s">
        <v>181</v>
      </c>
      <c r="K14" s="1" t="s">
        <v>112</v>
      </c>
      <c r="L14" t="s">
        <v>155</v>
      </c>
      <c r="M14" t="s">
        <v>131</v>
      </c>
      <c r="N14" t="s">
        <v>140</v>
      </c>
      <c r="O14">
        <v>0.4</v>
      </c>
      <c r="P14">
        <f t="shared" si="0"/>
        <v>0.8</v>
      </c>
    </row>
    <row r="15" spans="2:20" x14ac:dyDescent="0.3">
      <c r="B15" t="s">
        <v>96</v>
      </c>
      <c r="C15">
        <v>1</v>
      </c>
      <c r="D15" t="s">
        <v>183</v>
      </c>
      <c r="E15" t="s">
        <v>114</v>
      </c>
      <c r="F15" t="s">
        <v>46</v>
      </c>
      <c r="G15" t="s">
        <v>47</v>
      </c>
      <c r="J15" t="s">
        <v>182</v>
      </c>
      <c r="K15" s="1" t="s">
        <v>115</v>
      </c>
      <c r="L15" t="s">
        <v>150</v>
      </c>
      <c r="M15" t="s">
        <v>131</v>
      </c>
      <c r="N15" t="s">
        <v>143</v>
      </c>
      <c r="O15">
        <v>0.91</v>
      </c>
      <c r="P15">
        <f t="shared" si="0"/>
        <v>0.91</v>
      </c>
    </row>
    <row r="16" spans="2:20" x14ac:dyDescent="0.3">
      <c r="B16" t="s">
        <v>184</v>
      </c>
      <c r="C16">
        <v>1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J16" t="s">
        <v>186</v>
      </c>
      <c r="K16" s="1" t="s">
        <v>116</v>
      </c>
      <c r="L16" t="s">
        <v>156</v>
      </c>
      <c r="M16" t="s">
        <v>131</v>
      </c>
      <c r="N16" t="s">
        <v>143</v>
      </c>
      <c r="O16">
        <v>0.25</v>
      </c>
      <c r="P16">
        <f t="shared" si="0"/>
        <v>0.25</v>
      </c>
    </row>
    <row r="17" spans="1:19" x14ac:dyDescent="0.3">
      <c r="B17" t="s">
        <v>184</v>
      </c>
      <c r="C17">
        <v>2</v>
      </c>
      <c r="D17" t="s">
        <v>67</v>
      </c>
      <c r="E17" t="s">
        <v>68</v>
      </c>
      <c r="F17" t="s">
        <v>21</v>
      </c>
      <c r="G17" t="s">
        <v>69</v>
      </c>
      <c r="H17" t="s">
        <v>70</v>
      </c>
      <c r="J17" t="s">
        <v>185</v>
      </c>
      <c r="K17" s="1" t="s">
        <v>120</v>
      </c>
      <c r="L17" t="s">
        <v>159</v>
      </c>
      <c r="M17" t="s">
        <v>131</v>
      </c>
      <c r="N17" t="s">
        <v>135</v>
      </c>
      <c r="O17">
        <v>0.1</v>
      </c>
      <c r="P17">
        <f t="shared" si="0"/>
        <v>0.2</v>
      </c>
    </row>
    <row r="18" spans="1:19" x14ac:dyDescent="0.3">
      <c r="B18" t="s">
        <v>98</v>
      </c>
      <c r="C18">
        <v>1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J18" t="s">
        <v>187</v>
      </c>
      <c r="K18" s="1" t="s">
        <v>119</v>
      </c>
      <c r="L18" t="s">
        <v>144</v>
      </c>
      <c r="M18" t="s">
        <v>131</v>
      </c>
      <c r="N18" t="s">
        <v>145</v>
      </c>
      <c r="O18">
        <v>0.28000000000000003</v>
      </c>
      <c r="P18">
        <f t="shared" si="0"/>
        <v>0.28000000000000003</v>
      </c>
      <c r="R18" t="s">
        <v>39</v>
      </c>
      <c r="S18" t="s">
        <v>39</v>
      </c>
    </row>
    <row r="19" spans="1:19" x14ac:dyDescent="0.3">
      <c r="B19" t="s">
        <v>13</v>
      </c>
      <c r="C19">
        <v>3</v>
      </c>
      <c r="E19" t="s">
        <v>10</v>
      </c>
      <c r="F19" t="s">
        <v>11</v>
      </c>
      <c r="G19" t="s">
        <v>12</v>
      </c>
      <c r="H19" t="s">
        <v>13</v>
      </c>
      <c r="J19" t="s">
        <v>188</v>
      </c>
      <c r="K19" s="1" t="s">
        <v>117</v>
      </c>
      <c r="L19" t="s">
        <v>130</v>
      </c>
      <c r="M19" t="s">
        <v>131</v>
      </c>
      <c r="N19" t="s">
        <v>133</v>
      </c>
      <c r="O19">
        <v>0.28999999999999998</v>
      </c>
      <c r="P19">
        <f t="shared" si="0"/>
        <v>0.86999999999999988</v>
      </c>
    </row>
    <row r="20" spans="1:19" x14ac:dyDescent="0.3">
      <c r="B20" t="s">
        <v>97</v>
      </c>
      <c r="C20">
        <v>1</v>
      </c>
      <c r="D20" t="s">
        <v>31</v>
      </c>
      <c r="E20" t="s">
        <v>31</v>
      </c>
      <c r="F20" t="s">
        <v>32</v>
      </c>
      <c r="G20" t="s">
        <v>33</v>
      </c>
      <c r="J20" t="s">
        <v>189</v>
      </c>
      <c r="K20" s="1" t="s">
        <v>121</v>
      </c>
      <c r="L20" t="s">
        <v>31</v>
      </c>
      <c r="M20" t="s">
        <v>131</v>
      </c>
      <c r="N20" t="s">
        <v>142</v>
      </c>
      <c r="O20">
        <v>0.51</v>
      </c>
      <c r="P20">
        <f t="shared" si="0"/>
        <v>0.51</v>
      </c>
    </row>
    <row r="21" spans="1:19" x14ac:dyDescent="0.3">
      <c r="B21" t="s">
        <v>127</v>
      </c>
      <c r="C21">
        <v>1</v>
      </c>
      <c r="D21" t="s">
        <v>85</v>
      </c>
      <c r="E21" t="s">
        <v>86</v>
      </c>
      <c r="F21" t="s">
        <v>87</v>
      </c>
      <c r="G21" t="s">
        <v>88</v>
      </c>
      <c r="H21" t="s">
        <v>89</v>
      </c>
      <c r="J21" t="s">
        <v>127</v>
      </c>
      <c r="K21" s="1" t="s">
        <v>128</v>
      </c>
      <c r="L21" t="s">
        <v>166</v>
      </c>
      <c r="M21" t="s">
        <v>131</v>
      </c>
      <c r="N21" t="s">
        <v>163</v>
      </c>
      <c r="O21">
        <v>0.71</v>
      </c>
      <c r="P21">
        <f t="shared" si="0"/>
        <v>0.71</v>
      </c>
      <c r="R21" t="s">
        <v>39</v>
      </c>
      <c r="S21" t="s">
        <v>39</v>
      </c>
    </row>
    <row r="22" spans="1:19" x14ac:dyDescent="0.3">
      <c r="A22" t="s">
        <v>129</v>
      </c>
      <c r="B22" t="s">
        <v>101</v>
      </c>
      <c r="C22">
        <v>1</v>
      </c>
      <c r="D22" t="s">
        <v>82</v>
      </c>
      <c r="E22" t="s">
        <v>82</v>
      </c>
      <c r="F22" t="s">
        <v>83</v>
      </c>
      <c r="G22" t="s">
        <v>84</v>
      </c>
      <c r="J22" t="s">
        <v>190</v>
      </c>
      <c r="K22" s="1" t="s">
        <v>126</v>
      </c>
      <c r="L22" t="s">
        <v>165</v>
      </c>
      <c r="M22" t="s">
        <v>131</v>
      </c>
      <c r="N22" t="s">
        <v>163</v>
      </c>
      <c r="O22">
        <v>1.91</v>
      </c>
      <c r="P22">
        <f t="shared" si="0"/>
        <v>1.91</v>
      </c>
    </row>
    <row r="23" spans="1:19" x14ac:dyDescent="0.3">
      <c r="A23" t="s">
        <v>129</v>
      </c>
      <c r="B23" t="s">
        <v>99</v>
      </c>
      <c r="C23">
        <v>1</v>
      </c>
      <c r="D23" t="s">
        <v>63</v>
      </c>
      <c r="E23">
        <v>93</v>
      </c>
      <c r="F23" t="s">
        <v>64</v>
      </c>
      <c r="G23" t="s">
        <v>65</v>
      </c>
      <c r="H23" t="s">
        <v>66</v>
      </c>
      <c r="J23" t="s">
        <v>191</v>
      </c>
      <c r="K23" s="1" t="s">
        <v>123</v>
      </c>
      <c r="L23" t="s">
        <v>158</v>
      </c>
      <c r="M23" t="s">
        <v>131</v>
      </c>
      <c r="N23" t="s">
        <v>141</v>
      </c>
      <c r="O23">
        <v>0.28000000000000003</v>
      </c>
      <c r="P23">
        <f t="shared" si="0"/>
        <v>0.28000000000000003</v>
      </c>
    </row>
    <row r="24" spans="1:19" x14ac:dyDescent="0.3">
      <c r="A24" t="s">
        <v>129</v>
      </c>
      <c r="B24" t="s">
        <v>194</v>
      </c>
      <c r="C24">
        <v>1</v>
      </c>
      <c r="D24" t="s">
        <v>74</v>
      </c>
      <c r="E24" t="s">
        <v>74</v>
      </c>
      <c r="F24" t="s">
        <v>75</v>
      </c>
      <c r="G24" t="s">
        <v>76</v>
      </c>
      <c r="J24" t="s">
        <v>192</v>
      </c>
      <c r="K24" s="1" t="s">
        <v>124</v>
      </c>
      <c r="L24" t="s">
        <v>162</v>
      </c>
      <c r="M24" t="s">
        <v>131</v>
      </c>
      <c r="N24" t="s">
        <v>163</v>
      </c>
      <c r="O24">
        <v>3.96</v>
      </c>
      <c r="P24">
        <f t="shared" si="0"/>
        <v>3.96</v>
      </c>
    </row>
    <row r="25" spans="1:19" x14ac:dyDescent="0.3">
      <c r="A25" t="s">
        <v>129</v>
      </c>
      <c r="B25" t="s">
        <v>194</v>
      </c>
      <c r="C25">
        <v>1</v>
      </c>
      <c r="D25" t="s">
        <v>77</v>
      </c>
      <c r="E25" t="s">
        <v>77</v>
      </c>
      <c r="F25" t="s">
        <v>75</v>
      </c>
      <c r="G25" t="s">
        <v>78</v>
      </c>
      <c r="H25" t="s">
        <v>79</v>
      </c>
      <c r="J25" t="s">
        <v>196</v>
      </c>
      <c r="K25" s="1" t="s">
        <v>125</v>
      </c>
      <c r="L25" t="s">
        <v>164</v>
      </c>
      <c r="M25" t="s">
        <v>131</v>
      </c>
      <c r="N25" t="s">
        <v>163</v>
      </c>
      <c r="O25">
        <v>5.09</v>
      </c>
      <c r="P25">
        <f t="shared" si="0"/>
        <v>5.09</v>
      </c>
      <c r="Q25" t="s">
        <v>80</v>
      </c>
      <c r="R25">
        <v>1755124</v>
      </c>
      <c r="S25" t="s">
        <v>81</v>
      </c>
    </row>
    <row r="26" spans="1:19" x14ac:dyDescent="0.3">
      <c r="A26" t="s">
        <v>129</v>
      </c>
      <c r="B26" t="s">
        <v>100</v>
      </c>
      <c r="C26">
        <v>1</v>
      </c>
      <c r="D26" t="s">
        <v>71</v>
      </c>
      <c r="E26" t="s">
        <v>71</v>
      </c>
      <c r="F26" t="s">
        <v>72</v>
      </c>
      <c r="G26" t="s">
        <v>73</v>
      </c>
      <c r="J26" t="s">
        <v>193</v>
      </c>
      <c r="K26" s="1" t="s">
        <v>122</v>
      </c>
      <c r="L26" t="s">
        <v>160</v>
      </c>
      <c r="M26" t="s">
        <v>131</v>
      </c>
      <c r="N26" t="s">
        <v>161</v>
      </c>
      <c r="O26">
        <v>6.71</v>
      </c>
      <c r="P26">
        <f t="shared" si="0"/>
        <v>6.71</v>
      </c>
    </row>
    <row r="27" spans="1:19" x14ac:dyDescent="0.3">
      <c r="P27">
        <f>SUM(P9:P26)</f>
        <v>24.36</v>
      </c>
    </row>
  </sheetData>
  <sortState ref="A9:T28">
    <sortCondition ref="B1"/>
  </sortState>
  <hyperlinks>
    <hyperlink ref="K19" r:id="rId1" xr:uid="{040F2726-1D90-4856-936E-81EF30FFA10A}"/>
    <hyperlink ref="K9" r:id="rId2" xr:uid="{1347D1DE-BAD0-420A-A040-3E6433E78833}"/>
    <hyperlink ref="K2" r:id="rId3" xr:uid="{951F61AC-B0DA-4F32-8B55-7C19A8C7980B}"/>
    <hyperlink ref="K3" r:id="rId4" xr:uid="{86E4D402-9609-4039-89D1-569AF33AE939}"/>
    <hyperlink ref="K20" r:id="rId5" xr:uid="{1857F071-0672-4A1E-A656-D05C09A54542}"/>
    <hyperlink ref="K10" r:id="rId6" xr:uid="{34161D84-8245-40A2-A3D1-E9E58CA76FD4}"/>
    <hyperlink ref="K4" r:id="rId7" xr:uid="{22D6C509-F57B-4741-BBF2-916A4AEA7F9D}"/>
    <hyperlink ref="K5" r:id="rId8" xr:uid="{E9D70A45-ECBA-4402-8B0B-3A5BB1B1AECE}"/>
    <hyperlink ref="K15" r:id="rId9" xr:uid="{F600E220-0B81-4D3C-801D-3BD723591713}"/>
    <hyperlink ref="K11" r:id="rId10" xr:uid="{316A640C-4115-4C02-A9EA-40A1634919A5}"/>
    <hyperlink ref="K12" r:id="rId11" xr:uid="{AB210E39-BB8A-40D1-9B07-CD96AA50B94C}"/>
    <hyperlink ref="K13" r:id="rId12" xr:uid="{C0E554F9-7151-437B-8C8E-C2A641D6D1BD}"/>
    <hyperlink ref="K14" r:id="rId13" xr:uid="{59B34D7F-DAC4-4C4E-A20C-1631F068BAE5}"/>
    <hyperlink ref="K16" r:id="rId14" xr:uid="{01D88F47-4C5D-4021-B9AF-1339A7B317F1}"/>
    <hyperlink ref="K8" r:id="rId15" xr:uid="{59EEDD7D-EA24-46E8-85AE-7CFA74AFC155}"/>
    <hyperlink ref="K23" r:id="rId16" xr:uid="{61A9B3EC-C738-44C1-AD90-0247FA16D92D}"/>
    <hyperlink ref="K17" r:id="rId17" xr:uid="{4C4FA93E-C297-40F0-8B91-9D6AB4314CDF}"/>
    <hyperlink ref="K26" r:id="rId18" xr:uid="{221C5FC6-5A71-49BF-8587-5C4FF61FA0F5}"/>
    <hyperlink ref="K24" r:id="rId19" xr:uid="{7DBF3B77-257A-4F9D-B700-1D5F645DD93C}"/>
    <hyperlink ref="K25" r:id="rId20" xr:uid="{12217847-3FC7-43CE-BC70-89AB72680EF1}"/>
    <hyperlink ref="K22" r:id="rId21" xr:uid="{BDEA88A0-5765-4375-BC16-869A45C92963}"/>
    <hyperlink ref="K18" r:id="rId22" xr:uid="{7D0FF286-90AB-4B80-8BC5-67A08AE6A0FF}"/>
    <hyperlink ref="K6" r:id="rId23" xr:uid="{61557CCD-7865-4BD0-9177-C3422D2BFD8B}"/>
    <hyperlink ref="K7" r:id="rId24" xr:uid="{D8396314-4822-4914-B3B9-6FDB04DF42F3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Horn</dc:creator>
  <cp:lastModifiedBy>Andrew Van Horn</cp:lastModifiedBy>
  <dcterms:created xsi:type="dcterms:W3CDTF">2017-11-12T22:58:37Z</dcterms:created>
  <dcterms:modified xsi:type="dcterms:W3CDTF">2017-11-26T22:15:04Z</dcterms:modified>
</cp:coreProperties>
</file>