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05" windowWidth="15030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1" i="1"/>
  <c r="I4"/>
  <c r="I40"/>
  <c r="I39"/>
  <c r="I38"/>
  <c r="I30" l="1"/>
  <c r="I6"/>
  <c r="I37"/>
  <c r="I32"/>
  <c r="I25"/>
  <c r="I12"/>
  <c r="I11"/>
  <c r="I10"/>
  <c r="I9"/>
  <c r="I7"/>
  <c r="I36"/>
  <c r="I35"/>
  <c r="I24" l="1"/>
  <c r="I33"/>
  <c r="I34"/>
  <c r="I19"/>
  <c r="I18"/>
  <c r="I17"/>
  <c r="I29"/>
  <c r="I20"/>
  <c r="I15" l="1"/>
  <c r="I22"/>
  <c r="I16"/>
  <c r="I23"/>
  <c r="I28"/>
  <c r="I27"/>
  <c r="I26"/>
  <c r="I8"/>
  <c r="I5"/>
  <c r="I13"/>
  <c r="I14"/>
  <c r="I21"/>
  <c r="I41" l="1"/>
</calcChain>
</file>

<file path=xl/sharedStrings.xml><?xml version="1.0" encoding="utf-8"?>
<sst xmlns="http://schemas.openxmlformats.org/spreadsheetml/2006/main" count="245" uniqueCount="173">
  <si>
    <t>Last Updated:</t>
  </si>
  <si>
    <t>Component</t>
  </si>
  <si>
    <t>Description</t>
  </si>
  <si>
    <t>Quantity Needed</t>
  </si>
  <si>
    <t>Supplier</t>
  </si>
  <si>
    <t>Price</t>
  </si>
  <si>
    <t>Order Link</t>
  </si>
  <si>
    <t>Newark</t>
  </si>
  <si>
    <t>Supplier Part Number</t>
  </si>
  <si>
    <t>Capacitors</t>
  </si>
  <si>
    <t>ICs</t>
  </si>
  <si>
    <t>Order Quantity</t>
  </si>
  <si>
    <t>Comments</t>
  </si>
  <si>
    <t>Resistors</t>
  </si>
  <si>
    <t>1546074-2</t>
  </si>
  <si>
    <t>34C9402</t>
  </si>
  <si>
    <t>Quantities for</t>
  </si>
  <si>
    <t>RNU1V151MDN1PH</t>
  </si>
  <si>
    <t>ALUM ELECT, 150UF, 20%, 35V</t>
  </si>
  <si>
    <t>17W5861</t>
  </si>
  <si>
    <t>HIP4081AIPZ</t>
  </si>
  <si>
    <t>MOSFET DRIVER, FULL BRIDGE, DIP-20</t>
  </si>
  <si>
    <t>57K3817</t>
  </si>
  <si>
    <t>ATMEGA328P-PN</t>
  </si>
  <si>
    <t>MCU, 8BIT, AVR, 20MHZ, DIP-28</t>
  </si>
  <si>
    <t>68T2943</t>
  </si>
  <si>
    <t>CD74ACT14E</t>
  </si>
  <si>
    <t>HEX INVERTER, SCHMITT TRIGGER, DIP14</t>
  </si>
  <si>
    <t>67K0094</t>
  </si>
  <si>
    <t>MC7805ACTG</t>
  </si>
  <si>
    <t>LDO VOLT REG, 5V, 1A, TO-220</t>
  </si>
  <si>
    <t>45J1442</t>
  </si>
  <si>
    <t>MC7812CTG</t>
  </si>
  <si>
    <t>LDO VOLT REG, 12V, 1A, TO-220</t>
  </si>
  <si>
    <t>88H4762</t>
  </si>
  <si>
    <t>VS-11DQ06</t>
  </si>
  <si>
    <t>SCHOTTKY RECTIFIER, 1.1A, 60V</t>
  </si>
  <si>
    <t>09F5063</t>
  </si>
  <si>
    <t>LM35DZ/NOPB</t>
  </si>
  <si>
    <t>TEMPERATURE SENSOR, 0.4°C, TO-92-3</t>
  </si>
  <si>
    <t>41K4849</t>
  </si>
  <si>
    <t>MBR10100</t>
  </si>
  <si>
    <t>SCHOTTKY DIODE, 10A, 100V, TO-220A</t>
  </si>
  <si>
    <t>17T4200</t>
  </si>
  <si>
    <t>1.5KE30A-E3/54</t>
  </si>
  <si>
    <t>TVS DIODE, 1.5KW, 30V, 1.5KE</t>
  </si>
  <si>
    <t>05R5951</t>
  </si>
  <si>
    <t>MCZOT0W400000A50</t>
  </si>
  <si>
    <t>RESISTOR, CERAMIC, JUMPER, 0 OHM</t>
  </si>
  <si>
    <t>58K5144</t>
  </si>
  <si>
    <t>MF25 1R</t>
  </si>
  <si>
    <t>38K5268</t>
  </si>
  <si>
    <t>RESISTOR, METAL FILM, 1 OHM, 250mW, 1%</t>
  </si>
  <si>
    <t>CR1206-FX-1002ELF</t>
  </si>
  <si>
    <t>61J5475</t>
  </si>
  <si>
    <t>RESISTOR, THICK FILM, 10KOHM, 250mW, 1%</t>
  </si>
  <si>
    <t>CRCW120684K5FKEA</t>
  </si>
  <si>
    <t>THICK FILM, 84.5KOHM, 250mW, 1%</t>
  </si>
  <si>
    <t>53K2668</t>
  </si>
  <si>
    <t>EEA-GA1E150</t>
  </si>
  <si>
    <t>ALUM ELEC, 15UF, 20%, 25V</t>
  </si>
  <si>
    <t>83T6863</t>
  </si>
  <si>
    <t>HC49S-16-30-50-70-30-ATF</t>
  </si>
  <si>
    <t>CRYSTAL, 16MHz, 30pF</t>
  </si>
  <si>
    <t>33P6959</t>
  </si>
  <si>
    <t>6025DG</t>
  </si>
  <si>
    <t xml:space="preserve"> HEAT SINK TO-220</t>
  </si>
  <si>
    <t>45M6138</t>
  </si>
  <si>
    <t>TERMINAL BLOCK, PCB, 2POS, 30-12AWG</t>
  </si>
  <si>
    <t>640454-4</t>
  </si>
  <si>
    <t>CONNECTOR HEADER 4POS, 2.54MM</t>
  </si>
  <si>
    <t>90F4276</t>
  </si>
  <si>
    <t>MRDT</t>
  </si>
  <si>
    <t>boards</t>
  </si>
  <si>
    <t>Transient Cap for Ics</t>
  </si>
  <si>
    <t>Caps for Crystal</t>
  </si>
  <si>
    <t>Decoupling Cap for Ics</t>
  </si>
  <si>
    <t>Bootstrapping Cap Driver</t>
  </si>
  <si>
    <t>H-Bridge Gate Driver</t>
  </si>
  <si>
    <t>Microcontroller</t>
  </si>
  <si>
    <t>Communications Chip</t>
  </si>
  <si>
    <t>Inverter for Gate Driver (optinal if you feel risky)</t>
  </si>
  <si>
    <t>Input Current Sensor to limit power draw</t>
  </si>
  <si>
    <t>Power supply for control components</t>
  </si>
  <si>
    <t>Power supply for gate driver</t>
  </si>
  <si>
    <t>Bootstrapping Diode</t>
  </si>
  <si>
    <t>optional (Determine Ambient Temperature)</t>
  </si>
  <si>
    <t>Main Power Switch</t>
  </si>
  <si>
    <t>Schottky to relieve anti-parallel Diode in MOSFET</t>
  </si>
  <si>
    <t>Overvoltage protection</t>
  </si>
  <si>
    <t>0 Ohm link to jump traces (EMC)</t>
  </si>
  <si>
    <t>Gate driver resistor (can be replaced with 0 Ohm)</t>
  </si>
  <si>
    <t>Set resistor for Current &amp; Voltage sensor</t>
  </si>
  <si>
    <t>Voltage sensor resisitor</t>
  </si>
  <si>
    <t>16MHZ crystal for Atmega328P</t>
  </si>
  <si>
    <t>Heatsink to keep MOSFET cooler</t>
  </si>
  <si>
    <t>Power connector</t>
  </si>
  <si>
    <t>Sensor connector</t>
  </si>
  <si>
    <t>Total material cost</t>
  </si>
  <si>
    <t>Crystal</t>
  </si>
  <si>
    <t>Mechanical</t>
  </si>
  <si>
    <t>35PX1000MEFC10X20</t>
  </si>
  <si>
    <t>39T8910</t>
  </si>
  <si>
    <t>ALUM ELEC, 1000UF, 35V, 20%</t>
  </si>
  <si>
    <t>Decoupling Cap to system</t>
  </si>
  <si>
    <t>MC1206N150J201CT</t>
  </si>
  <si>
    <t>CERAMIC 15PF 200V, C0G, 5%, 1206</t>
  </si>
  <si>
    <t>21T9990</t>
  </si>
  <si>
    <t>CC1206KRX7R9BB104</t>
  </si>
  <si>
    <t>CERAMIC, 0.1UF, 50V, X7R, 10%, 1206</t>
  </si>
  <si>
    <t>68R4967</t>
  </si>
  <si>
    <t>C3216X7R1E105M085AA</t>
  </si>
  <si>
    <t>CERAMIC, 1UF, 25V, X7R, 20%, 1206</t>
  </si>
  <si>
    <t>90R7795</t>
  </si>
  <si>
    <t>C3216X5R1V226M160AC</t>
  </si>
  <si>
    <t>CERAMIC, 22UF, 35V, X5R, 1206</t>
  </si>
  <si>
    <t>04X3299</t>
  </si>
  <si>
    <t>For Motor Noise Filter (Optional, can be replaced with lower value)</t>
  </si>
  <si>
    <t>MCL034GD</t>
  </si>
  <si>
    <t>LED, GREEN, T-1 (3MM), 6MCD, 570NM</t>
  </si>
  <si>
    <t>14N9374</t>
  </si>
  <si>
    <t>LED to indicate on status</t>
  </si>
  <si>
    <t>MC0125W12061200R</t>
  </si>
  <si>
    <t>RESISTOR, 200 OHM, 125MW, ±1%</t>
  </si>
  <si>
    <t>39K0905</t>
  </si>
  <si>
    <t>Resistor for LED and Reset</t>
  </si>
  <si>
    <t>MC32857</t>
  </si>
  <si>
    <t>67P3636</t>
  </si>
  <si>
    <t>SWITCH, TACTILE, SPST-NO, 50mA</t>
  </si>
  <si>
    <t>Push Button for Atmega Reset</t>
  </si>
  <si>
    <t>EEU-FR1V471LB</t>
  </si>
  <si>
    <t>49W7477</t>
  </si>
  <si>
    <t>ALUM ELEC, 470UF, 35V, 20%</t>
  </si>
  <si>
    <t>Load Transient Cap for ICs</t>
  </si>
  <si>
    <t>LTC490CN8#PBF</t>
  </si>
  <si>
    <t>56M9655</t>
  </si>
  <si>
    <t>RS485 TRANSCEIVER FDP 5V</t>
  </si>
  <si>
    <t>MC1206S4F1200T5E</t>
  </si>
  <si>
    <t>RESISTOR, THICK FILM, 120 OHM, 250mW, 1%</t>
  </si>
  <si>
    <t>79M6140</t>
  </si>
  <si>
    <t>Line Termination Resistor for RS485</t>
  </si>
  <si>
    <t>2227MC-08-03-18-F1</t>
  </si>
  <si>
    <t>CONNECTOR, DIP SOCKET, 8WAY, PC BOARD</t>
  </si>
  <si>
    <t>98K7077</t>
  </si>
  <si>
    <t>Socket for DIP8</t>
  </si>
  <si>
    <t>DIP SOCKET, 28POS, THROUGH HOLE</t>
  </si>
  <si>
    <t>Socket for DIP28</t>
  </si>
  <si>
    <t>1-390261-3</t>
  </si>
  <si>
    <t>DIP SOCKET, 14POS, THROUGH HOLE</t>
  </si>
  <si>
    <t>52K3277</t>
  </si>
  <si>
    <t>Socket for DIP14</t>
  </si>
  <si>
    <t>ALT to 1</t>
  </si>
  <si>
    <t>35SEPF120M</t>
  </si>
  <si>
    <t>OS-CON, 120uF, 20% 35V</t>
  </si>
  <si>
    <t>P16342-ND</t>
  </si>
  <si>
    <t>Digikey</t>
  </si>
  <si>
    <t>Decoupling Cap for Motor 4.4A</t>
  </si>
  <si>
    <t>Decoupling Cap for Motor 3.8A, alternative to the first cap if unavailable</t>
  </si>
  <si>
    <t>N CH MOSFET, 60V, 195A, TO-220AB</t>
  </si>
  <si>
    <t>ACS711ELCTR-25AB-T</t>
  </si>
  <si>
    <t>Hall Effect Current Sensor 25A max 5V</t>
  </si>
  <si>
    <t>Digi-Key</t>
  </si>
  <si>
    <t>620-1371-1-ND</t>
  </si>
  <si>
    <t>45W5787</t>
  </si>
  <si>
    <t>CSD18532KCS</t>
  </si>
  <si>
    <t>Motor Control Board Rev B</t>
  </si>
  <si>
    <t>52K3282</t>
  </si>
  <si>
    <t>1-390261-9</t>
  </si>
  <si>
    <t>ERJ-8GEYJ224V</t>
  </si>
  <si>
    <t>RESISTOR THICK FILM 220kOHM 250mW 5%</t>
  </si>
  <si>
    <t>65T8921</t>
  </si>
  <si>
    <t>Timing Resistor for Full Bridge</t>
  </si>
  <si>
    <t>? Check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</si>
</sst>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 applyProtection="1">
      <alignment horizontal="left"/>
    </xf>
    <xf numFmtId="0" fontId="0" fillId="2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4" fillId="7" borderId="1" xfId="1" applyFill="1" applyBorder="1" applyAlignment="1" applyProtection="1">
      <alignment horizontal="left"/>
    </xf>
    <xf numFmtId="0" fontId="3" fillId="7" borderId="1" xfId="0" applyFont="1" applyFill="1" applyBorder="1" applyAlignment="1">
      <alignment horizontal="left"/>
    </xf>
    <xf numFmtId="44" fontId="0" fillId="0" borderId="1" xfId="2" applyFont="1" applyBorder="1" applyAlignment="1">
      <alignment horizontal="left"/>
    </xf>
    <xf numFmtId="44" fontId="0" fillId="7" borderId="1" xfId="2" applyFont="1" applyFill="1" applyBorder="1" applyAlignment="1">
      <alignment horizontal="left"/>
    </xf>
    <xf numFmtId="44" fontId="3" fillId="7" borderId="1" xfId="2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Border="1"/>
    <xf numFmtId="0" fontId="0" fillId="6" borderId="2" xfId="0" applyFill="1" applyBorder="1" applyAlignment="1">
      <alignment horizontal="left"/>
    </xf>
    <xf numFmtId="44" fontId="0" fillId="6" borderId="2" xfId="2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2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0" fillId="0" borderId="1" xfId="0" applyFill="1" applyBorder="1"/>
    <xf numFmtId="0" fontId="7" fillId="7" borderId="1" xfId="1" applyFont="1" applyFill="1" applyBorder="1" applyAlignment="1" applyProtection="1">
      <alignment horizontal="left"/>
    </xf>
    <xf numFmtId="44" fontId="0" fillId="0" borderId="0" xfId="0" applyNumberFormat="1"/>
    <xf numFmtId="0" fontId="0" fillId="0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0" fillId="0" borderId="2" xfId="0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texas-instruments/lm35dz-nopb/ic-temperature-sensor-0-4-c-to/dp/41K4849?in_merch=Popular%20Sensors" TargetMode="External"/><Relationship Id="rId13" Type="http://schemas.openxmlformats.org/officeDocument/2006/relationships/hyperlink" Target="http://www.newark.com/multicomp/mf25-1r/resistor-metal-film-1-ohm-250mw/dp/38K5268?in_merch=Popular%20Resistors" TargetMode="External"/><Relationship Id="rId18" Type="http://schemas.openxmlformats.org/officeDocument/2006/relationships/hyperlink" Target="http://www.newark.com/multicomp/hc49s-16-30-50-70-30-atf/crystal-16mhz-30pf-thru-hole/dp/33P6959?Ntt=HC49S" TargetMode="External"/><Relationship Id="rId26" Type="http://schemas.openxmlformats.org/officeDocument/2006/relationships/hyperlink" Target="http://www.newark.com/tdk/c3216x5r1v226m160ac/cap-ceramic-22uf-35v-x5r-1206/dp/04X3299?in_merch=Popular%20Capacitors" TargetMode="External"/><Relationship Id="rId3" Type="http://schemas.openxmlformats.org/officeDocument/2006/relationships/hyperlink" Target="http://www.newark.com/linear-technology/ltc490cn8-pbf/ic-rs422-rs485-drvr/dp/56M9655" TargetMode="External"/><Relationship Id="rId21" Type="http://schemas.openxmlformats.org/officeDocument/2006/relationships/hyperlink" Target="http://www.newark.com/te-connectivity-amp/640454-4/wire-board-connector-header-4pos/dp/90F4276?in_merch=Popular%20PC%20Board%20Connectors" TargetMode="External"/><Relationship Id="rId34" Type="http://schemas.openxmlformats.org/officeDocument/2006/relationships/hyperlink" Target="http://www.newark.com/te-connectivity-amp/1-390261-3/dip-socket-14pos-through-hole/dp/52K3277" TargetMode="External"/><Relationship Id="rId7" Type="http://schemas.openxmlformats.org/officeDocument/2006/relationships/hyperlink" Target="http://www.newark.com/vishay-semiconductor/vs-11dq06/schottky-rectifier-1-1a-60v-do/dp/09F5063?in_merch=Popular%20Products" TargetMode="External"/><Relationship Id="rId12" Type="http://schemas.openxmlformats.org/officeDocument/2006/relationships/hyperlink" Target="http://www.newark.com/multicomp/mczot0w400000a50/resistor-ceramic-jumper-0-ohm-250mw/dp/58K5144?in_merch=Popular%20Resistors" TargetMode="External"/><Relationship Id="rId17" Type="http://schemas.openxmlformats.org/officeDocument/2006/relationships/hyperlink" Target="http://www.newark.com/nichicon/rnu1v151mdn1ph/capacitor-alum-elect-150uf-20-35v/dp/17W5861" TargetMode="External"/><Relationship Id="rId25" Type="http://schemas.openxmlformats.org/officeDocument/2006/relationships/hyperlink" Target="http://www.newark.com/tdk/c3216x7r1e105m085aa/capacitor-ceramic-1uf-25v-x7r-20/dp/90R7795" TargetMode="External"/><Relationship Id="rId33" Type="http://schemas.openxmlformats.org/officeDocument/2006/relationships/hyperlink" Target="http://www.newark.com/te-connectivity-amp/1-390261-9/dip-socket-28pos-through-hole/dp/52K3282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www.newark.com/atmel/atmega328p-pn/mcu-8bit-avr-20mhz-dip-28/dp/68T2943?in_merch=Popular%20Products" TargetMode="External"/><Relationship Id="rId16" Type="http://schemas.openxmlformats.org/officeDocument/2006/relationships/hyperlink" Target="http://www.newark.com/panasonic/eea-ga1e150/capacitor-alum-elec-15uf-20-25v/dp/83T6863?in_merch=Popular%20Products" TargetMode="External"/><Relationship Id="rId20" Type="http://schemas.openxmlformats.org/officeDocument/2006/relationships/hyperlink" Target="http://www.newark.com/te-connectivity-buchanan/1546074-2/terminal-block-pcb-2pos-30-12awg/dp/34C9402" TargetMode="External"/><Relationship Id="rId29" Type="http://schemas.openxmlformats.org/officeDocument/2006/relationships/hyperlink" Target="http://www.newark.com/multicomp/mc32857/switch-tactile-spst-no-50ma-thd/dp/67P3636?Ntt=MC32857" TargetMode="External"/><Relationship Id="rId1" Type="http://schemas.openxmlformats.org/officeDocument/2006/relationships/hyperlink" Target="http://www.newark.com/intersil/hip4081aipz/ic-mosfet-driver-full-bridge-dip/dp/57K3817?in_merch=Popular%20Drivers%20And%20Interfaces" TargetMode="External"/><Relationship Id="rId6" Type="http://schemas.openxmlformats.org/officeDocument/2006/relationships/hyperlink" Target="http://www.newark.com/on-semiconductor/mc7812ctg/ic-ldo-volt-reg-12v-1a-to-220/dp/88H4762?in_merch=Popular%20Power%20Management%20Products" TargetMode="External"/><Relationship Id="rId11" Type="http://schemas.openxmlformats.org/officeDocument/2006/relationships/hyperlink" Target="http://www.newark.com/vishay-general-semiconductor/1-5ke30a-e3-54/tvs-diode-1-5kw-30v-1-5ke/dp/05R5951" TargetMode="External"/><Relationship Id="rId24" Type="http://schemas.openxmlformats.org/officeDocument/2006/relationships/hyperlink" Target="http://www.newark.com/yageo/cc1206krx7r9bb104/capacitor-ceramic-0-1uf-50v-x7r/dp/68R4967" TargetMode="External"/><Relationship Id="rId32" Type="http://schemas.openxmlformats.org/officeDocument/2006/relationships/hyperlink" Target="http://www.newark.com/multicomp/2227mc-08-03-18-f1/connector-dip-socket-8way-pc-board/dp/98K7077?in_merch=Popular%20Products" TargetMode="External"/><Relationship Id="rId37" Type="http://schemas.openxmlformats.org/officeDocument/2006/relationships/hyperlink" Target="http://www.newark.com/panasonic/erj-8geyj224v/resistor-chip-thick-film-220-kohm/dp/65T8921" TargetMode="External"/><Relationship Id="rId5" Type="http://schemas.openxmlformats.org/officeDocument/2006/relationships/hyperlink" Target="http://www.newark.com/on-semiconductor/mc7805actg/ic-ldo-volt-reg-5v-1a-to-220/dp/45J1442?whydiditmatch=rel_2&amp;matchedProduct=KA78M05TU&amp;in_merch=Popular%20Power%20Management%20Products&amp;matchedProduct=KA78M05TU&amp;whydiditmatch=rel_2" TargetMode="External"/><Relationship Id="rId15" Type="http://schemas.openxmlformats.org/officeDocument/2006/relationships/hyperlink" Target="http://www.newark.com/vishay-dale/crcw120684k5fkea/resistor-thick-film-84-5kohm-250mw/dp/53K2668?in_merch=Popular%20Resistors" TargetMode="External"/><Relationship Id="rId23" Type="http://schemas.openxmlformats.org/officeDocument/2006/relationships/hyperlink" Target="http://www.newark.com/multicomp/mc1206n150j201ct/capacitor-ceramic-15pf-200v-c0g/dp/21T9990?Ntt=C1206N150J201CT" TargetMode="External"/><Relationship Id="rId28" Type="http://schemas.openxmlformats.org/officeDocument/2006/relationships/hyperlink" Target="http://www.newark.com/multicomp/mc0125w12061200r/resistor-200-ohm-125mw-1/dp/39K0905" TargetMode="External"/><Relationship Id="rId36" Type="http://schemas.openxmlformats.org/officeDocument/2006/relationships/hyperlink" Target="http://www.digikey.com/product-detail/en/ACS711ELCTR-25AB-T/620-1371-1-ND/2470595" TargetMode="External"/><Relationship Id="rId10" Type="http://schemas.openxmlformats.org/officeDocument/2006/relationships/hyperlink" Target="http://www.newark.com/multicomp/mbr10100/schottky-diode-10a-100v-to-220a/dp/17T4200?in_merch=Popular%20Products" TargetMode="External"/><Relationship Id="rId19" Type="http://schemas.openxmlformats.org/officeDocument/2006/relationships/hyperlink" Target="http://www.newark.com/aavid-thermalloy/6025dg/heat-sink/dp/45M6138" TargetMode="External"/><Relationship Id="rId31" Type="http://schemas.openxmlformats.org/officeDocument/2006/relationships/hyperlink" Target="http://www.newark.com/multicomp/mc1206s4f1200t5e/resistor-thick-film-120-ohm-250mw/dp/79M6140?in_merch=Popular%20Resistors" TargetMode="External"/><Relationship Id="rId4" Type="http://schemas.openxmlformats.org/officeDocument/2006/relationships/hyperlink" Target="http://www.newark.com/texas-instruments/cd74act14e/ic-hex-inverter-schmitt-trigger/dp/67K0094?Ntt=CD74ACT14" TargetMode="External"/><Relationship Id="rId9" Type="http://schemas.openxmlformats.org/officeDocument/2006/relationships/hyperlink" Target="http://www.newark.com/texas-instruments/csd18532kcs/mosfet-n-ch-60v-0-0033ohm-100a/dp/45W5787" TargetMode="External"/><Relationship Id="rId14" Type="http://schemas.openxmlformats.org/officeDocument/2006/relationships/hyperlink" Target="http://www.newark.com/bourns/cr1206-fx-1002elf/resistor-thick-film-10kohm-250mw/dp/61J5475" TargetMode="External"/><Relationship Id="rId22" Type="http://schemas.openxmlformats.org/officeDocument/2006/relationships/hyperlink" Target="http://www.newark.com/rubycon/35px1000mefc10x20/capacitor-alum-elec-1000uf-35v/dp/39T8910" TargetMode="External"/><Relationship Id="rId27" Type="http://schemas.openxmlformats.org/officeDocument/2006/relationships/hyperlink" Target="http://www.newark.com/multicomp/mcl034gd/led-green-t-1-3mm-6mcd-570nm/dp/14N9374?in_merch=Popular%20Products" TargetMode="External"/><Relationship Id="rId30" Type="http://schemas.openxmlformats.org/officeDocument/2006/relationships/hyperlink" Target="http://www.newark.com/panasonic/eeu-fr1v471lb/capacitor-alum-elec-470uf-35v-20/dp/49W7477" TargetMode="External"/><Relationship Id="rId35" Type="http://schemas.openxmlformats.org/officeDocument/2006/relationships/hyperlink" Target="http://www.digikey.com/product-detail/en/35SEPF120M/P16342-ND/4204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tabSelected="1" topLeftCell="D19" zoomScaleNormal="100" workbookViewId="0">
      <selection activeCell="J36" sqref="J36"/>
    </sheetView>
  </sheetViews>
  <sheetFormatPr defaultRowHeight="15"/>
  <cols>
    <col min="1" max="1" width="11.7109375" bestFit="1" customWidth="1"/>
    <col min="2" max="2" width="26.5703125" customWidth="1"/>
    <col min="3" max="3" width="44.28515625" bestFit="1" customWidth="1"/>
    <col min="4" max="4" width="18.140625" bestFit="1" customWidth="1"/>
    <col min="5" max="5" width="23.140625" bestFit="1" customWidth="1"/>
    <col min="6" max="6" width="11.5703125" customWidth="1"/>
    <col min="7" max="7" width="8.7109375" bestFit="1" customWidth="1"/>
    <col min="8" max="9" width="8.7109375" customWidth="1"/>
    <col min="10" max="10" width="16" customWidth="1"/>
    <col min="11" max="11" width="66" bestFit="1" customWidth="1"/>
  </cols>
  <sheetData>
    <row r="1" spans="1:11">
      <c r="A1" t="s">
        <v>72</v>
      </c>
      <c r="B1" s="2" t="s">
        <v>0</v>
      </c>
      <c r="C1" s="3">
        <v>41671</v>
      </c>
      <c r="D1" s="3" t="s">
        <v>16</v>
      </c>
      <c r="E1" s="19">
        <v>7</v>
      </c>
      <c r="F1" s="3" t="s">
        <v>73</v>
      </c>
    </row>
    <row r="2" spans="1:11">
      <c r="B2" s="2" t="s">
        <v>165</v>
      </c>
      <c r="C2" s="3"/>
      <c r="D2" s="3"/>
      <c r="E2" s="3"/>
      <c r="F2" s="3"/>
    </row>
    <row r="3" spans="1:11" ht="30" customHeight="1">
      <c r="A3" s="20"/>
      <c r="B3" s="21" t="s">
        <v>1</v>
      </c>
      <c r="C3" s="21" t="s">
        <v>2</v>
      </c>
      <c r="D3" s="21" t="s">
        <v>4</v>
      </c>
      <c r="E3" s="21" t="s">
        <v>8</v>
      </c>
      <c r="F3" s="21" t="s">
        <v>5</v>
      </c>
      <c r="G3" s="21" t="s">
        <v>3</v>
      </c>
      <c r="H3" s="21" t="s">
        <v>11</v>
      </c>
      <c r="I3" s="21" t="s">
        <v>5</v>
      </c>
      <c r="J3" s="21" t="s">
        <v>6</v>
      </c>
      <c r="K3" s="21" t="s">
        <v>12</v>
      </c>
    </row>
    <row r="4" spans="1:11">
      <c r="A4" s="4" t="s">
        <v>9</v>
      </c>
      <c r="B4" s="15" t="s">
        <v>152</v>
      </c>
      <c r="C4" s="15" t="s">
        <v>153</v>
      </c>
      <c r="D4" s="15" t="s">
        <v>7</v>
      </c>
      <c r="E4" s="15" t="s">
        <v>154</v>
      </c>
      <c r="F4" s="11">
        <v>1.3504</v>
      </c>
      <c r="G4" s="5">
        <v>49</v>
      </c>
      <c r="H4" s="5">
        <v>49</v>
      </c>
      <c r="I4" s="11">
        <f>F4*H4</f>
        <v>66.169600000000003</v>
      </c>
      <c r="J4" s="6" t="s">
        <v>155</v>
      </c>
      <c r="K4" s="15" t="s">
        <v>156</v>
      </c>
    </row>
    <row r="5" spans="1:11">
      <c r="A5" s="30" t="s">
        <v>151</v>
      </c>
      <c r="B5" s="15" t="s">
        <v>17</v>
      </c>
      <c r="C5" s="15" t="s">
        <v>18</v>
      </c>
      <c r="D5" s="5" t="s">
        <v>7</v>
      </c>
      <c r="E5" s="15" t="s">
        <v>19</v>
      </c>
      <c r="F5" s="11">
        <v>1.66</v>
      </c>
      <c r="G5" s="5">
        <v>0</v>
      </c>
      <c r="H5" s="5">
        <v>0</v>
      </c>
      <c r="I5" s="11">
        <f>F5*H5</f>
        <v>0</v>
      </c>
      <c r="J5" s="6" t="s">
        <v>7</v>
      </c>
      <c r="K5" s="15" t="s">
        <v>157</v>
      </c>
    </row>
    <row r="6" spans="1:11">
      <c r="A6" s="4"/>
      <c r="B6" s="15" t="s">
        <v>130</v>
      </c>
      <c r="C6" s="15" t="s">
        <v>132</v>
      </c>
      <c r="D6" s="5" t="s">
        <v>7</v>
      </c>
      <c r="E6" s="15" t="s">
        <v>131</v>
      </c>
      <c r="F6" s="11">
        <v>0.32</v>
      </c>
      <c r="G6" s="5">
        <v>7</v>
      </c>
      <c r="H6" s="5">
        <v>7</v>
      </c>
      <c r="I6" s="11">
        <f t="shared" ref="I6:I12" si="0">F6*H6</f>
        <v>2.2400000000000002</v>
      </c>
      <c r="J6" s="6" t="s">
        <v>7</v>
      </c>
      <c r="K6" s="15" t="s">
        <v>133</v>
      </c>
    </row>
    <row r="7" spans="1:11">
      <c r="A7" s="4"/>
      <c r="B7" s="15" t="s">
        <v>101</v>
      </c>
      <c r="C7" s="15" t="s">
        <v>103</v>
      </c>
      <c r="D7" s="5" t="s">
        <v>7</v>
      </c>
      <c r="E7" s="15" t="s">
        <v>102</v>
      </c>
      <c r="F7" s="11">
        <v>0.93200000000000005</v>
      </c>
      <c r="G7" s="5">
        <v>7</v>
      </c>
      <c r="H7" s="5">
        <v>7</v>
      </c>
      <c r="I7" s="11">
        <f t="shared" si="0"/>
        <v>6.524</v>
      </c>
      <c r="J7" s="6" t="s">
        <v>7</v>
      </c>
      <c r="K7" s="15" t="s">
        <v>104</v>
      </c>
    </row>
    <row r="8" spans="1:11">
      <c r="A8" s="4"/>
      <c r="B8" s="15" t="s">
        <v>59</v>
      </c>
      <c r="C8" s="15" t="s">
        <v>60</v>
      </c>
      <c r="D8" s="5" t="s">
        <v>7</v>
      </c>
      <c r="E8" s="15" t="s">
        <v>61</v>
      </c>
      <c r="F8" s="11">
        <v>0.25</v>
      </c>
      <c r="G8" s="5">
        <v>14</v>
      </c>
      <c r="H8" s="5">
        <v>14</v>
      </c>
      <c r="I8" s="11">
        <f t="shared" si="0"/>
        <v>3.5</v>
      </c>
      <c r="J8" s="6" t="s">
        <v>7</v>
      </c>
      <c r="K8" s="15" t="s">
        <v>74</v>
      </c>
    </row>
    <row r="9" spans="1:11">
      <c r="A9" s="4" t="s">
        <v>172</v>
      </c>
      <c r="B9" s="15" t="s">
        <v>105</v>
      </c>
      <c r="C9" s="15" t="s">
        <v>106</v>
      </c>
      <c r="D9" s="5" t="s">
        <v>7</v>
      </c>
      <c r="E9" s="15" t="s">
        <v>107</v>
      </c>
      <c r="F9" s="11">
        <v>2.1999999999999999E-2</v>
      </c>
      <c r="G9" s="5">
        <v>14</v>
      </c>
      <c r="H9" s="5">
        <v>14</v>
      </c>
      <c r="I9" s="11">
        <f t="shared" si="0"/>
        <v>0.308</v>
      </c>
      <c r="J9" s="6" t="s">
        <v>7</v>
      </c>
      <c r="K9" s="15" t="s">
        <v>75</v>
      </c>
    </row>
    <row r="10" spans="1:11">
      <c r="A10" s="4"/>
      <c r="B10" s="15" t="s">
        <v>108</v>
      </c>
      <c r="C10" s="15" t="s">
        <v>109</v>
      </c>
      <c r="D10" s="5" t="s">
        <v>7</v>
      </c>
      <c r="E10" s="15" t="s">
        <v>110</v>
      </c>
      <c r="F10" s="11">
        <v>0.02</v>
      </c>
      <c r="G10" s="5">
        <v>35</v>
      </c>
      <c r="H10" s="5">
        <v>35</v>
      </c>
      <c r="I10" s="11">
        <f t="shared" si="0"/>
        <v>0.70000000000000007</v>
      </c>
      <c r="J10" s="6" t="s">
        <v>7</v>
      </c>
      <c r="K10" s="15" t="s">
        <v>76</v>
      </c>
    </row>
    <row r="11" spans="1:11">
      <c r="A11" s="4"/>
      <c r="B11" s="15" t="s">
        <v>111</v>
      </c>
      <c r="C11" s="15" t="s">
        <v>112</v>
      </c>
      <c r="D11" s="5" t="s">
        <v>7</v>
      </c>
      <c r="E11" s="15" t="s">
        <v>113</v>
      </c>
      <c r="F11" s="11">
        <v>5.5E-2</v>
      </c>
      <c r="G11" s="5">
        <v>14</v>
      </c>
      <c r="H11" s="5">
        <v>14</v>
      </c>
      <c r="I11" s="11">
        <f t="shared" si="0"/>
        <v>0.77</v>
      </c>
      <c r="J11" s="6" t="s">
        <v>7</v>
      </c>
      <c r="K11" s="15" t="s">
        <v>77</v>
      </c>
    </row>
    <row r="12" spans="1:11">
      <c r="A12" s="4"/>
      <c r="B12" s="15" t="s">
        <v>114</v>
      </c>
      <c r="C12" s="15" t="s">
        <v>115</v>
      </c>
      <c r="D12" s="5" t="s">
        <v>7</v>
      </c>
      <c r="E12" s="15" t="s">
        <v>116</v>
      </c>
      <c r="F12" s="11">
        <v>0.78200000000000003</v>
      </c>
      <c r="G12" s="5">
        <v>28</v>
      </c>
      <c r="H12" s="5">
        <v>28</v>
      </c>
      <c r="I12" s="11">
        <f t="shared" si="0"/>
        <v>21.896000000000001</v>
      </c>
      <c r="J12" s="6" t="s">
        <v>7</v>
      </c>
      <c r="K12" s="15" t="s">
        <v>117</v>
      </c>
    </row>
    <row r="13" spans="1:11">
      <c r="A13" s="7" t="s">
        <v>10</v>
      </c>
      <c r="B13" s="15" t="s">
        <v>20</v>
      </c>
      <c r="C13" s="15" t="s">
        <v>21</v>
      </c>
      <c r="D13" s="8" t="s">
        <v>7</v>
      </c>
      <c r="E13" s="15" t="s">
        <v>22</v>
      </c>
      <c r="F13" s="12">
        <v>5.94</v>
      </c>
      <c r="G13" s="8">
        <v>7</v>
      </c>
      <c r="H13" s="8">
        <v>7</v>
      </c>
      <c r="I13" s="11">
        <f t="shared" ref="I13:I32" si="1">F13*H13</f>
        <v>41.580000000000005</v>
      </c>
      <c r="J13" s="9" t="s">
        <v>7</v>
      </c>
      <c r="K13" s="15" t="s">
        <v>78</v>
      </c>
    </row>
    <row r="14" spans="1:11">
      <c r="A14" s="7"/>
      <c r="B14" s="15" t="s">
        <v>23</v>
      </c>
      <c r="C14" s="15" t="s">
        <v>24</v>
      </c>
      <c r="D14" s="8" t="s">
        <v>7</v>
      </c>
      <c r="E14" s="15" t="s">
        <v>25</v>
      </c>
      <c r="F14" s="12">
        <v>2.85</v>
      </c>
      <c r="G14" s="8">
        <v>7</v>
      </c>
      <c r="H14" s="8">
        <v>7</v>
      </c>
      <c r="I14" s="11">
        <f t="shared" si="1"/>
        <v>19.95</v>
      </c>
      <c r="J14" s="9" t="s">
        <v>7</v>
      </c>
      <c r="K14" s="15" t="s">
        <v>79</v>
      </c>
    </row>
    <row r="15" spans="1:11">
      <c r="A15" s="7"/>
      <c r="B15" s="15" t="s">
        <v>134</v>
      </c>
      <c r="C15" s="15" t="s">
        <v>136</v>
      </c>
      <c r="D15" s="8" t="s">
        <v>7</v>
      </c>
      <c r="E15" s="15" t="s">
        <v>135</v>
      </c>
      <c r="F15" s="12">
        <v>4.82</v>
      </c>
      <c r="G15" s="8">
        <v>7</v>
      </c>
      <c r="H15" s="8">
        <v>7</v>
      </c>
      <c r="I15" s="11">
        <f t="shared" si="1"/>
        <v>33.74</v>
      </c>
      <c r="J15" s="9" t="s">
        <v>7</v>
      </c>
      <c r="K15" s="15" t="s">
        <v>80</v>
      </c>
    </row>
    <row r="16" spans="1:11">
      <c r="A16" s="18"/>
      <c r="B16" s="15" t="s">
        <v>26</v>
      </c>
      <c r="C16" s="15" t="s">
        <v>27</v>
      </c>
      <c r="D16" s="8" t="s">
        <v>7</v>
      </c>
      <c r="E16" s="15" t="s">
        <v>28</v>
      </c>
      <c r="F16" s="12">
        <v>0.20799999999999999</v>
      </c>
      <c r="G16" s="8">
        <v>7</v>
      </c>
      <c r="H16" s="8">
        <v>7</v>
      </c>
      <c r="I16" s="11">
        <f t="shared" si="1"/>
        <v>1.456</v>
      </c>
      <c r="J16" s="9" t="s">
        <v>7</v>
      </c>
      <c r="K16" s="15" t="s">
        <v>81</v>
      </c>
    </row>
    <row r="17" spans="1:11">
      <c r="A17" s="18"/>
      <c r="B17" s="15" t="s">
        <v>159</v>
      </c>
      <c r="C17" s="15" t="s">
        <v>160</v>
      </c>
      <c r="D17" s="8" t="s">
        <v>161</v>
      </c>
      <c r="E17" s="15" t="s">
        <v>162</v>
      </c>
      <c r="F17" s="12">
        <v>2.88</v>
      </c>
      <c r="G17" s="8">
        <v>7</v>
      </c>
      <c r="H17" s="8">
        <v>7</v>
      </c>
      <c r="I17" s="11">
        <f t="shared" si="1"/>
        <v>20.16</v>
      </c>
      <c r="J17" s="9" t="s">
        <v>161</v>
      </c>
      <c r="K17" s="15" t="s">
        <v>82</v>
      </c>
    </row>
    <row r="18" spans="1:11">
      <c r="A18" s="18"/>
      <c r="B18" s="15" t="s">
        <v>29</v>
      </c>
      <c r="C18" s="15" t="s">
        <v>30</v>
      </c>
      <c r="D18" s="8" t="s">
        <v>7</v>
      </c>
      <c r="E18" s="15" t="s">
        <v>31</v>
      </c>
      <c r="F18" s="12">
        <v>0.42299999999999999</v>
      </c>
      <c r="G18" s="8">
        <v>7</v>
      </c>
      <c r="H18" s="8">
        <v>7</v>
      </c>
      <c r="I18" s="11">
        <f t="shared" si="1"/>
        <v>2.9609999999999999</v>
      </c>
      <c r="J18" s="9" t="s">
        <v>7</v>
      </c>
      <c r="K18" s="15" t="s">
        <v>83</v>
      </c>
    </row>
    <row r="19" spans="1:11">
      <c r="A19" s="18"/>
      <c r="B19" s="15" t="s">
        <v>32</v>
      </c>
      <c r="C19" s="15" t="s">
        <v>33</v>
      </c>
      <c r="D19" s="8" t="s">
        <v>7</v>
      </c>
      <c r="E19" s="15" t="s">
        <v>34</v>
      </c>
      <c r="F19" s="12">
        <v>0.36299999999999999</v>
      </c>
      <c r="G19" s="8">
        <v>7</v>
      </c>
      <c r="H19" s="8">
        <v>7</v>
      </c>
      <c r="I19" s="11">
        <f t="shared" si="1"/>
        <v>2.5409999999999999</v>
      </c>
      <c r="J19" s="9" t="s">
        <v>7</v>
      </c>
      <c r="K19" s="15" t="s">
        <v>84</v>
      </c>
    </row>
    <row r="20" spans="1:11">
      <c r="A20" s="18"/>
      <c r="B20" s="15" t="s">
        <v>35</v>
      </c>
      <c r="C20" s="15" t="s">
        <v>36</v>
      </c>
      <c r="D20" s="8" t="s">
        <v>7</v>
      </c>
      <c r="E20" s="15" t="s">
        <v>37</v>
      </c>
      <c r="F20" s="12">
        <v>0.28599999999999998</v>
      </c>
      <c r="G20" s="8">
        <v>14</v>
      </c>
      <c r="H20" s="8">
        <v>14</v>
      </c>
      <c r="I20" s="11">
        <f t="shared" si="1"/>
        <v>4.0039999999999996</v>
      </c>
      <c r="J20" s="9" t="s">
        <v>7</v>
      </c>
      <c r="K20" s="15" t="s">
        <v>85</v>
      </c>
    </row>
    <row r="21" spans="1:11">
      <c r="A21" s="7"/>
      <c r="B21" s="15" t="s">
        <v>38</v>
      </c>
      <c r="C21" s="15" t="s">
        <v>39</v>
      </c>
      <c r="D21" s="5" t="s">
        <v>7</v>
      </c>
      <c r="E21" s="15" t="s">
        <v>40</v>
      </c>
      <c r="F21" s="11">
        <v>1.46</v>
      </c>
      <c r="G21" s="5">
        <v>7</v>
      </c>
      <c r="H21" s="8">
        <v>7</v>
      </c>
      <c r="I21" s="11">
        <f t="shared" si="1"/>
        <v>10.219999999999999</v>
      </c>
      <c r="J21" s="6" t="s">
        <v>7</v>
      </c>
      <c r="K21" s="15" t="s">
        <v>86</v>
      </c>
    </row>
    <row r="22" spans="1:11">
      <c r="A22" s="18"/>
      <c r="B22" t="s">
        <v>164</v>
      </c>
      <c r="C22" s="15" t="s">
        <v>158</v>
      </c>
      <c r="D22" s="5" t="s">
        <v>7</v>
      </c>
      <c r="E22" t="s">
        <v>163</v>
      </c>
      <c r="F22" s="11">
        <v>1.75</v>
      </c>
      <c r="G22" s="5">
        <v>28</v>
      </c>
      <c r="H22" s="8">
        <v>28</v>
      </c>
      <c r="I22" s="11">
        <f t="shared" si="1"/>
        <v>49</v>
      </c>
      <c r="J22" s="6" t="s">
        <v>7</v>
      </c>
      <c r="K22" s="15" t="s">
        <v>87</v>
      </c>
    </row>
    <row r="23" spans="1:11">
      <c r="A23" s="7"/>
      <c r="B23" s="15" t="s">
        <v>41</v>
      </c>
      <c r="C23" s="15" t="s">
        <v>42</v>
      </c>
      <c r="D23" s="5" t="s">
        <v>7</v>
      </c>
      <c r="E23" s="15" t="s">
        <v>43</v>
      </c>
      <c r="F23" s="11">
        <v>0.217</v>
      </c>
      <c r="G23" s="5">
        <v>28</v>
      </c>
      <c r="H23" s="8">
        <v>28</v>
      </c>
      <c r="I23" s="11">
        <f t="shared" si="1"/>
        <v>6.0759999999999996</v>
      </c>
      <c r="J23" s="6" t="s">
        <v>7</v>
      </c>
      <c r="K23" s="15" t="s">
        <v>88</v>
      </c>
    </row>
    <row r="24" spans="1:11">
      <c r="A24" s="7"/>
      <c r="B24" s="15" t="s">
        <v>44</v>
      </c>
      <c r="C24" s="15" t="s">
        <v>45</v>
      </c>
      <c r="D24" s="10" t="s">
        <v>7</v>
      </c>
      <c r="E24" s="15" t="s">
        <v>46</v>
      </c>
      <c r="F24" s="13">
        <v>0.38600000000000001</v>
      </c>
      <c r="G24" s="8">
        <v>14</v>
      </c>
      <c r="H24" s="8">
        <v>14</v>
      </c>
      <c r="I24" s="12">
        <f t="shared" si="1"/>
        <v>5.4039999999999999</v>
      </c>
      <c r="J24" s="9" t="s">
        <v>7</v>
      </c>
      <c r="K24" s="15" t="s">
        <v>89</v>
      </c>
    </row>
    <row r="25" spans="1:11">
      <c r="A25" s="7"/>
      <c r="B25" s="15" t="s">
        <v>118</v>
      </c>
      <c r="C25" s="15" t="s">
        <v>119</v>
      </c>
      <c r="D25" s="10" t="s">
        <v>7</v>
      </c>
      <c r="E25" s="15" t="s">
        <v>120</v>
      </c>
      <c r="F25" s="13">
        <v>6.6000000000000003E-2</v>
      </c>
      <c r="G25" s="8">
        <v>7</v>
      </c>
      <c r="H25" s="8">
        <v>7</v>
      </c>
      <c r="I25" s="12">
        <f t="shared" si="1"/>
        <v>0.46200000000000002</v>
      </c>
      <c r="J25" s="9" t="s">
        <v>7</v>
      </c>
      <c r="K25" s="15" t="s">
        <v>121</v>
      </c>
    </row>
    <row r="26" spans="1:11">
      <c r="A26" s="14" t="s">
        <v>13</v>
      </c>
      <c r="B26" s="15" t="s">
        <v>47</v>
      </c>
      <c r="C26" s="15" t="s">
        <v>48</v>
      </c>
      <c r="D26" s="25" t="s">
        <v>7</v>
      </c>
      <c r="E26" s="15" t="s">
        <v>49</v>
      </c>
      <c r="F26" s="13">
        <v>4.7E-2</v>
      </c>
      <c r="G26" s="8">
        <v>28</v>
      </c>
      <c r="H26" s="8">
        <v>28</v>
      </c>
      <c r="I26" s="12">
        <f t="shared" si="1"/>
        <v>1.3160000000000001</v>
      </c>
      <c r="J26" s="9" t="s">
        <v>7</v>
      </c>
      <c r="K26" s="15" t="s">
        <v>90</v>
      </c>
    </row>
    <row r="27" spans="1:11">
      <c r="A27" s="14"/>
      <c r="B27" s="15" t="s">
        <v>50</v>
      </c>
      <c r="C27" s="15" t="s">
        <v>52</v>
      </c>
      <c r="D27" s="25" t="s">
        <v>7</v>
      </c>
      <c r="E27" s="15" t="s">
        <v>51</v>
      </c>
      <c r="F27" s="13">
        <v>3.3000000000000002E-2</v>
      </c>
      <c r="G27" s="8">
        <v>28</v>
      </c>
      <c r="H27" s="8">
        <v>28</v>
      </c>
      <c r="I27" s="12">
        <f t="shared" si="1"/>
        <v>0.92400000000000004</v>
      </c>
      <c r="J27" s="9" t="s">
        <v>7</v>
      </c>
      <c r="K27" s="15" t="s">
        <v>91</v>
      </c>
    </row>
    <row r="28" spans="1:11">
      <c r="A28" s="14"/>
      <c r="B28" s="15" t="s">
        <v>53</v>
      </c>
      <c r="C28" s="15" t="s">
        <v>55</v>
      </c>
      <c r="D28" s="25" t="s">
        <v>7</v>
      </c>
      <c r="E28" s="15" t="s">
        <v>54</v>
      </c>
      <c r="F28" s="13">
        <v>6.4000000000000001E-2</v>
      </c>
      <c r="G28" s="8">
        <v>14</v>
      </c>
      <c r="H28" s="8">
        <v>14</v>
      </c>
      <c r="I28" s="12">
        <f t="shared" si="1"/>
        <v>0.89600000000000002</v>
      </c>
      <c r="J28" s="9" t="s">
        <v>7</v>
      </c>
      <c r="K28" s="15" t="s">
        <v>92</v>
      </c>
    </row>
    <row r="29" spans="1:11">
      <c r="A29" s="14"/>
      <c r="B29" s="15" t="s">
        <v>56</v>
      </c>
      <c r="C29" s="15" t="s">
        <v>57</v>
      </c>
      <c r="D29" s="23" t="s">
        <v>7</v>
      </c>
      <c r="E29" s="15" t="s">
        <v>58</v>
      </c>
      <c r="F29" s="13">
        <v>6.0000000000000001E-3</v>
      </c>
      <c r="G29" s="8">
        <v>7</v>
      </c>
      <c r="H29" s="8">
        <v>7</v>
      </c>
      <c r="I29" s="12">
        <f t="shared" si="1"/>
        <v>4.2000000000000003E-2</v>
      </c>
      <c r="J29" s="9" t="s">
        <v>7</v>
      </c>
      <c r="K29" s="15" t="s">
        <v>93</v>
      </c>
    </row>
    <row r="30" spans="1:11">
      <c r="A30" s="14"/>
      <c r="B30" s="15" t="s">
        <v>137</v>
      </c>
      <c r="C30" s="15" t="s">
        <v>138</v>
      </c>
      <c r="D30" s="23" t="s">
        <v>7</v>
      </c>
      <c r="E30" s="15" t="s">
        <v>139</v>
      </c>
      <c r="F30" s="13">
        <v>3.0000000000000001E-3</v>
      </c>
      <c r="G30" s="8">
        <v>14</v>
      </c>
      <c r="H30" s="8">
        <v>14</v>
      </c>
      <c r="I30" s="12">
        <f t="shared" si="1"/>
        <v>4.2000000000000003E-2</v>
      </c>
      <c r="J30" s="9" t="s">
        <v>7</v>
      </c>
      <c r="K30" s="22" t="s">
        <v>140</v>
      </c>
    </row>
    <row r="31" spans="1:11">
      <c r="A31" s="14"/>
      <c r="B31" t="s">
        <v>168</v>
      </c>
      <c r="C31" s="15" t="s">
        <v>169</v>
      </c>
      <c r="D31" s="23" t="s">
        <v>7</v>
      </c>
      <c r="E31" t="s">
        <v>170</v>
      </c>
      <c r="F31" s="13">
        <v>2.4E-2</v>
      </c>
      <c r="G31" s="8">
        <v>14</v>
      </c>
      <c r="H31" s="8">
        <v>14</v>
      </c>
      <c r="I31" s="12">
        <f t="shared" si="1"/>
        <v>0.33600000000000002</v>
      </c>
      <c r="J31" s="9" t="s">
        <v>7</v>
      </c>
      <c r="K31" s="22" t="s">
        <v>171</v>
      </c>
    </row>
    <row r="32" spans="1:11">
      <c r="A32" s="14"/>
      <c r="B32" s="15" t="s">
        <v>122</v>
      </c>
      <c r="C32" s="15" t="s">
        <v>123</v>
      </c>
      <c r="D32" s="23" t="s">
        <v>7</v>
      </c>
      <c r="E32" s="15" t="s">
        <v>124</v>
      </c>
      <c r="F32" s="13">
        <v>4.0000000000000001E-3</v>
      </c>
      <c r="G32" s="8">
        <v>14</v>
      </c>
      <c r="H32" s="8">
        <v>14</v>
      </c>
      <c r="I32" s="12">
        <f t="shared" si="1"/>
        <v>5.6000000000000001E-2</v>
      </c>
      <c r="J32" s="9" t="s">
        <v>7</v>
      </c>
      <c r="K32" s="22" t="s">
        <v>125</v>
      </c>
    </row>
    <row r="33" spans="1:11">
      <c r="A33" s="26" t="s">
        <v>99</v>
      </c>
      <c r="B33" s="15" t="s">
        <v>62</v>
      </c>
      <c r="C33" s="15" t="s">
        <v>63</v>
      </c>
      <c r="D33" s="23" t="s">
        <v>7</v>
      </c>
      <c r="E33" s="15" t="s">
        <v>64</v>
      </c>
      <c r="F33" s="13">
        <v>0.46500000000000002</v>
      </c>
      <c r="G33" s="8">
        <v>7</v>
      </c>
      <c r="H33" s="8">
        <v>7</v>
      </c>
      <c r="I33" s="12">
        <f t="shared" ref="I33:I40" si="2">F33*H33</f>
        <v>3.2550000000000003</v>
      </c>
      <c r="J33" s="9" t="s">
        <v>7</v>
      </c>
      <c r="K33" s="22" t="s">
        <v>94</v>
      </c>
    </row>
    <row r="34" spans="1:11">
      <c r="A34" s="28" t="s">
        <v>100</v>
      </c>
      <c r="B34" s="15" t="s">
        <v>65</v>
      </c>
      <c r="C34" s="15" t="s">
        <v>66</v>
      </c>
      <c r="D34" s="23" t="s">
        <v>7</v>
      </c>
      <c r="E34" s="15" t="s">
        <v>67</v>
      </c>
      <c r="F34" s="13">
        <v>0.94899999999999995</v>
      </c>
      <c r="G34" s="8">
        <v>28</v>
      </c>
      <c r="H34" s="8">
        <v>28</v>
      </c>
      <c r="I34" s="12">
        <f t="shared" si="2"/>
        <v>26.571999999999999</v>
      </c>
      <c r="J34" s="9" t="s">
        <v>7</v>
      </c>
      <c r="K34" s="22" t="s">
        <v>95</v>
      </c>
    </row>
    <row r="35" spans="1:11">
      <c r="A35" s="27"/>
      <c r="B35" s="15" t="s">
        <v>14</v>
      </c>
      <c r="C35" s="15" t="s">
        <v>68</v>
      </c>
      <c r="D35" s="23" t="s">
        <v>7</v>
      </c>
      <c r="E35" s="15" t="s">
        <v>15</v>
      </c>
      <c r="F35" s="13">
        <v>0.72</v>
      </c>
      <c r="G35" s="8">
        <v>14</v>
      </c>
      <c r="H35" s="8">
        <v>14</v>
      </c>
      <c r="I35" s="12">
        <f t="shared" si="2"/>
        <v>10.08</v>
      </c>
      <c r="J35" s="9" t="s">
        <v>7</v>
      </c>
      <c r="K35" s="22" t="s">
        <v>96</v>
      </c>
    </row>
    <row r="36" spans="1:11">
      <c r="A36" s="27"/>
      <c r="B36" s="15" t="s">
        <v>69</v>
      </c>
      <c r="C36" s="15" t="s">
        <v>70</v>
      </c>
      <c r="D36" s="23" t="s">
        <v>7</v>
      </c>
      <c r="E36" s="15" t="s">
        <v>71</v>
      </c>
      <c r="F36" s="13">
        <v>8.4000000000000005E-2</v>
      </c>
      <c r="G36" s="8">
        <v>7</v>
      </c>
      <c r="H36" s="8">
        <v>7</v>
      </c>
      <c r="I36" s="12">
        <f t="shared" si="2"/>
        <v>0.58800000000000008</v>
      </c>
      <c r="J36" s="9" t="s">
        <v>7</v>
      </c>
      <c r="K36" s="22" t="s">
        <v>97</v>
      </c>
    </row>
    <row r="37" spans="1:11">
      <c r="A37" s="27"/>
      <c r="B37" s="15" t="s">
        <v>126</v>
      </c>
      <c r="C37" s="15" t="s">
        <v>128</v>
      </c>
      <c r="D37" s="23" t="s">
        <v>7</v>
      </c>
      <c r="E37" s="15" t="s">
        <v>127</v>
      </c>
      <c r="F37" s="13">
        <v>6.7000000000000004E-2</v>
      </c>
      <c r="G37" s="8">
        <v>7</v>
      </c>
      <c r="H37" s="8">
        <v>7</v>
      </c>
      <c r="I37" s="12">
        <f t="shared" si="2"/>
        <v>0.46900000000000003</v>
      </c>
      <c r="J37" s="9" t="s">
        <v>7</v>
      </c>
      <c r="K37" s="22" t="s">
        <v>129</v>
      </c>
    </row>
    <row r="38" spans="1:11">
      <c r="A38" s="27"/>
      <c r="B38" s="15" t="s">
        <v>141</v>
      </c>
      <c r="C38" s="15" t="s">
        <v>142</v>
      </c>
      <c r="D38" s="23" t="s">
        <v>7</v>
      </c>
      <c r="E38" s="15" t="s">
        <v>143</v>
      </c>
      <c r="F38" s="13">
        <v>0.27600000000000002</v>
      </c>
      <c r="G38" s="8">
        <v>7</v>
      </c>
      <c r="H38" s="8">
        <v>7</v>
      </c>
      <c r="I38" s="12">
        <f t="shared" si="2"/>
        <v>1.9320000000000002</v>
      </c>
      <c r="J38" s="9" t="s">
        <v>7</v>
      </c>
      <c r="K38" s="22" t="s">
        <v>144</v>
      </c>
    </row>
    <row r="39" spans="1:11">
      <c r="A39" s="27"/>
      <c r="B39" t="s">
        <v>167</v>
      </c>
      <c r="C39" s="15" t="s">
        <v>145</v>
      </c>
      <c r="D39" s="23" t="s">
        <v>7</v>
      </c>
      <c r="E39" t="s">
        <v>166</v>
      </c>
      <c r="F39" s="13">
        <v>0.31</v>
      </c>
      <c r="G39" s="8">
        <v>7</v>
      </c>
      <c r="H39" s="8">
        <v>7</v>
      </c>
      <c r="I39" s="12">
        <f t="shared" si="2"/>
        <v>2.17</v>
      </c>
      <c r="J39" s="9" t="s">
        <v>7</v>
      </c>
      <c r="K39" s="22" t="s">
        <v>146</v>
      </c>
    </row>
    <row r="40" spans="1:11">
      <c r="A40" s="27"/>
      <c r="B40" s="15" t="s">
        <v>147</v>
      </c>
      <c r="C40" s="15" t="s">
        <v>148</v>
      </c>
      <c r="D40" s="23" t="s">
        <v>7</v>
      </c>
      <c r="E40" s="15" t="s">
        <v>149</v>
      </c>
      <c r="F40" s="13">
        <v>0.17</v>
      </c>
      <c r="G40" s="8">
        <v>7</v>
      </c>
      <c r="H40" s="8">
        <v>7</v>
      </c>
      <c r="I40" s="12">
        <f t="shared" si="2"/>
        <v>1.1900000000000002</v>
      </c>
      <c r="J40" s="9" t="s">
        <v>7</v>
      </c>
      <c r="K40" s="22" t="s">
        <v>150</v>
      </c>
    </row>
    <row r="41" spans="1:11">
      <c r="A41" s="29"/>
      <c r="B41" s="16"/>
      <c r="C41" s="16"/>
      <c r="D41" s="16"/>
      <c r="E41" s="16"/>
      <c r="F41" s="16"/>
      <c r="G41" s="16"/>
      <c r="H41" s="16"/>
      <c r="I41" s="17">
        <f>SUM(I5:I40)</f>
        <v>283.36</v>
      </c>
      <c r="J41" s="16"/>
      <c r="K41" s="31" t="s">
        <v>98</v>
      </c>
    </row>
    <row r="42" spans="1:11">
      <c r="A42" s="1"/>
      <c r="I42" s="24"/>
    </row>
  </sheetData>
  <hyperlinks>
    <hyperlink ref="J13" r:id="rId1"/>
    <hyperlink ref="J14" r:id="rId2"/>
    <hyperlink ref="J15" r:id="rId3"/>
    <hyperlink ref="J16" r:id="rId4"/>
    <hyperlink ref="J18" r:id="rId5"/>
    <hyperlink ref="J19" r:id="rId6"/>
    <hyperlink ref="J20" r:id="rId7"/>
    <hyperlink ref="J21" r:id="rId8"/>
    <hyperlink ref="J22" r:id="rId9"/>
    <hyperlink ref="J23" r:id="rId10"/>
    <hyperlink ref="J24" r:id="rId11"/>
    <hyperlink ref="J26" r:id="rId12"/>
    <hyperlink ref="J27" r:id="rId13"/>
    <hyperlink ref="J28" r:id="rId14"/>
    <hyperlink ref="J29" r:id="rId15"/>
    <hyperlink ref="J8" r:id="rId16"/>
    <hyperlink ref="J5" r:id="rId17"/>
    <hyperlink ref="J33" r:id="rId18"/>
    <hyperlink ref="J34" r:id="rId19"/>
    <hyperlink ref="J35" r:id="rId20"/>
    <hyperlink ref="J36" r:id="rId21"/>
    <hyperlink ref="J7" r:id="rId22"/>
    <hyperlink ref="J9" r:id="rId23"/>
    <hyperlink ref="J10" r:id="rId24"/>
    <hyperlink ref="J11" r:id="rId25"/>
    <hyperlink ref="J12" r:id="rId26"/>
    <hyperlink ref="J25" r:id="rId27"/>
    <hyperlink ref="J32" r:id="rId28"/>
    <hyperlink ref="J37" r:id="rId29"/>
    <hyperlink ref="J6" r:id="rId30"/>
    <hyperlink ref="J30" r:id="rId31"/>
    <hyperlink ref="J38" r:id="rId32"/>
    <hyperlink ref="J39" r:id="rId33"/>
    <hyperlink ref="J40" r:id="rId34"/>
    <hyperlink ref="J4" r:id="rId35"/>
    <hyperlink ref="J17" r:id="rId36"/>
    <hyperlink ref="J31" r:id="rId37"/>
  </hyperlinks>
  <pageMargins left="0.7" right="0.7" top="0.75" bottom="0.75" header="0.3" footer="0.3"/>
  <pageSetup orientation="portrait" r:id="rId38"/>
  <headerFooter>
    <oddHeader>&amp;RHigh Efficiency DCDC Converter
Jensby, Mueller, and Peterson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Missouri S&amp;T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krpd54</dc:creator>
  <cp:lastModifiedBy>Lukas Müller</cp:lastModifiedBy>
  <cp:lastPrinted>2012-02-22T22:02:27Z</cp:lastPrinted>
  <dcterms:created xsi:type="dcterms:W3CDTF">2012-02-20T20:59:49Z</dcterms:created>
  <dcterms:modified xsi:type="dcterms:W3CDTF">2014-05-08T04:41:28Z</dcterms:modified>
</cp:coreProperties>
</file>