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05" windowWidth="15030" windowHeight="77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6" i="1"/>
  <c r="I5"/>
  <c r="I4"/>
  <c r="I18"/>
  <c r="I17" l="1"/>
  <c r="I11"/>
  <c r="I16"/>
  <c r="I15"/>
  <c r="H7"/>
  <c r="I9" l="1"/>
  <c r="I10"/>
  <c r="I14"/>
  <c r="I13"/>
  <c r="I12"/>
  <c r="I7"/>
  <c r="I8"/>
  <c r="I19" l="1"/>
</calcChain>
</file>

<file path=xl/sharedStrings.xml><?xml version="1.0" encoding="utf-8"?>
<sst xmlns="http://schemas.openxmlformats.org/spreadsheetml/2006/main" count="110" uniqueCount="79">
  <si>
    <t>Last Updated:</t>
  </si>
  <si>
    <t>Component</t>
  </si>
  <si>
    <t>Description</t>
  </si>
  <si>
    <t>Quantity Needed</t>
  </si>
  <si>
    <t>Supplier</t>
  </si>
  <si>
    <t>Price</t>
  </si>
  <si>
    <t>Order Link</t>
  </si>
  <si>
    <t>Newark</t>
  </si>
  <si>
    <t>Supplier Part Number</t>
  </si>
  <si>
    <t>Capacitors</t>
  </si>
  <si>
    <t>ICs</t>
  </si>
  <si>
    <t>Order Quantity</t>
  </si>
  <si>
    <t>Comments</t>
  </si>
  <si>
    <t>Resistors</t>
  </si>
  <si>
    <t>Quantities for</t>
  </si>
  <si>
    <t>MRDT</t>
  </si>
  <si>
    <t>boards</t>
  </si>
  <si>
    <t>Decoupling Cap for Ics</t>
  </si>
  <si>
    <t>Total material cost</t>
  </si>
  <si>
    <t>Mechanical</t>
  </si>
  <si>
    <t>MC1206N150J201CT</t>
  </si>
  <si>
    <t>CERAMIC 15PF 200V, C0G, 5%, 1206</t>
  </si>
  <si>
    <t>21T9990</t>
  </si>
  <si>
    <t>CC1206KRX7R9BB104</t>
  </si>
  <si>
    <t>CERAMIC, 0.1UF, 50V, X7R, 10%, 1206</t>
  </si>
  <si>
    <t>68R4967</t>
  </si>
  <si>
    <t>BSP315P</t>
  </si>
  <si>
    <t>P Ch MOSFET -60V 1.17A SOT-223</t>
  </si>
  <si>
    <t>06M4059</t>
  </si>
  <si>
    <t>NDT014L</t>
  </si>
  <si>
    <t>N Ch MOSFET 60V 2.8A SOT-223</t>
  </si>
  <si>
    <t>34C1635</t>
  </si>
  <si>
    <t>N-Channel Level Shift MOSFET</t>
  </si>
  <si>
    <t>Balancing FET</t>
  </si>
  <si>
    <t>1SMA5927BT3G</t>
  </si>
  <si>
    <t>45J2419</t>
  </si>
  <si>
    <t>Zener Diode 12V</t>
  </si>
  <si>
    <t>P FET gate protection diode</t>
  </si>
  <si>
    <t>INA146UA</t>
  </si>
  <si>
    <t>IC DIFF Amp</t>
  </si>
  <si>
    <t>74K3815</t>
  </si>
  <si>
    <t>Differential Voltage sensor</t>
  </si>
  <si>
    <t>LM35DM</t>
  </si>
  <si>
    <t>Temp Sensor</t>
  </si>
  <si>
    <t xml:space="preserve">41K4846 </t>
  </si>
  <si>
    <t>Voltage sensor</t>
  </si>
  <si>
    <t>MC0125W120611K</t>
  </si>
  <si>
    <t>1206 Resistor 1kOhm 1%</t>
  </si>
  <si>
    <t>39K0871</t>
  </si>
  <si>
    <t>Gate Resistors</t>
  </si>
  <si>
    <t>WCR1206-10KFI</t>
  </si>
  <si>
    <t>1206 Resistor 10kOhm 2%</t>
  </si>
  <si>
    <t>98K2665</t>
  </si>
  <si>
    <t>Pull-Up Resistors</t>
  </si>
  <si>
    <t>MC1206S4F1242T5E</t>
  </si>
  <si>
    <t>1206 Resistor 12.4kOhm 1%</t>
  </si>
  <si>
    <t>04P0699</t>
  </si>
  <si>
    <t>Biasing Resistor OpAmp</t>
  </si>
  <si>
    <t>ERJ-8ENF4992V</t>
  </si>
  <si>
    <t>1206 Resistor 49.9kOhm 1%</t>
  </si>
  <si>
    <t>65T8880</t>
  </si>
  <si>
    <t>CRCW251230R0JNEG</t>
  </si>
  <si>
    <t>2512 Resistor 30Ohm 5%</t>
  </si>
  <si>
    <t>89M6943</t>
  </si>
  <si>
    <t>Bleeder Resistor</t>
  </si>
  <si>
    <t>640455-5</t>
  </si>
  <si>
    <t>AMP Wire to Board Connector 5</t>
  </si>
  <si>
    <t>90F4284</t>
  </si>
  <si>
    <t>640455-2</t>
  </si>
  <si>
    <t>AMP Wire to Board Connector 2</t>
  </si>
  <si>
    <t>98F1853</t>
  </si>
  <si>
    <t>Logic Connector</t>
  </si>
  <si>
    <t>Power Connector</t>
  </si>
  <si>
    <t>MC1206X226M100CT</t>
  </si>
  <si>
    <t>CERAMIC, 22UF, 10V, X5R, 1206</t>
  </si>
  <si>
    <t>10R6428</t>
  </si>
  <si>
    <t>Board Decoupling</t>
  </si>
  <si>
    <t>Noise Supression</t>
  </si>
  <si>
    <t>Battery Prot. Slave Board RevA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</si>
</sst>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44" fontId="5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1" applyBorder="1" applyAlignment="1" applyProtection="1">
      <alignment horizontal="left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4" fillId="7" borderId="1" xfId="1" applyFill="1" applyBorder="1" applyAlignment="1" applyProtection="1">
      <alignment horizontal="left"/>
    </xf>
    <xf numFmtId="44" fontId="0" fillId="0" borderId="1" xfId="2" applyFont="1" applyBorder="1" applyAlignment="1">
      <alignment horizontal="left"/>
    </xf>
    <xf numFmtId="44" fontId="0" fillId="7" borderId="1" xfId="2" applyFont="1" applyFill="1" applyBorder="1" applyAlignment="1">
      <alignment horizontal="left"/>
    </xf>
    <xf numFmtId="44" fontId="3" fillId="7" borderId="1" xfId="2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0" borderId="1" xfId="0" applyBorder="1"/>
    <xf numFmtId="0" fontId="0" fillId="6" borderId="2" xfId="0" applyFill="1" applyBorder="1" applyAlignment="1">
      <alignment horizontal="left"/>
    </xf>
    <xf numFmtId="44" fontId="0" fillId="6" borderId="2" xfId="2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0" fillId="0" borderId="1" xfId="0" applyFill="1" applyBorder="1"/>
    <xf numFmtId="0" fontId="7" fillId="7" borderId="1" xfId="1" applyFont="1" applyFill="1" applyBorder="1" applyAlignment="1" applyProtection="1">
      <alignment horizontal="left"/>
    </xf>
    <xf numFmtId="44" fontId="0" fillId="0" borderId="0" xfId="0" applyNumberFormat="1"/>
    <xf numFmtId="0" fontId="0" fillId="0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9" borderId="2" xfId="0" applyFont="1" applyFill="1" applyBorder="1" applyAlignment="1">
      <alignment horizontal="left"/>
    </xf>
    <xf numFmtId="0" fontId="0" fillId="0" borderId="2" xfId="0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ewark.com/multicomp/mc1206s4f1242t5e/resistor-thick-film-12-4kohm-0/dp/04P0699" TargetMode="External"/><Relationship Id="rId13" Type="http://schemas.openxmlformats.org/officeDocument/2006/relationships/hyperlink" Target="http://www.newark.com/multicomp/mc1206n150j201ct/capacitor-ceramic-15pf-200v-c0g/dp/21T9990?Ntt=C1206N150J201CT" TargetMode="External"/><Relationship Id="rId3" Type="http://schemas.openxmlformats.org/officeDocument/2006/relationships/hyperlink" Target="http://www.newark.com/on-semiconductor/1sma5927bt3g/zener-diode-1-5w-12v-sma/dp/45J2419" TargetMode="External"/><Relationship Id="rId7" Type="http://schemas.openxmlformats.org/officeDocument/2006/relationships/hyperlink" Target="http://www.newark.com/welwyn/wcr1206-10kfi/resistor-thick-film-10kohm-250mw/dp/98K2665" TargetMode="External"/><Relationship Id="rId12" Type="http://schemas.openxmlformats.org/officeDocument/2006/relationships/hyperlink" Target="http://www.newark.com/te-connectivity-amp/640455-2/wire-board-connector-header-2pos/dp/98F1853" TargetMode="External"/><Relationship Id="rId2" Type="http://schemas.openxmlformats.org/officeDocument/2006/relationships/hyperlink" Target="http://www.newark.com/fairchild-semiconductor/ndt014l/n-channel-mosfet-60v-2-8a-sot/dp/34C1635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newark.com/infineon/bsp315p/p-ch-mosfet-60v-1-17a-sot-223/dp/06M4059" TargetMode="External"/><Relationship Id="rId6" Type="http://schemas.openxmlformats.org/officeDocument/2006/relationships/hyperlink" Target="http://www.newark.com/multicomp-formerly-from-spc/mc0125w120611k/resistor-thick-film-1kohm-125mw/dp/39K0871" TargetMode="External"/><Relationship Id="rId11" Type="http://schemas.openxmlformats.org/officeDocument/2006/relationships/hyperlink" Target="http://www.newark.com/te-connectivity-amp/640455-5/wire-board-connector-header-5pos/dp/90F4284" TargetMode="External"/><Relationship Id="rId5" Type="http://schemas.openxmlformats.org/officeDocument/2006/relationships/hyperlink" Target="http://www.newark.com/texas-instruments/lm35dm-nopb/ic-temperature-sensor-0-4-c-8/dp/41K4846?ost=LM35&amp;categoryId=800000004629" TargetMode="External"/><Relationship Id="rId15" Type="http://schemas.openxmlformats.org/officeDocument/2006/relationships/hyperlink" Target="http://www.newark.com/multicomp/mc1206x226m100ct/capacitor-ceramic-22uf-10v-x5r/dp/10R6428" TargetMode="External"/><Relationship Id="rId10" Type="http://schemas.openxmlformats.org/officeDocument/2006/relationships/hyperlink" Target="http://www.newark.com/vishay-dale/crcw251230r0jneg/resistor-thick-film-chip-30-ohm/dp/89M6943" TargetMode="External"/><Relationship Id="rId4" Type="http://schemas.openxmlformats.org/officeDocument/2006/relationships/hyperlink" Target="http://www.newark.com/texas-instruments/ina146ua/ic-diff-amp-550khz-0-45v-us-soic/dp/74K3815" TargetMode="External"/><Relationship Id="rId9" Type="http://schemas.openxmlformats.org/officeDocument/2006/relationships/hyperlink" Target="http://www.newark.com/panasonic/erj-8enf4992v/thick-film-resistor-49-9kohm-250mw/dp/65T8880" TargetMode="External"/><Relationship Id="rId14" Type="http://schemas.openxmlformats.org/officeDocument/2006/relationships/hyperlink" Target="http://www.newark.com/yageo/cc1206krx7r9bb104/capacitor-ceramic-0-1uf-50v-x7r/dp/68R4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topLeftCell="C1" zoomScaleNormal="100" workbookViewId="0">
      <selection activeCell="H11" sqref="H11"/>
    </sheetView>
  </sheetViews>
  <sheetFormatPr defaultRowHeight="15"/>
  <cols>
    <col min="1" max="1" width="11.7109375" bestFit="1" customWidth="1"/>
    <col min="2" max="2" width="26.5703125" customWidth="1"/>
    <col min="3" max="3" width="44.28515625" bestFit="1" customWidth="1"/>
    <col min="4" max="4" width="18.140625" bestFit="1" customWidth="1"/>
    <col min="5" max="5" width="23.140625" bestFit="1" customWidth="1"/>
    <col min="6" max="6" width="11.5703125" customWidth="1"/>
    <col min="7" max="7" width="8.7109375" bestFit="1" customWidth="1"/>
    <col min="8" max="9" width="8.7109375" customWidth="1"/>
    <col min="10" max="10" width="16" customWidth="1"/>
    <col min="11" max="11" width="66" bestFit="1" customWidth="1"/>
  </cols>
  <sheetData>
    <row r="1" spans="1:11">
      <c r="A1" t="s">
        <v>15</v>
      </c>
      <c r="B1" s="2" t="s">
        <v>0</v>
      </c>
      <c r="C1" s="3">
        <v>41659</v>
      </c>
      <c r="D1" s="3" t="s">
        <v>14</v>
      </c>
      <c r="E1" s="18">
        <v>7</v>
      </c>
      <c r="F1" s="3" t="s">
        <v>16</v>
      </c>
    </row>
    <row r="2" spans="1:11">
      <c r="B2" s="2" t="s">
        <v>78</v>
      </c>
      <c r="C2" s="3"/>
      <c r="D2" s="3"/>
      <c r="E2" s="3"/>
      <c r="F2" s="3"/>
    </row>
    <row r="3" spans="1:11" ht="30" customHeight="1">
      <c r="A3" s="19"/>
      <c r="B3" s="20" t="s">
        <v>1</v>
      </c>
      <c r="C3" s="20" t="s">
        <v>2</v>
      </c>
      <c r="D3" s="20" t="s">
        <v>4</v>
      </c>
      <c r="E3" s="20" t="s">
        <v>8</v>
      </c>
      <c r="F3" s="20" t="s">
        <v>5</v>
      </c>
      <c r="G3" s="20" t="s">
        <v>3</v>
      </c>
      <c r="H3" s="20" t="s">
        <v>11</v>
      </c>
      <c r="I3" s="20" t="s">
        <v>5</v>
      </c>
      <c r="J3" s="20" t="s">
        <v>6</v>
      </c>
      <c r="K3" s="20" t="s">
        <v>12</v>
      </c>
    </row>
    <row r="4" spans="1:11">
      <c r="A4" s="4" t="s">
        <v>9</v>
      </c>
      <c r="B4" s="14" t="s">
        <v>20</v>
      </c>
      <c r="C4" s="14" t="s">
        <v>21</v>
      </c>
      <c r="D4" s="5" t="s">
        <v>7</v>
      </c>
      <c r="E4" s="14" t="s">
        <v>22</v>
      </c>
      <c r="F4" s="10">
        <v>2.1999999999999999E-2</v>
      </c>
      <c r="G4" s="5">
        <v>14</v>
      </c>
      <c r="H4" s="5">
        <v>14</v>
      </c>
      <c r="I4" s="10">
        <f t="shared" ref="I4:I6" si="0">F4*H4</f>
        <v>0.308</v>
      </c>
      <c r="J4" s="6" t="s">
        <v>7</v>
      </c>
      <c r="K4" s="14" t="s">
        <v>77</v>
      </c>
    </row>
    <row r="5" spans="1:11">
      <c r="A5" s="4"/>
      <c r="B5" s="14" t="s">
        <v>23</v>
      </c>
      <c r="C5" s="14" t="s">
        <v>24</v>
      </c>
      <c r="D5" s="5" t="s">
        <v>7</v>
      </c>
      <c r="E5" s="14" t="s">
        <v>25</v>
      </c>
      <c r="F5" s="10">
        <v>0.02</v>
      </c>
      <c r="G5" s="5">
        <v>14</v>
      </c>
      <c r="H5" s="5">
        <v>14</v>
      </c>
      <c r="I5" s="10">
        <f t="shared" si="0"/>
        <v>0.28000000000000003</v>
      </c>
      <c r="J5" s="6" t="s">
        <v>7</v>
      </c>
      <c r="K5" s="14" t="s">
        <v>17</v>
      </c>
    </row>
    <row r="6" spans="1:11">
      <c r="A6" s="4"/>
      <c r="B6" t="s">
        <v>73</v>
      </c>
      <c r="C6" s="14" t="s">
        <v>74</v>
      </c>
      <c r="D6" s="5" t="s">
        <v>7</v>
      </c>
      <c r="E6" t="s">
        <v>75</v>
      </c>
      <c r="F6" s="10">
        <v>9.6000000000000002E-2</v>
      </c>
      <c r="G6" s="5">
        <v>14</v>
      </c>
      <c r="H6" s="5">
        <v>14</v>
      </c>
      <c r="I6" s="10">
        <f t="shared" si="0"/>
        <v>1.3440000000000001</v>
      </c>
      <c r="J6" s="6" t="s">
        <v>7</v>
      </c>
      <c r="K6" s="14" t="s">
        <v>76</v>
      </c>
    </row>
    <row r="7" spans="1:11">
      <c r="A7" s="7" t="s">
        <v>10</v>
      </c>
      <c r="B7" t="s">
        <v>26</v>
      </c>
      <c r="C7" s="14" t="s">
        <v>27</v>
      </c>
      <c r="D7" s="8" t="s">
        <v>7</v>
      </c>
      <c r="E7" t="s">
        <v>28</v>
      </c>
      <c r="F7" s="11">
        <v>0.69299999999999995</v>
      </c>
      <c r="G7" s="8">
        <v>7</v>
      </c>
      <c r="H7" s="8">
        <f>G7</f>
        <v>7</v>
      </c>
      <c r="I7" s="10">
        <f t="shared" ref="I7:I16" si="1">F7*H7</f>
        <v>4.851</v>
      </c>
      <c r="J7" s="9" t="s">
        <v>7</v>
      </c>
      <c r="K7" s="14" t="s">
        <v>33</v>
      </c>
    </row>
    <row r="8" spans="1:11">
      <c r="A8" s="7"/>
      <c r="B8" s="14" t="s">
        <v>29</v>
      </c>
      <c r="C8" s="14" t="s">
        <v>30</v>
      </c>
      <c r="D8" s="8" t="s">
        <v>7</v>
      </c>
      <c r="E8" t="s">
        <v>31</v>
      </c>
      <c r="F8" s="11">
        <v>0.21</v>
      </c>
      <c r="G8" s="8">
        <v>7</v>
      </c>
      <c r="H8" s="8">
        <v>7</v>
      </c>
      <c r="I8" s="10">
        <f t="shared" si="1"/>
        <v>1.47</v>
      </c>
      <c r="J8" s="9" t="s">
        <v>7</v>
      </c>
      <c r="K8" s="14" t="s">
        <v>32</v>
      </c>
    </row>
    <row r="9" spans="1:11">
      <c r="A9" s="7"/>
      <c r="B9" t="s">
        <v>34</v>
      </c>
      <c r="C9" s="14" t="s">
        <v>36</v>
      </c>
      <c r="D9" s="8" t="s">
        <v>7</v>
      </c>
      <c r="E9" t="s">
        <v>35</v>
      </c>
      <c r="F9" s="11">
        <v>0.45</v>
      </c>
      <c r="G9" s="8">
        <v>7</v>
      </c>
      <c r="H9" s="8">
        <v>7</v>
      </c>
      <c r="I9" s="10">
        <f t="shared" si="1"/>
        <v>3.15</v>
      </c>
      <c r="J9" s="9" t="s">
        <v>7</v>
      </c>
      <c r="K9" s="14" t="s">
        <v>37</v>
      </c>
    </row>
    <row r="10" spans="1:11">
      <c r="A10" s="17"/>
      <c r="B10" t="s">
        <v>38</v>
      </c>
      <c r="C10" s="14" t="s">
        <v>39</v>
      </c>
      <c r="D10" s="8" t="s">
        <v>7</v>
      </c>
      <c r="E10" t="s">
        <v>40</v>
      </c>
      <c r="F10" s="11">
        <v>4.62</v>
      </c>
      <c r="G10" s="8">
        <v>7</v>
      </c>
      <c r="H10" s="8">
        <v>7</v>
      </c>
      <c r="I10" s="10">
        <f t="shared" si="1"/>
        <v>32.340000000000003</v>
      </c>
      <c r="J10" s="9" t="s">
        <v>7</v>
      </c>
      <c r="K10" s="14" t="s">
        <v>41</v>
      </c>
    </row>
    <row r="11" spans="1:11">
      <c r="A11" s="17"/>
      <c r="B11" s="14" t="s">
        <v>42</v>
      </c>
      <c r="C11" s="14" t="s">
        <v>43</v>
      </c>
      <c r="D11" s="8" t="s">
        <v>7</v>
      </c>
      <c r="E11" s="14" t="s">
        <v>44</v>
      </c>
      <c r="F11" s="11">
        <v>1.58</v>
      </c>
      <c r="G11" s="8">
        <v>7</v>
      </c>
      <c r="H11" s="8">
        <v>7</v>
      </c>
      <c r="I11" s="10">
        <f t="shared" si="1"/>
        <v>11.06</v>
      </c>
      <c r="J11" s="9" t="s">
        <v>7</v>
      </c>
      <c r="K11" s="14" t="s">
        <v>45</v>
      </c>
    </row>
    <row r="12" spans="1:11">
      <c r="A12" s="13" t="s">
        <v>13</v>
      </c>
      <c r="B12" t="s">
        <v>46</v>
      </c>
      <c r="C12" s="14" t="s">
        <v>47</v>
      </c>
      <c r="D12" s="24" t="s">
        <v>7</v>
      </c>
      <c r="E12" t="s">
        <v>48</v>
      </c>
      <c r="F12" s="12">
        <v>1.2E-2</v>
      </c>
      <c r="G12" s="8">
        <v>14</v>
      </c>
      <c r="H12" s="8">
        <v>14</v>
      </c>
      <c r="I12" s="11">
        <f t="shared" si="1"/>
        <v>0.16800000000000001</v>
      </c>
      <c r="J12" s="9" t="s">
        <v>7</v>
      </c>
      <c r="K12" s="14" t="s">
        <v>49</v>
      </c>
    </row>
    <row r="13" spans="1:11">
      <c r="A13" s="13"/>
      <c r="B13" t="s">
        <v>50</v>
      </c>
      <c r="C13" s="14" t="s">
        <v>51</v>
      </c>
      <c r="D13" s="24" t="s">
        <v>7</v>
      </c>
      <c r="E13" t="s">
        <v>52</v>
      </c>
      <c r="F13" s="12">
        <v>0.02</v>
      </c>
      <c r="G13" s="8">
        <v>7</v>
      </c>
      <c r="H13" s="8">
        <v>7</v>
      </c>
      <c r="I13" s="11">
        <f t="shared" si="1"/>
        <v>0.14000000000000001</v>
      </c>
      <c r="J13" s="9" t="s">
        <v>7</v>
      </c>
      <c r="K13" s="14" t="s">
        <v>53</v>
      </c>
    </row>
    <row r="14" spans="1:11">
      <c r="A14" s="13"/>
      <c r="B14" t="s">
        <v>54</v>
      </c>
      <c r="C14" s="14" t="s">
        <v>55</v>
      </c>
      <c r="D14" s="24" t="s">
        <v>7</v>
      </c>
      <c r="E14" t="s">
        <v>56</v>
      </c>
      <c r="F14" s="12">
        <v>4.1000000000000002E-2</v>
      </c>
      <c r="G14" s="8">
        <v>7</v>
      </c>
      <c r="H14" s="8">
        <v>7</v>
      </c>
      <c r="I14" s="11">
        <f t="shared" si="1"/>
        <v>0.28700000000000003</v>
      </c>
      <c r="J14" s="9" t="s">
        <v>7</v>
      </c>
      <c r="K14" s="14" t="s">
        <v>57</v>
      </c>
    </row>
    <row r="15" spans="1:11">
      <c r="A15" s="13"/>
      <c r="B15" t="s">
        <v>58</v>
      </c>
      <c r="C15" s="14" t="s">
        <v>59</v>
      </c>
      <c r="D15" s="22" t="s">
        <v>7</v>
      </c>
      <c r="E15" t="s">
        <v>60</v>
      </c>
      <c r="F15" s="12">
        <v>0.1</v>
      </c>
      <c r="G15" s="8">
        <v>7</v>
      </c>
      <c r="H15" s="8">
        <v>7</v>
      </c>
      <c r="I15" s="11">
        <f t="shared" si="1"/>
        <v>0.70000000000000007</v>
      </c>
      <c r="J15" s="9" t="s">
        <v>7</v>
      </c>
      <c r="K15" s="14" t="s">
        <v>57</v>
      </c>
    </row>
    <row r="16" spans="1:11">
      <c r="A16" s="13"/>
      <c r="B16" t="s">
        <v>61</v>
      </c>
      <c r="C16" s="14" t="s">
        <v>62</v>
      </c>
      <c r="D16" s="22" t="s">
        <v>7</v>
      </c>
      <c r="E16" t="s">
        <v>63</v>
      </c>
      <c r="F16" s="12">
        <v>0.35</v>
      </c>
      <c r="G16" s="8">
        <v>7</v>
      </c>
      <c r="H16" s="8">
        <v>7</v>
      </c>
      <c r="I16" s="11">
        <f t="shared" si="1"/>
        <v>2.4499999999999997</v>
      </c>
      <c r="J16" s="9" t="s">
        <v>7</v>
      </c>
      <c r="K16" s="21" t="s">
        <v>64</v>
      </c>
    </row>
    <row r="17" spans="1:11">
      <c r="A17" s="26" t="s">
        <v>19</v>
      </c>
      <c r="B17" t="s">
        <v>65</v>
      </c>
      <c r="C17" s="14" t="s">
        <v>66</v>
      </c>
      <c r="D17" s="22" t="s">
        <v>7</v>
      </c>
      <c r="E17" t="s">
        <v>67</v>
      </c>
      <c r="F17" s="12">
        <v>0.15</v>
      </c>
      <c r="G17" s="8">
        <v>7</v>
      </c>
      <c r="H17" s="8">
        <v>7</v>
      </c>
      <c r="I17" s="11">
        <f t="shared" ref="I17:I18" si="2">F17*H17</f>
        <v>1.05</v>
      </c>
      <c r="J17" s="9" t="s">
        <v>7</v>
      </c>
      <c r="K17" s="21" t="s">
        <v>72</v>
      </c>
    </row>
    <row r="18" spans="1:11">
      <c r="A18" s="25"/>
      <c r="B18" t="s">
        <v>68</v>
      </c>
      <c r="C18" s="14" t="s">
        <v>69</v>
      </c>
      <c r="D18" s="22" t="s">
        <v>7</v>
      </c>
      <c r="E18" t="s">
        <v>70</v>
      </c>
      <c r="F18" s="12">
        <v>3.3000000000000002E-2</v>
      </c>
      <c r="G18" s="8">
        <v>7</v>
      </c>
      <c r="H18" s="8">
        <v>7</v>
      </c>
      <c r="I18" s="11">
        <f t="shared" si="2"/>
        <v>0.23100000000000001</v>
      </c>
      <c r="J18" s="9" t="s">
        <v>7</v>
      </c>
      <c r="K18" s="21" t="s">
        <v>71</v>
      </c>
    </row>
    <row r="19" spans="1:11">
      <c r="A19" s="27"/>
      <c r="B19" s="15"/>
      <c r="C19" s="15"/>
      <c r="D19" s="15"/>
      <c r="E19" s="15"/>
      <c r="F19" s="15"/>
      <c r="G19" s="15"/>
      <c r="H19" s="15"/>
      <c r="I19" s="16">
        <f>SUM(I4:I18)</f>
        <v>59.829000000000008</v>
      </c>
      <c r="J19" s="15"/>
      <c r="K19" s="28" t="s">
        <v>18</v>
      </c>
    </row>
    <row r="20" spans="1:11">
      <c r="A20" s="1"/>
      <c r="I20" s="23"/>
    </row>
  </sheetData>
  <hyperlinks>
    <hyperlink ref="J7" r:id="rId1"/>
    <hyperlink ref="J8" r:id="rId2"/>
    <hyperlink ref="J9" r:id="rId3"/>
    <hyperlink ref="J10" r:id="rId4"/>
    <hyperlink ref="J11" r:id="rId5"/>
    <hyperlink ref="J12" r:id="rId6"/>
    <hyperlink ref="J13" r:id="rId7"/>
    <hyperlink ref="J14" r:id="rId8"/>
    <hyperlink ref="J15" r:id="rId9"/>
    <hyperlink ref="J16" r:id="rId10"/>
    <hyperlink ref="J17" r:id="rId11"/>
    <hyperlink ref="J18" r:id="rId12"/>
    <hyperlink ref="J4" r:id="rId13"/>
    <hyperlink ref="J5" r:id="rId14"/>
    <hyperlink ref="J6" r:id="rId15"/>
  </hyperlinks>
  <pageMargins left="0.7" right="0.7" top="0.75" bottom="0.75" header="0.3" footer="0.3"/>
  <pageSetup orientation="portrait" r:id="rId16"/>
  <headerFooter>
    <oddHeader>&amp;RHigh Efficiency DCDC Converter
Jensby, Mueller, and Peterson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Missouri S&amp;T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krpd54</dc:creator>
  <cp:lastModifiedBy>Lukas Müller</cp:lastModifiedBy>
  <cp:lastPrinted>2012-02-22T22:02:27Z</cp:lastPrinted>
  <dcterms:created xsi:type="dcterms:W3CDTF">2012-02-20T20:59:49Z</dcterms:created>
  <dcterms:modified xsi:type="dcterms:W3CDTF">2014-01-21T03:18:26Z</dcterms:modified>
</cp:coreProperties>
</file>