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ozen/Documents/Eagle_Work/WORK/EDCPSUr8v0/"/>
    </mc:Choice>
  </mc:AlternateContent>
  <xr:revisionPtr revIDLastSave="0" documentId="13_ncr:1_{2605EB0D-73E3-1249-8DEE-057B63806240}" xr6:coauthVersionLast="36" xr6:coauthVersionMax="36" xr10:uidLastSave="{00000000-0000-0000-0000-000000000000}"/>
  <bookViews>
    <workbookView xWindow="120" yWindow="460" windowWidth="28520" windowHeight="12460" xr2:uid="{00000000-000D-0000-FFFF-FFFF00000000}"/>
  </bookViews>
  <sheets>
    <sheet name="EDCPSUr7v0enero" sheetId="1" r:id="rId1"/>
    <sheet name="Historico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6" i="1" l="1"/>
  <c r="M8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7" i="1"/>
</calcChain>
</file>

<file path=xl/sharedStrings.xml><?xml version="1.0" encoding="utf-8"?>
<sst xmlns="http://schemas.openxmlformats.org/spreadsheetml/2006/main" count="401" uniqueCount="251">
  <si>
    <t>Qty</t>
  </si>
  <si>
    <t>Value</t>
  </si>
  <si>
    <t>Device</t>
  </si>
  <si>
    <t>Package</t>
  </si>
  <si>
    <t>Parts</t>
  </si>
  <si>
    <t>Description</t>
  </si>
  <si>
    <t>BD9G101G</t>
  </si>
  <si>
    <t>SSOP6</t>
  </si>
  <si>
    <t>U2</t>
  </si>
  <si>
    <t>BD9G101G - Simple Step-down</t>
  </si>
  <si>
    <t>LED3MM</t>
  </si>
  <si>
    <t>LED1</t>
  </si>
  <si>
    <t>TP1, TP2, TP4, TP5, TP6, TP7, TP8, TP9, TP10, TP11, TP12, TP13, TP14</t>
  </si>
  <si>
    <t>NME</t>
  </si>
  <si>
    <t>DC1</t>
  </si>
  <si>
    <t>DC-DC CONVERTER</t>
  </si>
  <si>
    <t>TAC_SWITCH_KSC931G-SMD</t>
  </si>
  <si>
    <t>TAC_SW_SMD_KSC931G</t>
  </si>
  <si>
    <t>S2</t>
  </si>
  <si>
    <t>Momentary Switch</t>
  </si>
  <si>
    <t>TPIC2810D</t>
  </si>
  <si>
    <t>SO16</t>
  </si>
  <si>
    <t>U7</t>
  </si>
  <si>
    <t>SOIC8</t>
  </si>
  <si>
    <t>U8</t>
  </si>
  <si>
    <t>0.05R / 1W</t>
  </si>
  <si>
    <t>R12</t>
  </si>
  <si>
    <t>100n</t>
  </si>
  <si>
    <t>CAP0805</t>
  </si>
  <si>
    <t>C1, C2, C7, C8, C10, C12, C14, C15, C20, C22, C23, C24, C25, C27, C28, C29, C31, C32, C33, C34, C36, C44, C45, C46, C47, C48, C49, C50, C51, C53</t>
  </si>
  <si>
    <t>Capacitor</t>
  </si>
  <si>
    <t>10K</t>
  </si>
  <si>
    <t>RESISTOR0805-RES</t>
  </si>
  <si>
    <t>Resistor</t>
  </si>
  <si>
    <t>10uF</t>
  </si>
  <si>
    <t>CAP1206</t>
  </si>
  <si>
    <t>C4, C6, C26, C35, C43, C52</t>
  </si>
  <si>
    <t>11K</t>
  </si>
  <si>
    <t>R3</t>
  </si>
  <si>
    <t>12K</t>
  </si>
  <si>
    <t>R16</t>
  </si>
  <si>
    <t>R37</t>
  </si>
  <si>
    <t>15n</t>
  </si>
  <si>
    <t>C3, C30</t>
  </si>
  <si>
    <t>15p</t>
  </si>
  <si>
    <t>C38</t>
  </si>
  <si>
    <t>16MHz</t>
  </si>
  <si>
    <t>RESONATORSMD</t>
  </si>
  <si>
    <t>X1</t>
  </si>
  <si>
    <t>180K</t>
  </si>
  <si>
    <t>R7</t>
  </si>
  <si>
    <t>1K</t>
  </si>
  <si>
    <t>R2, R19, R20, R25</t>
  </si>
  <si>
    <t>1K4</t>
  </si>
  <si>
    <t>R6</t>
  </si>
  <si>
    <t>1uF</t>
  </si>
  <si>
    <t>C11, C13, C16, C54</t>
  </si>
  <si>
    <t>C9</t>
  </si>
  <si>
    <t>2.2n</t>
  </si>
  <si>
    <t>C37</t>
  </si>
  <si>
    <t>22K</t>
  </si>
  <si>
    <t>R10</t>
  </si>
  <si>
    <t>22uF</t>
  </si>
  <si>
    <t>CAP1210</t>
  </si>
  <si>
    <t>C39, C40, C41, C42</t>
  </si>
  <si>
    <t>PTC1</t>
  </si>
  <si>
    <t>2K2</t>
  </si>
  <si>
    <t>R13, R23, R52, R53, R54, R57, R58</t>
  </si>
  <si>
    <t>2K8</t>
  </si>
  <si>
    <t>R5</t>
  </si>
  <si>
    <t>2N7002PW</t>
  </si>
  <si>
    <t>MOSFET-NCHANNEL2N7002PW</t>
  </si>
  <si>
    <t>SOT323</t>
  </si>
  <si>
    <t>Q2, Q3, Q9</t>
  </si>
  <si>
    <t>R14, R17, R21, R24, R28, R29, R30, R31, R65, R99</t>
  </si>
  <si>
    <t>R27, R33, R35, R61</t>
  </si>
  <si>
    <t>R22, R26</t>
  </si>
  <si>
    <t>33K</t>
  </si>
  <si>
    <t>R44</t>
  </si>
  <si>
    <t>4.7uF</t>
  </si>
  <si>
    <t>C17, C18, C21</t>
  </si>
  <si>
    <t>4.7uH</t>
  </si>
  <si>
    <t>L74437368047</t>
  </si>
  <si>
    <t>WE-LHMI</t>
  </si>
  <si>
    <t>L2</t>
  </si>
  <si>
    <t>43K</t>
  </si>
  <si>
    <t>R9</t>
  </si>
  <si>
    <t>5K6</t>
  </si>
  <si>
    <t>R4</t>
  </si>
  <si>
    <t>6.8uH</t>
  </si>
  <si>
    <t>L4018</t>
  </si>
  <si>
    <t>NR4018T100M</t>
  </si>
  <si>
    <t>L1</t>
  </si>
  <si>
    <t>68K</t>
  </si>
  <si>
    <t>R15</t>
  </si>
  <si>
    <t>SSOP14</t>
  </si>
  <si>
    <t>U3, U6</t>
  </si>
  <si>
    <t>Hex schmitt trigger INVERTER</t>
  </si>
  <si>
    <t>75K</t>
  </si>
  <si>
    <t>R36</t>
  </si>
  <si>
    <t>91K</t>
  </si>
  <si>
    <t>R8</t>
  </si>
  <si>
    <t>U1</t>
  </si>
  <si>
    <t>2X3_LOCK</t>
  </si>
  <si>
    <t>J3</t>
  </si>
  <si>
    <t>AVR ISP 6 Pin</t>
  </si>
  <si>
    <t>BAV199</t>
  </si>
  <si>
    <t>SOT23</t>
  </si>
  <si>
    <t>D2, D3</t>
  </si>
  <si>
    <t>DIODE</t>
  </si>
  <si>
    <t>Diode</t>
  </si>
  <si>
    <t>DSMC</t>
  </si>
  <si>
    <t>DO-214AB</t>
  </si>
  <si>
    <t>D5, D6</t>
  </si>
  <si>
    <t>D1</t>
  </si>
  <si>
    <t>Display</t>
  </si>
  <si>
    <t>OLED_LCD</t>
  </si>
  <si>
    <t>J6</t>
  </si>
  <si>
    <t>BZ1</t>
  </si>
  <si>
    <t>J4</t>
  </si>
  <si>
    <t>Connector which mates to FTDI basic or FTDI cable.</t>
  </si>
  <si>
    <t>G6K-2F-RF</t>
  </si>
  <si>
    <t>G6K-RF</t>
  </si>
  <si>
    <t>K1</t>
  </si>
  <si>
    <t>OMRON High Frequency Relay G6K-RF</t>
  </si>
  <si>
    <t>ISO_12V</t>
  </si>
  <si>
    <t>PAD-JUMPER-2-NO_YES_SILK</t>
  </si>
  <si>
    <t>LK1</t>
  </si>
  <si>
    <t>SOT23-3</t>
  </si>
  <si>
    <t>U5</t>
  </si>
  <si>
    <t>Small package linear regulator</t>
  </si>
  <si>
    <t>LTV816S</t>
  </si>
  <si>
    <t>OP1</t>
  </si>
  <si>
    <t>OPTO COUPLER</t>
  </si>
  <si>
    <t>U4</t>
  </si>
  <si>
    <t>MCKPT-1340</t>
  </si>
  <si>
    <t>BUZZER_MCKPT-1340</t>
  </si>
  <si>
    <t>BZ2</t>
  </si>
  <si>
    <t>MMZ2012Y202BT000</t>
  </si>
  <si>
    <t>L3, L4, L5, L6, L7</t>
  </si>
  <si>
    <t>N.C.</t>
  </si>
  <si>
    <t>C5, C19</t>
  </si>
  <si>
    <t>R18</t>
  </si>
  <si>
    <t>RB060M-60TR</t>
  </si>
  <si>
    <t>D8</t>
  </si>
  <si>
    <t>ROTARTY_ENCODER</t>
  </si>
  <si>
    <t>ROTARY_ENC_PLAIN</t>
  </si>
  <si>
    <t>S1</t>
  </si>
  <si>
    <t>Simple no LED rotary encoder</t>
  </si>
  <si>
    <t>COST (25pcs)</t>
  </si>
  <si>
    <t>COST (100pcs)</t>
  </si>
  <si>
    <t>DIGIKEY</t>
  </si>
  <si>
    <t>BD9G101G-CT-ND</t>
  </si>
  <si>
    <t>NO</t>
  </si>
  <si>
    <t>CKN10432CT-ND</t>
  </si>
  <si>
    <t>296-21426-5-ND</t>
  </si>
  <si>
    <t>296-40801-1-ND</t>
  </si>
  <si>
    <t>TPS54531DDAR</t>
  </si>
  <si>
    <t>Details</t>
  </si>
  <si>
    <t>25V-50V, X7R or XR5</t>
  </si>
  <si>
    <t>3-SMD, Non-Standard</t>
  </si>
  <si>
    <t>CER RESONATOR 16.00MHZ SMD</t>
  </si>
  <si>
    <t>490-1198-1-ND</t>
  </si>
  <si>
    <t>25V, X5R</t>
  </si>
  <si>
    <t>490-6540-1-ND</t>
  </si>
  <si>
    <t>1812</t>
  </si>
  <si>
    <t>1,5A</t>
  </si>
  <si>
    <t>507-1505-1-ND</t>
  </si>
  <si>
    <t>PTC RESTTBLE 1.50A 24V CHIP 1812</t>
  </si>
  <si>
    <t>568-5987-1-ND</t>
  </si>
  <si>
    <t>50V, 10% X7R</t>
  </si>
  <si>
    <t>1276-2789-1-ND</t>
  </si>
  <si>
    <t>4.7uH, 7A 0.0155 OHM</t>
  </si>
  <si>
    <t>732-3389-1-ND</t>
  </si>
  <si>
    <t>Inductor</t>
  </si>
  <si>
    <t>6.8uH, 1A, 0.132R</t>
  </si>
  <si>
    <t>587-2657-1-ND</t>
  </si>
  <si>
    <t>ATMEGA328P-AU</t>
  </si>
  <si>
    <t>32-TQFP</t>
  </si>
  <si>
    <t>MCU 8BIT 32KB FLASH 32TQFP</t>
  </si>
  <si>
    <t>ATMEGA328P-AU-ND</t>
  </si>
  <si>
    <t>BAV199INCT-ND</t>
  </si>
  <si>
    <t>SCHOTTKY 40V 5A DO214AB</t>
  </si>
  <si>
    <t>SK54L-TPMSCT-ND</t>
  </si>
  <si>
    <t>DIODE SCHOTTKY 60V 2A PMDU</t>
  </si>
  <si>
    <t>RB060M-60CT-ND</t>
  </si>
  <si>
    <t>LM3480IM3X-12/NOPBCT-ND</t>
  </si>
  <si>
    <t>MAX9938TEUK+TCT-ND</t>
  </si>
  <si>
    <t>SOT23-5</t>
  </si>
  <si>
    <t>Current sense amplifier</t>
  </si>
  <si>
    <t>X25 GAIN</t>
  </si>
  <si>
    <t>PMDU</t>
  </si>
  <si>
    <t>B220A-FDICT-ND</t>
  </si>
  <si>
    <t>DO-214AC</t>
  </si>
  <si>
    <t>DIODE SCHOTTKY 20V 2A SMA</t>
  </si>
  <si>
    <t>B220A-13-F</t>
  </si>
  <si>
    <t>INDUCTOR-0805</t>
  </si>
  <si>
    <t>445-1561-1-ND</t>
  </si>
  <si>
    <t>296-4299-1-ND</t>
  </si>
  <si>
    <t>Current sense resistor</t>
  </si>
  <si>
    <t>BUCK converter</t>
  </si>
  <si>
    <t>I2C Led driver</t>
  </si>
  <si>
    <t>MOSFET N-CH 60V 0.31A, 1.6 Ohm. 2.4 VGS</t>
  </si>
  <si>
    <t>LED thru hole</t>
  </si>
  <si>
    <t>LED Yellow</t>
  </si>
  <si>
    <t>Test point</t>
  </si>
  <si>
    <t>12V to 5V</t>
  </si>
  <si>
    <t>Buzzer 12V</t>
  </si>
  <si>
    <t>Connector</t>
  </si>
  <si>
    <t>Connnector</t>
  </si>
  <si>
    <t>RELAY</t>
  </si>
  <si>
    <t>LINK</t>
  </si>
  <si>
    <t>CONNECTOR</t>
  </si>
  <si>
    <t>985-1555-1-ND</t>
  </si>
  <si>
    <t>2512</t>
  </si>
  <si>
    <t>1W, 1%, 75ppm</t>
  </si>
  <si>
    <t>160-1361-5-ND</t>
  </si>
  <si>
    <t>CTRmin=50% @ 5mA, 5KViso</t>
  </si>
  <si>
    <t>SMD4 Gullwing</t>
  </si>
  <si>
    <t>RESISTOR2512-RES</t>
  </si>
  <si>
    <t>RESISTOR1206-RES</t>
  </si>
  <si>
    <t>1,5A HOLD / 3A LIM</t>
  </si>
  <si>
    <t>PTC</t>
  </si>
  <si>
    <t>FERRITE CHIP 2000 OHM 400MA</t>
  </si>
  <si>
    <t>COST per Board (25pcs)</t>
  </si>
  <si>
    <t>Assembly?</t>
  </si>
  <si>
    <t>P</t>
  </si>
  <si>
    <t>R11</t>
  </si>
  <si>
    <t>15K</t>
  </si>
  <si>
    <t>R1, R32, R39, R43, R66, R77</t>
  </si>
  <si>
    <t>220K</t>
  </si>
  <si>
    <t>PKMCS0909E4000-R1</t>
  </si>
  <si>
    <t>SMD</t>
  </si>
  <si>
    <t>490-9647-1-ND</t>
  </si>
  <si>
    <t>EDCPSU_r8v0</t>
  </si>
  <si>
    <t>1206</t>
  </si>
  <si>
    <t>LM3480IM3X-12</t>
  </si>
  <si>
    <t>SN74AC14DBR</t>
  </si>
  <si>
    <t>HISTÓRICO</t>
  </si>
  <si>
    <t>VERSIÓN</t>
  </si>
  <si>
    <t>FECHA</t>
  </si>
  <si>
    <t>AUTOR</t>
  </si>
  <si>
    <t>CAMBIO</t>
  </si>
  <si>
    <t>D. Garrido</t>
  </si>
  <si>
    <t>Pos</t>
  </si>
  <si>
    <t>LED2</t>
  </si>
  <si>
    <t>LED3</t>
  </si>
  <si>
    <t>LED 5MM</t>
  </si>
  <si>
    <t>Se añade columna de Posicion. Pos30, se corrige encapsulado de condensadores de SMD1210 a 1206
Pos40 , se corrige denominacion de integrado (antes:74HC14).
Pos42 , se corrige denominación de integrado (antes: LM3480IM4)
Se añade Pos64,65 (sin completar aún)</t>
  </si>
  <si>
    <t>BOM VERSION v1</t>
  </si>
  <si>
    <t>Creación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</si>
</sst>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4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9" fontId="2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19" fillId="0" borderId="10" xfId="0" applyNumberFormat="1" applyFont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15" fontId="20" fillId="35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34" borderId="13" xfId="0" applyFill="1" applyBorder="1"/>
    <xf numFmtId="49" fontId="0" fillId="34" borderId="13" xfId="0" applyNumberFormat="1" applyFill="1" applyBorder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left"/>
    </xf>
    <xf numFmtId="0" fontId="0" fillId="34" borderId="13" xfId="0" applyFill="1" applyBorder="1" applyAlignment="1">
      <alignment horizontal="left"/>
    </xf>
    <xf numFmtId="0" fontId="0" fillId="0" borderId="0" xfId="0" applyAlignment="1">
      <alignment wrapText="1"/>
    </xf>
    <xf numFmtId="0" fontId="0" fillId="34" borderId="13" xfId="0" applyFill="1" applyBorder="1" applyAlignment="1">
      <alignment wrapText="1"/>
    </xf>
    <xf numFmtId="0" fontId="16" fillId="33" borderId="13" xfId="0" applyFont="1" applyFill="1" applyBorder="1" applyAlignment="1">
      <alignment horizontal="center" vertical="top" wrapText="1"/>
    </xf>
    <xf numFmtId="0" fontId="16" fillId="33" borderId="13" xfId="0" applyFont="1" applyFill="1" applyBorder="1" applyAlignment="1">
      <alignment horizontal="center" vertical="top"/>
    </xf>
    <xf numFmtId="49" fontId="16" fillId="33" borderId="13" xfId="0" applyNumberFormat="1" applyFont="1" applyFill="1" applyBorder="1" applyAlignment="1">
      <alignment horizontal="center" vertical="top"/>
    </xf>
    <xf numFmtId="0" fontId="0" fillId="0" borderId="13" xfId="0" applyBorder="1" applyAlignment="1">
      <alignment vertical="top" wrapText="1"/>
    </xf>
    <xf numFmtId="0" fontId="0" fillId="0" borderId="13" xfId="0" applyBorder="1" applyAlignment="1">
      <alignment vertical="top"/>
    </xf>
    <xf numFmtId="49" fontId="0" fillId="0" borderId="13" xfId="0" applyNumberFormat="1" applyBorder="1" applyAlignment="1">
      <alignment vertical="top"/>
    </xf>
    <xf numFmtId="0" fontId="0" fillId="0" borderId="13" xfId="0" applyBorder="1" applyAlignment="1">
      <alignment horizontal="left" vertical="top"/>
    </xf>
    <xf numFmtId="0" fontId="37" fillId="0" borderId="0" xfId="0" applyFont="1" applyAlignment="1">
      <alignment vertical="top"/>
    </xf>
    <xf numFmtId="0" fontId="0" fillId="0" borderId="14" xfId="0" applyBorder="1" applyAlignment="1">
      <alignment vertical="top"/>
    </xf>
    <xf numFmtId="9" fontId="0" fillId="0" borderId="13" xfId="0" applyNumberFormat="1" applyBorder="1" applyAlignment="1">
      <alignment horizontal="left" vertical="top"/>
    </xf>
    <xf numFmtId="9" fontId="21" fillId="0" borderId="13" xfId="83" applyFont="1" applyBorder="1" applyAlignment="1">
      <alignment horizontal="left" vertical="top"/>
    </xf>
    <xf numFmtId="0" fontId="21" fillId="0" borderId="13" xfId="42" applyBorder="1" applyAlignment="1">
      <alignment horizontal="left" vertical="top"/>
    </xf>
    <xf numFmtId="0" fontId="21" fillId="0" borderId="13" xfId="42" applyBorder="1" applyAlignment="1">
      <alignment vertical="top"/>
    </xf>
    <xf numFmtId="0" fontId="37" fillId="0" borderId="13" xfId="0" applyFont="1" applyBorder="1" applyAlignment="1">
      <alignment horizontal="left" vertical="top"/>
    </xf>
    <xf numFmtId="0" fontId="37" fillId="0" borderId="13" xfId="0" applyFont="1" applyBorder="1" applyAlignment="1">
      <alignment vertical="top"/>
    </xf>
    <xf numFmtId="0" fontId="37" fillId="0" borderId="13" xfId="42" applyFont="1" applyFill="1" applyBorder="1" applyAlignment="1">
      <alignment vertical="top"/>
    </xf>
    <xf numFmtId="0" fontId="21" fillId="0" borderId="13" xfId="42" applyFill="1" applyBorder="1" applyAlignment="1">
      <alignment vertical="top"/>
    </xf>
    <xf numFmtId="0" fontId="21" fillId="0" borderId="13" xfId="42" applyFill="1" applyBorder="1" applyAlignment="1">
      <alignment horizontal="left" vertical="top"/>
    </xf>
    <xf numFmtId="0" fontId="21" fillId="0" borderId="14" xfId="42" applyBorder="1" applyAlignment="1">
      <alignment vertical="top"/>
    </xf>
    <xf numFmtId="0" fontId="21" fillId="0" borderId="14" xfId="42" applyFill="1" applyBorder="1" applyAlignment="1">
      <alignment vertical="top"/>
    </xf>
    <xf numFmtId="0" fontId="21" fillId="0" borderId="13" xfId="42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37" fillId="0" borderId="13" xfId="0" applyFont="1" applyBorder="1" applyAlignment="1">
      <alignment vertical="center" wrapText="1"/>
    </xf>
    <xf numFmtId="0" fontId="39" fillId="0" borderId="13" xfId="84" applyBorder="1" applyAlignment="1">
      <alignment vertical="top"/>
    </xf>
    <xf numFmtId="0" fontId="0" fillId="36" borderId="13" xfId="0" applyFill="1" applyBorder="1" applyAlignment="1">
      <alignment vertical="top"/>
    </xf>
    <xf numFmtId="49" fontId="0" fillId="36" borderId="13" xfId="0" applyNumberFormat="1" applyFill="1" applyBorder="1" applyAlignment="1">
      <alignment vertical="top"/>
    </xf>
    <xf numFmtId="0" fontId="37" fillId="36" borderId="0" xfId="0" applyFont="1" applyFill="1" applyAlignment="1">
      <alignment vertical="center" wrapText="1"/>
    </xf>
    <xf numFmtId="0" fontId="0" fillId="0" borderId="13" xfId="0" applyBorder="1"/>
    <xf numFmtId="0" fontId="0" fillId="0" borderId="19" xfId="0" applyBorder="1"/>
    <xf numFmtId="0" fontId="0" fillId="0" borderId="22" xfId="0" applyBorder="1"/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3" xfId="0" applyNumberFormat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0" fontId="41" fillId="33" borderId="13" xfId="0" applyFont="1" applyFill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vertical="top" wrapText="1"/>
    </xf>
    <xf numFmtId="0" fontId="0" fillId="34" borderId="23" xfId="0" applyFill="1" applyBorder="1"/>
    <xf numFmtId="0" fontId="0" fillId="34" borderId="0" xfId="0" applyFill="1" applyAlignment="1">
      <alignment horizontal="center" vertical="center" wrapText="1"/>
    </xf>
    <xf numFmtId="0" fontId="40" fillId="34" borderId="0" xfId="0" applyFont="1" applyFill="1" applyAlignment="1">
      <alignment horizontal="center" vertical="center" wrapText="1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wrapText="1"/>
    </xf>
    <xf numFmtId="0" fontId="0" fillId="34" borderId="0" xfId="0" applyFill="1"/>
    <xf numFmtId="0" fontId="0" fillId="34" borderId="0" xfId="0" applyFill="1" applyAlignment="1">
      <alignment horizontal="left"/>
    </xf>
    <xf numFmtId="49" fontId="0" fillId="34" borderId="0" xfId="0" applyNumberFormat="1" applyFill="1"/>
    <xf numFmtId="0" fontId="0" fillId="0" borderId="18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164" fontId="0" fillId="0" borderId="21" xfId="0" applyNumberFormat="1" applyBorder="1" applyAlignment="1">
      <alignment horizontal="center" vertical="top"/>
    </xf>
    <xf numFmtId="0" fontId="0" fillId="0" borderId="21" xfId="0" applyBorder="1" applyAlignment="1">
      <alignment vertical="top"/>
    </xf>
    <xf numFmtId="0" fontId="0" fillId="0" borderId="19" xfId="0" applyBorder="1" applyAlignment="1">
      <alignment vertical="top" wrapText="1"/>
    </xf>
    <xf numFmtId="0" fontId="42" fillId="0" borderId="0" xfId="0" applyFont="1"/>
    <xf numFmtId="0" fontId="0" fillId="37" borderId="0" xfId="0" applyFill="1" applyAlignment="1">
      <alignment horizontal="center" vertical="center" wrapText="1"/>
    </xf>
    <xf numFmtId="0" fontId="40" fillId="37" borderId="13" xfId="0" applyFont="1" applyFill="1" applyBorder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wrapText="1"/>
    </xf>
    <xf numFmtId="0" fontId="0" fillId="37" borderId="0" xfId="0" applyFill="1"/>
    <xf numFmtId="49" fontId="0" fillId="37" borderId="0" xfId="0" applyNumberFormat="1" applyFill="1"/>
    <xf numFmtId="0" fontId="0" fillId="37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1 2" xfId="60" xr:uid="{00000000-0005-0000-0000-000001000000}"/>
    <cellStyle name="20% - Énfasis2 2" xfId="64" xr:uid="{00000000-0005-0000-0000-000003000000}"/>
    <cellStyle name="20% - Énfasis3 2" xfId="68" xr:uid="{00000000-0005-0000-0000-000005000000}"/>
    <cellStyle name="20% - Énfasis4 2" xfId="72" xr:uid="{00000000-0005-0000-0000-000007000000}"/>
    <cellStyle name="20% - Énfasis5 2" xfId="76" xr:uid="{00000000-0005-0000-0000-000009000000}"/>
    <cellStyle name="20% - Énfasis6 2" xfId="80" xr:uid="{00000000-0005-0000-0000-00000B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Énfasis1 2" xfId="61" xr:uid="{00000000-0005-0000-0000-00000D000000}"/>
    <cellStyle name="40% - Énfasis2 2" xfId="65" xr:uid="{00000000-0005-0000-0000-00000F000000}"/>
    <cellStyle name="40% - Énfasis3 2" xfId="69" xr:uid="{00000000-0005-0000-0000-000011000000}"/>
    <cellStyle name="40% - Énfasis4 2" xfId="73" xr:uid="{00000000-0005-0000-0000-000013000000}"/>
    <cellStyle name="40% - Énfasis5 2" xfId="77" xr:uid="{00000000-0005-0000-0000-000015000000}"/>
    <cellStyle name="40% - Énfasis6 2" xfId="81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Énfasis1 2" xfId="62" xr:uid="{00000000-0005-0000-0000-000019000000}"/>
    <cellStyle name="60% - Énfasis2 2" xfId="66" xr:uid="{00000000-0005-0000-0000-00001B000000}"/>
    <cellStyle name="60% - Énfasis3 2" xfId="70" xr:uid="{00000000-0005-0000-0000-00001D000000}"/>
    <cellStyle name="60% - Énfasis4 2" xfId="74" xr:uid="{00000000-0005-0000-0000-00001F000000}"/>
    <cellStyle name="60% - Énfasis5 2" xfId="78" xr:uid="{00000000-0005-0000-0000-000021000000}"/>
    <cellStyle name="60% - Énfasis6 2" xfId="82" xr:uid="{00000000-0005-0000-0000-000023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ena 2" xfId="47" xr:uid="{00000000-0005-0000-0000-000025000000}"/>
    <cellStyle name="Calculation" xfId="11" builtinId="22" customBuiltin="1"/>
    <cellStyle name="Cálculo 2" xfId="52" xr:uid="{00000000-0005-0000-0000-000027000000}"/>
    <cellStyle name="Celda de comprobación 2" xfId="54" xr:uid="{00000000-0005-0000-0000-000029000000}"/>
    <cellStyle name="Celda vinculada 2" xfId="53" xr:uid="{00000000-0005-0000-0000-00002B000000}"/>
    <cellStyle name="Check Cell" xfId="13" builtinId="23" customBuiltin="1"/>
    <cellStyle name="Encabezado 4 2" xfId="46" xr:uid="{00000000-0005-0000-0000-00002D000000}"/>
    <cellStyle name="Énfasis1 2" xfId="59" xr:uid="{00000000-0005-0000-0000-00002F000000}"/>
    <cellStyle name="Énfasis2 2" xfId="63" xr:uid="{00000000-0005-0000-0000-000031000000}"/>
    <cellStyle name="Énfasis3 2" xfId="67" xr:uid="{00000000-0005-0000-0000-000033000000}"/>
    <cellStyle name="Énfasis4 2" xfId="71" xr:uid="{00000000-0005-0000-0000-000035000000}"/>
    <cellStyle name="Énfasis5 2" xfId="75" xr:uid="{00000000-0005-0000-0000-000037000000}"/>
    <cellStyle name="Énfasis6 2" xfId="79" xr:uid="{00000000-0005-0000-0000-000039000000}"/>
    <cellStyle name="Entrada 2" xfId="50" xr:uid="{00000000-0005-0000-0000-00003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84" builtinId="8"/>
    <cellStyle name="Incorrecto 2" xfId="48" xr:uid="{00000000-0005-0000-0000-00003E000000}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 2" xfId="56" xr:uid="{00000000-0005-0000-0000-000044000000}"/>
    <cellStyle name="Note" xfId="15" builtinId="10" customBuiltin="1"/>
    <cellStyle name="Output" xfId="10" builtinId="21" customBuiltin="1"/>
    <cellStyle name="Porcentaje 2" xfId="83" xr:uid="{00000000-0005-0000-0000-000045000000}"/>
    <cellStyle name="Salida 2" xfId="51" xr:uid="{00000000-0005-0000-0000-000047000000}"/>
    <cellStyle name="Texto de advertencia 2" xfId="55" xr:uid="{00000000-0005-0000-0000-000049000000}"/>
    <cellStyle name="Texto explicativo 2" xfId="57" xr:uid="{00000000-0005-0000-0000-00004B000000}"/>
    <cellStyle name="Title" xfId="1" builtinId="15" customBuiltin="1"/>
    <cellStyle name="Título 1 2" xfId="43" xr:uid="{00000000-0005-0000-0000-00004E000000}"/>
    <cellStyle name="Título 2 2" xfId="44" xr:uid="{00000000-0005-0000-0000-000050000000}"/>
    <cellStyle name="Título 3 2" xfId="45" xr:uid="{00000000-0005-0000-0000-000052000000}"/>
    <cellStyle name="Total" xfId="17" builtinId="25" customBuiltin="1"/>
    <cellStyle name="Total 2" xfId="58" xr:uid="{00000000-0005-0000-0000-000054000000}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product-detail/en/murata-electronics-north-america/PKMCS0909E4000-R1/490-9647-1-ND/4878401" TargetMode="External"/><Relationship Id="rId2" Type="http://schemas.openxmlformats.org/officeDocument/2006/relationships/hyperlink" Target="http://www.digikey.es/product-detail/en/ATMEGA328P-AU/ATMEGA328P-AU-ND/1832260" TargetMode="External"/><Relationship Id="rId1" Type="http://schemas.openxmlformats.org/officeDocument/2006/relationships/hyperlink" Target="http://www.digikey.es/product-detail/en/ATMEGA328P-AU/ATMEGA328P-AU-ND/183226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pane ySplit="6" topLeftCell="A44" activePane="bottomLeft" state="frozen"/>
      <selection pane="bottomLeft" activeCell="F53" sqref="F53"/>
    </sheetView>
  </sheetViews>
  <sheetFormatPr baseColWidth="10" defaultColWidth="11.5" defaultRowHeight="14" x14ac:dyDescent="0.15"/>
  <cols>
    <col min="1" max="1" width="10.6640625" style="36" bestFit="1" customWidth="1"/>
    <col min="2" max="2" width="10.6640625" style="61" customWidth="1"/>
    <col min="3" max="3" width="5.5" style="1" customWidth="1"/>
    <col min="4" max="4" width="46.83203125" style="13" customWidth="1"/>
    <col min="5" max="5" width="21" bestFit="1" customWidth="1"/>
    <col min="6" max="6" width="29.1640625" bestFit="1" customWidth="1"/>
    <col min="7" max="7" width="39" style="6" bestFit="1" customWidth="1"/>
    <col min="8" max="8" width="49.5" customWidth="1"/>
    <col min="9" max="9" width="27.6640625" style="11" bestFit="1" customWidth="1"/>
    <col min="10" max="10" width="26.6640625" bestFit="1" customWidth="1"/>
    <col min="11" max="11" width="12.83203125" bestFit="1" customWidth="1"/>
    <col min="12" max="12" width="13.83203125" bestFit="1" customWidth="1"/>
    <col min="13" max="13" width="22.6640625" bestFit="1" customWidth="1"/>
    <col min="14" max="16384" width="11.5" style="9"/>
  </cols>
  <sheetData>
    <row r="1" spans="1:13" ht="22.5" customHeight="1" x14ac:dyDescent="0.15">
      <c r="G1" s="4" t="s">
        <v>249</v>
      </c>
    </row>
    <row r="2" spans="1:13" ht="15" x14ac:dyDescent="0.15">
      <c r="G2" s="5">
        <v>42670</v>
      </c>
    </row>
    <row r="3" spans="1:13" s="90" customFormat="1" x14ac:dyDescent="0.15">
      <c r="A3" s="36"/>
      <c r="B3" s="61"/>
      <c r="C3" s="1"/>
      <c r="D3" s="13"/>
      <c r="E3"/>
      <c r="F3"/>
      <c r="G3" s="2"/>
      <c r="H3"/>
      <c r="I3" s="11"/>
      <c r="J3"/>
      <c r="K3"/>
      <c r="L3"/>
      <c r="M3" s="10"/>
    </row>
    <row r="4" spans="1:13" s="90" customFormat="1" ht="20" thickBot="1" x14ac:dyDescent="0.2">
      <c r="A4" s="36"/>
      <c r="B4" s="61"/>
      <c r="C4" s="1"/>
      <c r="D4" s="13"/>
      <c r="E4"/>
      <c r="F4"/>
      <c r="G4" s="3" t="s">
        <v>234</v>
      </c>
      <c r="H4"/>
      <c r="I4" s="11"/>
      <c r="J4"/>
      <c r="K4"/>
      <c r="L4"/>
      <c r="M4" s="10"/>
    </row>
    <row r="5" spans="1:13" s="90" customFormat="1" ht="15" thickTop="1" x14ac:dyDescent="0.15">
      <c r="A5" s="36"/>
      <c r="B5" s="61"/>
      <c r="C5" s="1"/>
      <c r="D5" s="13"/>
      <c r="E5"/>
      <c r="F5"/>
      <c r="G5" s="1"/>
      <c r="H5"/>
      <c r="I5" s="11"/>
      <c r="J5"/>
      <c r="K5"/>
      <c r="L5"/>
      <c r="M5" s="10"/>
    </row>
    <row r="6" spans="1:13" s="91" customFormat="1" ht="15" x14ac:dyDescent="0.15">
      <c r="A6" s="37" t="s">
        <v>225</v>
      </c>
      <c r="B6" s="62" t="s">
        <v>244</v>
      </c>
      <c r="C6" s="40" t="s">
        <v>0</v>
      </c>
      <c r="D6" s="15" t="s">
        <v>4</v>
      </c>
      <c r="E6" s="40" t="s">
        <v>1</v>
      </c>
      <c r="F6" s="16" t="s">
        <v>2</v>
      </c>
      <c r="G6" s="17" t="s">
        <v>3</v>
      </c>
      <c r="H6" s="16" t="s">
        <v>5</v>
      </c>
      <c r="I6" s="16" t="s">
        <v>158</v>
      </c>
      <c r="J6" s="16" t="s">
        <v>151</v>
      </c>
      <c r="K6" s="16" t="s">
        <v>149</v>
      </c>
      <c r="L6" s="16" t="s">
        <v>150</v>
      </c>
      <c r="M6" s="16" t="s">
        <v>224</v>
      </c>
    </row>
    <row r="7" spans="1:13" s="90" customFormat="1" x14ac:dyDescent="0.15">
      <c r="A7" s="38" t="s">
        <v>226</v>
      </c>
      <c r="B7" s="63">
        <v>1</v>
      </c>
      <c r="C7" s="43">
        <v>1</v>
      </c>
      <c r="D7" s="18" t="s">
        <v>26</v>
      </c>
      <c r="E7" s="19" t="s">
        <v>25</v>
      </c>
      <c r="F7" s="19" t="s">
        <v>219</v>
      </c>
      <c r="G7" s="20" t="s">
        <v>214</v>
      </c>
      <c r="H7" s="19" t="s">
        <v>199</v>
      </c>
      <c r="I7" s="21" t="s">
        <v>215</v>
      </c>
      <c r="J7" s="22" t="s">
        <v>213</v>
      </c>
      <c r="K7" s="19">
        <v>0.27</v>
      </c>
      <c r="L7" s="23">
        <v>0.18</v>
      </c>
      <c r="M7" s="19">
        <f>+K7*C7</f>
        <v>0.27</v>
      </c>
    </row>
    <row r="8" spans="1:13" ht="15" x14ac:dyDescent="0.15">
      <c r="A8" s="38" t="s">
        <v>226</v>
      </c>
      <c r="B8" s="63">
        <v>2</v>
      </c>
      <c r="C8" s="43">
        <v>6</v>
      </c>
      <c r="D8" s="18" t="s">
        <v>229</v>
      </c>
      <c r="E8" s="19" t="s">
        <v>31</v>
      </c>
      <c r="F8" s="19" t="s">
        <v>32</v>
      </c>
      <c r="G8" s="20">
        <v>805</v>
      </c>
      <c r="H8" s="19" t="s">
        <v>33</v>
      </c>
      <c r="I8" s="25">
        <v>0.05</v>
      </c>
      <c r="J8" s="19"/>
      <c r="K8" s="19"/>
      <c r="L8" s="19"/>
      <c r="M8" s="19">
        <f>+K8*C8</f>
        <v>0</v>
      </c>
    </row>
    <row r="9" spans="1:13" ht="15" x14ac:dyDescent="0.15">
      <c r="A9" s="38" t="s">
        <v>226</v>
      </c>
      <c r="B9" s="63">
        <v>3</v>
      </c>
      <c r="C9" s="43">
        <v>1</v>
      </c>
      <c r="D9" s="18" t="s">
        <v>227</v>
      </c>
      <c r="E9" s="19" t="s">
        <v>228</v>
      </c>
      <c r="F9" s="19" t="s">
        <v>32</v>
      </c>
      <c r="G9" s="42">
        <v>805</v>
      </c>
      <c r="H9" s="19" t="s">
        <v>33</v>
      </c>
      <c r="I9" s="25">
        <v>0.05</v>
      </c>
      <c r="J9" s="19"/>
      <c r="K9" s="19"/>
      <c r="L9" s="19"/>
      <c r="M9" s="19"/>
    </row>
    <row r="10" spans="1:13" x14ac:dyDescent="0.15">
      <c r="A10" s="38" t="s">
        <v>226</v>
      </c>
      <c r="B10" s="63">
        <v>4</v>
      </c>
      <c r="C10" s="43">
        <v>1</v>
      </c>
      <c r="D10" s="18" t="s">
        <v>38</v>
      </c>
      <c r="E10" s="19" t="s">
        <v>37</v>
      </c>
      <c r="F10" s="19" t="s">
        <v>32</v>
      </c>
      <c r="G10" s="20">
        <v>805</v>
      </c>
      <c r="H10" s="19" t="s">
        <v>33</v>
      </c>
      <c r="I10" s="24">
        <v>0.05</v>
      </c>
      <c r="J10" s="19"/>
      <c r="K10" s="19"/>
      <c r="L10" s="19"/>
      <c r="M10" s="19">
        <f t="shared" ref="M10:M56" si="0">+K10*C10</f>
        <v>0</v>
      </c>
    </row>
    <row r="11" spans="1:13" x14ac:dyDescent="0.15">
      <c r="A11" s="38" t="s">
        <v>226</v>
      </c>
      <c r="B11" s="63">
        <v>5</v>
      </c>
      <c r="C11" s="43">
        <v>1</v>
      </c>
      <c r="D11" s="18" t="s">
        <v>50</v>
      </c>
      <c r="E11" s="19" t="s">
        <v>49</v>
      </c>
      <c r="F11" s="19" t="s">
        <v>32</v>
      </c>
      <c r="G11" s="20">
        <v>805</v>
      </c>
      <c r="H11" s="19" t="s">
        <v>33</v>
      </c>
      <c r="I11" s="24">
        <v>0.05</v>
      </c>
      <c r="J11" s="19"/>
      <c r="K11" s="19"/>
      <c r="L11" s="19"/>
      <c r="M11" s="19">
        <f t="shared" si="0"/>
        <v>0</v>
      </c>
    </row>
    <row r="12" spans="1:13" x14ac:dyDescent="0.15">
      <c r="A12" s="38" t="s">
        <v>226</v>
      </c>
      <c r="B12" s="63">
        <v>6</v>
      </c>
      <c r="C12" s="43">
        <v>4</v>
      </c>
      <c r="D12" s="18" t="s">
        <v>52</v>
      </c>
      <c r="E12" s="19" t="s">
        <v>51</v>
      </c>
      <c r="F12" s="19" t="s">
        <v>32</v>
      </c>
      <c r="G12" s="20">
        <v>805</v>
      </c>
      <c r="H12" s="19" t="s">
        <v>33</v>
      </c>
      <c r="I12" s="24">
        <v>0.05</v>
      </c>
      <c r="J12" s="19"/>
      <c r="K12" s="19"/>
      <c r="L12" s="19"/>
      <c r="M12" s="19">
        <f t="shared" si="0"/>
        <v>0</v>
      </c>
    </row>
    <row r="13" spans="1:13" x14ac:dyDescent="0.15">
      <c r="A13" s="38" t="s">
        <v>226</v>
      </c>
      <c r="B13" s="63">
        <v>7</v>
      </c>
      <c r="C13" s="43">
        <v>1</v>
      </c>
      <c r="D13" s="18" t="s">
        <v>54</v>
      </c>
      <c r="E13" s="19" t="s">
        <v>53</v>
      </c>
      <c r="F13" s="19" t="s">
        <v>32</v>
      </c>
      <c r="G13" s="20">
        <v>805</v>
      </c>
      <c r="H13" s="19" t="s">
        <v>33</v>
      </c>
      <c r="I13" s="24">
        <v>0.05</v>
      </c>
      <c r="J13" s="19"/>
      <c r="K13" s="19"/>
      <c r="L13" s="19"/>
      <c r="M13" s="19">
        <f t="shared" si="0"/>
        <v>0</v>
      </c>
    </row>
    <row r="14" spans="1:13" x14ac:dyDescent="0.15">
      <c r="A14" s="38" t="s">
        <v>226</v>
      </c>
      <c r="B14" s="63">
        <v>8</v>
      </c>
      <c r="C14" s="43">
        <v>1</v>
      </c>
      <c r="D14" s="18" t="s">
        <v>40</v>
      </c>
      <c r="E14" s="19" t="s">
        <v>39</v>
      </c>
      <c r="F14" s="19" t="s">
        <v>32</v>
      </c>
      <c r="G14" s="20">
        <v>805</v>
      </c>
      <c r="H14" s="19" t="s">
        <v>33</v>
      </c>
      <c r="I14" s="24">
        <v>0.05</v>
      </c>
      <c r="J14" s="19"/>
      <c r="K14" s="19"/>
      <c r="L14" s="19"/>
      <c r="M14" s="19">
        <f t="shared" si="0"/>
        <v>0</v>
      </c>
    </row>
    <row r="15" spans="1:13" x14ac:dyDescent="0.15">
      <c r="A15" s="38" t="s">
        <v>226</v>
      </c>
      <c r="B15" s="63">
        <v>9</v>
      </c>
      <c r="C15" s="43">
        <v>1</v>
      </c>
      <c r="D15" s="18" t="s">
        <v>41</v>
      </c>
      <c r="E15" s="19" t="s">
        <v>230</v>
      </c>
      <c r="F15" s="19" t="s">
        <v>32</v>
      </c>
      <c r="G15" s="20">
        <v>805</v>
      </c>
      <c r="H15" s="19" t="s">
        <v>33</v>
      </c>
      <c r="I15" s="24">
        <v>0.05</v>
      </c>
      <c r="J15" s="19"/>
      <c r="K15" s="19"/>
      <c r="L15" s="19"/>
      <c r="M15" s="19">
        <f t="shared" si="0"/>
        <v>0</v>
      </c>
    </row>
    <row r="16" spans="1:13" x14ac:dyDescent="0.15">
      <c r="A16" s="38" t="s">
        <v>226</v>
      </c>
      <c r="B16" s="63">
        <v>10</v>
      </c>
      <c r="C16" s="43">
        <v>1</v>
      </c>
      <c r="D16" s="18" t="s">
        <v>61</v>
      </c>
      <c r="E16" s="19" t="s">
        <v>60</v>
      </c>
      <c r="F16" s="19" t="s">
        <v>32</v>
      </c>
      <c r="G16" s="20">
        <v>805</v>
      </c>
      <c r="H16" s="19" t="s">
        <v>33</v>
      </c>
      <c r="I16" s="24">
        <v>0.05</v>
      </c>
      <c r="J16" s="19"/>
      <c r="K16" s="19"/>
      <c r="L16" s="19"/>
      <c r="M16" s="19">
        <f t="shared" si="0"/>
        <v>0</v>
      </c>
    </row>
    <row r="17" spans="1:13" x14ac:dyDescent="0.15">
      <c r="A17" s="38" t="s">
        <v>226</v>
      </c>
      <c r="B17" s="63">
        <v>11</v>
      </c>
      <c r="C17" s="43">
        <v>7</v>
      </c>
      <c r="D17" s="18" t="s">
        <v>67</v>
      </c>
      <c r="E17" s="19" t="s">
        <v>66</v>
      </c>
      <c r="F17" s="19" t="s">
        <v>32</v>
      </c>
      <c r="G17" s="20">
        <v>805</v>
      </c>
      <c r="H17" s="19" t="s">
        <v>33</v>
      </c>
      <c r="I17" s="24">
        <v>0.05</v>
      </c>
      <c r="J17" s="19"/>
      <c r="K17" s="19"/>
      <c r="L17" s="19"/>
      <c r="M17" s="19">
        <f t="shared" si="0"/>
        <v>0</v>
      </c>
    </row>
    <row r="18" spans="1:13" x14ac:dyDescent="0.15">
      <c r="A18" s="38" t="s">
        <v>226</v>
      </c>
      <c r="B18" s="63">
        <v>12</v>
      </c>
      <c r="C18" s="43">
        <v>1</v>
      </c>
      <c r="D18" s="18" t="s">
        <v>69</v>
      </c>
      <c r="E18" s="19" t="s">
        <v>68</v>
      </c>
      <c r="F18" s="19" t="s">
        <v>32</v>
      </c>
      <c r="G18" s="20">
        <v>805</v>
      </c>
      <c r="H18" s="19" t="s">
        <v>33</v>
      </c>
      <c r="I18" s="24">
        <v>0.05</v>
      </c>
      <c r="J18" s="19"/>
      <c r="K18" s="19"/>
      <c r="L18" s="19"/>
      <c r="M18" s="19">
        <f t="shared" si="0"/>
        <v>0</v>
      </c>
    </row>
    <row r="19" spans="1:13" x14ac:dyDescent="0.15">
      <c r="A19" s="38" t="s">
        <v>226</v>
      </c>
      <c r="B19" s="63">
        <v>13</v>
      </c>
      <c r="C19" s="43">
        <v>10</v>
      </c>
      <c r="D19" s="18" t="s">
        <v>74</v>
      </c>
      <c r="E19" s="21">
        <v>33</v>
      </c>
      <c r="F19" s="19" t="s">
        <v>32</v>
      </c>
      <c r="G19" s="20">
        <v>805</v>
      </c>
      <c r="H19" s="19" t="s">
        <v>33</v>
      </c>
      <c r="I19" s="24">
        <v>0.05</v>
      </c>
      <c r="J19" s="19"/>
      <c r="K19" s="19"/>
      <c r="L19" s="19"/>
      <c r="M19" s="19">
        <f t="shared" si="0"/>
        <v>0</v>
      </c>
    </row>
    <row r="20" spans="1:13" x14ac:dyDescent="0.15">
      <c r="A20" s="64" t="s">
        <v>226</v>
      </c>
      <c r="B20" s="65">
        <v>14</v>
      </c>
      <c r="C20" s="66">
        <v>6</v>
      </c>
      <c r="D20" s="67" t="s">
        <v>75</v>
      </c>
      <c r="E20" s="21">
        <v>330</v>
      </c>
      <c r="F20" s="19" t="s">
        <v>32</v>
      </c>
      <c r="G20" s="20">
        <v>805</v>
      </c>
      <c r="H20" s="19" t="s">
        <v>33</v>
      </c>
      <c r="I20" s="24">
        <v>0.05</v>
      </c>
      <c r="J20" s="19"/>
      <c r="K20" s="19"/>
      <c r="L20" s="19"/>
      <c r="M20" s="19">
        <f t="shared" si="0"/>
        <v>0</v>
      </c>
    </row>
    <row r="21" spans="1:13" x14ac:dyDescent="0.15">
      <c r="A21" s="38" t="s">
        <v>226</v>
      </c>
      <c r="B21" s="63">
        <v>15</v>
      </c>
      <c r="C21" s="43">
        <v>2</v>
      </c>
      <c r="D21" s="18" t="s">
        <v>76</v>
      </c>
      <c r="E21" s="21">
        <v>330</v>
      </c>
      <c r="F21" s="19" t="s">
        <v>220</v>
      </c>
      <c r="G21" s="20">
        <v>1206</v>
      </c>
      <c r="H21" s="19" t="s">
        <v>33</v>
      </c>
      <c r="I21" s="24">
        <v>0.05</v>
      </c>
      <c r="J21" s="19"/>
      <c r="K21" s="19"/>
      <c r="L21" s="19"/>
      <c r="M21" s="19">
        <f t="shared" si="0"/>
        <v>0</v>
      </c>
    </row>
    <row r="22" spans="1:13" x14ac:dyDescent="0.15">
      <c r="A22" s="38" t="s">
        <v>226</v>
      </c>
      <c r="B22" s="63">
        <v>16</v>
      </c>
      <c r="C22" s="43">
        <v>1</v>
      </c>
      <c r="D22" s="18" t="s">
        <v>78</v>
      </c>
      <c r="E22" s="19" t="s">
        <v>77</v>
      </c>
      <c r="F22" s="19" t="s">
        <v>32</v>
      </c>
      <c r="G22" s="20">
        <v>805</v>
      </c>
      <c r="H22" s="19" t="s">
        <v>33</v>
      </c>
      <c r="I22" s="24">
        <v>0.05</v>
      </c>
      <c r="J22" s="19"/>
      <c r="K22" s="19"/>
      <c r="L22" s="19"/>
      <c r="M22" s="19">
        <f t="shared" si="0"/>
        <v>0</v>
      </c>
    </row>
    <row r="23" spans="1:13" x14ac:dyDescent="0.15">
      <c r="A23" s="38" t="s">
        <v>226</v>
      </c>
      <c r="B23" s="63">
        <v>17</v>
      </c>
      <c r="C23" s="43">
        <v>1</v>
      </c>
      <c r="D23" s="18" t="s">
        <v>86</v>
      </c>
      <c r="E23" s="19" t="s">
        <v>85</v>
      </c>
      <c r="F23" s="19" t="s">
        <v>32</v>
      </c>
      <c r="G23" s="20">
        <v>805</v>
      </c>
      <c r="H23" s="19" t="s">
        <v>33</v>
      </c>
      <c r="I23" s="24">
        <v>0.05</v>
      </c>
      <c r="J23" s="19"/>
      <c r="K23" s="19"/>
      <c r="L23" s="19"/>
      <c r="M23" s="19">
        <f t="shared" si="0"/>
        <v>0</v>
      </c>
    </row>
    <row r="24" spans="1:13" x14ac:dyDescent="0.15">
      <c r="A24" s="38" t="s">
        <v>226</v>
      </c>
      <c r="B24" s="63">
        <v>18</v>
      </c>
      <c r="C24" s="43">
        <v>1</v>
      </c>
      <c r="D24" s="18" t="s">
        <v>88</v>
      </c>
      <c r="E24" s="19" t="s">
        <v>87</v>
      </c>
      <c r="F24" s="19" t="s">
        <v>32</v>
      </c>
      <c r="G24" s="20">
        <v>805</v>
      </c>
      <c r="H24" s="19" t="s">
        <v>33</v>
      </c>
      <c r="I24" s="24">
        <v>0.05</v>
      </c>
      <c r="J24" s="19"/>
      <c r="K24" s="19"/>
      <c r="L24" s="19"/>
      <c r="M24" s="19">
        <f t="shared" si="0"/>
        <v>0</v>
      </c>
    </row>
    <row r="25" spans="1:13" x14ac:dyDescent="0.15">
      <c r="A25" s="38" t="s">
        <v>226</v>
      </c>
      <c r="B25" s="63">
        <v>19</v>
      </c>
      <c r="C25" s="43">
        <v>1</v>
      </c>
      <c r="D25" s="18" t="s">
        <v>94</v>
      </c>
      <c r="E25" s="19" t="s">
        <v>93</v>
      </c>
      <c r="F25" s="19" t="s">
        <v>32</v>
      </c>
      <c r="G25" s="20">
        <v>805</v>
      </c>
      <c r="H25" s="19" t="s">
        <v>33</v>
      </c>
      <c r="I25" s="24">
        <v>0.05</v>
      </c>
      <c r="J25" s="19"/>
      <c r="K25" s="19"/>
      <c r="L25" s="19"/>
      <c r="M25" s="19">
        <f t="shared" si="0"/>
        <v>0</v>
      </c>
    </row>
    <row r="26" spans="1:13" x14ac:dyDescent="0.15">
      <c r="A26" s="38" t="s">
        <v>226</v>
      </c>
      <c r="B26" s="63">
        <v>20</v>
      </c>
      <c r="C26" s="43">
        <v>1</v>
      </c>
      <c r="D26" s="18" t="s">
        <v>99</v>
      </c>
      <c r="E26" s="19" t="s">
        <v>98</v>
      </c>
      <c r="F26" s="19" t="s">
        <v>32</v>
      </c>
      <c r="G26" s="20">
        <v>805</v>
      </c>
      <c r="H26" s="19" t="s">
        <v>33</v>
      </c>
      <c r="I26" s="24">
        <v>0.05</v>
      </c>
      <c r="J26" s="19"/>
      <c r="K26" s="19"/>
      <c r="L26" s="19"/>
      <c r="M26" s="19">
        <f t="shared" si="0"/>
        <v>0</v>
      </c>
    </row>
    <row r="27" spans="1:13" x14ac:dyDescent="0.15">
      <c r="A27" s="38" t="s">
        <v>226</v>
      </c>
      <c r="B27" s="63">
        <v>21</v>
      </c>
      <c r="C27" s="43">
        <v>1</v>
      </c>
      <c r="D27" s="18" t="s">
        <v>101</v>
      </c>
      <c r="E27" s="19" t="s">
        <v>100</v>
      </c>
      <c r="F27" s="19" t="s">
        <v>32</v>
      </c>
      <c r="G27" s="20">
        <v>805</v>
      </c>
      <c r="H27" s="19" t="s">
        <v>33</v>
      </c>
      <c r="I27" s="24">
        <v>0.05</v>
      </c>
      <c r="J27" s="19"/>
      <c r="K27" s="19"/>
      <c r="L27" s="19"/>
      <c r="M27" s="19">
        <f t="shared" si="0"/>
        <v>0</v>
      </c>
    </row>
    <row r="28" spans="1:13" ht="42" x14ac:dyDescent="0.15">
      <c r="A28" s="38" t="s">
        <v>226</v>
      </c>
      <c r="B28" s="63">
        <v>22</v>
      </c>
      <c r="C28" s="43">
        <v>30</v>
      </c>
      <c r="D28" s="18" t="s">
        <v>29</v>
      </c>
      <c r="E28" s="41" t="s">
        <v>27</v>
      </c>
      <c r="F28" s="19" t="s">
        <v>28</v>
      </c>
      <c r="G28" s="20">
        <v>805</v>
      </c>
      <c r="H28" s="19" t="s">
        <v>30</v>
      </c>
      <c r="I28" s="26" t="s">
        <v>159</v>
      </c>
      <c r="J28" s="19"/>
      <c r="K28" s="19"/>
      <c r="L28" s="19"/>
      <c r="M28" s="19">
        <f t="shared" si="0"/>
        <v>0</v>
      </c>
    </row>
    <row r="29" spans="1:13" ht="15" x14ac:dyDescent="0.15">
      <c r="A29" s="38" t="s">
        <v>226</v>
      </c>
      <c r="B29" s="63">
        <v>23</v>
      </c>
      <c r="C29" s="43">
        <v>6</v>
      </c>
      <c r="D29" s="18" t="s">
        <v>36</v>
      </c>
      <c r="E29" s="19" t="s">
        <v>34</v>
      </c>
      <c r="F29" s="19" t="s">
        <v>35</v>
      </c>
      <c r="G29" s="20">
        <v>1206</v>
      </c>
      <c r="H29" s="19" t="s">
        <v>30</v>
      </c>
      <c r="I29" s="26" t="s">
        <v>159</v>
      </c>
      <c r="J29" s="19"/>
      <c r="K29" s="19"/>
      <c r="L29" s="19"/>
      <c r="M29" s="19">
        <f t="shared" si="0"/>
        <v>0</v>
      </c>
    </row>
    <row r="30" spans="1:13" ht="15" x14ac:dyDescent="0.15">
      <c r="A30" s="38" t="s">
        <v>226</v>
      </c>
      <c r="B30" s="63">
        <v>24</v>
      </c>
      <c r="C30" s="43">
        <v>2</v>
      </c>
      <c r="D30" s="18" t="s">
        <v>43</v>
      </c>
      <c r="E30" s="19" t="s">
        <v>42</v>
      </c>
      <c r="F30" s="19" t="s">
        <v>28</v>
      </c>
      <c r="G30" s="20">
        <v>805</v>
      </c>
      <c r="H30" s="19" t="s">
        <v>30</v>
      </c>
      <c r="I30" s="26" t="s">
        <v>159</v>
      </c>
      <c r="J30" s="19"/>
      <c r="K30" s="19"/>
      <c r="L30" s="19"/>
      <c r="M30" s="19">
        <f t="shared" si="0"/>
        <v>0</v>
      </c>
    </row>
    <row r="31" spans="1:13" ht="15" x14ac:dyDescent="0.15">
      <c r="A31" s="38" t="s">
        <v>226</v>
      </c>
      <c r="B31" s="63">
        <v>25</v>
      </c>
      <c r="C31" s="43">
        <v>1</v>
      </c>
      <c r="D31" s="18" t="s">
        <v>45</v>
      </c>
      <c r="E31" s="19" t="s">
        <v>44</v>
      </c>
      <c r="F31" s="19" t="s">
        <v>28</v>
      </c>
      <c r="G31" s="20">
        <v>805</v>
      </c>
      <c r="H31" s="19" t="s">
        <v>30</v>
      </c>
      <c r="I31" s="26" t="s">
        <v>159</v>
      </c>
      <c r="J31" s="19"/>
      <c r="K31" s="19"/>
      <c r="L31" s="19"/>
      <c r="M31" s="19">
        <f t="shared" si="0"/>
        <v>0</v>
      </c>
    </row>
    <row r="32" spans="1:13" ht="15" x14ac:dyDescent="0.15">
      <c r="A32" s="38" t="s">
        <v>226</v>
      </c>
      <c r="B32" s="63">
        <v>26</v>
      </c>
      <c r="C32" s="43">
        <v>4</v>
      </c>
      <c r="D32" s="18" t="s">
        <v>56</v>
      </c>
      <c r="E32" s="19" t="s">
        <v>55</v>
      </c>
      <c r="F32" s="19" t="s">
        <v>28</v>
      </c>
      <c r="G32" s="20">
        <v>805</v>
      </c>
      <c r="H32" s="19" t="s">
        <v>30</v>
      </c>
      <c r="I32" s="26" t="s">
        <v>159</v>
      </c>
      <c r="J32" s="19"/>
      <c r="K32" s="19"/>
      <c r="L32" s="19"/>
      <c r="M32" s="19">
        <f t="shared" si="0"/>
        <v>0</v>
      </c>
    </row>
    <row r="33" spans="1:13" ht="15" x14ac:dyDescent="0.15">
      <c r="A33" s="38" t="s">
        <v>226</v>
      </c>
      <c r="B33" s="63">
        <v>27</v>
      </c>
      <c r="C33" s="43">
        <v>1</v>
      </c>
      <c r="D33" s="18" t="s">
        <v>57</v>
      </c>
      <c r="E33" s="19" t="s">
        <v>55</v>
      </c>
      <c r="F33" s="19" t="s">
        <v>35</v>
      </c>
      <c r="G33" s="20">
        <v>1206</v>
      </c>
      <c r="H33" s="19" t="s">
        <v>30</v>
      </c>
      <c r="I33" s="26" t="s">
        <v>159</v>
      </c>
      <c r="J33" s="19"/>
      <c r="K33" s="19"/>
      <c r="L33" s="19"/>
      <c r="M33" s="19">
        <f t="shared" si="0"/>
        <v>0</v>
      </c>
    </row>
    <row r="34" spans="1:13" ht="15" x14ac:dyDescent="0.15">
      <c r="A34" s="38" t="s">
        <v>226</v>
      </c>
      <c r="B34" s="63">
        <v>28</v>
      </c>
      <c r="C34" s="43">
        <v>1</v>
      </c>
      <c r="D34" s="18" t="s">
        <v>59</v>
      </c>
      <c r="E34" s="19" t="s">
        <v>58</v>
      </c>
      <c r="F34" s="19" t="s">
        <v>28</v>
      </c>
      <c r="G34" s="20">
        <v>805</v>
      </c>
      <c r="H34" s="19" t="s">
        <v>30</v>
      </c>
      <c r="I34" s="26" t="s">
        <v>159</v>
      </c>
      <c r="J34" s="19"/>
      <c r="K34" s="19"/>
      <c r="L34" s="19"/>
      <c r="M34" s="19">
        <f t="shared" si="0"/>
        <v>0</v>
      </c>
    </row>
    <row r="35" spans="1:13" ht="15" x14ac:dyDescent="0.15">
      <c r="A35" s="38" t="s">
        <v>226</v>
      </c>
      <c r="B35" s="63">
        <v>29</v>
      </c>
      <c r="C35" s="43">
        <v>4</v>
      </c>
      <c r="D35" s="18" t="s">
        <v>64</v>
      </c>
      <c r="E35" s="19" t="s">
        <v>62</v>
      </c>
      <c r="F35" s="19" t="s">
        <v>63</v>
      </c>
      <c r="G35" s="20">
        <v>1210</v>
      </c>
      <c r="H35" s="19" t="s">
        <v>30</v>
      </c>
      <c r="I35" s="26" t="s">
        <v>163</v>
      </c>
      <c r="J35" s="27" t="s">
        <v>164</v>
      </c>
      <c r="K35" s="27">
        <v>0.31</v>
      </c>
      <c r="L35" s="27"/>
      <c r="M35" s="19">
        <f t="shared" si="0"/>
        <v>1.24</v>
      </c>
    </row>
    <row r="36" spans="1:13" ht="15" x14ac:dyDescent="0.15">
      <c r="A36" s="38" t="s">
        <v>226</v>
      </c>
      <c r="B36" s="63">
        <v>30</v>
      </c>
      <c r="C36" s="43">
        <v>3</v>
      </c>
      <c r="D36" s="18" t="s">
        <v>80</v>
      </c>
      <c r="E36" s="19" t="s">
        <v>79</v>
      </c>
      <c r="F36" s="47" t="s">
        <v>35</v>
      </c>
      <c r="G36" s="48" t="s">
        <v>235</v>
      </c>
      <c r="H36" s="19" t="s">
        <v>30</v>
      </c>
      <c r="I36" s="26" t="s">
        <v>170</v>
      </c>
      <c r="J36" s="27" t="s">
        <v>171</v>
      </c>
      <c r="K36" s="27">
        <v>0.18</v>
      </c>
      <c r="L36" s="27">
        <v>0.14000000000000001</v>
      </c>
      <c r="M36" s="19">
        <f t="shared" si="0"/>
        <v>0.54</v>
      </c>
    </row>
    <row r="37" spans="1:13" ht="15" x14ac:dyDescent="0.15">
      <c r="A37" s="38" t="s">
        <v>226</v>
      </c>
      <c r="B37" s="63">
        <v>31</v>
      </c>
      <c r="C37" s="43">
        <v>1</v>
      </c>
      <c r="D37" s="18" t="s">
        <v>84</v>
      </c>
      <c r="E37" s="19" t="s">
        <v>81</v>
      </c>
      <c r="F37" s="19" t="s">
        <v>82</v>
      </c>
      <c r="G37" s="20" t="s">
        <v>83</v>
      </c>
      <c r="H37" s="19"/>
      <c r="I37" s="26" t="s">
        <v>172</v>
      </c>
      <c r="J37" s="27" t="s">
        <v>173</v>
      </c>
      <c r="K37" s="27">
        <v>2.96</v>
      </c>
      <c r="L37" s="27">
        <v>2.5</v>
      </c>
      <c r="M37" s="19">
        <f t="shared" si="0"/>
        <v>2.96</v>
      </c>
    </row>
    <row r="38" spans="1:13" ht="15" x14ac:dyDescent="0.15">
      <c r="A38" s="38" t="s">
        <v>226</v>
      </c>
      <c r="B38" s="63">
        <v>32</v>
      </c>
      <c r="C38" s="43">
        <v>1</v>
      </c>
      <c r="D38" s="18" t="s">
        <v>92</v>
      </c>
      <c r="E38" s="19" t="s">
        <v>89</v>
      </c>
      <c r="F38" s="19" t="s">
        <v>90</v>
      </c>
      <c r="G38" s="20" t="s">
        <v>91</v>
      </c>
      <c r="H38" s="19" t="s">
        <v>174</v>
      </c>
      <c r="I38" s="26" t="s">
        <v>175</v>
      </c>
      <c r="J38" s="27" t="s">
        <v>176</v>
      </c>
      <c r="K38" s="27">
        <v>0.25</v>
      </c>
      <c r="L38" s="27">
        <v>0.2</v>
      </c>
      <c r="M38" s="19">
        <f t="shared" si="0"/>
        <v>0.25</v>
      </c>
    </row>
    <row r="39" spans="1:13" x14ac:dyDescent="0.15">
      <c r="A39" s="38" t="s">
        <v>226</v>
      </c>
      <c r="B39" s="63">
        <v>33</v>
      </c>
      <c r="C39" s="43">
        <v>5</v>
      </c>
      <c r="D39" s="18" t="s">
        <v>139</v>
      </c>
      <c r="E39" s="19" t="s">
        <v>138</v>
      </c>
      <c r="F39" s="19" t="s">
        <v>196</v>
      </c>
      <c r="G39" s="20">
        <v>805</v>
      </c>
      <c r="H39" s="19" t="s">
        <v>174</v>
      </c>
      <c r="I39" s="28" t="s">
        <v>223</v>
      </c>
      <c r="J39" s="29" t="s">
        <v>197</v>
      </c>
      <c r="K39" s="19">
        <v>0.08</v>
      </c>
      <c r="L39" s="19">
        <v>4.4999999999999998E-2</v>
      </c>
      <c r="M39" s="19">
        <f t="shared" si="0"/>
        <v>0.4</v>
      </c>
    </row>
    <row r="40" spans="1:13" x14ac:dyDescent="0.15">
      <c r="A40" s="38" t="s">
        <v>226</v>
      </c>
      <c r="B40" s="63">
        <v>34</v>
      </c>
      <c r="C40" s="43">
        <v>2</v>
      </c>
      <c r="D40" s="18" t="s">
        <v>96</v>
      </c>
      <c r="E40" s="49" t="s">
        <v>237</v>
      </c>
      <c r="F40" s="49" t="s">
        <v>237</v>
      </c>
      <c r="G40" s="20" t="s">
        <v>95</v>
      </c>
      <c r="H40" s="19" t="s">
        <v>97</v>
      </c>
      <c r="I40" s="21"/>
      <c r="J40" s="29" t="s">
        <v>198</v>
      </c>
      <c r="K40" s="19">
        <v>0.38</v>
      </c>
      <c r="L40" s="19">
        <v>0.28000000000000003</v>
      </c>
      <c r="M40" s="19">
        <f t="shared" si="0"/>
        <v>0.76</v>
      </c>
    </row>
    <row r="41" spans="1:13" ht="15" x14ac:dyDescent="0.15">
      <c r="A41" s="38" t="s">
        <v>226</v>
      </c>
      <c r="B41" s="63">
        <v>35</v>
      </c>
      <c r="C41" s="43">
        <v>1</v>
      </c>
      <c r="D41" s="18" t="s">
        <v>102</v>
      </c>
      <c r="E41" s="26" t="s">
        <v>177</v>
      </c>
      <c r="F41" s="26" t="s">
        <v>177</v>
      </c>
      <c r="G41" s="26" t="s">
        <v>178</v>
      </c>
      <c r="H41" s="26" t="s">
        <v>179</v>
      </c>
      <c r="I41" s="26"/>
      <c r="J41" s="27" t="s">
        <v>180</v>
      </c>
      <c r="K41" s="27">
        <v>2.8</v>
      </c>
      <c r="L41" s="27">
        <v>2.56</v>
      </c>
      <c r="M41" s="19">
        <f t="shared" si="0"/>
        <v>2.8</v>
      </c>
    </row>
    <row r="42" spans="1:13" ht="15" x14ac:dyDescent="0.15">
      <c r="A42" s="38" t="s">
        <v>226</v>
      </c>
      <c r="B42" s="63">
        <v>36</v>
      </c>
      <c r="C42" s="43">
        <v>1</v>
      </c>
      <c r="D42" s="18" t="s">
        <v>129</v>
      </c>
      <c r="E42" s="47" t="s">
        <v>236</v>
      </c>
      <c r="F42" s="47" t="s">
        <v>236</v>
      </c>
      <c r="G42" s="20" t="s">
        <v>128</v>
      </c>
      <c r="H42" s="26" t="s">
        <v>130</v>
      </c>
      <c r="I42" s="26"/>
      <c r="J42" s="27" t="s">
        <v>186</v>
      </c>
      <c r="K42" s="27">
        <v>0.76</v>
      </c>
      <c r="L42" s="27">
        <v>0.66</v>
      </c>
      <c r="M42" s="19">
        <f t="shared" si="0"/>
        <v>0.76</v>
      </c>
    </row>
    <row r="43" spans="1:13" ht="15" x14ac:dyDescent="0.15">
      <c r="A43" s="38" t="s">
        <v>226</v>
      </c>
      <c r="B43" s="63">
        <v>37</v>
      </c>
      <c r="C43" s="43">
        <v>1</v>
      </c>
      <c r="D43" s="18" t="s">
        <v>134</v>
      </c>
      <c r="E43" s="30" t="s">
        <v>187</v>
      </c>
      <c r="F43" s="31"/>
      <c r="G43" s="32" t="s">
        <v>188</v>
      </c>
      <c r="H43" s="32" t="s">
        <v>189</v>
      </c>
      <c r="I43" s="32" t="s">
        <v>190</v>
      </c>
      <c r="J43" s="30" t="s">
        <v>187</v>
      </c>
      <c r="K43" s="31">
        <v>1</v>
      </c>
      <c r="L43" s="31">
        <v>0.93</v>
      </c>
      <c r="M43" s="19">
        <f t="shared" si="0"/>
        <v>1</v>
      </c>
    </row>
    <row r="44" spans="1:13" s="90" customFormat="1" x14ac:dyDescent="0.15">
      <c r="A44" s="38" t="s">
        <v>226</v>
      </c>
      <c r="B44" s="63">
        <v>38</v>
      </c>
      <c r="C44" s="43">
        <v>1</v>
      </c>
      <c r="D44" s="18" t="s">
        <v>8</v>
      </c>
      <c r="E44" s="19" t="s">
        <v>6</v>
      </c>
      <c r="F44" s="19" t="s">
        <v>6</v>
      </c>
      <c r="G44" s="20" t="s">
        <v>7</v>
      </c>
      <c r="H44" s="19" t="s">
        <v>9</v>
      </c>
      <c r="I44" s="21"/>
      <c r="J44" s="19" t="s">
        <v>152</v>
      </c>
      <c r="K44" s="19">
        <v>1.26</v>
      </c>
      <c r="L44" s="23">
        <v>1.1100000000000001</v>
      </c>
      <c r="M44" s="19">
        <f t="shared" si="0"/>
        <v>1.26</v>
      </c>
    </row>
    <row r="45" spans="1:13" s="90" customFormat="1" ht="15" x14ac:dyDescent="0.15">
      <c r="A45" s="38" t="s">
        <v>226</v>
      </c>
      <c r="B45" s="63">
        <v>39</v>
      </c>
      <c r="C45" s="43">
        <v>1</v>
      </c>
      <c r="D45" s="18" t="s">
        <v>22</v>
      </c>
      <c r="E45" s="19" t="s">
        <v>20</v>
      </c>
      <c r="F45" s="19" t="s">
        <v>20</v>
      </c>
      <c r="G45" s="20" t="s">
        <v>21</v>
      </c>
      <c r="H45" s="19" t="s">
        <v>201</v>
      </c>
      <c r="I45" s="21"/>
      <c r="J45" s="27" t="s">
        <v>155</v>
      </c>
      <c r="K45" s="27">
        <v>1.4</v>
      </c>
      <c r="L45" s="33">
        <v>1.1299999999999999</v>
      </c>
      <c r="M45" s="19">
        <f t="shared" si="0"/>
        <v>1.4</v>
      </c>
    </row>
    <row r="46" spans="1:13" s="90" customFormat="1" ht="15" x14ac:dyDescent="0.15">
      <c r="A46" s="38" t="s">
        <v>226</v>
      </c>
      <c r="B46" s="63">
        <v>40</v>
      </c>
      <c r="C46" s="43">
        <v>1</v>
      </c>
      <c r="D46" s="18" t="s">
        <v>24</v>
      </c>
      <c r="E46" s="19" t="s">
        <v>157</v>
      </c>
      <c r="F46" s="19" t="s">
        <v>157</v>
      </c>
      <c r="G46" s="20" t="s">
        <v>23</v>
      </c>
      <c r="H46" s="19" t="s">
        <v>200</v>
      </c>
      <c r="I46" s="21"/>
      <c r="J46" s="31" t="s">
        <v>156</v>
      </c>
      <c r="K46" s="31">
        <v>2.2000000000000002</v>
      </c>
      <c r="L46" s="34">
        <v>1.45</v>
      </c>
      <c r="M46" s="19">
        <f t="shared" si="0"/>
        <v>2.2000000000000002</v>
      </c>
    </row>
    <row r="47" spans="1:13" ht="15" x14ac:dyDescent="0.15">
      <c r="A47" s="38" t="s">
        <v>226</v>
      </c>
      <c r="B47" s="63">
        <v>41</v>
      </c>
      <c r="C47" s="43">
        <v>1</v>
      </c>
      <c r="D47" s="18" t="s">
        <v>48</v>
      </c>
      <c r="E47" s="19" t="s">
        <v>46</v>
      </c>
      <c r="F47" s="19" t="s">
        <v>47</v>
      </c>
      <c r="G47" s="26" t="s">
        <v>160</v>
      </c>
      <c r="H47" s="26" t="s">
        <v>161</v>
      </c>
      <c r="I47" s="26" t="s">
        <v>46</v>
      </c>
      <c r="J47" s="27" t="s">
        <v>162</v>
      </c>
      <c r="K47" s="27">
        <v>0.39</v>
      </c>
      <c r="L47" s="27">
        <v>0.31</v>
      </c>
      <c r="M47" s="19">
        <f t="shared" si="0"/>
        <v>0.39</v>
      </c>
    </row>
    <row r="48" spans="1:13" s="90" customFormat="1" ht="15" x14ac:dyDescent="0.15">
      <c r="A48" s="38" t="s">
        <v>226</v>
      </c>
      <c r="B48" s="63">
        <v>42</v>
      </c>
      <c r="C48" s="43">
        <v>1</v>
      </c>
      <c r="D48" s="18" t="s">
        <v>18</v>
      </c>
      <c r="E48" s="19" t="s">
        <v>16</v>
      </c>
      <c r="F48" s="19" t="s">
        <v>16</v>
      </c>
      <c r="G48" s="20" t="s">
        <v>17</v>
      </c>
      <c r="H48" s="19" t="s">
        <v>19</v>
      </c>
      <c r="I48" s="21"/>
      <c r="J48" s="27" t="s">
        <v>154</v>
      </c>
      <c r="K48" s="27">
        <v>0.73</v>
      </c>
      <c r="L48" s="33">
        <v>0.61</v>
      </c>
      <c r="M48" s="19">
        <f t="shared" si="0"/>
        <v>0.73</v>
      </c>
    </row>
    <row r="49" spans="1:13" ht="15" x14ac:dyDescent="0.15">
      <c r="A49" s="38" t="s">
        <v>226</v>
      </c>
      <c r="B49" s="63">
        <v>43</v>
      </c>
      <c r="C49" s="43">
        <v>1</v>
      </c>
      <c r="D49" s="18" t="s">
        <v>65</v>
      </c>
      <c r="E49" s="19" t="s">
        <v>221</v>
      </c>
      <c r="F49" s="19" t="s">
        <v>222</v>
      </c>
      <c r="G49" s="20" t="s">
        <v>165</v>
      </c>
      <c r="H49" s="30" t="s">
        <v>168</v>
      </c>
      <c r="I49" s="32" t="s">
        <v>166</v>
      </c>
      <c r="J49" s="30" t="s">
        <v>167</v>
      </c>
      <c r="K49" s="31">
        <v>0.24</v>
      </c>
      <c r="L49" s="31">
        <v>0.22</v>
      </c>
      <c r="M49" s="19">
        <f t="shared" si="0"/>
        <v>0.24</v>
      </c>
    </row>
    <row r="50" spans="1:13" ht="16" x14ac:dyDescent="0.15">
      <c r="A50" s="64" t="s">
        <v>226</v>
      </c>
      <c r="B50" s="65">
        <v>44</v>
      </c>
      <c r="C50" s="66">
        <v>4</v>
      </c>
      <c r="D50" s="67" t="s">
        <v>73</v>
      </c>
      <c r="E50" s="19" t="s">
        <v>70</v>
      </c>
      <c r="F50" s="19" t="s">
        <v>71</v>
      </c>
      <c r="G50" s="20" t="s">
        <v>72</v>
      </c>
      <c r="H50" s="35" t="s">
        <v>202</v>
      </c>
      <c r="I50" s="26"/>
      <c r="J50" s="27" t="s">
        <v>169</v>
      </c>
      <c r="K50" s="27">
        <v>0.24</v>
      </c>
      <c r="L50" s="27">
        <v>0.18</v>
      </c>
      <c r="M50" s="19">
        <f t="shared" si="0"/>
        <v>0.96</v>
      </c>
    </row>
    <row r="51" spans="1:13" ht="15" x14ac:dyDescent="0.15">
      <c r="A51" s="64" t="s">
        <v>226</v>
      </c>
      <c r="B51" s="65">
        <v>45</v>
      </c>
      <c r="C51" s="66">
        <v>2</v>
      </c>
      <c r="D51" s="67" t="s">
        <v>108</v>
      </c>
      <c r="E51" s="19" t="s">
        <v>106</v>
      </c>
      <c r="F51" s="19" t="s">
        <v>106</v>
      </c>
      <c r="G51" s="20" t="s">
        <v>107</v>
      </c>
      <c r="H51" s="19" t="s">
        <v>109</v>
      </c>
      <c r="I51" s="21"/>
      <c r="J51" s="27" t="s">
        <v>181</v>
      </c>
      <c r="K51" s="27">
        <v>0.18</v>
      </c>
      <c r="L51" s="27">
        <v>0.08</v>
      </c>
      <c r="M51" s="19">
        <f t="shared" si="0"/>
        <v>0.36</v>
      </c>
    </row>
    <row r="52" spans="1:13" ht="15" x14ac:dyDescent="0.15">
      <c r="A52" s="64" t="s">
        <v>226</v>
      </c>
      <c r="B52" s="65">
        <v>46</v>
      </c>
      <c r="C52" s="66">
        <v>2</v>
      </c>
      <c r="D52" s="67" t="s">
        <v>113</v>
      </c>
      <c r="E52" s="19" t="s">
        <v>110</v>
      </c>
      <c r="F52" s="19" t="s">
        <v>111</v>
      </c>
      <c r="G52" s="20" t="s">
        <v>112</v>
      </c>
      <c r="H52" s="26" t="s">
        <v>182</v>
      </c>
      <c r="I52" s="26"/>
      <c r="J52" s="27" t="s">
        <v>183</v>
      </c>
      <c r="K52" s="27">
        <v>0.35</v>
      </c>
      <c r="L52" s="27">
        <v>0.3</v>
      </c>
      <c r="M52" s="19">
        <f t="shared" si="0"/>
        <v>0.7</v>
      </c>
    </row>
    <row r="53" spans="1:13" ht="15" x14ac:dyDescent="0.15">
      <c r="A53" s="64" t="s">
        <v>226</v>
      </c>
      <c r="B53" s="65">
        <v>47</v>
      </c>
      <c r="C53" s="66">
        <v>1</v>
      </c>
      <c r="D53" s="67" t="s">
        <v>114</v>
      </c>
      <c r="E53" s="19" t="s">
        <v>143</v>
      </c>
      <c r="F53" s="19" t="s">
        <v>143</v>
      </c>
      <c r="G53" s="26" t="s">
        <v>191</v>
      </c>
      <c r="H53" s="26" t="s">
        <v>184</v>
      </c>
      <c r="I53" s="26"/>
      <c r="J53" s="27" t="s">
        <v>185</v>
      </c>
      <c r="K53" s="27">
        <v>0.3</v>
      </c>
      <c r="L53" s="27">
        <v>0.19</v>
      </c>
      <c r="M53" s="19">
        <f t="shared" si="0"/>
        <v>0.3</v>
      </c>
    </row>
    <row r="54" spans="1:13" ht="15" x14ac:dyDescent="0.15">
      <c r="A54" s="64" t="s">
        <v>226</v>
      </c>
      <c r="B54" s="65">
        <v>48</v>
      </c>
      <c r="C54" s="66">
        <v>1</v>
      </c>
      <c r="D54" s="67" t="s">
        <v>144</v>
      </c>
      <c r="E54" s="26" t="s">
        <v>195</v>
      </c>
      <c r="F54" s="27" t="s">
        <v>109</v>
      </c>
      <c r="G54" s="26" t="s">
        <v>193</v>
      </c>
      <c r="H54" s="26" t="s">
        <v>194</v>
      </c>
      <c r="I54" s="26"/>
      <c r="J54" s="27" t="s">
        <v>192</v>
      </c>
      <c r="K54" s="19">
        <v>0.31</v>
      </c>
      <c r="L54" s="19">
        <v>0.19</v>
      </c>
      <c r="M54" s="19">
        <f t="shared" si="0"/>
        <v>0.31</v>
      </c>
    </row>
    <row r="55" spans="1:13" x14ac:dyDescent="0.15">
      <c r="A55" s="64" t="s">
        <v>226</v>
      </c>
      <c r="B55" s="65">
        <v>49</v>
      </c>
      <c r="C55" s="66">
        <v>1</v>
      </c>
      <c r="D55" s="67" t="s">
        <v>132</v>
      </c>
      <c r="E55" s="19" t="s">
        <v>131</v>
      </c>
      <c r="F55" s="19" t="s">
        <v>131</v>
      </c>
      <c r="G55" s="20" t="s">
        <v>218</v>
      </c>
      <c r="H55" s="19" t="s">
        <v>133</v>
      </c>
      <c r="I55" s="21" t="s">
        <v>217</v>
      </c>
      <c r="J55" s="29" t="s">
        <v>216</v>
      </c>
      <c r="K55" s="19">
        <v>0.28000000000000003</v>
      </c>
      <c r="L55" s="19">
        <v>0.18</v>
      </c>
      <c r="M55" s="19">
        <f t="shared" si="0"/>
        <v>0.28000000000000003</v>
      </c>
    </row>
    <row r="56" spans="1:13" x14ac:dyDescent="0.15">
      <c r="A56" s="64" t="s">
        <v>226</v>
      </c>
      <c r="B56" s="65">
        <v>50</v>
      </c>
      <c r="C56" s="66">
        <v>1</v>
      </c>
      <c r="D56" s="67" t="s">
        <v>118</v>
      </c>
      <c r="E56" s="45" t="s">
        <v>231</v>
      </c>
      <c r="F56" s="45" t="s">
        <v>231</v>
      </c>
      <c r="G56" s="20" t="s">
        <v>232</v>
      </c>
      <c r="H56" s="19" t="s">
        <v>207</v>
      </c>
      <c r="I56" s="21"/>
      <c r="J56" s="46" t="s">
        <v>233</v>
      </c>
      <c r="K56" s="19">
        <v>1.08</v>
      </c>
      <c r="L56" s="19">
        <v>0.96799999999999997</v>
      </c>
      <c r="M56" s="19">
        <f t="shared" si="0"/>
        <v>1.08</v>
      </c>
    </row>
    <row r="57" spans="1:13" ht="6.75" customHeight="1" x14ac:dyDescent="0.15">
      <c r="A57" s="83"/>
      <c r="B57" s="84">
        <v>51</v>
      </c>
      <c r="C57" s="85"/>
      <c r="D57" s="86"/>
      <c r="E57" s="87"/>
      <c r="F57" s="87"/>
      <c r="G57" s="88"/>
      <c r="H57" s="87"/>
      <c r="I57" s="89"/>
      <c r="J57" s="87"/>
      <c r="K57" s="87"/>
      <c r="L57" s="87"/>
      <c r="M57" s="87"/>
    </row>
    <row r="58" spans="1:13" x14ac:dyDescent="0.15">
      <c r="A58" s="39" t="s">
        <v>153</v>
      </c>
      <c r="B58" s="63">
        <v>52</v>
      </c>
      <c r="C58" s="44">
        <v>1</v>
      </c>
      <c r="D58" s="14" t="s">
        <v>147</v>
      </c>
      <c r="E58" s="7" t="s">
        <v>145</v>
      </c>
      <c r="F58" s="7" t="s">
        <v>145</v>
      </c>
      <c r="G58" s="8" t="s">
        <v>146</v>
      </c>
      <c r="H58" s="7" t="s">
        <v>148</v>
      </c>
      <c r="I58" s="12"/>
      <c r="J58" s="7"/>
      <c r="K58" s="7"/>
      <c r="L58" s="7"/>
      <c r="M58" s="9"/>
    </row>
    <row r="59" spans="1:13" x14ac:dyDescent="0.15">
      <c r="A59" s="39" t="s">
        <v>153</v>
      </c>
      <c r="B59" s="63">
        <v>53</v>
      </c>
      <c r="C59" s="44">
        <v>1</v>
      </c>
      <c r="D59" s="14" t="s">
        <v>11</v>
      </c>
      <c r="E59" s="7" t="s">
        <v>203</v>
      </c>
      <c r="F59" s="7" t="s">
        <v>10</v>
      </c>
      <c r="G59" s="8" t="s">
        <v>10</v>
      </c>
      <c r="H59" s="7" t="s">
        <v>204</v>
      </c>
      <c r="I59" s="12"/>
      <c r="J59" s="7"/>
      <c r="K59" s="7"/>
      <c r="L59" s="7"/>
      <c r="M59" s="9"/>
    </row>
    <row r="60" spans="1:13" ht="28" x14ac:dyDescent="0.15">
      <c r="A60" s="39" t="s">
        <v>153</v>
      </c>
      <c r="B60" s="63">
        <v>54</v>
      </c>
      <c r="C60" s="44">
        <v>13</v>
      </c>
      <c r="D60" s="14" t="s">
        <v>12</v>
      </c>
      <c r="E60" s="7" t="s">
        <v>205</v>
      </c>
      <c r="F60" s="7"/>
      <c r="G60" s="8"/>
      <c r="H60" s="7"/>
      <c r="I60" s="12"/>
      <c r="J60" s="7"/>
      <c r="K60" s="7"/>
      <c r="L60" s="7"/>
      <c r="M60" s="9"/>
    </row>
    <row r="61" spans="1:13" x14ac:dyDescent="0.15">
      <c r="A61" s="39" t="s">
        <v>153</v>
      </c>
      <c r="B61" s="63">
        <v>55</v>
      </c>
      <c r="C61" s="44">
        <v>1</v>
      </c>
      <c r="D61" s="14" t="s">
        <v>14</v>
      </c>
      <c r="E61" s="7" t="s">
        <v>206</v>
      </c>
      <c r="F61" s="7" t="s">
        <v>13</v>
      </c>
      <c r="G61" s="8" t="s">
        <v>13</v>
      </c>
      <c r="H61" s="7" t="s">
        <v>15</v>
      </c>
      <c r="I61" s="12"/>
      <c r="J61" s="7"/>
      <c r="K61" s="7"/>
      <c r="L61" s="7"/>
      <c r="M61" s="9"/>
    </row>
    <row r="62" spans="1:13" x14ac:dyDescent="0.15">
      <c r="A62" s="39" t="s">
        <v>153</v>
      </c>
      <c r="B62" s="63">
        <v>56</v>
      </c>
      <c r="C62" s="44">
        <v>2</v>
      </c>
      <c r="D62" s="14" t="s">
        <v>141</v>
      </c>
      <c r="E62" s="7" t="s">
        <v>140</v>
      </c>
      <c r="F62" s="7" t="s">
        <v>28</v>
      </c>
      <c r="G62" s="8">
        <v>805</v>
      </c>
      <c r="H62" s="7" t="s">
        <v>30</v>
      </c>
      <c r="I62" s="12"/>
      <c r="J62" s="7"/>
      <c r="K62" s="7"/>
      <c r="L62" s="7"/>
      <c r="M62" s="9"/>
    </row>
    <row r="63" spans="1:13" x14ac:dyDescent="0.15">
      <c r="A63" s="39" t="s">
        <v>153</v>
      </c>
      <c r="B63" s="63">
        <v>57</v>
      </c>
      <c r="C63" s="44">
        <v>1</v>
      </c>
      <c r="D63" s="14" t="s">
        <v>142</v>
      </c>
      <c r="E63" s="7" t="s">
        <v>140</v>
      </c>
      <c r="F63" s="7" t="s">
        <v>32</v>
      </c>
      <c r="G63" s="8">
        <v>805</v>
      </c>
      <c r="H63" s="7" t="s">
        <v>33</v>
      </c>
      <c r="I63" s="12"/>
      <c r="J63" s="7"/>
      <c r="K63" s="7"/>
      <c r="L63" s="7"/>
      <c r="M63" s="9"/>
    </row>
    <row r="64" spans="1:13" x14ac:dyDescent="0.15">
      <c r="A64" s="39" t="s">
        <v>153</v>
      </c>
      <c r="B64" s="63">
        <v>58</v>
      </c>
      <c r="C64" s="44">
        <v>1</v>
      </c>
      <c r="D64" s="14" t="s">
        <v>137</v>
      </c>
      <c r="E64" s="7" t="s">
        <v>135</v>
      </c>
      <c r="F64" s="7" t="s">
        <v>136</v>
      </c>
      <c r="G64" s="8" t="s">
        <v>135</v>
      </c>
      <c r="H64" s="7" t="s">
        <v>207</v>
      </c>
      <c r="I64" s="12"/>
      <c r="J64" s="7"/>
      <c r="K64" s="7"/>
      <c r="L64" s="7"/>
      <c r="M64" s="9"/>
    </row>
    <row r="65" spans="1:13" x14ac:dyDescent="0.15">
      <c r="A65" s="39" t="s">
        <v>153</v>
      </c>
      <c r="B65" s="63">
        <v>59</v>
      </c>
      <c r="C65" s="44">
        <v>1</v>
      </c>
      <c r="D65" s="14" t="s">
        <v>119</v>
      </c>
      <c r="E65" s="7" t="s">
        <v>208</v>
      </c>
      <c r="F65" s="7" t="s">
        <v>209</v>
      </c>
      <c r="G65" s="8"/>
      <c r="H65" s="7" t="s">
        <v>120</v>
      </c>
      <c r="I65" s="12"/>
      <c r="J65" s="7"/>
      <c r="K65" s="7"/>
      <c r="L65" s="7"/>
      <c r="M65" s="9"/>
    </row>
    <row r="66" spans="1:13" x14ac:dyDescent="0.15">
      <c r="A66" s="39" t="s">
        <v>153</v>
      </c>
      <c r="B66" s="63">
        <v>60</v>
      </c>
      <c r="C66" s="44">
        <v>1</v>
      </c>
      <c r="D66" s="14" t="s">
        <v>123</v>
      </c>
      <c r="E66" s="7" t="s">
        <v>121</v>
      </c>
      <c r="F66" s="7" t="s">
        <v>210</v>
      </c>
      <c r="G66" s="8" t="s">
        <v>122</v>
      </c>
      <c r="H66" s="7" t="s">
        <v>124</v>
      </c>
      <c r="I66" s="12"/>
      <c r="J66" s="7"/>
      <c r="K66" s="7"/>
      <c r="L66" s="7"/>
      <c r="M66" s="9"/>
    </row>
    <row r="67" spans="1:13" x14ac:dyDescent="0.15">
      <c r="A67" s="39" t="s">
        <v>153</v>
      </c>
      <c r="B67" s="63">
        <v>61</v>
      </c>
      <c r="C67" s="44">
        <v>1</v>
      </c>
      <c r="D67" s="14" t="s">
        <v>127</v>
      </c>
      <c r="E67" s="7" t="s">
        <v>125</v>
      </c>
      <c r="F67" s="7" t="s">
        <v>211</v>
      </c>
      <c r="G67" s="8" t="s">
        <v>126</v>
      </c>
      <c r="H67" s="7"/>
      <c r="I67" s="12"/>
      <c r="J67" s="7"/>
      <c r="K67" s="7"/>
      <c r="L67" s="7"/>
      <c r="M67" s="9"/>
    </row>
    <row r="68" spans="1:13" x14ac:dyDescent="0.15">
      <c r="A68" s="39" t="s">
        <v>153</v>
      </c>
      <c r="B68" s="63">
        <v>62</v>
      </c>
      <c r="C68" s="44">
        <v>1</v>
      </c>
      <c r="D68" s="14" t="s">
        <v>117</v>
      </c>
      <c r="E68" s="7" t="s">
        <v>115</v>
      </c>
      <c r="F68" s="7" t="s">
        <v>116</v>
      </c>
      <c r="G68" s="8" t="s">
        <v>116</v>
      </c>
      <c r="H68" s="7"/>
      <c r="I68" s="12"/>
      <c r="J68" s="7"/>
      <c r="K68" s="7"/>
      <c r="L68" s="7"/>
      <c r="M68" s="9"/>
    </row>
    <row r="69" spans="1:13" x14ac:dyDescent="0.15">
      <c r="A69" s="39" t="s">
        <v>153</v>
      </c>
      <c r="B69" s="63">
        <v>63</v>
      </c>
      <c r="C69" s="44">
        <v>1</v>
      </c>
      <c r="D69" s="14" t="s">
        <v>104</v>
      </c>
      <c r="E69" s="7" t="s">
        <v>208</v>
      </c>
      <c r="F69" s="7" t="s">
        <v>212</v>
      </c>
      <c r="G69" s="8" t="s">
        <v>103</v>
      </c>
      <c r="H69" s="7" t="s">
        <v>105</v>
      </c>
      <c r="I69" s="12"/>
      <c r="J69" s="7"/>
      <c r="K69" s="7"/>
      <c r="L69" s="7"/>
      <c r="M69" s="9"/>
    </row>
    <row r="70" spans="1:13" x14ac:dyDescent="0.15">
      <c r="A70" s="69" t="s">
        <v>153</v>
      </c>
      <c r="B70" s="70">
        <v>64</v>
      </c>
      <c r="C70" s="71">
        <v>1</v>
      </c>
      <c r="D70" s="72" t="s">
        <v>245</v>
      </c>
      <c r="E70" s="68" t="s">
        <v>203</v>
      </c>
      <c r="F70" s="68" t="s">
        <v>247</v>
      </c>
      <c r="G70" s="68" t="s">
        <v>247</v>
      </c>
      <c r="H70" s="73"/>
      <c r="I70" s="74"/>
      <c r="J70" s="73"/>
      <c r="K70" s="73"/>
      <c r="L70" s="73"/>
    </row>
    <row r="71" spans="1:13" x14ac:dyDescent="0.15">
      <c r="A71" s="69" t="s">
        <v>153</v>
      </c>
      <c r="B71" s="70">
        <v>65</v>
      </c>
      <c r="C71" s="71"/>
      <c r="D71" s="72" t="s">
        <v>246</v>
      </c>
      <c r="E71" s="73"/>
      <c r="F71" s="73"/>
      <c r="G71" s="75"/>
      <c r="H71" s="73"/>
      <c r="I71" s="74"/>
      <c r="J71" s="73"/>
      <c r="K71" s="73"/>
      <c r="L71" s="73"/>
    </row>
  </sheetData>
  <hyperlinks>
    <hyperlink ref="K41" r:id="rId1" display="http://www.digikey.es/product-detail/en/ATMEGA328P-AU/ATMEGA328P-AU-ND/1832260" xr:uid="{00000000-0004-0000-0000-000000000000}"/>
    <hyperlink ref="J41" r:id="rId2" display="http://www.digikey.es/product-detail/en/ATMEGA328P-AU/ATMEGA328P-AU-ND/1832260" xr:uid="{00000000-0004-0000-0000-000001000000}"/>
    <hyperlink ref="J56" r:id="rId3" xr:uid="{00000000-0004-0000-0000-000002000000}"/>
  </hyperlinks>
  <pageMargins left="0.7" right="0.7" top="0.75" bottom="0.75" header="0.3" footer="0.3"/>
  <pageSetup paperSize="9" orientation="portrait" r:id="rId4"/>
  <ignoredErrors>
    <ignoredError sqref="G7 G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workbookViewId="0">
      <selection activeCell="D8" sqref="D8"/>
    </sheetView>
  </sheetViews>
  <sheetFormatPr baseColWidth="10" defaultRowHeight="13" x14ac:dyDescent="0.15"/>
  <cols>
    <col min="1" max="2" width="11.5" style="59"/>
    <col min="4" max="4" width="56" customWidth="1"/>
  </cols>
  <sheetData>
    <row r="1" spans="1:4" ht="23" x14ac:dyDescent="0.25">
      <c r="A1" s="82" t="s">
        <v>238</v>
      </c>
      <c r="B1"/>
    </row>
    <row r="2" spans="1:4" ht="14" thickBot="1" x14ac:dyDescent="0.2">
      <c r="A2"/>
      <c r="B2"/>
    </row>
    <row r="3" spans="1:4" s="55" customFormat="1" x14ac:dyDescent="0.15">
      <c r="A3" s="56" t="s">
        <v>239</v>
      </c>
      <c r="B3" s="57" t="s">
        <v>240</v>
      </c>
      <c r="C3" s="53" t="s">
        <v>241</v>
      </c>
      <c r="D3" s="54" t="s">
        <v>242</v>
      </c>
    </row>
    <row r="4" spans="1:4" x14ac:dyDescent="0.15">
      <c r="A4" s="58">
        <v>0</v>
      </c>
      <c r="B4" s="60">
        <v>42660</v>
      </c>
      <c r="C4" s="50" t="s">
        <v>243</v>
      </c>
      <c r="D4" s="51" t="s">
        <v>250</v>
      </c>
    </row>
    <row r="5" spans="1:4" ht="70" x14ac:dyDescent="0.15">
      <c r="A5" s="76">
        <v>1</v>
      </c>
      <c r="B5" s="77">
        <v>42670</v>
      </c>
      <c r="C5" s="19" t="s">
        <v>243</v>
      </c>
      <c r="D5" s="81" t="s">
        <v>248</v>
      </c>
    </row>
    <row r="6" spans="1:4" x14ac:dyDescent="0.15">
      <c r="A6" s="76"/>
      <c r="B6" s="77"/>
      <c r="C6" s="19"/>
      <c r="D6" s="51"/>
    </row>
    <row r="7" spans="1:4" x14ac:dyDescent="0.15">
      <c r="A7" s="76"/>
      <c r="B7" s="77"/>
      <c r="C7" s="19"/>
      <c r="D7" s="51"/>
    </row>
    <row r="8" spans="1:4" x14ac:dyDescent="0.15">
      <c r="A8" s="76"/>
      <c r="B8" s="77"/>
      <c r="C8" s="19"/>
      <c r="D8" s="51"/>
    </row>
    <row r="9" spans="1:4" x14ac:dyDescent="0.15">
      <c r="A9" s="76"/>
      <c r="B9" s="77"/>
      <c r="C9" s="19"/>
      <c r="D9" s="51"/>
    </row>
    <row r="10" spans="1:4" x14ac:dyDescent="0.15">
      <c r="A10" s="76"/>
      <c r="B10" s="77"/>
      <c r="C10" s="19"/>
      <c r="D10" s="51"/>
    </row>
    <row r="11" spans="1:4" x14ac:dyDescent="0.15">
      <c r="A11" s="76"/>
      <c r="B11" s="77"/>
      <c r="C11" s="19"/>
      <c r="D11" s="51"/>
    </row>
    <row r="12" spans="1:4" x14ac:dyDescent="0.15">
      <c r="A12" s="76"/>
      <c r="B12" s="77"/>
      <c r="C12" s="19"/>
      <c r="D12" s="51"/>
    </row>
    <row r="13" spans="1:4" x14ac:dyDescent="0.15">
      <c r="A13" s="76"/>
      <c r="B13" s="77"/>
      <c r="C13" s="19"/>
      <c r="D13" s="51"/>
    </row>
    <row r="14" spans="1:4" x14ac:dyDescent="0.15">
      <c r="A14" s="76"/>
      <c r="B14" s="77"/>
      <c r="C14" s="19"/>
      <c r="D14" s="51"/>
    </row>
    <row r="15" spans="1:4" x14ac:dyDescent="0.15">
      <c r="A15" s="76"/>
      <c r="B15" s="77"/>
      <c r="C15" s="19"/>
      <c r="D15" s="51"/>
    </row>
    <row r="16" spans="1:4" x14ac:dyDescent="0.15">
      <c r="A16" s="76"/>
      <c r="B16" s="77"/>
      <c r="C16" s="19"/>
      <c r="D16" s="51"/>
    </row>
    <row r="17" spans="1:4" x14ac:dyDescent="0.15">
      <c r="A17" s="76"/>
      <c r="B17" s="77"/>
      <c r="C17" s="19"/>
      <c r="D17" s="51"/>
    </row>
    <row r="18" spans="1:4" x14ac:dyDescent="0.15">
      <c r="A18" s="76"/>
      <c r="B18" s="77"/>
      <c r="C18" s="19"/>
      <c r="D18" s="51"/>
    </row>
    <row r="19" spans="1:4" x14ac:dyDescent="0.15">
      <c r="A19" s="76"/>
      <c r="B19" s="77"/>
      <c r="C19" s="19"/>
      <c r="D19" s="51"/>
    </row>
    <row r="20" spans="1:4" x14ac:dyDescent="0.15">
      <c r="A20" s="76"/>
      <c r="B20" s="77"/>
      <c r="C20" s="19"/>
      <c r="D20" s="51"/>
    </row>
    <row r="21" spans="1:4" x14ac:dyDescent="0.15">
      <c r="A21" s="76"/>
      <c r="B21" s="77"/>
      <c r="C21" s="19"/>
      <c r="D21" s="51"/>
    </row>
    <row r="22" spans="1:4" x14ac:dyDescent="0.15">
      <c r="A22" s="76"/>
      <c r="B22" s="77"/>
      <c r="C22" s="19"/>
      <c r="D22" s="51"/>
    </row>
    <row r="23" spans="1:4" x14ac:dyDescent="0.15">
      <c r="A23" s="76"/>
      <c r="B23" s="77"/>
      <c r="C23" s="19"/>
      <c r="D23" s="51"/>
    </row>
    <row r="24" spans="1:4" x14ac:dyDescent="0.15">
      <c r="A24" s="76"/>
      <c r="B24" s="77"/>
      <c r="C24" s="19"/>
      <c r="D24" s="51"/>
    </row>
    <row r="25" spans="1:4" x14ac:dyDescent="0.15">
      <c r="A25" s="76"/>
      <c r="B25" s="77"/>
      <c r="C25" s="19"/>
      <c r="D25" s="51"/>
    </row>
    <row r="26" spans="1:4" x14ac:dyDescent="0.15">
      <c r="A26" s="76"/>
      <c r="B26" s="77"/>
      <c r="C26" s="19"/>
      <c r="D26" s="51"/>
    </row>
    <row r="27" spans="1:4" x14ac:dyDescent="0.15">
      <c r="A27" s="76"/>
      <c r="B27" s="77"/>
      <c r="C27" s="19"/>
      <c r="D27" s="51"/>
    </row>
    <row r="28" spans="1:4" x14ac:dyDescent="0.15">
      <c r="A28" s="76"/>
      <c r="B28" s="77"/>
      <c r="C28" s="19"/>
      <c r="D28" s="51"/>
    </row>
    <row r="29" spans="1:4" x14ac:dyDescent="0.15">
      <c r="A29" s="76"/>
      <c r="B29" s="77"/>
      <c r="C29" s="19"/>
      <c r="D29" s="51"/>
    </row>
    <row r="30" spans="1:4" x14ac:dyDescent="0.15">
      <c r="A30" s="76"/>
      <c r="B30" s="77"/>
      <c r="C30" s="19"/>
      <c r="D30" s="51"/>
    </row>
    <row r="31" spans="1:4" x14ac:dyDescent="0.15">
      <c r="A31" s="76"/>
      <c r="B31" s="77"/>
      <c r="C31" s="19"/>
      <c r="D31" s="51"/>
    </row>
    <row r="32" spans="1:4" x14ac:dyDescent="0.15">
      <c r="A32" s="76"/>
      <c r="B32" s="77"/>
      <c r="C32" s="19"/>
      <c r="D32" s="51"/>
    </row>
    <row r="33" spans="1:4" x14ac:dyDescent="0.15">
      <c r="A33" s="76"/>
      <c r="B33" s="77"/>
      <c r="C33" s="19"/>
      <c r="D33" s="51"/>
    </row>
    <row r="34" spans="1:4" x14ac:dyDescent="0.15">
      <c r="A34" s="76"/>
      <c r="B34" s="77"/>
      <c r="C34" s="19"/>
      <c r="D34" s="51"/>
    </row>
    <row r="35" spans="1:4" x14ac:dyDescent="0.15">
      <c r="A35" s="76"/>
      <c r="B35" s="77"/>
      <c r="C35" s="19"/>
      <c r="D35" s="51"/>
    </row>
    <row r="36" spans="1:4" x14ac:dyDescent="0.15">
      <c r="A36" s="76"/>
      <c r="B36" s="77"/>
      <c r="C36" s="19"/>
      <c r="D36" s="51"/>
    </row>
    <row r="37" spans="1:4" x14ac:dyDescent="0.15">
      <c r="A37" s="76"/>
      <c r="B37" s="77"/>
      <c r="C37" s="19"/>
      <c r="D37" s="51"/>
    </row>
    <row r="38" spans="1:4" x14ac:dyDescent="0.15">
      <c r="A38" s="76"/>
      <c r="B38" s="77"/>
      <c r="C38" s="19"/>
      <c r="D38" s="51"/>
    </row>
    <row r="39" spans="1:4" x14ac:dyDescent="0.15">
      <c r="A39" s="76"/>
      <c r="B39" s="77"/>
      <c r="C39" s="19"/>
      <c r="D39" s="51"/>
    </row>
    <row r="40" spans="1:4" x14ac:dyDescent="0.15">
      <c r="A40" s="76"/>
      <c r="B40" s="77"/>
      <c r="C40" s="19"/>
      <c r="D40" s="51"/>
    </row>
    <row r="41" spans="1:4" x14ac:dyDescent="0.15">
      <c r="A41" s="76"/>
      <c r="B41" s="77"/>
      <c r="C41" s="19"/>
      <c r="D41" s="51"/>
    </row>
    <row r="42" spans="1:4" x14ac:dyDescent="0.15">
      <c r="A42" s="76"/>
      <c r="B42" s="77"/>
      <c r="C42" s="19"/>
      <c r="D42" s="51"/>
    </row>
    <row r="43" spans="1:4" x14ac:dyDescent="0.15">
      <c r="A43" s="76"/>
      <c r="B43" s="77"/>
      <c r="C43" s="19"/>
      <c r="D43" s="51"/>
    </row>
    <row r="44" spans="1:4" ht="14" thickBot="1" x14ac:dyDescent="0.2">
      <c r="A44" s="78"/>
      <c r="B44" s="79"/>
      <c r="C44" s="80"/>
      <c r="D44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EDCPSUr7v0enero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DAVID REOZEN</cp:lastModifiedBy>
  <dcterms:created xsi:type="dcterms:W3CDTF">2016-01-07T09:05:26Z</dcterms:created>
  <dcterms:modified xsi:type="dcterms:W3CDTF">2018-09-03T14:24:28Z</dcterms:modified>
</cp:coreProperties>
</file>