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DR~1\JRODRI~1\Repositorios\01.Rover\01.Documentation\01.Diseño\Tests\DCDC\"/>
    </mc:Choice>
  </mc:AlternateContent>
  <xr:revisionPtr revIDLastSave="0" documentId="13_ncr:1_{89B2DB6F-C7C5-4C54-970C-C84E681DB9DB}" xr6:coauthVersionLast="47" xr6:coauthVersionMax="47" xr10:uidLastSave="{00000000-0000-0000-0000-000000000000}"/>
  <bookViews>
    <workbookView xWindow="-120" yWindow="-120" windowWidth="29040" windowHeight="16440" activeTab="2" xr2:uid="{1F2CF652-4A2E-4701-B4BE-D2C83886312B}"/>
  </bookViews>
  <sheets>
    <sheet name="120-1420" sheetId="1" r:id="rId1"/>
    <sheet name="140-1435" sheetId="2" r:id="rId2"/>
    <sheet name="Tarjeta verificacion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3" l="1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E4" i="3"/>
  <c r="B77" i="3" s="1"/>
  <c r="C77" i="3" s="1"/>
  <c r="E3" i="3"/>
  <c r="I2" i="3"/>
  <c r="G75" i="3" s="1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I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" i="1"/>
  <c r="E4" i="2"/>
  <c r="E3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" i="1"/>
  <c r="C8" i="1"/>
  <c r="E3" i="1"/>
  <c r="E4" i="1"/>
  <c r="B8" i="1" s="1"/>
  <c r="G76" i="3" l="1"/>
  <c r="G77" i="3"/>
  <c r="B8" i="3"/>
  <c r="C8" i="3" s="1"/>
  <c r="B10" i="3"/>
  <c r="C10" i="3" s="1"/>
  <c r="B12" i="3"/>
  <c r="C12" i="3" s="1"/>
  <c r="B14" i="3"/>
  <c r="C14" i="3" s="1"/>
  <c r="B16" i="3"/>
  <c r="C16" i="3" s="1"/>
  <c r="B18" i="3"/>
  <c r="C18" i="3" s="1"/>
  <c r="B20" i="3"/>
  <c r="C20" i="3" s="1"/>
  <c r="B22" i="3"/>
  <c r="C22" i="3" s="1"/>
  <c r="B24" i="3"/>
  <c r="C24" i="3" s="1"/>
  <c r="B26" i="3"/>
  <c r="C26" i="3" s="1"/>
  <c r="B28" i="3"/>
  <c r="C28" i="3" s="1"/>
  <c r="B30" i="3"/>
  <c r="C30" i="3" s="1"/>
  <c r="B32" i="3"/>
  <c r="C32" i="3" s="1"/>
  <c r="B34" i="3"/>
  <c r="C34" i="3" s="1"/>
  <c r="B36" i="3"/>
  <c r="C36" i="3" s="1"/>
  <c r="B38" i="3"/>
  <c r="C38" i="3" s="1"/>
  <c r="B40" i="3"/>
  <c r="C40" i="3" s="1"/>
  <c r="B42" i="3"/>
  <c r="C42" i="3" s="1"/>
  <c r="B44" i="3"/>
  <c r="C44" i="3" s="1"/>
  <c r="B46" i="3"/>
  <c r="C46" i="3" s="1"/>
  <c r="B48" i="3"/>
  <c r="C48" i="3" s="1"/>
  <c r="B50" i="3"/>
  <c r="C50" i="3" s="1"/>
  <c r="B52" i="3"/>
  <c r="C52" i="3" s="1"/>
  <c r="B54" i="3"/>
  <c r="C54" i="3" s="1"/>
  <c r="B56" i="3"/>
  <c r="C56" i="3" s="1"/>
  <c r="B58" i="3"/>
  <c r="C58" i="3" s="1"/>
  <c r="B60" i="3"/>
  <c r="C60" i="3" s="1"/>
  <c r="B62" i="3"/>
  <c r="C62" i="3" s="1"/>
  <c r="B64" i="3"/>
  <c r="C64" i="3" s="1"/>
  <c r="B66" i="3"/>
  <c r="C66" i="3" s="1"/>
  <c r="B68" i="3"/>
  <c r="C68" i="3" s="1"/>
  <c r="B70" i="3"/>
  <c r="C70" i="3" s="1"/>
  <c r="B72" i="3"/>
  <c r="C72" i="3" s="1"/>
  <c r="B74" i="3"/>
  <c r="C74" i="3" s="1"/>
  <c r="B76" i="3"/>
  <c r="C76" i="3" s="1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B7" i="3"/>
  <c r="C7" i="3" s="1"/>
  <c r="B9" i="3"/>
  <c r="C9" i="3" s="1"/>
  <c r="B11" i="3"/>
  <c r="C11" i="3" s="1"/>
  <c r="B13" i="3"/>
  <c r="C13" i="3" s="1"/>
  <c r="B15" i="3"/>
  <c r="C15" i="3" s="1"/>
  <c r="B17" i="3"/>
  <c r="C17" i="3" s="1"/>
  <c r="B19" i="3"/>
  <c r="C19" i="3" s="1"/>
  <c r="B21" i="3"/>
  <c r="C21" i="3" s="1"/>
  <c r="B23" i="3"/>
  <c r="C23" i="3" s="1"/>
  <c r="B25" i="3"/>
  <c r="C25" i="3" s="1"/>
  <c r="B27" i="3"/>
  <c r="C27" i="3" s="1"/>
  <c r="B29" i="3"/>
  <c r="C29" i="3" s="1"/>
  <c r="B31" i="3"/>
  <c r="C31" i="3" s="1"/>
  <c r="B33" i="3"/>
  <c r="C33" i="3" s="1"/>
  <c r="B35" i="3"/>
  <c r="C35" i="3" s="1"/>
  <c r="B37" i="3"/>
  <c r="C37" i="3" s="1"/>
  <c r="B39" i="3"/>
  <c r="C39" i="3" s="1"/>
  <c r="B41" i="3"/>
  <c r="C41" i="3" s="1"/>
  <c r="B43" i="3"/>
  <c r="C43" i="3" s="1"/>
  <c r="B45" i="3"/>
  <c r="C45" i="3" s="1"/>
  <c r="B47" i="3"/>
  <c r="C47" i="3" s="1"/>
  <c r="B49" i="3"/>
  <c r="C49" i="3" s="1"/>
  <c r="B51" i="3"/>
  <c r="C51" i="3" s="1"/>
  <c r="B53" i="3"/>
  <c r="C53" i="3" s="1"/>
  <c r="B55" i="3"/>
  <c r="C55" i="3" s="1"/>
  <c r="B57" i="3"/>
  <c r="C57" i="3" s="1"/>
  <c r="B59" i="3"/>
  <c r="C59" i="3" s="1"/>
  <c r="B61" i="3"/>
  <c r="C61" i="3" s="1"/>
  <c r="B63" i="3"/>
  <c r="C63" i="3" s="1"/>
  <c r="B65" i="3"/>
  <c r="C65" i="3" s="1"/>
  <c r="B67" i="3"/>
  <c r="C67" i="3" s="1"/>
  <c r="B69" i="3"/>
  <c r="C69" i="3" s="1"/>
  <c r="B71" i="3"/>
  <c r="C71" i="3" s="1"/>
  <c r="B73" i="3"/>
  <c r="C73" i="3" s="1"/>
  <c r="B75" i="3"/>
  <c r="C75" i="3" s="1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3" i="3"/>
  <c r="G55" i="3"/>
  <c r="G57" i="3"/>
  <c r="G59" i="3"/>
  <c r="G61" i="3"/>
  <c r="G63" i="3"/>
  <c r="G65" i="3"/>
  <c r="G67" i="3"/>
  <c r="G69" i="3"/>
  <c r="G71" i="3"/>
  <c r="G73" i="3"/>
  <c r="B76" i="2"/>
  <c r="C76" i="2" s="1"/>
  <c r="B20" i="2"/>
  <c r="C20" i="2" s="1"/>
  <c r="B52" i="2"/>
  <c r="C52" i="2" s="1"/>
  <c r="B48" i="2"/>
  <c r="C48" i="2" s="1"/>
  <c r="B24" i="2"/>
  <c r="C24" i="2" s="1"/>
  <c r="B28" i="2"/>
  <c r="C28" i="2" s="1"/>
  <c r="B56" i="2"/>
  <c r="C56" i="2" s="1"/>
  <c r="B32" i="2"/>
  <c r="C32" i="2" s="1"/>
  <c r="B60" i="2"/>
  <c r="C60" i="2" s="1"/>
  <c r="B36" i="2"/>
  <c r="C36" i="2" s="1"/>
  <c r="B64" i="2"/>
  <c r="C64" i="2" s="1"/>
  <c r="B16" i="2"/>
  <c r="C16" i="2" s="1"/>
  <c r="B8" i="2"/>
  <c r="C8" i="2" s="1"/>
  <c r="B40" i="2"/>
  <c r="C40" i="2" s="1"/>
  <c r="B68" i="2"/>
  <c r="C68" i="2" s="1"/>
  <c r="B12" i="2"/>
  <c r="C12" i="2" s="1"/>
  <c r="B44" i="2"/>
  <c r="C44" i="2" s="1"/>
  <c r="B72" i="2"/>
  <c r="C72" i="2" s="1"/>
  <c r="B9" i="2"/>
  <c r="C9" i="2" s="1"/>
  <c r="B13" i="2"/>
  <c r="C13" i="2" s="1"/>
  <c r="B17" i="2"/>
  <c r="C17" i="2" s="1"/>
  <c r="B21" i="2"/>
  <c r="C21" i="2" s="1"/>
  <c r="B25" i="2"/>
  <c r="C25" i="2" s="1"/>
  <c r="B29" i="2"/>
  <c r="C29" i="2" s="1"/>
  <c r="B33" i="2"/>
  <c r="C33" i="2" s="1"/>
  <c r="B37" i="2"/>
  <c r="C37" i="2" s="1"/>
  <c r="B41" i="2"/>
  <c r="C41" i="2" s="1"/>
  <c r="B45" i="2"/>
  <c r="C45" i="2" s="1"/>
  <c r="B49" i="2"/>
  <c r="C49" i="2" s="1"/>
  <c r="B53" i="2"/>
  <c r="C53" i="2" s="1"/>
  <c r="B57" i="2"/>
  <c r="C57" i="2" s="1"/>
  <c r="B61" i="2"/>
  <c r="C61" i="2" s="1"/>
  <c r="B65" i="2"/>
  <c r="C65" i="2" s="1"/>
  <c r="B69" i="2"/>
  <c r="C69" i="2" s="1"/>
  <c r="B73" i="2"/>
  <c r="C73" i="2" s="1"/>
  <c r="B77" i="2"/>
  <c r="C77" i="2" s="1"/>
  <c r="B74" i="2"/>
  <c r="C74" i="2" s="1"/>
  <c r="B10" i="2"/>
  <c r="C10" i="2" s="1"/>
  <c r="B14" i="2"/>
  <c r="C14" i="2" s="1"/>
  <c r="B18" i="2"/>
  <c r="C18" i="2" s="1"/>
  <c r="B22" i="2"/>
  <c r="C22" i="2" s="1"/>
  <c r="B26" i="2"/>
  <c r="C26" i="2" s="1"/>
  <c r="B30" i="2"/>
  <c r="C30" i="2" s="1"/>
  <c r="B34" i="2"/>
  <c r="C34" i="2" s="1"/>
  <c r="B38" i="2"/>
  <c r="C38" i="2" s="1"/>
  <c r="B42" i="2"/>
  <c r="C42" i="2" s="1"/>
  <c r="B46" i="2"/>
  <c r="C46" i="2" s="1"/>
  <c r="B50" i="2"/>
  <c r="C50" i="2" s="1"/>
  <c r="B54" i="2"/>
  <c r="C54" i="2" s="1"/>
  <c r="B58" i="2"/>
  <c r="C58" i="2" s="1"/>
  <c r="B62" i="2"/>
  <c r="C62" i="2" s="1"/>
  <c r="B66" i="2"/>
  <c r="C66" i="2" s="1"/>
  <c r="B70" i="2"/>
  <c r="C70" i="2" s="1"/>
  <c r="B7" i="2"/>
  <c r="C7" i="2" s="1"/>
  <c r="B11" i="2"/>
  <c r="C11" i="2" s="1"/>
  <c r="B15" i="2"/>
  <c r="C15" i="2" s="1"/>
  <c r="B19" i="2"/>
  <c r="C19" i="2" s="1"/>
  <c r="B23" i="2"/>
  <c r="C23" i="2" s="1"/>
  <c r="B27" i="2"/>
  <c r="C27" i="2" s="1"/>
  <c r="B31" i="2"/>
  <c r="C31" i="2" s="1"/>
  <c r="B35" i="2"/>
  <c r="C35" i="2" s="1"/>
  <c r="B39" i="2"/>
  <c r="C39" i="2" s="1"/>
  <c r="B43" i="2"/>
  <c r="C43" i="2" s="1"/>
  <c r="B47" i="2"/>
  <c r="C47" i="2" s="1"/>
  <c r="B51" i="2"/>
  <c r="C51" i="2" s="1"/>
  <c r="B55" i="2"/>
  <c r="C55" i="2" s="1"/>
  <c r="B59" i="2"/>
  <c r="C59" i="2" s="1"/>
  <c r="B63" i="2"/>
  <c r="C63" i="2" s="1"/>
  <c r="B67" i="2"/>
  <c r="C67" i="2" s="1"/>
  <c r="B71" i="2"/>
  <c r="C71" i="2" s="1"/>
  <c r="B75" i="2"/>
  <c r="C75" i="2" s="1"/>
  <c r="B55" i="1"/>
  <c r="B7" i="1"/>
  <c r="B30" i="1"/>
  <c r="B61" i="1"/>
  <c r="B13" i="1"/>
  <c r="B76" i="1"/>
  <c r="B68" i="1"/>
  <c r="B60" i="1"/>
  <c r="B52" i="1"/>
  <c r="B44" i="1"/>
  <c r="B36" i="1"/>
  <c r="B28" i="1"/>
  <c r="B20" i="1"/>
  <c r="B12" i="1"/>
  <c r="B71" i="1"/>
  <c r="B46" i="1"/>
  <c r="B47" i="1"/>
  <c r="B23" i="1"/>
  <c r="B70" i="1"/>
  <c r="B54" i="1"/>
  <c r="B38" i="1"/>
  <c r="B14" i="1"/>
  <c r="B69" i="1"/>
  <c r="B45" i="1"/>
  <c r="B37" i="1"/>
  <c r="B21" i="1"/>
  <c r="B59" i="1"/>
  <c r="B43" i="1"/>
  <c r="B27" i="1"/>
  <c r="B11" i="1"/>
  <c r="B74" i="1"/>
  <c r="B66" i="1"/>
  <c r="B58" i="1"/>
  <c r="B50" i="1"/>
  <c r="B42" i="1"/>
  <c r="B34" i="1"/>
  <c r="B26" i="1"/>
  <c r="B18" i="1"/>
  <c r="B10" i="1"/>
  <c r="B63" i="1"/>
  <c r="B39" i="1"/>
  <c r="B31" i="1"/>
  <c r="B15" i="1"/>
  <c r="B62" i="1"/>
  <c r="B22" i="1"/>
  <c r="B77" i="1"/>
  <c r="B53" i="1"/>
  <c r="B29" i="1"/>
  <c r="B75" i="1"/>
  <c r="B67" i="1"/>
  <c r="B51" i="1"/>
  <c r="B35" i="1"/>
  <c r="B19" i="1"/>
  <c r="B73" i="1"/>
  <c r="B65" i="1"/>
  <c r="B57" i="1"/>
  <c r="B49" i="1"/>
  <c r="B41" i="1"/>
  <c r="B33" i="1"/>
  <c r="B25" i="1"/>
  <c r="B17" i="1"/>
  <c r="B9" i="1"/>
  <c r="B72" i="1"/>
  <c r="B64" i="1"/>
  <c r="B56" i="1"/>
  <c r="B48" i="1"/>
  <c r="B40" i="1"/>
  <c r="B32" i="1"/>
  <c r="B24" i="1"/>
  <c r="B16" i="1"/>
</calcChain>
</file>

<file path=xl/sharedStrings.xml><?xml version="1.0" encoding="utf-8"?>
<sst xmlns="http://schemas.openxmlformats.org/spreadsheetml/2006/main" count="60" uniqueCount="20">
  <si>
    <t>DAC count</t>
  </si>
  <si>
    <t>DAC resolution</t>
  </si>
  <si>
    <t>DAC FS</t>
  </si>
  <si>
    <t>V</t>
  </si>
  <si>
    <t>bits</t>
  </si>
  <si>
    <t>DAC Vmin</t>
  </si>
  <si>
    <t>DAC Vmax</t>
  </si>
  <si>
    <t>Vout teorica</t>
  </si>
  <si>
    <t>Vout Max</t>
  </si>
  <si>
    <t>Vout Min</t>
  </si>
  <si>
    <t>Vdac Vmax</t>
  </si>
  <si>
    <t>Vdac Vmin</t>
  </si>
  <si>
    <t>mV</t>
  </si>
  <si>
    <t>Voltaje DAC
Teorico</t>
  </si>
  <si>
    <t>Vout teorico
(mV)</t>
  </si>
  <si>
    <t xml:space="preserve">Vout medido
(mV) </t>
  </si>
  <si>
    <t>Diff</t>
  </si>
  <si>
    <t>Error(mV)</t>
  </si>
  <si>
    <t>Escalon Cuantificacion</t>
  </si>
  <si>
    <t>Err(q)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</si>
</sst>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3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91F0E7-21EB-4F32-BECB-F9BD21B33C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'120-1420'!$D$6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'120-1420'!$D$7:$D$77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4-4C6E-B1DF-EE4691356935}"/>
            </c:ext>
          </c:extLst>
        </c:ser>
        <c:ser>
          <c:idx val="1"/>
          <c:order val="1"/>
          <c:tx>
            <c:strRef>
              <c:f>'120-1420'!$E$6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'120-1420'!$E$7:$E$77</c:f>
              <c:numCache>
                <c:formatCode>General</c:formatCode>
                <c:ptCount val="71"/>
                <c:pt idx="0">
                  <c:v>5092</c:v>
                </c:pt>
                <c:pt idx="1">
                  <c:v>5190</c:v>
                </c:pt>
                <c:pt idx="2">
                  <c:v>5283</c:v>
                </c:pt>
                <c:pt idx="3">
                  <c:v>5393</c:v>
                </c:pt>
                <c:pt idx="4">
                  <c:v>5488</c:v>
                </c:pt>
                <c:pt idx="5">
                  <c:v>5582</c:v>
                </c:pt>
                <c:pt idx="6">
                  <c:v>5694</c:v>
                </c:pt>
                <c:pt idx="7">
                  <c:v>5788</c:v>
                </c:pt>
                <c:pt idx="8">
                  <c:v>5882</c:v>
                </c:pt>
                <c:pt idx="9">
                  <c:v>5995</c:v>
                </c:pt>
                <c:pt idx="10">
                  <c:v>6088</c:v>
                </c:pt>
                <c:pt idx="11">
                  <c:v>6184</c:v>
                </c:pt>
                <c:pt idx="12">
                  <c:v>6294</c:v>
                </c:pt>
                <c:pt idx="13">
                  <c:v>6388</c:v>
                </c:pt>
                <c:pt idx="14">
                  <c:v>6483</c:v>
                </c:pt>
                <c:pt idx="15">
                  <c:v>6594</c:v>
                </c:pt>
                <c:pt idx="16">
                  <c:v>6689</c:v>
                </c:pt>
                <c:pt idx="17">
                  <c:v>6783</c:v>
                </c:pt>
                <c:pt idx="18">
                  <c:v>6894</c:v>
                </c:pt>
                <c:pt idx="19">
                  <c:v>6989</c:v>
                </c:pt>
                <c:pt idx="20">
                  <c:v>7085</c:v>
                </c:pt>
                <c:pt idx="21">
                  <c:v>7197</c:v>
                </c:pt>
                <c:pt idx="22">
                  <c:v>7291</c:v>
                </c:pt>
                <c:pt idx="23">
                  <c:v>7387</c:v>
                </c:pt>
                <c:pt idx="24">
                  <c:v>7499</c:v>
                </c:pt>
                <c:pt idx="25">
                  <c:v>7592</c:v>
                </c:pt>
                <c:pt idx="26">
                  <c:v>7687</c:v>
                </c:pt>
                <c:pt idx="27">
                  <c:v>7799</c:v>
                </c:pt>
                <c:pt idx="28">
                  <c:v>7893</c:v>
                </c:pt>
                <c:pt idx="29">
                  <c:v>7989</c:v>
                </c:pt>
                <c:pt idx="30">
                  <c:v>8099</c:v>
                </c:pt>
                <c:pt idx="31">
                  <c:v>8194</c:v>
                </c:pt>
                <c:pt idx="32">
                  <c:v>8290</c:v>
                </c:pt>
                <c:pt idx="33">
                  <c:v>8401</c:v>
                </c:pt>
                <c:pt idx="34">
                  <c:v>8499</c:v>
                </c:pt>
                <c:pt idx="35">
                  <c:v>8609</c:v>
                </c:pt>
                <c:pt idx="36">
                  <c:v>8703</c:v>
                </c:pt>
                <c:pt idx="37">
                  <c:v>8799</c:v>
                </c:pt>
                <c:pt idx="38">
                  <c:v>8909</c:v>
                </c:pt>
                <c:pt idx="39">
                  <c:v>9005</c:v>
                </c:pt>
                <c:pt idx="40">
                  <c:v>9100</c:v>
                </c:pt>
                <c:pt idx="41">
                  <c:v>9211</c:v>
                </c:pt>
                <c:pt idx="42">
                  <c:v>9306</c:v>
                </c:pt>
                <c:pt idx="43">
                  <c:v>9401</c:v>
                </c:pt>
                <c:pt idx="44">
                  <c:v>9512</c:v>
                </c:pt>
                <c:pt idx="45">
                  <c:v>9606</c:v>
                </c:pt>
                <c:pt idx="46">
                  <c:v>9700</c:v>
                </c:pt>
                <c:pt idx="47">
                  <c:v>9813</c:v>
                </c:pt>
                <c:pt idx="48">
                  <c:v>9907</c:v>
                </c:pt>
                <c:pt idx="49">
                  <c:v>10003</c:v>
                </c:pt>
                <c:pt idx="50">
                  <c:v>10113</c:v>
                </c:pt>
                <c:pt idx="51">
                  <c:v>10207</c:v>
                </c:pt>
                <c:pt idx="52">
                  <c:v>10302</c:v>
                </c:pt>
                <c:pt idx="53">
                  <c:v>10413</c:v>
                </c:pt>
                <c:pt idx="54">
                  <c:v>10509</c:v>
                </c:pt>
                <c:pt idx="55">
                  <c:v>10602</c:v>
                </c:pt>
                <c:pt idx="56">
                  <c:v>10713</c:v>
                </c:pt>
                <c:pt idx="57">
                  <c:v>10809</c:v>
                </c:pt>
                <c:pt idx="58">
                  <c:v>10903</c:v>
                </c:pt>
                <c:pt idx="59">
                  <c:v>11015</c:v>
                </c:pt>
                <c:pt idx="60">
                  <c:v>11109</c:v>
                </c:pt>
                <c:pt idx="61">
                  <c:v>11203</c:v>
                </c:pt>
                <c:pt idx="62">
                  <c:v>11315</c:v>
                </c:pt>
                <c:pt idx="63">
                  <c:v>11409</c:v>
                </c:pt>
                <c:pt idx="64">
                  <c:v>11506</c:v>
                </c:pt>
                <c:pt idx="65">
                  <c:v>11616</c:v>
                </c:pt>
                <c:pt idx="66">
                  <c:v>11712</c:v>
                </c:pt>
                <c:pt idx="67">
                  <c:v>11807</c:v>
                </c:pt>
                <c:pt idx="68">
                  <c:v>11918</c:v>
                </c:pt>
                <c:pt idx="69">
                  <c:v>12014</c:v>
                </c:pt>
                <c:pt idx="70">
                  <c:v>12123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4C6E-B1DF-EE469135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'120-1420'!$F$6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'120-1420'!$D$7:$D$77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'120-1420'!$F$7:$F$77</c:f>
              <c:numCache>
                <c:formatCode>General</c:formatCode>
                <c:ptCount val="71"/>
                <c:pt idx="0">
                  <c:v>92</c:v>
                </c:pt>
                <c:pt idx="1">
                  <c:v>90</c:v>
                </c:pt>
                <c:pt idx="2">
                  <c:v>83</c:v>
                </c:pt>
                <c:pt idx="3">
                  <c:v>93</c:v>
                </c:pt>
                <c:pt idx="4">
                  <c:v>88</c:v>
                </c:pt>
                <c:pt idx="5">
                  <c:v>82</c:v>
                </c:pt>
                <c:pt idx="6">
                  <c:v>94</c:v>
                </c:pt>
                <c:pt idx="7">
                  <c:v>88</c:v>
                </c:pt>
                <c:pt idx="8">
                  <c:v>82</c:v>
                </c:pt>
                <c:pt idx="9">
                  <c:v>95</c:v>
                </c:pt>
                <c:pt idx="10">
                  <c:v>88</c:v>
                </c:pt>
                <c:pt idx="11">
                  <c:v>84</c:v>
                </c:pt>
                <c:pt idx="12">
                  <c:v>94</c:v>
                </c:pt>
                <c:pt idx="13">
                  <c:v>88</c:v>
                </c:pt>
                <c:pt idx="14">
                  <c:v>83</c:v>
                </c:pt>
                <c:pt idx="15">
                  <c:v>94</c:v>
                </c:pt>
                <c:pt idx="16">
                  <c:v>89</c:v>
                </c:pt>
                <c:pt idx="17">
                  <c:v>83</c:v>
                </c:pt>
                <c:pt idx="18">
                  <c:v>94</c:v>
                </c:pt>
                <c:pt idx="19">
                  <c:v>89</c:v>
                </c:pt>
                <c:pt idx="20">
                  <c:v>85</c:v>
                </c:pt>
                <c:pt idx="21">
                  <c:v>97</c:v>
                </c:pt>
                <c:pt idx="22">
                  <c:v>91</c:v>
                </c:pt>
                <c:pt idx="23">
                  <c:v>87</c:v>
                </c:pt>
                <c:pt idx="24">
                  <c:v>99</c:v>
                </c:pt>
                <c:pt idx="25">
                  <c:v>92</c:v>
                </c:pt>
                <c:pt idx="26">
                  <c:v>87</c:v>
                </c:pt>
                <c:pt idx="27">
                  <c:v>99</c:v>
                </c:pt>
                <c:pt idx="28">
                  <c:v>93</c:v>
                </c:pt>
                <c:pt idx="29">
                  <c:v>89</c:v>
                </c:pt>
                <c:pt idx="30">
                  <c:v>99</c:v>
                </c:pt>
                <c:pt idx="31">
                  <c:v>94</c:v>
                </c:pt>
                <c:pt idx="32">
                  <c:v>90</c:v>
                </c:pt>
                <c:pt idx="33">
                  <c:v>101</c:v>
                </c:pt>
                <c:pt idx="34">
                  <c:v>99</c:v>
                </c:pt>
                <c:pt idx="35">
                  <c:v>109</c:v>
                </c:pt>
                <c:pt idx="36">
                  <c:v>103</c:v>
                </c:pt>
                <c:pt idx="37">
                  <c:v>99</c:v>
                </c:pt>
                <c:pt idx="38">
                  <c:v>109</c:v>
                </c:pt>
                <c:pt idx="39">
                  <c:v>105</c:v>
                </c:pt>
                <c:pt idx="40">
                  <c:v>100</c:v>
                </c:pt>
                <c:pt idx="41">
                  <c:v>111</c:v>
                </c:pt>
                <c:pt idx="42">
                  <c:v>106</c:v>
                </c:pt>
                <c:pt idx="43">
                  <c:v>101</c:v>
                </c:pt>
                <c:pt idx="44">
                  <c:v>112</c:v>
                </c:pt>
                <c:pt idx="45">
                  <c:v>106</c:v>
                </c:pt>
                <c:pt idx="46">
                  <c:v>100</c:v>
                </c:pt>
                <c:pt idx="47">
                  <c:v>113</c:v>
                </c:pt>
                <c:pt idx="48">
                  <c:v>107</c:v>
                </c:pt>
                <c:pt idx="49">
                  <c:v>103</c:v>
                </c:pt>
                <c:pt idx="50">
                  <c:v>113</c:v>
                </c:pt>
                <c:pt idx="51">
                  <c:v>107</c:v>
                </c:pt>
                <c:pt idx="52">
                  <c:v>102</c:v>
                </c:pt>
                <c:pt idx="53">
                  <c:v>113</c:v>
                </c:pt>
                <c:pt idx="54">
                  <c:v>109</c:v>
                </c:pt>
                <c:pt idx="55">
                  <c:v>102</c:v>
                </c:pt>
                <c:pt idx="56">
                  <c:v>113</c:v>
                </c:pt>
                <c:pt idx="57">
                  <c:v>109</c:v>
                </c:pt>
                <c:pt idx="58">
                  <c:v>103</c:v>
                </c:pt>
                <c:pt idx="59">
                  <c:v>115</c:v>
                </c:pt>
                <c:pt idx="60">
                  <c:v>109</c:v>
                </c:pt>
                <c:pt idx="61">
                  <c:v>103</c:v>
                </c:pt>
                <c:pt idx="62">
                  <c:v>115</c:v>
                </c:pt>
                <c:pt idx="63">
                  <c:v>109</c:v>
                </c:pt>
                <c:pt idx="64">
                  <c:v>106</c:v>
                </c:pt>
                <c:pt idx="65">
                  <c:v>116</c:v>
                </c:pt>
                <c:pt idx="66">
                  <c:v>112</c:v>
                </c:pt>
                <c:pt idx="67">
                  <c:v>107</c:v>
                </c:pt>
                <c:pt idx="68">
                  <c:v>118</c:v>
                </c:pt>
                <c:pt idx="69">
                  <c:v>114</c:v>
                </c:pt>
                <c:pt idx="7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5-48D2-B019-A853E3CD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95104"/>
        <c:axId val="1953195520"/>
      </c:scatterChart>
      <c:valAx>
        <c:axId val="1953195104"/>
        <c:scaling>
          <c:orientation val="minMax"/>
          <c:max val="125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195520"/>
        <c:crosses val="autoZero"/>
        <c:crossBetween val="midCat"/>
      </c:valAx>
      <c:valAx>
        <c:axId val="19531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1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'140-1435'!$D$6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5-4BBE-9F78-44A0BA6177A8}"/>
            </c:ext>
          </c:extLst>
        </c:ser>
        <c:ser>
          <c:idx val="1"/>
          <c:order val="1"/>
          <c:tx>
            <c:strRef>
              <c:f>'140-1435'!$E$6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'140-1435'!$E$7:$E$77</c:f>
              <c:numCache>
                <c:formatCode>General</c:formatCode>
                <c:ptCount val="71"/>
                <c:pt idx="0">
                  <c:v>5016</c:v>
                </c:pt>
                <c:pt idx="1">
                  <c:v>5109</c:v>
                </c:pt>
                <c:pt idx="2">
                  <c:v>5204</c:v>
                </c:pt>
                <c:pt idx="3">
                  <c:v>5300</c:v>
                </c:pt>
                <c:pt idx="4">
                  <c:v>5409</c:v>
                </c:pt>
                <c:pt idx="5">
                  <c:v>5503</c:v>
                </c:pt>
                <c:pt idx="6">
                  <c:v>5598</c:v>
                </c:pt>
                <c:pt idx="7">
                  <c:v>5710</c:v>
                </c:pt>
                <c:pt idx="8">
                  <c:v>5804</c:v>
                </c:pt>
                <c:pt idx="9">
                  <c:v>5899</c:v>
                </c:pt>
                <c:pt idx="10">
                  <c:v>6010</c:v>
                </c:pt>
                <c:pt idx="11">
                  <c:v>6104</c:v>
                </c:pt>
                <c:pt idx="12">
                  <c:v>6200</c:v>
                </c:pt>
                <c:pt idx="13">
                  <c:v>6310</c:v>
                </c:pt>
                <c:pt idx="14">
                  <c:v>6404</c:v>
                </c:pt>
                <c:pt idx="15">
                  <c:v>6500</c:v>
                </c:pt>
                <c:pt idx="16">
                  <c:v>6609</c:v>
                </c:pt>
                <c:pt idx="17">
                  <c:v>6704</c:v>
                </c:pt>
                <c:pt idx="18">
                  <c:v>6799</c:v>
                </c:pt>
                <c:pt idx="19">
                  <c:v>6893</c:v>
                </c:pt>
                <c:pt idx="20">
                  <c:v>7005</c:v>
                </c:pt>
                <c:pt idx="21">
                  <c:v>7101</c:v>
                </c:pt>
                <c:pt idx="22">
                  <c:v>7198</c:v>
                </c:pt>
                <c:pt idx="23">
                  <c:v>7308</c:v>
                </c:pt>
                <c:pt idx="24">
                  <c:v>7403</c:v>
                </c:pt>
                <c:pt idx="25">
                  <c:v>7499</c:v>
                </c:pt>
                <c:pt idx="26">
                  <c:v>7608</c:v>
                </c:pt>
                <c:pt idx="27">
                  <c:v>7704</c:v>
                </c:pt>
                <c:pt idx="28">
                  <c:v>7799</c:v>
                </c:pt>
                <c:pt idx="29">
                  <c:v>7909</c:v>
                </c:pt>
                <c:pt idx="30">
                  <c:v>8005</c:v>
                </c:pt>
                <c:pt idx="31">
                  <c:v>8099</c:v>
                </c:pt>
                <c:pt idx="32">
                  <c:v>8211</c:v>
                </c:pt>
                <c:pt idx="33">
                  <c:v>8306</c:v>
                </c:pt>
                <c:pt idx="34">
                  <c:v>8401</c:v>
                </c:pt>
                <c:pt idx="35">
                  <c:v>8514</c:v>
                </c:pt>
                <c:pt idx="36">
                  <c:v>8608</c:v>
                </c:pt>
                <c:pt idx="37">
                  <c:v>8703</c:v>
                </c:pt>
                <c:pt idx="38">
                  <c:v>8799</c:v>
                </c:pt>
                <c:pt idx="39">
                  <c:v>8909</c:v>
                </c:pt>
                <c:pt idx="40">
                  <c:v>9006</c:v>
                </c:pt>
                <c:pt idx="41">
                  <c:v>9100</c:v>
                </c:pt>
                <c:pt idx="42">
                  <c:v>9211</c:v>
                </c:pt>
                <c:pt idx="43">
                  <c:v>9305</c:v>
                </c:pt>
                <c:pt idx="44">
                  <c:v>9400</c:v>
                </c:pt>
                <c:pt idx="45">
                  <c:v>9511</c:v>
                </c:pt>
                <c:pt idx="46">
                  <c:v>9605</c:v>
                </c:pt>
                <c:pt idx="47">
                  <c:v>9701</c:v>
                </c:pt>
                <c:pt idx="48">
                  <c:v>9812</c:v>
                </c:pt>
                <c:pt idx="49">
                  <c:v>9907</c:v>
                </c:pt>
                <c:pt idx="50">
                  <c:v>10002</c:v>
                </c:pt>
                <c:pt idx="51">
                  <c:v>10112</c:v>
                </c:pt>
                <c:pt idx="52">
                  <c:v>10206</c:v>
                </c:pt>
                <c:pt idx="53">
                  <c:v>10301</c:v>
                </c:pt>
                <c:pt idx="54">
                  <c:v>10396</c:v>
                </c:pt>
                <c:pt idx="55">
                  <c:v>10507</c:v>
                </c:pt>
                <c:pt idx="56">
                  <c:v>10602</c:v>
                </c:pt>
                <c:pt idx="57">
                  <c:v>10697</c:v>
                </c:pt>
                <c:pt idx="58">
                  <c:v>10808</c:v>
                </c:pt>
                <c:pt idx="59">
                  <c:v>10903</c:v>
                </c:pt>
                <c:pt idx="60">
                  <c:v>10999</c:v>
                </c:pt>
                <c:pt idx="61">
                  <c:v>11109</c:v>
                </c:pt>
                <c:pt idx="62">
                  <c:v>11203</c:v>
                </c:pt>
                <c:pt idx="63">
                  <c:v>11299</c:v>
                </c:pt>
                <c:pt idx="64">
                  <c:v>11409</c:v>
                </c:pt>
                <c:pt idx="65">
                  <c:v>11506</c:v>
                </c:pt>
                <c:pt idx="66">
                  <c:v>11601</c:v>
                </c:pt>
                <c:pt idx="67">
                  <c:v>11712</c:v>
                </c:pt>
                <c:pt idx="68">
                  <c:v>11808</c:v>
                </c:pt>
                <c:pt idx="69">
                  <c:v>11902</c:v>
                </c:pt>
                <c:pt idx="70">
                  <c:v>12013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5-4BBE-9F78-44A0BA61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'140-1435'!$F$6</c:f>
              <c:strCache>
                <c:ptCount val="1"/>
                <c:pt idx="0">
                  <c:v>Error(mV)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'140-1435'!$F$7:$F$77</c:f>
              <c:numCache>
                <c:formatCode>General</c:formatCode>
                <c:ptCount val="71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-2</c:v>
                </c:pt>
                <c:pt idx="7">
                  <c:v>10</c:v>
                </c:pt>
                <c:pt idx="8">
                  <c:v>4</c:v>
                </c:pt>
                <c:pt idx="9">
                  <c:v>-1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-1</c:v>
                </c:pt>
                <c:pt idx="19">
                  <c:v>-7</c:v>
                </c:pt>
                <c:pt idx="20">
                  <c:v>5</c:v>
                </c:pt>
                <c:pt idx="21">
                  <c:v>1</c:v>
                </c:pt>
                <c:pt idx="22">
                  <c:v>-2</c:v>
                </c:pt>
                <c:pt idx="23">
                  <c:v>8</c:v>
                </c:pt>
                <c:pt idx="24">
                  <c:v>3</c:v>
                </c:pt>
                <c:pt idx="25">
                  <c:v>-1</c:v>
                </c:pt>
                <c:pt idx="26">
                  <c:v>8</c:v>
                </c:pt>
                <c:pt idx="27">
                  <c:v>4</c:v>
                </c:pt>
                <c:pt idx="28">
                  <c:v>-1</c:v>
                </c:pt>
                <c:pt idx="29">
                  <c:v>9</c:v>
                </c:pt>
                <c:pt idx="30">
                  <c:v>5</c:v>
                </c:pt>
                <c:pt idx="31">
                  <c:v>-1</c:v>
                </c:pt>
                <c:pt idx="32">
                  <c:v>11</c:v>
                </c:pt>
                <c:pt idx="33">
                  <c:v>6</c:v>
                </c:pt>
                <c:pt idx="34">
                  <c:v>1</c:v>
                </c:pt>
                <c:pt idx="35">
                  <c:v>14</c:v>
                </c:pt>
                <c:pt idx="36">
                  <c:v>8</c:v>
                </c:pt>
                <c:pt idx="37">
                  <c:v>3</c:v>
                </c:pt>
                <c:pt idx="38">
                  <c:v>-1</c:v>
                </c:pt>
                <c:pt idx="39">
                  <c:v>9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5</c:v>
                </c:pt>
                <c:pt idx="47">
                  <c:v>1</c:v>
                </c:pt>
                <c:pt idx="48">
                  <c:v>12</c:v>
                </c:pt>
                <c:pt idx="49">
                  <c:v>7</c:v>
                </c:pt>
                <c:pt idx="50">
                  <c:v>2</c:v>
                </c:pt>
                <c:pt idx="51">
                  <c:v>12</c:v>
                </c:pt>
                <c:pt idx="52">
                  <c:v>6</c:v>
                </c:pt>
                <c:pt idx="53">
                  <c:v>1</c:v>
                </c:pt>
                <c:pt idx="54">
                  <c:v>-4</c:v>
                </c:pt>
                <c:pt idx="55">
                  <c:v>7</c:v>
                </c:pt>
                <c:pt idx="56">
                  <c:v>2</c:v>
                </c:pt>
                <c:pt idx="57">
                  <c:v>-3</c:v>
                </c:pt>
                <c:pt idx="58">
                  <c:v>8</c:v>
                </c:pt>
                <c:pt idx="59">
                  <c:v>3</c:v>
                </c:pt>
                <c:pt idx="60">
                  <c:v>-1</c:v>
                </c:pt>
                <c:pt idx="61">
                  <c:v>9</c:v>
                </c:pt>
                <c:pt idx="62">
                  <c:v>3</c:v>
                </c:pt>
                <c:pt idx="63">
                  <c:v>-1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12</c:v>
                </c:pt>
                <c:pt idx="68">
                  <c:v>8</c:v>
                </c:pt>
                <c:pt idx="69">
                  <c:v>2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6-42FE-87DC-ADF13053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99648"/>
        <c:axId val="1959900064"/>
      </c:scatterChart>
      <c:valAx>
        <c:axId val="1959899648"/>
        <c:scaling>
          <c:orientation val="minMax"/>
          <c:max val="12000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00064"/>
        <c:crosses val="autoZero"/>
        <c:crossBetween val="midCat"/>
      </c:valAx>
      <c:valAx>
        <c:axId val="1959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8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'140-1435'!$G$6</c:f>
              <c:strCache>
                <c:ptCount val="1"/>
                <c:pt idx="0">
                  <c:v>Err(q)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cat>
          <c:val>
            <c:numRef>
              <c:f>'140-1435'!$G$7:$G$77</c:f>
              <c:numCache>
                <c:formatCode>0.0</c:formatCode>
                <c:ptCount val="71"/>
                <c:pt idx="0">
                  <c:v>5.5</c:v>
                </c:pt>
                <c:pt idx="1">
                  <c:v>3.1</c:v>
                </c:pt>
                <c:pt idx="2">
                  <c:v>1.4</c:v>
                </c:pt>
                <c:pt idx="3">
                  <c:v>0</c:v>
                </c:pt>
                <c:pt idx="4">
                  <c:v>3.1</c:v>
                </c:pt>
                <c:pt idx="5">
                  <c:v>1</c:v>
                </c:pt>
                <c:pt idx="6">
                  <c:v>-0.7</c:v>
                </c:pt>
                <c:pt idx="7">
                  <c:v>3.4</c:v>
                </c:pt>
                <c:pt idx="8">
                  <c:v>1.4</c:v>
                </c:pt>
                <c:pt idx="9">
                  <c:v>-0.3</c:v>
                </c:pt>
                <c:pt idx="10">
                  <c:v>3.4</c:v>
                </c:pt>
                <c:pt idx="11">
                  <c:v>1.4</c:v>
                </c:pt>
                <c:pt idx="12">
                  <c:v>0</c:v>
                </c:pt>
                <c:pt idx="13">
                  <c:v>3.4</c:v>
                </c:pt>
                <c:pt idx="14">
                  <c:v>1.4</c:v>
                </c:pt>
                <c:pt idx="15">
                  <c:v>0</c:v>
                </c:pt>
                <c:pt idx="16">
                  <c:v>3.1</c:v>
                </c:pt>
                <c:pt idx="17">
                  <c:v>1.4</c:v>
                </c:pt>
                <c:pt idx="18">
                  <c:v>-0.3</c:v>
                </c:pt>
                <c:pt idx="19">
                  <c:v>-2.4</c:v>
                </c:pt>
                <c:pt idx="20">
                  <c:v>1.7</c:v>
                </c:pt>
                <c:pt idx="21">
                  <c:v>0.3</c:v>
                </c:pt>
                <c:pt idx="22">
                  <c:v>-0.7</c:v>
                </c:pt>
                <c:pt idx="23">
                  <c:v>2.7</c:v>
                </c:pt>
                <c:pt idx="24">
                  <c:v>1</c:v>
                </c:pt>
                <c:pt idx="25">
                  <c:v>-0.3</c:v>
                </c:pt>
                <c:pt idx="26">
                  <c:v>2.7</c:v>
                </c:pt>
                <c:pt idx="27">
                  <c:v>1.4</c:v>
                </c:pt>
                <c:pt idx="28">
                  <c:v>-0.3</c:v>
                </c:pt>
                <c:pt idx="29">
                  <c:v>3.1</c:v>
                </c:pt>
                <c:pt idx="30">
                  <c:v>1.7</c:v>
                </c:pt>
                <c:pt idx="31">
                  <c:v>-0.3</c:v>
                </c:pt>
                <c:pt idx="32">
                  <c:v>3.8</c:v>
                </c:pt>
                <c:pt idx="33">
                  <c:v>2</c:v>
                </c:pt>
                <c:pt idx="34">
                  <c:v>0.3</c:v>
                </c:pt>
                <c:pt idx="35">
                  <c:v>4.8</c:v>
                </c:pt>
                <c:pt idx="36">
                  <c:v>2.7</c:v>
                </c:pt>
                <c:pt idx="37">
                  <c:v>1</c:v>
                </c:pt>
                <c:pt idx="38">
                  <c:v>-0.3</c:v>
                </c:pt>
                <c:pt idx="39">
                  <c:v>3.1</c:v>
                </c:pt>
                <c:pt idx="40">
                  <c:v>2</c:v>
                </c:pt>
                <c:pt idx="41">
                  <c:v>0</c:v>
                </c:pt>
                <c:pt idx="42">
                  <c:v>3.8</c:v>
                </c:pt>
                <c:pt idx="43">
                  <c:v>1.7</c:v>
                </c:pt>
                <c:pt idx="44">
                  <c:v>0</c:v>
                </c:pt>
                <c:pt idx="45">
                  <c:v>3.8</c:v>
                </c:pt>
                <c:pt idx="46">
                  <c:v>1.7</c:v>
                </c:pt>
                <c:pt idx="47">
                  <c:v>0.3</c:v>
                </c:pt>
                <c:pt idx="48">
                  <c:v>4.0999999999999996</c:v>
                </c:pt>
                <c:pt idx="49">
                  <c:v>2.4</c:v>
                </c:pt>
                <c:pt idx="50">
                  <c:v>0.7</c:v>
                </c:pt>
                <c:pt idx="51">
                  <c:v>4.0999999999999996</c:v>
                </c:pt>
                <c:pt idx="52">
                  <c:v>2</c:v>
                </c:pt>
                <c:pt idx="53">
                  <c:v>0.3</c:v>
                </c:pt>
                <c:pt idx="54">
                  <c:v>-1.4</c:v>
                </c:pt>
                <c:pt idx="55">
                  <c:v>2.4</c:v>
                </c:pt>
                <c:pt idx="56">
                  <c:v>0.7</c:v>
                </c:pt>
                <c:pt idx="57">
                  <c:v>-1</c:v>
                </c:pt>
                <c:pt idx="58">
                  <c:v>2.7</c:v>
                </c:pt>
                <c:pt idx="59">
                  <c:v>1</c:v>
                </c:pt>
                <c:pt idx="60">
                  <c:v>-0.3</c:v>
                </c:pt>
                <c:pt idx="61">
                  <c:v>3.1</c:v>
                </c:pt>
                <c:pt idx="62">
                  <c:v>1</c:v>
                </c:pt>
                <c:pt idx="63">
                  <c:v>-0.3</c:v>
                </c:pt>
                <c:pt idx="64">
                  <c:v>3.1</c:v>
                </c:pt>
                <c:pt idx="65">
                  <c:v>2</c:v>
                </c:pt>
                <c:pt idx="66">
                  <c:v>0.3</c:v>
                </c:pt>
                <c:pt idx="67">
                  <c:v>4.0999999999999996</c:v>
                </c:pt>
                <c:pt idx="68">
                  <c:v>2.7</c:v>
                </c:pt>
                <c:pt idx="69">
                  <c:v>0.7</c:v>
                </c:pt>
                <c:pt idx="70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F-4E3F-95D4-7ADFD1C1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12608"/>
        <c:axId val="1955616352"/>
      </c:lineChart>
      <c:catAx>
        <c:axId val="1955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6352"/>
        <c:crosses val="autoZero"/>
        <c:auto val="1"/>
        <c:lblAlgn val="ctr"/>
        <c:lblOffset val="100"/>
        <c:noMultiLvlLbl val="0"/>
      </c:catAx>
      <c:valAx>
        <c:axId val="1955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'Tarjeta verificacion'!$D$6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'Tarjeta verificacion'!$D$7:$D$77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7-423F-88C9-97172C9255A3}"/>
            </c:ext>
          </c:extLst>
        </c:ser>
        <c:ser>
          <c:idx val="1"/>
          <c:order val="1"/>
          <c:tx>
            <c:strRef>
              <c:f>'Tarjeta verificacion'!$E$6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'Tarjeta verificacion'!$E$7:$E$77</c:f>
              <c:numCache>
                <c:formatCode>General</c:formatCode>
                <c:ptCount val="71"/>
                <c:pt idx="0">
                  <c:v>5016</c:v>
                </c:pt>
                <c:pt idx="1">
                  <c:v>5109</c:v>
                </c:pt>
                <c:pt idx="2">
                  <c:v>5204</c:v>
                </c:pt>
                <c:pt idx="3">
                  <c:v>5300</c:v>
                </c:pt>
                <c:pt idx="4">
                  <c:v>5409</c:v>
                </c:pt>
                <c:pt idx="5">
                  <c:v>5503</c:v>
                </c:pt>
                <c:pt idx="6">
                  <c:v>5598</c:v>
                </c:pt>
                <c:pt idx="7">
                  <c:v>5710</c:v>
                </c:pt>
                <c:pt idx="8">
                  <c:v>5804</c:v>
                </c:pt>
                <c:pt idx="9">
                  <c:v>5899</c:v>
                </c:pt>
                <c:pt idx="10">
                  <c:v>6010</c:v>
                </c:pt>
                <c:pt idx="11">
                  <c:v>6104</c:v>
                </c:pt>
                <c:pt idx="12">
                  <c:v>6200</c:v>
                </c:pt>
                <c:pt idx="13">
                  <c:v>6310</c:v>
                </c:pt>
                <c:pt idx="14">
                  <c:v>6404</c:v>
                </c:pt>
                <c:pt idx="15">
                  <c:v>6500</c:v>
                </c:pt>
                <c:pt idx="16">
                  <c:v>6609</c:v>
                </c:pt>
                <c:pt idx="17">
                  <c:v>6704</c:v>
                </c:pt>
                <c:pt idx="18">
                  <c:v>6799</c:v>
                </c:pt>
                <c:pt idx="19">
                  <c:v>6893</c:v>
                </c:pt>
                <c:pt idx="20">
                  <c:v>7005</c:v>
                </c:pt>
                <c:pt idx="21">
                  <c:v>7101</c:v>
                </c:pt>
                <c:pt idx="22">
                  <c:v>7198</c:v>
                </c:pt>
                <c:pt idx="23">
                  <c:v>7308</c:v>
                </c:pt>
                <c:pt idx="24">
                  <c:v>7403</c:v>
                </c:pt>
                <c:pt idx="25">
                  <c:v>7499</c:v>
                </c:pt>
                <c:pt idx="26">
                  <c:v>7608</c:v>
                </c:pt>
                <c:pt idx="27">
                  <c:v>7704</c:v>
                </c:pt>
                <c:pt idx="28">
                  <c:v>7799</c:v>
                </c:pt>
                <c:pt idx="29">
                  <c:v>7909</c:v>
                </c:pt>
                <c:pt idx="30">
                  <c:v>8005</c:v>
                </c:pt>
                <c:pt idx="31">
                  <c:v>8099</c:v>
                </c:pt>
                <c:pt idx="32">
                  <c:v>8211</c:v>
                </c:pt>
                <c:pt idx="33">
                  <c:v>8306</c:v>
                </c:pt>
                <c:pt idx="34">
                  <c:v>8401</c:v>
                </c:pt>
                <c:pt idx="35">
                  <c:v>8514</c:v>
                </c:pt>
                <c:pt idx="36">
                  <c:v>8608</c:v>
                </c:pt>
                <c:pt idx="37">
                  <c:v>8703</c:v>
                </c:pt>
                <c:pt idx="38">
                  <c:v>8799</c:v>
                </c:pt>
                <c:pt idx="39">
                  <c:v>8909</c:v>
                </c:pt>
                <c:pt idx="40">
                  <c:v>9006</c:v>
                </c:pt>
                <c:pt idx="41">
                  <c:v>9100</c:v>
                </c:pt>
                <c:pt idx="42">
                  <c:v>9211</c:v>
                </c:pt>
                <c:pt idx="43">
                  <c:v>9305</c:v>
                </c:pt>
                <c:pt idx="44">
                  <c:v>9400</c:v>
                </c:pt>
                <c:pt idx="45">
                  <c:v>9511</c:v>
                </c:pt>
                <c:pt idx="46">
                  <c:v>9605</c:v>
                </c:pt>
                <c:pt idx="47">
                  <c:v>9701</c:v>
                </c:pt>
                <c:pt idx="48">
                  <c:v>9812</c:v>
                </c:pt>
                <c:pt idx="49">
                  <c:v>9907</c:v>
                </c:pt>
                <c:pt idx="50">
                  <c:v>10002</c:v>
                </c:pt>
                <c:pt idx="51">
                  <c:v>10112</c:v>
                </c:pt>
                <c:pt idx="52">
                  <c:v>10206</c:v>
                </c:pt>
                <c:pt idx="53">
                  <c:v>10301</c:v>
                </c:pt>
                <c:pt idx="54">
                  <c:v>10396</c:v>
                </c:pt>
                <c:pt idx="55">
                  <c:v>10507</c:v>
                </c:pt>
                <c:pt idx="56">
                  <c:v>10602</c:v>
                </c:pt>
                <c:pt idx="57">
                  <c:v>10697</c:v>
                </c:pt>
                <c:pt idx="58">
                  <c:v>10808</c:v>
                </c:pt>
                <c:pt idx="59">
                  <c:v>10903</c:v>
                </c:pt>
                <c:pt idx="60">
                  <c:v>10999</c:v>
                </c:pt>
                <c:pt idx="61">
                  <c:v>11109</c:v>
                </c:pt>
                <c:pt idx="62">
                  <c:v>11203</c:v>
                </c:pt>
                <c:pt idx="63">
                  <c:v>11299</c:v>
                </c:pt>
                <c:pt idx="64">
                  <c:v>11409</c:v>
                </c:pt>
                <c:pt idx="65">
                  <c:v>11506</c:v>
                </c:pt>
                <c:pt idx="66">
                  <c:v>11601</c:v>
                </c:pt>
                <c:pt idx="67">
                  <c:v>11712</c:v>
                </c:pt>
                <c:pt idx="68">
                  <c:v>11808</c:v>
                </c:pt>
                <c:pt idx="69">
                  <c:v>11902</c:v>
                </c:pt>
                <c:pt idx="70">
                  <c:v>12013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7-423F-88C9-97172C92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'Tarjeta verificacion'!$F$6</c:f>
              <c:strCache>
                <c:ptCount val="1"/>
                <c:pt idx="0">
                  <c:v>Error(mV)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'Tarjeta verificacion'!$D$7:$D$77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'Tarjeta verificacion'!$F$7:$F$77</c:f>
              <c:numCache>
                <c:formatCode>General</c:formatCode>
                <c:ptCount val="71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-2</c:v>
                </c:pt>
                <c:pt idx="7">
                  <c:v>10</c:v>
                </c:pt>
                <c:pt idx="8">
                  <c:v>4</c:v>
                </c:pt>
                <c:pt idx="9">
                  <c:v>-1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-1</c:v>
                </c:pt>
                <c:pt idx="19">
                  <c:v>-7</c:v>
                </c:pt>
                <c:pt idx="20">
                  <c:v>5</c:v>
                </c:pt>
                <c:pt idx="21">
                  <c:v>1</c:v>
                </c:pt>
                <c:pt idx="22">
                  <c:v>-2</c:v>
                </c:pt>
                <c:pt idx="23">
                  <c:v>8</c:v>
                </c:pt>
                <c:pt idx="24">
                  <c:v>3</c:v>
                </c:pt>
                <c:pt idx="25">
                  <c:v>-1</c:v>
                </c:pt>
                <c:pt idx="26">
                  <c:v>8</c:v>
                </c:pt>
                <c:pt idx="27">
                  <c:v>4</c:v>
                </c:pt>
                <c:pt idx="28">
                  <c:v>-1</c:v>
                </c:pt>
                <c:pt idx="29">
                  <c:v>9</c:v>
                </c:pt>
                <c:pt idx="30">
                  <c:v>5</c:v>
                </c:pt>
                <c:pt idx="31">
                  <c:v>-1</c:v>
                </c:pt>
                <c:pt idx="32">
                  <c:v>11</c:v>
                </c:pt>
                <c:pt idx="33">
                  <c:v>6</c:v>
                </c:pt>
                <c:pt idx="34">
                  <c:v>1</c:v>
                </c:pt>
                <c:pt idx="35">
                  <c:v>14</c:v>
                </c:pt>
                <c:pt idx="36">
                  <c:v>8</c:v>
                </c:pt>
                <c:pt idx="37">
                  <c:v>3</c:v>
                </c:pt>
                <c:pt idx="38">
                  <c:v>-1</c:v>
                </c:pt>
                <c:pt idx="39">
                  <c:v>9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5</c:v>
                </c:pt>
                <c:pt idx="47">
                  <c:v>1</c:v>
                </c:pt>
                <c:pt idx="48">
                  <c:v>12</c:v>
                </c:pt>
                <c:pt idx="49">
                  <c:v>7</c:v>
                </c:pt>
                <c:pt idx="50">
                  <c:v>2</c:v>
                </c:pt>
                <c:pt idx="51">
                  <c:v>12</c:v>
                </c:pt>
                <c:pt idx="52">
                  <c:v>6</c:v>
                </c:pt>
                <c:pt idx="53">
                  <c:v>1</c:v>
                </c:pt>
                <c:pt idx="54">
                  <c:v>-4</c:v>
                </c:pt>
                <c:pt idx="55">
                  <c:v>7</c:v>
                </c:pt>
                <c:pt idx="56">
                  <c:v>2</c:v>
                </c:pt>
                <c:pt idx="57">
                  <c:v>-3</c:v>
                </c:pt>
                <c:pt idx="58">
                  <c:v>8</c:v>
                </c:pt>
                <c:pt idx="59">
                  <c:v>3</c:v>
                </c:pt>
                <c:pt idx="60">
                  <c:v>-1</c:v>
                </c:pt>
                <c:pt idx="61">
                  <c:v>9</c:v>
                </c:pt>
                <c:pt idx="62">
                  <c:v>3</c:v>
                </c:pt>
                <c:pt idx="63">
                  <c:v>-1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12</c:v>
                </c:pt>
                <c:pt idx="68">
                  <c:v>8</c:v>
                </c:pt>
                <c:pt idx="69">
                  <c:v>2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0-4797-9AD8-3FD4F77E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99648"/>
        <c:axId val="1959900064"/>
      </c:scatterChart>
      <c:valAx>
        <c:axId val="1959899648"/>
        <c:scaling>
          <c:orientation val="minMax"/>
          <c:max val="12000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00064"/>
        <c:crosses val="autoZero"/>
        <c:crossBetween val="midCat"/>
      </c:valAx>
      <c:valAx>
        <c:axId val="1959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8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'Tarjeta verificacion'!$G$6</c:f>
              <c:strCache>
                <c:ptCount val="1"/>
                <c:pt idx="0">
                  <c:v>Err(q)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'Tarjeta verificacion'!$D$7:$D$77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cat>
          <c:val>
            <c:numRef>
              <c:f>'Tarjeta verificacion'!$G$7:$G$77</c:f>
              <c:numCache>
                <c:formatCode>0.0</c:formatCode>
                <c:ptCount val="71"/>
                <c:pt idx="0">
                  <c:v>19.899999999999999</c:v>
                </c:pt>
                <c:pt idx="1">
                  <c:v>11.2</c:v>
                </c:pt>
                <c:pt idx="2">
                  <c:v>5</c:v>
                </c:pt>
                <c:pt idx="3">
                  <c:v>0</c:v>
                </c:pt>
                <c:pt idx="4">
                  <c:v>11.2</c:v>
                </c:pt>
                <c:pt idx="5">
                  <c:v>3.7</c:v>
                </c:pt>
                <c:pt idx="6">
                  <c:v>-2.5</c:v>
                </c:pt>
                <c:pt idx="7">
                  <c:v>12.4</c:v>
                </c:pt>
                <c:pt idx="8">
                  <c:v>5</c:v>
                </c:pt>
                <c:pt idx="9">
                  <c:v>-1.2</c:v>
                </c:pt>
                <c:pt idx="10">
                  <c:v>12.4</c:v>
                </c:pt>
                <c:pt idx="11">
                  <c:v>5</c:v>
                </c:pt>
                <c:pt idx="12">
                  <c:v>0</c:v>
                </c:pt>
                <c:pt idx="13">
                  <c:v>12.4</c:v>
                </c:pt>
                <c:pt idx="14">
                  <c:v>5</c:v>
                </c:pt>
                <c:pt idx="15">
                  <c:v>0</c:v>
                </c:pt>
                <c:pt idx="16">
                  <c:v>11.2</c:v>
                </c:pt>
                <c:pt idx="17">
                  <c:v>5</c:v>
                </c:pt>
                <c:pt idx="18">
                  <c:v>-1.2</c:v>
                </c:pt>
                <c:pt idx="19">
                  <c:v>-8.6999999999999993</c:v>
                </c:pt>
                <c:pt idx="20">
                  <c:v>6.2</c:v>
                </c:pt>
                <c:pt idx="21">
                  <c:v>1.2</c:v>
                </c:pt>
                <c:pt idx="22">
                  <c:v>-2.5</c:v>
                </c:pt>
                <c:pt idx="23">
                  <c:v>9.9</c:v>
                </c:pt>
                <c:pt idx="24">
                  <c:v>3.7</c:v>
                </c:pt>
                <c:pt idx="25">
                  <c:v>-1.2</c:v>
                </c:pt>
                <c:pt idx="26">
                  <c:v>9.9</c:v>
                </c:pt>
                <c:pt idx="27">
                  <c:v>5</c:v>
                </c:pt>
                <c:pt idx="28">
                  <c:v>-1.2</c:v>
                </c:pt>
                <c:pt idx="29">
                  <c:v>11.2</c:v>
                </c:pt>
                <c:pt idx="30">
                  <c:v>6.2</c:v>
                </c:pt>
                <c:pt idx="31">
                  <c:v>-1.2</c:v>
                </c:pt>
                <c:pt idx="32">
                  <c:v>13.7</c:v>
                </c:pt>
                <c:pt idx="33">
                  <c:v>7.4</c:v>
                </c:pt>
                <c:pt idx="34">
                  <c:v>1.2</c:v>
                </c:pt>
                <c:pt idx="35">
                  <c:v>17.399999999999999</c:v>
                </c:pt>
                <c:pt idx="36">
                  <c:v>9.9</c:v>
                </c:pt>
                <c:pt idx="37">
                  <c:v>3.7</c:v>
                </c:pt>
                <c:pt idx="38">
                  <c:v>-1.2</c:v>
                </c:pt>
                <c:pt idx="39">
                  <c:v>11.2</c:v>
                </c:pt>
                <c:pt idx="40">
                  <c:v>7.4</c:v>
                </c:pt>
                <c:pt idx="41">
                  <c:v>0</c:v>
                </c:pt>
                <c:pt idx="42">
                  <c:v>13.7</c:v>
                </c:pt>
                <c:pt idx="43">
                  <c:v>6.2</c:v>
                </c:pt>
                <c:pt idx="44">
                  <c:v>0</c:v>
                </c:pt>
                <c:pt idx="45">
                  <c:v>13.7</c:v>
                </c:pt>
                <c:pt idx="46">
                  <c:v>6.2</c:v>
                </c:pt>
                <c:pt idx="47">
                  <c:v>1.2</c:v>
                </c:pt>
                <c:pt idx="48">
                  <c:v>14.9</c:v>
                </c:pt>
                <c:pt idx="49">
                  <c:v>8.6999999999999993</c:v>
                </c:pt>
                <c:pt idx="50">
                  <c:v>2.5</c:v>
                </c:pt>
                <c:pt idx="51">
                  <c:v>14.9</c:v>
                </c:pt>
                <c:pt idx="52">
                  <c:v>7.4</c:v>
                </c:pt>
                <c:pt idx="53">
                  <c:v>1.2</c:v>
                </c:pt>
                <c:pt idx="54">
                  <c:v>-5</c:v>
                </c:pt>
                <c:pt idx="55">
                  <c:v>8.6999999999999993</c:v>
                </c:pt>
                <c:pt idx="56">
                  <c:v>2.5</c:v>
                </c:pt>
                <c:pt idx="57">
                  <c:v>-3.7</c:v>
                </c:pt>
                <c:pt idx="58">
                  <c:v>9.9</c:v>
                </c:pt>
                <c:pt idx="59">
                  <c:v>3.7</c:v>
                </c:pt>
                <c:pt idx="60">
                  <c:v>-1.2</c:v>
                </c:pt>
                <c:pt idx="61">
                  <c:v>11.2</c:v>
                </c:pt>
                <c:pt idx="62">
                  <c:v>3.7</c:v>
                </c:pt>
                <c:pt idx="63">
                  <c:v>-1.2</c:v>
                </c:pt>
                <c:pt idx="64">
                  <c:v>11.2</c:v>
                </c:pt>
                <c:pt idx="65">
                  <c:v>7.4</c:v>
                </c:pt>
                <c:pt idx="66">
                  <c:v>1.2</c:v>
                </c:pt>
                <c:pt idx="67">
                  <c:v>14.9</c:v>
                </c:pt>
                <c:pt idx="68">
                  <c:v>9.9</c:v>
                </c:pt>
                <c:pt idx="69">
                  <c:v>2.5</c:v>
                </c:pt>
                <c:pt idx="70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6-4212-AC70-B2F03BB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12608"/>
        <c:axId val="1955616352"/>
      </c:lineChart>
      <c:catAx>
        <c:axId val="1955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6352"/>
        <c:crosses val="autoZero"/>
        <c:auto val="1"/>
        <c:lblAlgn val="ctr"/>
        <c:lblOffset val="100"/>
        <c:noMultiLvlLbl val="0"/>
      </c:catAx>
      <c:valAx>
        <c:axId val="1955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5</xdr:row>
      <xdr:rowOff>0</xdr:rowOff>
    </xdr:from>
    <xdr:to>
      <xdr:col>17</xdr:col>
      <xdr:colOff>742950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9C5E12-FE66-F572-A18B-E93F3A1E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80961</xdr:colOff>
      <xdr:row>27</xdr:row>
      <xdr:rowOff>76200</xdr:rowOff>
    </xdr:from>
    <xdr:to>
      <xdr:col>18</xdr:col>
      <xdr:colOff>9524</xdr:colOff>
      <xdr:row>45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17A0BD-A7BD-4850-CB6A-79F6A9FD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5</xdr:row>
      <xdr:rowOff>0</xdr:rowOff>
    </xdr:from>
    <xdr:to>
      <xdr:col>18</xdr:col>
      <xdr:colOff>47625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12382D-73D6-4E26-88FF-71851DB4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27</xdr:row>
      <xdr:rowOff>38100</xdr:rowOff>
    </xdr:from>
    <xdr:to>
      <xdr:col>18</xdr:col>
      <xdr:colOff>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D2DB9-0F34-0E65-324E-33E2249CC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43</xdr:row>
      <xdr:rowOff>180975</xdr:rowOff>
    </xdr:from>
    <xdr:to>
      <xdr:col>18</xdr:col>
      <xdr:colOff>0</xdr:colOff>
      <xdr:row>58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C18C0D-A29E-BDD0-B30B-4E90AF47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5</xdr:row>
      <xdr:rowOff>0</xdr:rowOff>
    </xdr:from>
    <xdr:to>
      <xdr:col>18</xdr:col>
      <xdr:colOff>47625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070936-3049-4988-88E0-38EF7B07F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27</xdr:row>
      <xdr:rowOff>38100</xdr:rowOff>
    </xdr:from>
    <xdr:to>
      <xdr:col>18</xdr:col>
      <xdr:colOff>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36CB4A-FCEC-45FE-B7B3-96DC29816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43</xdr:row>
      <xdr:rowOff>180975</xdr:rowOff>
    </xdr:from>
    <xdr:to>
      <xdr:col>18</xdr:col>
      <xdr:colOff>0</xdr:colOff>
      <xdr:row>58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849472-E3EE-4514-B898-A1EFE846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18FD-19CE-4D10-BAEF-F7A4E8AC3422}">
  <dimension ref="A1:F77"/>
  <sheetViews>
    <sheetView workbookViewId="0">
      <selection activeCell="E27" sqref="E27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15.7109375" customWidth="1"/>
  </cols>
  <sheetData>
    <row r="1" spans="1:6" x14ac:dyDescent="0.25">
      <c r="A1" t="s">
        <v>8</v>
      </c>
      <c r="B1">
        <v>120</v>
      </c>
      <c r="D1" t="s">
        <v>2</v>
      </c>
      <c r="E1">
        <v>3000</v>
      </c>
      <c r="F1" t="s">
        <v>3</v>
      </c>
    </row>
    <row r="2" spans="1:6" x14ac:dyDescent="0.25">
      <c r="A2" t="s">
        <v>9</v>
      </c>
      <c r="B2">
        <v>50</v>
      </c>
      <c r="D2" t="s">
        <v>1</v>
      </c>
      <c r="E2">
        <v>1024</v>
      </c>
      <c r="F2" t="s">
        <v>4</v>
      </c>
    </row>
    <row r="3" spans="1:6" x14ac:dyDescent="0.25">
      <c r="A3" t="s">
        <v>10</v>
      </c>
      <c r="B3">
        <v>120</v>
      </c>
      <c r="C3" t="s">
        <v>12</v>
      </c>
      <c r="D3" t="s">
        <v>6</v>
      </c>
      <c r="E3">
        <f>ROUND(B3*E2/E1,0)</f>
        <v>41</v>
      </c>
    </row>
    <row r="4" spans="1:6" x14ac:dyDescent="0.25">
      <c r="A4" t="s">
        <v>11</v>
      </c>
      <c r="B4">
        <v>1420</v>
      </c>
      <c r="C4" t="s">
        <v>12</v>
      </c>
      <c r="D4" t="s">
        <v>5</v>
      </c>
      <c r="E4">
        <f>ROUND( B4*E2/E1,0)</f>
        <v>485</v>
      </c>
    </row>
    <row r="6" spans="1:6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16</v>
      </c>
    </row>
    <row r="7" spans="1:6" x14ac:dyDescent="0.25">
      <c r="A7" s="6">
        <v>50</v>
      </c>
      <c r="B7" s="6">
        <f t="shared" ref="B7:B38" si="0">ROUND($E$4-(((A7-$B$2)*($E$4-$E$3))/($B$1-$B$2)),0)</f>
        <v>485</v>
      </c>
      <c r="C7" s="7">
        <f>B7*$E$1/$E$2</f>
        <v>1420.8984375</v>
      </c>
      <c r="D7" s="6">
        <v>5000</v>
      </c>
      <c r="E7" s="6">
        <v>5092</v>
      </c>
      <c r="F7" s="6">
        <f>E7-D7</f>
        <v>92</v>
      </c>
    </row>
    <row r="8" spans="1:6" x14ac:dyDescent="0.25">
      <c r="A8">
        <v>51</v>
      </c>
      <c r="B8">
        <f t="shared" si="0"/>
        <v>479</v>
      </c>
      <c r="C8" s="5">
        <f>B8*$E$1/$E$2</f>
        <v>1403.3203125</v>
      </c>
      <c r="D8">
        <v>5100</v>
      </c>
      <c r="E8">
        <v>5190</v>
      </c>
      <c r="F8">
        <f t="shared" ref="F8:F71" si="1">E8-D8</f>
        <v>90</v>
      </c>
    </row>
    <row r="9" spans="1:6" x14ac:dyDescent="0.25">
      <c r="A9">
        <v>52</v>
      </c>
      <c r="B9">
        <f t="shared" si="0"/>
        <v>472</v>
      </c>
      <c r="C9" s="5">
        <f t="shared" ref="C9:C72" si="2">B9*$E$1/$E$2</f>
        <v>1382.8125</v>
      </c>
      <c r="D9">
        <v>5200</v>
      </c>
      <c r="E9">
        <v>5283</v>
      </c>
      <c r="F9">
        <f t="shared" si="1"/>
        <v>83</v>
      </c>
    </row>
    <row r="10" spans="1:6" x14ac:dyDescent="0.25">
      <c r="A10">
        <v>53</v>
      </c>
      <c r="B10">
        <f t="shared" si="0"/>
        <v>466</v>
      </c>
      <c r="C10" s="5">
        <f t="shared" si="2"/>
        <v>1365.234375</v>
      </c>
      <c r="D10">
        <v>5300</v>
      </c>
      <c r="E10">
        <v>5393</v>
      </c>
      <c r="F10">
        <f t="shared" si="1"/>
        <v>93</v>
      </c>
    </row>
    <row r="11" spans="1:6" x14ac:dyDescent="0.25">
      <c r="A11">
        <v>54</v>
      </c>
      <c r="B11">
        <f t="shared" si="0"/>
        <v>460</v>
      </c>
      <c r="C11" s="5">
        <f t="shared" si="2"/>
        <v>1347.65625</v>
      </c>
      <c r="D11">
        <v>5400</v>
      </c>
      <c r="E11">
        <v>5488</v>
      </c>
      <c r="F11">
        <f t="shared" si="1"/>
        <v>88</v>
      </c>
    </row>
    <row r="12" spans="1:6" x14ac:dyDescent="0.25">
      <c r="A12">
        <v>55</v>
      </c>
      <c r="B12">
        <f t="shared" si="0"/>
        <v>453</v>
      </c>
      <c r="C12" s="5">
        <f t="shared" si="2"/>
        <v>1327.1484375</v>
      </c>
      <c r="D12">
        <v>5500</v>
      </c>
      <c r="E12">
        <v>5582</v>
      </c>
      <c r="F12">
        <f t="shared" si="1"/>
        <v>82</v>
      </c>
    </row>
    <row r="13" spans="1:6" x14ac:dyDescent="0.25">
      <c r="A13">
        <v>56</v>
      </c>
      <c r="B13">
        <f t="shared" si="0"/>
        <v>447</v>
      </c>
      <c r="C13" s="5">
        <f t="shared" si="2"/>
        <v>1309.5703125</v>
      </c>
      <c r="D13">
        <v>5600</v>
      </c>
      <c r="E13">
        <v>5694</v>
      </c>
      <c r="F13">
        <f t="shared" si="1"/>
        <v>94</v>
      </c>
    </row>
    <row r="14" spans="1:6" x14ac:dyDescent="0.25">
      <c r="A14">
        <v>57</v>
      </c>
      <c r="B14">
        <f t="shared" si="0"/>
        <v>441</v>
      </c>
      <c r="C14" s="5">
        <f t="shared" si="2"/>
        <v>1291.9921875</v>
      </c>
      <c r="D14">
        <v>5700</v>
      </c>
      <c r="E14">
        <v>5788</v>
      </c>
      <c r="F14">
        <f t="shared" si="1"/>
        <v>88</v>
      </c>
    </row>
    <row r="15" spans="1:6" x14ac:dyDescent="0.25">
      <c r="A15">
        <v>58</v>
      </c>
      <c r="B15">
        <f t="shared" si="0"/>
        <v>434</v>
      </c>
      <c r="C15" s="5">
        <f t="shared" si="2"/>
        <v>1271.484375</v>
      </c>
      <c r="D15">
        <v>5800</v>
      </c>
      <c r="E15">
        <v>5882</v>
      </c>
      <c r="F15">
        <f t="shared" si="1"/>
        <v>82</v>
      </c>
    </row>
    <row r="16" spans="1:6" x14ac:dyDescent="0.25">
      <c r="A16">
        <v>59</v>
      </c>
      <c r="B16">
        <f t="shared" si="0"/>
        <v>428</v>
      </c>
      <c r="C16" s="5">
        <f t="shared" si="2"/>
        <v>1253.90625</v>
      </c>
      <c r="D16">
        <v>5900</v>
      </c>
      <c r="E16">
        <v>5995</v>
      </c>
      <c r="F16">
        <f t="shared" si="1"/>
        <v>95</v>
      </c>
    </row>
    <row r="17" spans="1:6" x14ac:dyDescent="0.25">
      <c r="A17" s="6">
        <v>60</v>
      </c>
      <c r="B17" s="6">
        <f t="shared" si="0"/>
        <v>422</v>
      </c>
      <c r="C17" s="7">
        <f t="shared" si="2"/>
        <v>1236.328125</v>
      </c>
      <c r="D17" s="6">
        <v>6000</v>
      </c>
      <c r="E17" s="6">
        <v>6088</v>
      </c>
      <c r="F17" s="6">
        <f t="shared" si="1"/>
        <v>88</v>
      </c>
    </row>
    <row r="18" spans="1:6" x14ac:dyDescent="0.25">
      <c r="A18">
        <v>61</v>
      </c>
      <c r="B18">
        <f t="shared" si="0"/>
        <v>415</v>
      </c>
      <c r="C18" s="5">
        <f t="shared" si="2"/>
        <v>1215.8203125</v>
      </c>
      <c r="D18">
        <v>6100</v>
      </c>
      <c r="E18">
        <v>6184</v>
      </c>
      <c r="F18">
        <f t="shared" si="1"/>
        <v>84</v>
      </c>
    </row>
    <row r="19" spans="1:6" x14ac:dyDescent="0.25">
      <c r="A19">
        <v>62</v>
      </c>
      <c r="B19">
        <f t="shared" si="0"/>
        <v>409</v>
      </c>
      <c r="C19" s="5">
        <f t="shared" si="2"/>
        <v>1198.2421875</v>
      </c>
      <c r="D19">
        <v>6200</v>
      </c>
      <c r="E19">
        <v>6294</v>
      </c>
      <c r="F19">
        <f t="shared" si="1"/>
        <v>94</v>
      </c>
    </row>
    <row r="20" spans="1:6" x14ac:dyDescent="0.25">
      <c r="A20">
        <v>63</v>
      </c>
      <c r="B20">
        <f t="shared" si="0"/>
        <v>403</v>
      </c>
      <c r="C20" s="5">
        <f t="shared" si="2"/>
        <v>1180.6640625</v>
      </c>
      <c r="D20">
        <v>6300</v>
      </c>
      <c r="E20">
        <v>6388</v>
      </c>
      <c r="F20">
        <f t="shared" si="1"/>
        <v>88</v>
      </c>
    </row>
    <row r="21" spans="1:6" x14ac:dyDescent="0.25">
      <c r="A21">
        <v>64</v>
      </c>
      <c r="B21">
        <f t="shared" si="0"/>
        <v>396</v>
      </c>
      <c r="C21" s="5">
        <f t="shared" si="2"/>
        <v>1160.15625</v>
      </c>
      <c r="D21">
        <v>6400</v>
      </c>
      <c r="E21">
        <v>6483</v>
      </c>
      <c r="F21">
        <f t="shared" si="1"/>
        <v>83</v>
      </c>
    </row>
    <row r="22" spans="1:6" x14ac:dyDescent="0.25">
      <c r="A22">
        <v>65</v>
      </c>
      <c r="B22">
        <f t="shared" si="0"/>
        <v>390</v>
      </c>
      <c r="C22" s="5">
        <f t="shared" si="2"/>
        <v>1142.578125</v>
      </c>
      <c r="D22">
        <v>6500</v>
      </c>
      <c r="E22">
        <v>6594</v>
      </c>
      <c r="F22">
        <f t="shared" si="1"/>
        <v>94</v>
      </c>
    </row>
    <row r="23" spans="1:6" x14ac:dyDescent="0.25">
      <c r="A23">
        <v>66</v>
      </c>
      <c r="B23">
        <f t="shared" si="0"/>
        <v>384</v>
      </c>
      <c r="C23" s="5">
        <f t="shared" si="2"/>
        <v>1125</v>
      </c>
      <c r="D23">
        <v>6600</v>
      </c>
      <c r="E23">
        <v>6689</v>
      </c>
      <c r="F23">
        <f t="shared" si="1"/>
        <v>89</v>
      </c>
    </row>
    <row r="24" spans="1:6" x14ac:dyDescent="0.25">
      <c r="A24">
        <v>67</v>
      </c>
      <c r="B24">
        <f t="shared" si="0"/>
        <v>377</v>
      </c>
      <c r="C24" s="5">
        <f t="shared" si="2"/>
        <v>1104.4921875</v>
      </c>
      <c r="D24">
        <v>6700</v>
      </c>
      <c r="E24">
        <v>6783</v>
      </c>
      <c r="F24">
        <f t="shared" si="1"/>
        <v>83</v>
      </c>
    </row>
    <row r="25" spans="1:6" x14ac:dyDescent="0.25">
      <c r="A25">
        <v>68</v>
      </c>
      <c r="B25">
        <f t="shared" si="0"/>
        <v>371</v>
      </c>
      <c r="C25" s="5">
        <f t="shared" si="2"/>
        <v>1086.9140625</v>
      </c>
      <c r="D25">
        <v>6800</v>
      </c>
      <c r="E25">
        <v>6894</v>
      </c>
      <c r="F25">
        <f t="shared" si="1"/>
        <v>94</v>
      </c>
    </row>
    <row r="26" spans="1:6" x14ac:dyDescent="0.25">
      <c r="A26">
        <v>69</v>
      </c>
      <c r="B26">
        <f t="shared" si="0"/>
        <v>364</v>
      </c>
      <c r="C26" s="5">
        <f t="shared" si="2"/>
        <v>1066.40625</v>
      </c>
      <c r="D26">
        <v>6900</v>
      </c>
      <c r="E26">
        <v>6989</v>
      </c>
      <c r="F26">
        <f t="shared" si="1"/>
        <v>89</v>
      </c>
    </row>
    <row r="27" spans="1:6" x14ac:dyDescent="0.25">
      <c r="A27" s="6">
        <v>70</v>
      </c>
      <c r="B27" s="6">
        <f t="shared" si="0"/>
        <v>358</v>
      </c>
      <c r="C27" s="7">
        <f t="shared" si="2"/>
        <v>1048.828125</v>
      </c>
      <c r="D27" s="6">
        <v>7000</v>
      </c>
      <c r="E27" s="6">
        <v>7085</v>
      </c>
      <c r="F27" s="6">
        <f t="shared" si="1"/>
        <v>85</v>
      </c>
    </row>
    <row r="28" spans="1:6" x14ac:dyDescent="0.25">
      <c r="A28">
        <v>71</v>
      </c>
      <c r="B28">
        <f t="shared" si="0"/>
        <v>352</v>
      </c>
      <c r="C28" s="5">
        <f t="shared" si="2"/>
        <v>1031.25</v>
      </c>
      <c r="D28">
        <v>7100</v>
      </c>
      <c r="E28">
        <v>7197</v>
      </c>
      <c r="F28">
        <f t="shared" si="1"/>
        <v>97</v>
      </c>
    </row>
    <row r="29" spans="1:6" x14ac:dyDescent="0.25">
      <c r="A29">
        <v>72</v>
      </c>
      <c r="B29">
        <f t="shared" si="0"/>
        <v>345</v>
      </c>
      <c r="C29" s="5">
        <f t="shared" si="2"/>
        <v>1010.7421875</v>
      </c>
      <c r="D29">
        <v>7200</v>
      </c>
      <c r="E29">
        <v>7291</v>
      </c>
      <c r="F29">
        <f t="shared" si="1"/>
        <v>91</v>
      </c>
    </row>
    <row r="30" spans="1:6" x14ac:dyDescent="0.25">
      <c r="A30">
        <v>73</v>
      </c>
      <c r="B30">
        <f t="shared" si="0"/>
        <v>339</v>
      </c>
      <c r="C30" s="5">
        <f t="shared" si="2"/>
        <v>993.1640625</v>
      </c>
      <c r="D30">
        <v>7300</v>
      </c>
      <c r="E30">
        <v>7387</v>
      </c>
      <c r="F30">
        <f t="shared" si="1"/>
        <v>87</v>
      </c>
    </row>
    <row r="31" spans="1:6" x14ac:dyDescent="0.25">
      <c r="A31">
        <v>74</v>
      </c>
      <c r="B31">
        <f t="shared" si="0"/>
        <v>333</v>
      </c>
      <c r="C31" s="5">
        <f t="shared" si="2"/>
        <v>975.5859375</v>
      </c>
      <c r="D31">
        <v>7400</v>
      </c>
      <c r="E31">
        <v>7499</v>
      </c>
      <c r="F31">
        <f t="shared" si="1"/>
        <v>99</v>
      </c>
    </row>
    <row r="32" spans="1:6" x14ac:dyDescent="0.25">
      <c r="A32">
        <v>75</v>
      </c>
      <c r="B32">
        <f t="shared" si="0"/>
        <v>326</v>
      </c>
      <c r="C32" s="5">
        <f t="shared" si="2"/>
        <v>955.078125</v>
      </c>
      <c r="D32">
        <v>7500</v>
      </c>
      <c r="E32">
        <v>7592</v>
      </c>
      <c r="F32">
        <f t="shared" si="1"/>
        <v>92</v>
      </c>
    </row>
    <row r="33" spans="1:6" x14ac:dyDescent="0.25">
      <c r="A33">
        <v>76</v>
      </c>
      <c r="B33">
        <f t="shared" si="0"/>
        <v>320</v>
      </c>
      <c r="C33" s="5">
        <f t="shared" si="2"/>
        <v>937.5</v>
      </c>
      <c r="D33">
        <v>7600</v>
      </c>
      <c r="E33">
        <v>7687</v>
      </c>
      <c r="F33">
        <f t="shared" si="1"/>
        <v>87</v>
      </c>
    </row>
    <row r="34" spans="1:6" x14ac:dyDescent="0.25">
      <c r="A34">
        <v>77</v>
      </c>
      <c r="B34">
        <f t="shared" si="0"/>
        <v>314</v>
      </c>
      <c r="C34" s="5">
        <f t="shared" si="2"/>
        <v>919.921875</v>
      </c>
      <c r="D34">
        <v>7700</v>
      </c>
      <c r="E34">
        <v>7799</v>
      </c>
      <c r="F34">
        <f t="shared" si="1"/>
        <v>99</v>
      </c>
    </row>
    <row r="35" spans="1:6" x14ac:dyDescent="0.25">
      <c r="A35">
        <v>78</v>
      </c>
      <c r="B35">
        <f t="shared" si="0"/>
        <v>307</v>
      </c>
      <c r="C35" s="5">
        <f t="shared" si="2"/>
        <v>899.4140625</v>
      </c>
      <c r="D35">
        <v>7800</v>
      </c>
      <c r="E35">
        <v>7893</v>
      </c>
      <c r="F35">
        <f t="shared" si="1"/>
        <v>93</v>
      </c>
    </row>
    <row r="36" spans="1:6" x14ac:dyDescent="0.25">
      <c r="A36">
        <v>79</v>
      </c>
      <c r="B36">
        <f t="shared" si="0"/>
        <v>301</v>
      </c>
      <c r="C36" s="5">
        <f t="shared" si="2"/>
        <v>881.8359375</v>
      </c>
      <c r="D36">
        <v>7900</v>
      </c>
      <c r="E36">
        <v>7989</v>
      </c>
      <c r="F36">
        <f t="shared" si="1"/>
        <v>89</v>
      </c>
    </row>
    <row r="37" spans="1:6" x14ac:dyDescent="0.25">
      <c r="A37" s="6">
        <v>80</v>
      </c>
      <c r="B37" s="6">
        <f t="shared" si="0"/>
        <v>295</v>
      </c>
      <c r="C37" s="7">
        <f t="shared" si="2"/>
        <v>864.2578125</v>
      </c>
      <c r="D37" s="6">
        <v>8000</v>
      </c>
      <c r="E37" s="6">
        <v>8099</v>
      </c>
      <c r="F37" s="6">
        <f t="shared" si="1"/>
        <v>99</v>
      </c>
    </row>
    <row r="38" spans="1:6" x14ac:dyDescent="0.25">
      <c r="A38">
        <v>81</v>
      </c>
      <c r="B38">
        <f t="shared" si="0"/>
        <v>288</v>
      </c>
      <c r="C38" s="5">
        <f t="shared" si="2"/>
        <v>843.75</v>
      </c>
      <c r="D38">
        <v>8100</v>
      </c>
      <c r="E38">
        <v>8194</v>
      </c>
      <c r="F38">
        <f t="shared" si="1"/>
        <v>94</v>
      </c>
    </row>
    <row r="39" spans="1:6" x14ac:dyDescent="0.25">
      <c r="A39">
        <v>82</v>
      </c>
      <c r="B39">
        <f t="shared" ref="B39:B70" si="3">ROUND($E$4-(((A39-$B$2)*($E$4-$E$3))/($B$1-$B$2)),0)</f>
        <v>282</v>
      </c>
      <c r="C39" s="5">
        <f t="shared" si="2"/>
        <v>826.171875</v>
      </c>
      <c r="D39">
        <v>8200</v>
      </c>
      <c r="E39">
        <v>8290</v>
      </c>
      <c r="F39">
        <f t="shared" si="1"/>
        <v>90</v>
      </c>
    </row>
    <row r="40" spans="1:6" x14ac:dyDescent="0.25">
      <c r="A40">
        <v>83</v>
      </c>
      <c r="B40">
        <f t="shared" si="3"/>
        <v>276</v>
      </c>
      <c r="C40" s="5">
        <f t="shared" si="2"/>
        <v>808.59375</v>
      </c>
      <c r="D40">
        <v>8300</v>
      </c>
      <c r="E40">
        <v>8401</v>
      </c>
      <c r="F40">
        <f t="shared" si="1"/>
        <v>101</v>
      </c>
    </row>
    <row r="41" spans="1:6" x14ac:dyDescent="0.25">
      <c r="A41">
        <v>84</v>
      </c>
      <c r="B41">
        <f t="shared" si="3"/>
        <v>269</v>
      </c>
      <c r="C41" s="5">
        <f t="shared" si="2"/>
        <v>788.0859375</v>
      </c>
      <c r="D41">
        <v>8400</v>
      </c>
      <c r="E41">
        <v>8499</v>
      </c>
      <c r="F41">
        <f t="shared" si="1"/>
        <v>99</v>
      </c>
    </row>
    <row r="42" spans="1:6" x14ac:dyDescent="0.25">
      <c r="A42">
        <v>85</v>
      </c>
      <c r="B42">
        <f t="shared" si="3"/>
        <v>263</v>
      </c>
      <c r="C42" s="5">
        <f t="shared" si="2"/>
        <v>770.5078125</v>
      </c>
      <c r="D42">
        <v>8500</v>
      </c>
      <c r="E42">
        <v>8609</v>
      </c>
      <c r="F42">
        <f t="shared" si="1"/>
        <v>109</v>
      </c>
    </row>
    <row r="43" spans="1:6" x14ac:dyDescent="0.25">
      <c r="A43">
        <v>86</v>
      </c>
      <c r="B43">
        <f t="shared" si="3"/>
        <v>257</v>
      </c>
      <c r="C43" s="5">
        <f t="shared" si="2"/>
        <v>752.9296875</v>
      </c>
      <c r="D43">
        <v>8600</v>
      </c>
      <c r="E43">
        <v>8703</v>
      </c>
      <c r="F43">
        <f t="shared" si="1"/>
        <v>103</v>
      </c>
    </row>
    <row r="44" spans="1:6" x14ac:dyDescent="0.25">
      <c r="A44">
        <v>87</v>
      </c>
      <c r="B44">
        <f t="shared" si="3"/>
        <v>250</v>
      </c>
      <c r="C44" s="5">
        <f t="shared" si="2"/>
        <v>732.421875</v>
      </c>
      <c r="D44">
        <v>8700</v>
      </c>
      <c r="E44">
        <v>8799</v>
      </c>
      <c r="F44">
        <f t="shared" si="1"/>
        <v>99</v>
      </c>
    </row>
    <row r="45" spans="1:6" x14ac:dyDescent="0.25">
      <c r="A45">
        <v>88</v>
      </c>
      <c r="B45">
        <f t="shared" si="3"/>
        <v>244</v>
      </c>
      <c r="C45" s="5">
        <f t="shared" si="2"/>
        <v>714.84375</v>
      </c>
      <c r="D45">
        <v>8800</v>
      </c>
      <c r="E45">
        <v>8909</v>
      </c>
      <c r="F45">
        <f t="shared" si="1"/>
        <v>109</v>
      </c>
    </row>
    <row r="46" spans="1:6" x14ac:dyDescent="0.25">
      <c r="A46">
        <v>89</v>
      </c>
      <c r="B46">
        <f t="shared" si="3"/>
        <v>238</v>
      </c>
      <c r="C46" s="5">
        <f t="shared" si="2"/>
        <v>697.265625</v>
      </c>
      <c r="D46">
        <v>8900</v>
      </c>
      <c r="E46">
        <v>9005</v>
      </c>
      <c r="F46">
        <f t="shared" si="1"/>
        <v>105</v>
      </c>
    </row>
    <row r="47" spans="1:6" x14ac:dyDescent="0.25">
      <c r="A47" s="6">
        <v>90</v>
      </c>
      <c r="B47" s="6">
        <f t="shared" si="3"/>
        <v>231</v>
      </c>
      <c r="C47" s="7">
        <f t="shared" si="2"/>
        <v>676.7578125</v>
      </c>
      <c r="D47" s="6">
        <v>9000</v>
      </c>
      <c r="E47" s="6">
        <v>9100</v>
      </c>
      <c r="F47" s="6">
        <f t="shared" si="1"/>
        <v>100</v>
      </c>
    </row>
    <row r="48" spans="1:6" x14ac:dyDescent="0.25">
      <c r="A48">
        <v>91</v>
      </c>
      <c r="B48">
        <f t="shared" si="3"/>
        <v>225</v>
      </c>
      <c r="C48" s="5">
        <f t="shared" si="2"/>
        <v>659.1796875</v>
      </c>
      <c r="D48">
        <v>9100</v>
      </c>
      <c r="E48">
        <v>9211</v>
      </c>
      <c r="F48">
        <f t="shared" si="1"/>
        <v>111</v>
      </c>
    </row>
    <row r="49" spans="1:6" x14ac:dyDescent="0.25">
      <c r="A49">
        <v>92</v>
      </c>
      <c r="B49">
        <f t="shared" si="3"/>
        <v>219</v>
      </c>
      <c r="C49" s="5">
        <f t="shared" si="2"/>
        <v>641.6015625</v>
      </c>
      <c r="D49">
        <v>9200</v>
      </c>
      <c r="E49">
        <v>9306</v>
      </c>
      <c r="F49">
        <f t="shared" si="1"/>
        <v>106</v>
      </c>
    </row>
    <row r="50" spans="1:6" x14ac:dyDescent="0.25">
      <c r="A50">
        <v>93</v>
      </c>
      <c r="B50">
        <f t="shared" si="3"/>
        <v>212</v>
      </c>
      <c r="C50" s="5">
        <f t="shared" si="2"/>
        <v>621.09375</v>
      </c>
      <c r="D50">
        <v>9300</v>
      </c>
      <c r="E50">
        <v>9401</v>
      </c>
      <c r="F50">
        <f t="shared" si="1"/>
        <v>101</v>
      </c>
    </row>
    <row r="51" spans="1:6" x14ac:dyDescent="0.25">
      <c r="A51">
        <v>94</v>
      </c>
      <c r="B51">
        <f t="shared" si="3"/>
        <v>206</v>
      </c>
      <c r="C51" s="5">
        <f t="shared" si="2"/>
        <v>603.515625</v>
      </c>
      <c r="D51">
        <v>9400</v>
      </c>
      <c r="E51">
        <v>9512</v>
      </c>
      <c r="F51">
        <f t="shared" si="1"/>
        <v>112</v>
      </c>
    </row>
    <row r="52" spans="1:6" x14ac:dyDescent="0.25">
      <c r="A52">
        <v>95</v>
      </c>
      <c r="B52">
        <f t="shared" si="3"/>
        <v>200</v>
      </c>
      <c r="C52" s="5">
        <f t="shared" si="2"/>
        <v>585.9375</v>
      </c>
      <c r="D52">
        <v>9500</v>
      </c>
      <c r="E52">
        <v>9606</v>
      </c>
      <c r="F52">
        <f t="shared" si="1"/>
        <v>106</v>
      </c>
    </row>
    <row r="53" spans="1:6" x14ac:dyDescent="0.25">
      <c r="A53">
        <v>96</v>
      </c>
      <c r="B53">
        <f t="shared" si="3"/>
        <v>193</v>
      </c>
      <c r="C53" s="5">
        <f t="shared" si="2"/>
        <v>565.4296875</v>
      </c>
      <c r="D53">
        <v>9600</v>
      </c>
      <c r="E53">
        <v>9700</v>
      </c>
      <c r="F53">
        <f t="shared" si="1"/>
        <v>100</v>
      </c>
    </row>
    <row r="54" spans="1:6" x14ac:dyDescent="0.25">
      <c r="A54">
        <v>97</v>
      </c>
      <c r="B54">
        <f t="shared" si="3"/>
        <v>187</v>
      </c>
      <c r="C54" s="5">
        <f t="shared" si="2"/>
        <v>547.8515625</v>
      </c>
      <c r="D54">
        <v>9700</v>
      </c>
      <c r="E54">
        <v>9813</v>
      </c>
      <c r="F54">
        <f t="shared" si="1"/>
        <v>113</v>
      </c>
    </row>
    <row r="55" spans="1:6" x14ac:dyDescent="0.25">
      <c r="A55">
        <v>98</v>
      </c>
      <c r="B55">
        <f t="shared" si="3"/>
        <v>181</v>
      </c>
      <c r="C55" s="5">
        <f t="shared" si="2"/>
        <v>530.2734375</v>
      </c>
      <c r="D55">
        <v>9800</v>
      </c>
      <c r="E55">
        <v>9907</v>
      </c>
      <c r="F55">
        <f t="shared" si="1"/>
        <v>107</v>
      </c>
    </row>
    <row r="56" spans="1:6" x14ac:dyDescent="0.25">
      <c r="A56">
        <v>99</v>
      </c>
      <c r="B56">
        <f t="shared" si="3"/>
        <v>174</v>
      </c>
      <c r="C56" s="5">
        <f t="shared" si="2"/>
        <v>509.765625</v>
      </c>
      <c r="D56">
        <v>9900</v>
      </c>
      <c r="E56">
        <v>10003</v>
      </c>
      <c r="F56">
        <f t="shared" si="1"/>
        <v>103</v>
      </c>
    </row>
    <row r="57" spans="1:6" x14ac:dyDescent="0.25">
      <c r="A57" s="6">
        <v>100</v>
      </c>
      <c r="B57" s="6">
        <f t="shared" si="3"/>
        <v>168</v>
      </c>
      <c r="C57" s="7">
        <f t="shared" si="2"/>
        <v>492.1875</v>
      </c>
      <c r="D57" s="6">
        <v>10000</v>
      </c>
      <c r="E57" s="6">
        <v>10113</v>
      </c>
      <c r="F57" s="6">
        <f t="shared" si="1"/>
        <v>113</v>
      </c>
    </row>
    <row r="58" spans="1:6" x14ac:dyDescent="0.25">
      <c r="A58">
        <v>101</v>
      </c>
      <c r="B58">
        <f t="shared" si="3"/>
        <v>162</v>
      </c>
      <c r="C58" s="5">
        <f t="shared" si="2"/>
        <v>474.609375</v>
      </c>
      <c r="D58">
        <v>10100</v>
      </c>
      <c r="E58">
        <v>10207</v>
      </c>
      <c r="F58">
        <f t="shared" si="1"/>
        <v>107</v>
      </c>
    </row>
    <row r="59" spans="1:6" x14ac:dyDescent="0.25">
      <c r="A59">
        <v>102</v>
      </c>
      <c r="B59">
        <f t="shared" si="3"/>
        <v>155</v>
      </c>
      <c r="C59" s="5">
        <f t="shared" si="2"/>
        <v>454.1015625</v>
      </c>
      <c r="D59">
        <v>10200</v>
      </c>
      <c r="E59">
        <v>10302</v>
      </c>
      <c r="F59">
        <f t="shared" si="1"/>
        <v>102</v>
      </c>
    </row>
    <row r="60" spans="1:6" x14ac:dyDescent="0.25">
      <c r="A60">
        <v>103</v>
      </c>
      <c r="B60">
        <f t="shared" si="3"/>
        <v>149</v>
      </c>
      <c r="C60" s="5">
        <f t="shared" si="2"/>
        <v>436.5234375</v>
      </c>
      <c r="D60">
        <v>10300</v>
      </c>
      <c r="E60">
        <v>10413</v>
      </c>
      <c r="F60">
        <f t="shared" si="1"/>
        <v>113</v>
      </c>
    </row>
    <row r="61" spans="1:6" x14ac:dyDescent="0.25">
      <c r="A61">
        <v>104</v>
      </c>
      <c r="B61">
        <f t="shared" si="3"/>
        <v>142</v>
      </c>
      <c r="C61" s="5">
        <f t="shared" si="2"/>
        <v>416.015625</v>
      </c>
      <c r="D61">
        <v>10400</v>
      </c>
      <c r="E61">
        <v>10509</v>
      </c>
      <c r="F61">
        <f t="shared" si="1"/>
        <v>109</v>
      </c>
    </row>
    <row r="62" spans="1:6" x14ac:dyDescent="0.25">
      <c r="A62">
        <v>105</v>
      </c>
      <c r="B62">
        <f t="shared" si="3"/>
        <v>136</v>
      </c>
      <c r="C62" s="5">
        <f t="shared" si="2"/>
        <v>398.4375</v>
      </c>
      <c r="D62">
        <v>10500</v>
      </c>
      <c r="E62">
        <v>10602</v>
      </c>
      <c r="F62">
        <f t="shared" si="1"/>
        <v>102</v>
      </c>
    </row>
    <row r="63" spans="1:6" x14ac:dyDescent="0.25">
      <c r="A63">
        <v>106</v>
      </c>
      <c r="B63">
        <f t="shared" si="3"/>
        <v>130</v>
      </c>
      <c r="C63" s="5">
        <f t="shared" si="2"/>
        <v>380.859375</v>
      </c>
      <c r="D63">
        <v>10600</v>
      </c>
      <c r="E63">
        <v>10713</v>
      </c>
      <c r="F63">
        <f t="shared" si="1"/>
        <v>113</v>
      </c>
    </row>
    <row r="64" spans="1:6" x14ac:dyDescent="0.25">
      <c r="A64">
        <v>107</v>
      </c>
      <c r="B64">
        <f t="shared" si="3"/>
        <v>123</v>
      </c>
      <c r="C64" s="5">
        <f t="shared" si="2"/>
        <v>360.3515625</v>
      </c>
      <c r="D64">
        <v>10700</v>
      </c>
      <c r="E64">
        <v>10809</v>
      </c>
      <c r="F64">
        <f t="shared" si="1"/>
        <v>109</v>
      </c>
    </row>
    <row r="65" spans="1:6" x14ac:dyDescent="0.25">
      <c r="A65">
        <v>108</v>
      </c>
      <c r="B65">
        <f t="shared" si="3"/>
        <v>117</v>
      </c>
      <c r="C65" s="5">
        <f t="shared" si="2"/>
        <v>342.7734375</v>
      </c>
      <c r="D65">
        <v>10800</v>
      </c>
      <c r="E65">
        <v>10903</v>
      </c>
      <c r="F65">
        <f t="shared" si="1"/>
        <v>103</v>
      </c>
    </row>
    <row r="66" spans="1:6" x14ac:dyDescent="0.25">
      <c r="A66">
        <v>109</v>
      </c>
      <c r="B66">
        <f t="shared" si="3"/>
        <v>111</v>
      </c>
      <c r="C66" s="5">
        <f t="shared" si="2"/>
        <v>325.1953125</v>
      </c>
      <c r="D66">
        <v>10900</v>
      </c>
      <c r="E66">
        <v>11015</v>
      </c>
      <c r="F66">
        <f t="shared" si="1"/>
        <v>115</v>
      </c>
    </row>
    <row r="67" spans="1:6" x14ac:dyDescent="0.25">
      <c r="A67" s="6">
        <v>110</v>
      </c>
      <c r="B67" s="6">
        <f t="shared" si="3"/>
        <v>104</v>
      </c>
      <c r="C67" s="7">
        <f t="shared" si="2"/>
        <v>304.6875</v>
      </c>
      <c r="D67" s="6">
        <v>11000</v>
      </c>
      <c r="E67" s="6">
        <v>11109</v>
      </c>
      <c r="F67" s="6">
        <f t="shared" si="1"/>
        <v>109</v>
      </c>
    </row>
    <row r="68" spans="1:6" x14ac:dyDescent="0.25">
      <c r="A68">
        <v>111</v>
      </c>
      <c r="B68">
        <f t="shared" si="3"/>
        <v>98</v>
      </c>
      <c r="C68" s="5">
        <f t="shared" si="2"/>
        <v>287.109375</v>
      </c>
      <c r="D68">
        <v>11100</v>
      </c>
      <c r="E68">
        <v>11203</v>
      </c>
      <c r="F68">
        <f t="shared" si="1"/>
        <v>103</v>
      </c>
    </row>
    <row r="69" spans="1:6" x14ac:dyDescent="0.25">
      <c r="A69">
        <v>112</v>
      </c>
      <c r="B69">
        <f t="shared" si="3"/>
        <v>92</v>
      </c>
      <c r="C69" s="5">
        <f t="shared" si="2"/>
        <v>269.53125</v>
      </c>
      <c r="D69">
        <v>11200</v>
      </c>
      <c r="E69">
        <v>11315</v>
      </c>
      <c r="F69">
        <f t="shared" si="1"/>
        <v>115</v>
      </c>
    </row>
    <row r="70" spans="1:6" x14ac:dyDescent="0.25">
      <c r="A70">
        <v>113</v>
      </c>
      <c r="B70">
        <f t="shared" si="3"/>
        <v>85</v>
      </c>
      <c r="C70" s="5">
        <f t="shared" si="2"/>
        <v>249.0234375</v>
      </c>
      <c r="D70">
        <v>11300</v>
      </c>
      <c r="E70">
        <v>11409</v>
      </c>
      <c r="F70">
        <f t="shared" si="1"/>
        <v>109</v>
      </c>
    </row>
    <row r="71" spans="1:6" x14ac:dyDescent="0.25">
      <c r="A71">
        <v>114</v>
      </c>
      <c r="B71">
        <f t="shared" ref="B71:B102" si="4">ROUND($E$4-(((A71-$B$2)*($E$4-$E$3))/($B$1-$B$2)),0)</f>
        <v>79</v>
      </c>
      <c r="C71" s="5">
        <f t="shared" si="2"/>
        <v>231.4453125</v>
      </c>
      <c r="D71">
        <v>11400</v>
      </c>
      <c r="E71">
        <v>11506</v>
      </c>
      <c r="F71">
        <f t="shared" si="1"/>
        <v>106</v>
      </c>
    </row>
    <row r="72" spans="1:6" x14ac:dyDescent="0.25">
      <c r="A72">
        <v>115</v>
      </c>
      <c r="B72">
        <f t="shared" si="4"/>
        <v>73</v>
      </c>
      <c r="C72" s="5">
        <f t="shared" si="2"/>
        <v>213.8671875</v>
      </c>
      <c r="D72">
        <v>11500</v>
      </c>
      <c r="E72">
        <v>11616</v>
      </c>
      <c r="F72">
        <f t="shared" ref="F72:F77" si="5">E72-D72</f>
        <v>116</v>
      </c>
    </row>
    <row r="73" spans="1:6" x14ac:dyDescent="0.25">
      <c r="A73">
        <v>116</v>
      </c>
      <c r="B73">
        <f t="shared" si="4"/>
        <v>66</v>
      </c>
      <c r="C73" s="5">
        <f t="shared" ref="C73:C77" si="6">B73*$E$1/$E$2</f>
        <v>193.359375</v>
      </c>
      <c r="D73">
        <v>11600</v>
      </c>
      <c r="E73">
        <v>11712</v>
      </c>
      <c r="F73">
        <f t="shared" si="5"/>
        <v>112</v>
      </c>
    </row>
    <row r="74" spans="1:6" x14ac:dyDescent="0.25">
      <c r="A74">
        <v>117</v>
      </c>
      <c r="B74">
        <f t="shared" si="4"/>
        <v>60</v>
      </c>
      <c r="C74" s="5">
        <f t="shared" si="6"/>
        <v>175.78125</v>
      </c>
      <c r="D74">
        <v>11700</v>
      </c>
      <c r="E74">
        <v>11807</v>
      </c>
      <c r="F74">
        <f t="shared" si="5"/>
        <v>107</v>
      </c>
    </row>
    <row r="75" spans="1:6" x14ac:dyDescent="0.25">
      <c r="A75">
        <v>118</v>
      </c>
      <c r="B75">
        <f t="shared" si="4"/>
        <v>54</v>
      </c>
      <c r="C75" s="5">
        <f t="shared" si="6"/>
        <v>158.203125</v>
      </c>
      <c r="D75">
        <v>11800</v>
      </c>
      <c r="E75">
        <v>11918</v>
      </c>
      <c r="F75">
        <f t="shared" si="5"/>
        <v>118</v>
      </c>
    </row>
    <row r="76" spans="1:6" x14ac:dyDescent="0.25">
      <c r="A76">
        <v>119</v>
      </c>
      <c r="B76">
        <f t="shared" si="4"/>
        <v>47</v>
      </c>
      <c r="C76" s="5">
        <f t="shared" si="6"/>
        <v>137.6953125</v>
      </c>
      <c r="D76">
        <v>11900</v>
      </c>
      <c r="E76">
        <v>12014</v>
      </c>
      <c r="F76">
        <f t="shared" si="5"/>
        <v>114</v>
      </c>
    </row>
    <row r="77" spans="1:6" x14ac:dyDescent="0.25">
      <c r="A77">
        <v>120</v>
      </c>
      <c r="B77">
        <f t="shared" si="4"/>
        <v>41</v>
      </c>
      <c r="C77" s="5">
        <f t="shared" si="6"/>
        <v>120.1171875</v>
      </c>
      <c r="D77">
        <v>12000</v>
      </c>
      <c r="E77">
        <v>12123</v>
      </c>
      <c r="F77">
        <f t="shared" si="5"/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F998-9803-4AEC-9A37-8EE1F21ADE4F}">
  <dimension ref="A1:J77"/>
  <sheetViews>
    <sheetView topLeftCell="A18" workbookViewId="0">
      <selection activeCell="T19" sqref="T19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9.7109375" bestFit="1" customWidth="1"/>
    <col min="7" max="7" width="6" bestFit="1" customWidth="1"/>
    <col min="8" max="8" width="20.7109375" bestFit="1" customWidth="1"/>
    <col min="9" max="9" width="4.5703125" bestFit="1" customWidth="1"/>
  </cols>
  <sheetData>
    <row r="1" spans="1:10" x14ac:dyDescent="0.25">
      <c r="A1" t="s">
        <v>8</v>
      </c>
      <c r="B1">
        <v>120</v>
      </c>
      <c r="D1" t="s">
        <v>2</v>
      </c>
      <c r="E1">
        <v>3000</v>
      </c>
      <c r="F1" t="s">
        <v>3</v>
      </c>
    </row>
    <row r="2" spans="1:10" x14ac:dyDescent="0.25">
      <c r="A2" t="s">
        <v>9</v>
      </c>
      <c r="B2">
        <v>50</v>
      </c>
      <c r="D2" t="s">
        <v>1</v>
      </c>
      <c r="E2">
        <v>1024</v>
      </c>
      <c r="F2" t="s">
        <v>4</v>
      </c>
      <c r="H2" t="s">
        <v>18</v>
      </c>
      <c r="I2" s="3">
        <f>E1/E2</f>
        <v>2.9296875</v>
      </c>
      <c r="J2" t="s">
        <v>12</v>
      </c>
    </row>
    <row r="3" spans="1:10" x14ac:dyDescent="0.25">
      <c r="A3" t="s">
        <v>10</v>
      </c>
      <c r="B3">
        <v>140</v>
      </c>
      <c r="C3" t="s">
        <v>12</v>
      </c>
      <c r="D3" t="s">
        <v>6</v>
      </c>
      <c r="E3">
        <f>ROUND(B3*E2/E1,0)</f>
        <v>48</v>
      </c>
    </row>
    <row r="4" spans="1:10" x14ac:dyDescent="0.25">
      <c r="A4" t="s">
        <v>11</v>
      </c>
      <c r="B4">
        <v>1435</v>
      </c>
      <c r="C4" t="s">
        <v>12</v>
      </c>
      <c r="D4" t="s">
        <v>5</v>
      </c>
      <c r="E4">
        <f>ROUND( B4*E2/E1,0)</f>
        <v>490</v>
      </c>
    </row>
    <row r="5" spans="1:10" s="8" customFormat="1" x14ac:dyDescent="0.25"/>
    <row r="6" spans="1:10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17</v>
      </c>
      <c r="G6" s="1" t="s">
        <v>19</v>
      </c>
    </row>
    <row r="7" spans="1:10" x14ac:dyDescent="0.25">
      <c r="A7" s="6">
        <v>50</v>
      </c>
      <c r="B7" s="6">
        <f t="shared" ref="B7:B38" si="0">ROUND($E$4-(((A7-$B$2)*($E$4-$E$3))/($B$1-$B$2)),0)</f>
        <v>490</v>
      </c>
      <c r="C7" s="7">
        <f>B7*$E$1/$E$2</f>
        <v>1435.546875</v>
      </c>
      <c r="D7" s="6">
        <v>5000</v>
      </c>
      <c r="E7" s="6">
        <v>5016</v>
      </c>
      <c r="F7" s="6">
        <f>E7-D7</f>
        <v>16</v>
      </c>
      <c r="G7" s="9">
        <f>ROUND(F7/$I$2,1)</f>
        <v>5.5</v>
      </c>
    </row>
    <row r="8" spans="1:10" x14ac:dyDescent="0.25">
      <c r="A8">
        <v>51</v>
      </c>
      <c r="B8">
        <f t="shared" si="0"/>
        <v>484</v>
      </c>
      <c r="C8" s="5">
        <f>B8*$E$1/$E$2</f>
        <v>1417.96875</v>
      </c>
      <c r="D8">
        <v>5100</v>
      </c>
      <c r="E8">
        <v>5109</v>
      </c>
      <c r="F8">
        <f t="shared" ref="F8:F71" si="1">E8-D8</f>
        <v>9</v>
      </c>
      <c r="G8" s="4">
        <f t="shared" ref="G8:G71" si="2">ROUND(F8/$I$2,1)</f>
        <v>3.1</v>
      </c>
    </row>
    <row r="9" spans="1:10" x14ac:dyDescent="0.25">
      <c r="A9">
        <v>52</v>
      </c>
      <c r="B9">
        <f t="shared" si="0"/>
        <v>477</v>
      </c>
      <c r="C9" s="5">
        <f t="shared" ref="C9:C72" si="3">B9*$E$1/$E$2</f>
        <v>1397.4609375</v>
      </c>
      <c r="D9">
        <v>5200</v>
      </c>
      <c r="E9">
        <v>5204</v>
      </c>
      <c r="F9">
        <f t="shared" si="1"/>
        <v>4</v>
      </c>
      <c r="G9" s="4">
        <f t="shared" si="2"/>
        <v>1.4</v>
      </c>
    </row>
    <row r="10" spans="1:10" x14ac:dyDescent="0.25">
      <c r="A10">
        <v>53</v>
      </c>
      <c r="B10">
        <f t="shared" si="0"/>
        <v>471</v>
      </c>
      <c r="C10" s="5">
        <f t="shared" si="3"/>
        <v>1379.8828125</v>
      </c>
      <c r="D10">
        <v>5300</v>
      </c>
      <c r="E10">
        <v>5300</v>
      </c>
      <c r="F10">
        <f t="shared" si="1"/>
        <v>0</v>
      </c>
      <c r="G10" s="4">
        <f t="shared" si="2"/>
        <v>0</v>
      </c>
    </row>
    <row r="11" spans="1:10" x14ac:dyDescent="0.25">
      <c r="A11">
        <v>54</v>
      </c>
      <c r="B11">
        <f t="shared" si="0"/>
        <v>465</v>
      </c>
      <c r="C11" s="5">
        <f t="shared" si="3"/>
        <v>1362.3046875</v>
      </c>
      <c r="D11">
        <v>5400</v>
      </c>
      <c r="E11">
        <v>5409</v>
      </c>
      <c r="F11">
        <f t="shared" si="1"/>
        <v>9</v>
      </c>
      <c r="G11" s="4">
        <f t="shared" si="2"/>
        <v>3.1</v>
      </c>
    </row>
    <row r="12" spans="1:10" x14ac:dyDescent="0.25">
      <c r="A12">
        <v>55</v>
      </c>
      <c r="B12">
        <f t="shared" si="0"/>
        <v>458</v>
      </c>
      <c r="C12" s="5">
        <f t="shared" si="3"/>
        <v>1341.796875</v>
      </c>
      <c r="D12">
        <v>5500</v>
      </c>
      <c r="E12">
        <v>5503</v>
      </c>
      <c r="F12">
        <f t="shared" si="1"/>
        <v>3</v>
      </c>
      <c r="G12" s="4">
        <f t="shared" si="2"/>
        <v>1</v>
      </c>
    </row>
    <row r="13" spans="1:10" x14ac:dyDescent="0.25">
      <c r="A13">
        <v>56</v>
      </c>
      <c r="B13">
        <f t="shared" si="0"/>
        <v>452</v>
      </c>
      <c r="C13" s="5">
        <f t="shared" si="3"/>
        <v>1324.21875</v>
      </c>
      <c r="D13">
        <v>5600</v>
      </c>
      <c r="E13">
        <v>5598</v>
      </c>
      <c r="F13">
        <f t="shared" si="1"/>
        <v>-2</v>
      </c>
      <c r="G13" s="4">
        <f t="shared" si="2"/>
        <v>-0.7</v>
      </c>
    </row>
    <row r="14" spans="1:10" x14ac:dyDescent="0.25">
      <c r="A14">
        <v>57</v>
      </c>
      <c r="B14">
        <f t="shared" si="0"/>
        <v>446</v>
      </c>
      <c r="C14" s="5">
        <f t="shared" si="3"/>
        <v>1306.640625</v>
      </c>
      <c r="D14">
        <v>5700</v>
      </c>
      <c r="E14">
        <v>5710</v>
      </c>
      <c r="F14">
        <f t="shared" si="1"/>
        <v>10</v>
      </c>
      <c r="G14" s="4">
        <f t="shared" si="2"/>
        <v>3.4</v>
      </c>
    </row>
    <row r="15" spans="1:10" x14ac:dyDescent="0.25">
      <c r="A15">
        <v>58</v>
      </c>
      <c r="B15">
        <f t="shared" si="0"/>
        <v>439</v>
      </c>
      <c r="C15" s="5">
        <f t="shared" si="3"/>
        <v>1286.1328125</v>
      </c>
      <c r="D15">
        <v>5800</v>
      </c>
      <c r="E15">
        <v>5804</v>
      </c>
      <c r="F15">
        <f t="shared" si="1"/>
        <v>4</v>
      </c>
      <c r="G15" s="4">
        <f t="shared" si="2"/>
        <v>1.4</v>
      </c>
    </row>
    <row r="16" spans="1:10" x14ac:dyDescent="0.25">
      <c r="A16">
        <v>59</v>
      </c>
      <c r="B16">
        <f t="shared" si="0"/>
        <v>433</v>
      </c>
      <c r="C16" s="5">
        <f t="shared" si="3"/>
        <v>1268.5546875</v>
      </c>
      <c r="D16">
        <v>5900</v>
      </c>
      <c r="E16">
        <v>5899</v>
      </c>
      <c r="F16">
        <f t="shared" si="1"/>
        <v>-1</v>
      </c>
      <c r="G16" s="4">
        <f t="shared" si="2"/>
        <v>-0.3</v>
      </c>
    </row>
    <row r="17" spans="1:7" x14ac:dyDescent="0.25">
      <c r="A17" s="6">
        <v>60</v>
      </c>
      <c r="B17" s="6">
        <f t="shared" si="0"/>
        <v>427</v>
      </c>
      <c r="C17" s="7">
        <f t="shared" si="3"/>
        <v>1250.9765625</v>
      </c>
      <c r="D17" s="6">
        <v>6000</v>
      </c>
      <c r="E17" s="6">
        <v>6010</v>
      </c>
      <c r="F17" s="6">
        <f t="shared" si="1"/>
        <v>10</v>
      </c>
      <c r="G17" s="9">
        <f t="shared" si="2"/>
        <v>3.4</v>
      </c>
    </row>
    <row r="18" spans="1:7" x14ac:dyDescent="0.25">
      <c r="A18">
        <v>61</v>
      </c>
      <c r="B18">
        <f t="shared" si="0"/>
        <v>421</v>
      </c>
      <c r="C18" s="5">
        <f t="shared" si="3"/>
        <v>1233.3984375</v>
      </c>
      <c r="D18">
        <v>6100</v>
      </c>
      <c r="E18">
        <v>6104</v>
      </c>
      <c r="F18">
        <f t="shared" si="1"/>
        <v>4</v>
      </c>
      <c r="G18" s="4">
        <f t="shared" si="2"/>
        <v>1.4</v>
      </c>
    </row>
    <row r="19" spans="1:7" x14ac:dyDescent="0.25">
      <c r="A19">
        <v>62</v>
      </c>
      <c r="B19">
        <f t="shared" si="0"/>
        <v>414</v>
      </c>
      <c r="C19" s="5">
        <f t="shared" si="3"/>
        <v>1212.890625</v>
      </c>
      <c r="D19">
        <v>6200</v>
      </c>
      <c r="E19">
        <v>6200</v>
      </c>
      <c r="F19">
        <f t="shared" si="1"/>
        <v>0</v>
      </c>
      <c r="G19" s="4">
        <f t="shared" si="2"/>
        <v>0</v>
      </c>
    </row>
    <row r="20" spans="1:7" x14ac:dyDescent="0.25">
      <c r="A20">
        <v>63</v>
      </c>
      <c r="B20">
        <f t="shared" si="0"/>
        <v>408</v>
      </c>
      <c r="C20" s="5">
        <f t="shared" si="3"/>
        <v>1195.3125</v>
      </c>
      <c r="D20">
        <v>6300</v>
      </c>
      <c r="E20">
        <v>6310</v>
      </c>
      <c r="F20">
        <f t="shared" si="1"/>
        <v>10</v>
      </c>
      <c r="G20" s="4">
        <f t="shared" si="2"/>
        <v>3.4</v>
      </c>
    </row>
    <row r="21" spans="1:7" x14ac:dyDescent="0.25">
      <c r="A21">
        <v>64</v>
      </c>
      <c r="B21">
        <f t="shared" si="0"/>
        <v>402</v>
      </c>
      <c r="C21" s="5">
        <f t="shared" si="3"/>
        <v>1177.734375</v>
      </c>
      <c r="D21">
        <v>6400</v>
      </c>
      <c r="E21">
        <v>6404</v>
      </c>
      <c r="F21">
        <f t="shared" si="1"/>
        <v>4</v>
      </c>
      <c r="G21" s="4">
        <f t="shared" si="2"/>
        <v>1.4</v>
      </c>
    </row>
    <row r="22" spans="1:7" x14ac:dyDescent="0.25">
      <c r="A22">
        <v>65</v>
      </c>
      <c r="B22">
        <f t="shared" si="0"/>
        <v>395</v>
      </c>
      <c r="C22" s="5">
        <f t="shared" si="3"/>
        <v>1157.2265625</v>
      </c>
      <c r="D22">
        <v>6500</v>
      </c>
      <c r="E22">
        <v>6500</v>
      </c>
      <c r="F22">
        <f t="shared" si="1"/>
        <v>0</v>
      </c>
      <c r="G22" s="4">
        <f t="shared" si="2"/>
        <v>0</v>
      </c>
    </row>
    <row r="23" spans="1:7" x14ac:dyDescent="0.25">
      <c r="A23">
        <v>66</v>
      </c>
      <c r="B23">
        <f t="shared" si="0"/>
        <v>389</v>
      </c>
      <c r="C23" s="5">
        <f t="shared" si="3"/>
        <v>1139.6484375</v>
      </c>
      <c r="D23">
        <v>6600</v>
      </c>
      <c r="E23">
        <v>6609</v>
      </c>
      <c r="F23">
        <f t="shared" si="1"/>
        <v>9</v>
      </c>
      <c r="G23" s="4">
        <f t="shared" si="2"/>
        <v>3.1</v>
      </c>
    </row>
    <row r="24" spans="1:7" x14ac:dyDescent="0.25">
      <c r="A24">
        <v>67</v>
      </c>
      <c r="B24">
        <f t="shared" si="0"/>
        <v>383</v>
      </c>
      <c r="C24" s="5">
        <f t="shared" si="3"/>
        <v>1122.0703125</v>
      </c>
      <c r="D24">
        <v>6700</v>
      </c>
      <c r="E24">
        <v>6704</v>
      </c>
      <c r="F24">
        <f t="shared" si="1"/>
        <v>4</v>
      </c>
      <c r="G24" s="4">
        <f t="shared" si="2"/>
        <v>1.4</v>
      </c>
    </row>
    <row r="25" spans="1:7" x14ac:dyDescent="0.25">
      <c r="A25">
        <v>68</v>
      </c>
      <c r="B25">
        <f t="shared" si="0"/>
        <v>376</v>
      </c>
      <c r="C25" s="5">
        <f t="shared" si="3"/>
        <v>1101.5625</v>
      </c>
      <c r="D25">
        <v>6800</v>
      </c>
      <c r="E25">
        <v>6799</v>
      </c>
      <c r="F25">
        <f t="shared" si="1"/>
        <v>-1</v>
      </c>
      <c r="G25" s="4">
        <f t="shared" si="2"/>
        <v>-0.3</v>
      </c>
    </row>
    <row r="26" spans="1:7" x14ac:dyDescent="0.25">
      <c r="A26">
        <v>69</v>
      </c>
      <c r="B26">
        <f t="shared" si="0"/>
        <v>370</v>
      </c>
      <c r="C26" s="5">
        <f t="shared" si="3"/>
        <v>1083.984375</v>
      </c>
      <c r="D26">
        <v>6900</v>
      </c>
      <c r="E26">
        <v>6893</v>
      </c>
      <c r="F26">
        <f t="shared" si="1"/>
        <v>-7</v>
      </c>
      <c r="G26" s="4">
        <f t="shared" si="2"/>
        <v>-2.4</v>
      </c>
    </row>
    <row r="27" spans="1:7" x14ac:dyDescent="0.25">
      <c r="A27" s="6">
        <v>70</v>
      </c>
      <c r="B27" s="6">
        <f t="shared" si="0"/>
        <v>364</v>
      </c>
      <c r="C27" s="7">
        <f t="shared" si="3"/>
        <v>1066.40625</v>
      </c>
      <c r="D27" s="6">
        <v>7000</v>
      </c>
      <c r="E27" s="6">
        <v>7005</v>
      </c>
      <c r="F27" s="6">
        <f t="shared" si="1"/>
        <v>5</v>
      </c>
      <c r="G27" s="9">
        <f t="shared" si="2"/>
        <v>1.7</v>
      </c>
    </row>
    <row r="28" spans="1:7" x14ac:dyDescent="0.25">
      <c r="A28">
        <v>71</v>
      </c>
      <c r="B28">
        <f t="shared" si="0"/>
        <v>357</v>
      </c>
      <c r="C28" s="5">
        <f t="shared" si="3"/>
        <v>1045.8984375</v>
      </c>
      <c r="D28">
        <v>7100</v>
      </c>
      <c r="E28">
        <v>7101</v>
      </c>
      <c r="F28">
        <f t="shared" si="1"/>
        <v>1</v>
      </c>
      <c r="G28" s="4">
        <f t="shared" si="2"/>
        <v>0.3</v>
      </c>
    </row>
    <row r="29" spans="1:7" x14ac:dyDescent="0.25">
      <c r="A29">
        <v>72</v>
      </c>
      <c r="B29">
        <f t="shared" si="0"/>
        <v>351</v>
      </c>
      <c r="C29" s="5">
        <f t="shared" si="3"/>
        <v>1028.3203125</v>
      </c>
      <c r="D29">
        <v>7200</v>
      </c>
      <c r="E29">
        <v>7198</v>
      </c>
      <c r="F29">
        <f t="shared" si="1"/>
        <v>-2</v>
      </c>
      <c r="G29" s="4">
        <f t="shared" si="2"/>
        <v>-0.7</v>
      </c>
    </row>
    <row r="30" spans="1:7" x14ac:dyDescent="0.25">
      <c r="A30">
        <v>73</v>
      </c>
      <c r="B30">
        <f t="shared" si="0"/>
        <v>345</v>
      </c>
      <c r="C30" s="5">
        <f t="shared" si="3"/>
        <v>1010.7421875</v>
      </c>
      <c r="D30">
        <v>7300</v>
      </c>
      <c r="E30">
        <v>7308</v>
      </c>
      <c r="F30">
        <f t="shared" si="1"/>
        <v>8</v>
      </c>
      <c r="G30" s="4">
        <f t="shared" si="2"/>
        <v>2.7</v>
      </c>
    </row>
    <row r="31" spans="1:7" x14ac:dyDescent="0.25">
      <c r="A31">
        <v>74</v>
      </c>
      <c r="B31">
        <f t="shared" si="0"/>
        <v>338</v>
      </c>
      <c r="C31" s="5">
        <f t="shared" si="3"/>
        <v>990.234375</v>
      </c>
      <c r="D31">
        <v>7400</v>
      </c>
      <c r="E31">
        <v>7403</v>
      </c>
      <c r="F31">
        <f t="shared" si="1"/>
        <v>3</v>
      </c>
      <c r="G31" s="4">
        <f t="shared" si="2"/>
        <v>1</v>
      </c>
    </row>
    <row r="32" spans="1:7" x14ac:dyDescent="0.25">
      <c r="A32">
        <v>75</v>
      </c>
      <c r="B32">
        <f t="shared" si="0"/>
        <v>332</v>
      </c>
      <c r="C32" s="5">
        <f t="shared" si="3"/>
        <v>972.65625</v>
      </c>
      <c r="D32">
        <v>7500</v>
      </c>
      <c r="E32">
        <v>7499</v>
      </c>
      <c r="F32">
        <f t="shared" si="1"/>
        <v>-1</v>
      </c>
      <c r="G32" s="4">
        <f t="shared" si="2"/>
        <v>-0.3</v>
      </c>
    </row>
    <row r="33" spans="1:7" x14ac:dyDescent="0.25">
      <c r="A33">
        <v>76</v>
      </c>
      <c r="B33">
        <f t="shared" si="0"/>
        <v>326</v>
      </c>
      <c r="C33" s="5">
        <f t="shared" si="3"/>
        <v>955.078125</v>
      </c>
      <c r="D33">
        <v>7600</v>
      </c>
      <c r="E33">
        <v>7608</v>
      </c>
      <c r="F33">
        <f t="shared" si="1"/>
        <v>8</v>
      </c>
      <c r="G33" s="4">
        <f t="shared" si="2"/>
        <v>2.7</v>
      </c>
    </row>
    <row r="34" spans="1:7" x14ac:dyDescent="0.25">
      <c r="A34">
        <v>77</v>
      </c>
      <c r="B34">
        <f t="shared" si="0"/>
        <v>320</v>
      </c>
      <c r="C34" s="5">
        <f t="shared" si="3"/>
        <v>937.5</v>
      </c>
      <c r="D34">
        <v>7700</v>
      </c>
      <c r="E34">
        <v>7704</v>
      </c>
      <c r="F34">
        <f t="shared" si="1"/>
        <v>4</v>
      </c>
      <c r="G34" s="4">
        <f t="shared" si="2"/>
        <v>1.4</v>
      </c>
    </row>
    <row r="35" spans="1:7" x14ac:dyDescent="0.25">
      <c r="A35">
        <v>78</v>
      </c>
      <c r="B35">
        <f t="shared" si="0"/>
        <v>313</v>
      </c>
      <c r="C35" s="5">
        <f t="shared" si="3"/>
        <v>916.9921875</v>
      </c>
      <c r="D35">
        <v>7800</v>
      </c>
      <c r="E35">
        <v>7799</v>
      </c>
      <c r="F35">
        <f t="shared" si="1"/>
        <v>-1</v>
      </c>
      <c r="G35" s="4">
        <f t="shared" si="2"/>
        <v>-0.3</v>
      </c>
    </row>
    <row r="36" spans="1:7" x14ac:dyDescent="0.25">
      <c r="A36">
        <v>79</v>
      </c>
      <c r="B36">
        <f t="shared" si="0"/>
        <v>307</v>
      </c>
      <c r="C36" s="5">
        <f t="shared" si="3"/>
        <v>899.4140625</v>
      </c>
      <c r="D36">
        <v>7900</v>
      </c>
      <c r="E36">
        <v>7909</v>
      </c>
      <c r="F36">
        <f t="shared" si="1"/>
        <v>9</v>
      </c>
      <c r="G36" s="4">
        <f t="shared" si="2"/>
        <v>3.1</v>
      </c>
    </row>
    <row r="37" spans="1:7" x14ac:dyDescent="0.25">
      <c r="A37" s="6">
        <v>80</v>
      </c>
      <c r="B37" s="6">
        <f t="shared" si="0"/>
        <v>301</v>
      </c>
      <c r="C37" s="7">
        <f t="shared" si="3"/>
        <v>881.8359375</v>
      </c>
      <c r="D37" s="6">
        <v>8000</v>
      </c>
      <c r="E37" s="6">
        <v>8005</v>
      </c>
      <c r="F37" s="6">
        <f t="shared" si="1"/>
        <v>5</v>
      </c>
      <c r="G37" s="9">
        <f t="shared" si="2"/>
        <v>1.7</v>
      </c>
    </row>
    <row r="38" spans="1:7" x14ac:dyDescent="0.25">
      <c r="A38">
        <v>81</v>
      </c>
      <c r="B38">
        <f t="shared" si="0"/>
        <v>294</v>
      </c>
      <c r="C38" s="5">
        <f t="shared" si="3"/>
        <v>861.328125</v>
      </c>
      <c r="D38">
        <v>8100</v>
      </c>
      <c r="E38">
        <v>8099</v>
      </c>
      <c r="F38">
        <f t="shared" si="1"/>
        <v>-1</v>
      </c>
      <c r="G38" s="4">
        <f t="shared" si="2"/>
        <v>-0.3</v>
      </c>
    </row>
    <row r="39" spans="1:7" x14ac:dyDescent="0.25">
      <c r="A39">
        <v>82</v>
      </c>
      <c r="B39">
        <f t="shared" ref="B39:B70" si="4">ROUND($E$4-(((A39-$B$2)*($E$4-$E$3))/($B$1-$B$2)),0)</f>
        <v>288</v>
      </c>
      <c r="C39" s="5">
        <f t="shared" si="3"/>
        <v>843.75</v>
      </c>
      <c r="D39">
        <v>8200</v>
      </c>
      <c r="E39">
        <v>8211</v>
      </c>
      <c r="F39">
        <f t="shared" si="1"/>
        <v>11</v>
      </c>
      <c r="G39" s="4">
        <f t="shared" si="2"/>
        <v>3.8</v>
      </c>
    </row>
    <row r="40" spans="1:7" x14ac:dyDescent="0.25">
      <c r="A40">
        <v>83</v>
      </c>
      <c r="B40">
        <f t="shared" si="4"/>
        <v>282</v>
      </c>
      <c r="C40" s="5">
        <f t="shared" si="3"/>
        <v>826.171875</v>
      </c>
      <c r="D40">
        <v>8300</v>
      </c>
      <c r="E40">
        <v>8306</v>
      </c>
      <c r="F40">
        <f t="shared" si="1"/>
        <v>6</v>
      </c>
      <c r="G40" s="4">
        <f t="shared" si="2"/>
        <v>2</v>
      </c>
    </row>
    <row r="41" spans="1:7" x14ac:dyDescent="0.25">
      <c r="A41">
        <v>84</v>
      </c>
      <c r="B41">
        <f t="shared" si="4"/>
        <v>275</v>
      </c>
      <c r="C41" s="5">
        <f t="shared" si="3"/>
        <v>805.6640625</v>
      </c>
      <c r="D41">
        <v>8400</v>
      </c>
      <c r="E41">
        <v>8401</v>
      </c>
      <c r="F41">
        <f t="shared" si="1"/>
        <v>1</v>
      </c>
      <c r="G41" s="4">
        <f t="shared" si="2"/>
        <v>0.3</v>
      </c>
    </row>
    <row r="42" spans="1:7" x14ac:dyDescent="0.25">
      <c r="A42">
        <v>85</v>
      </c>
      <c r="B42">
        <f t="shared" si="4"/>
        <v>269</v>
      </c>
      <c r="C42" s="5">
        <f t="shared" si="3"/>
        <v>788.0859375</v>
      </c>
      <c r="D42">
        <v>8500</v>
      </c>
      <c r="E42">
        <v>8514</v>
      </c>
      <c r="F42">
        <f t="shared" si="1"/>
        <v>14</v>
      </c>
      <c r="G42" s="4">
        <f t="shared" si="2"/>
        <v>4.8</v>
      </c>
    </row>
    <row r="43" spans="1:7" x14ac:dyDescent="0.25">
      <c r="A43">
        <v>86</v>
      </c>
      <c r="B43">
        <f t="shared" si="4"/>
        <v>263</v>
      </c>
      <c r="C43" s="5">
        <f t="shared" si="3"/>
        <v>770.5078125</v>
      </c>
      <c r="D43">
        <v>8600</v>
      </c>
      <c r="E43">
        <v>8608</v>
      </c>
      <c r="F43">
        <f t="shared" si="1"/>
        <v>8</v>
      </c>
      <c r="G43" s="4">
        <f t="shared" si="2"/>
        <v>2.7</v>
      </c>
    </row>
    <row r="44" spans="1:7" x14ac:dyDescent="0.25">
      <c r="A44">
        <v>87</v>
      </c>
      <c r="B44">
        <f t="shared" si="4"/>
        <v>256</v>
      </c>
      <c r="C44" s="5">
        <f t="shared" si="3"/>
        <v>750</v>
      </c>
      <c r="D44">
        <v>8700</v>
      </c>
      <c r="E44">
        <v>8703</v>
      </c>
      <c r="F44">
        <f t="shared" si="1"/>
        <v>3</v>
      </c>
      <c r="G44" s="4">
        <f t="shared" si="2"/>
        <v>1</v>
      </c>
    </row>
    <row r="45" spans="1:7" x14ac:dyDescent="0.25">
      <c r="A45">
        <v>88</v>
      </c>
      <c r="B45">
        <f t="shared" si="4"/>
        <v>250</v>
      </c>
      <c r="C45" s="5">
        <f t="shared" si="3"/>
        <v>732.421875</v>
      </c>
      <c r="D45">
        <v>8800</v>
      </c>
      <c r="E45">
        <v>8799</v>
      </c>
      <c r="F45">
        <f t="shared" si="1"/>
        <v>-1</v>
      </c>
      <c r="G45" s="4">
        <f t="shared" si="2"/>
        <v>-0.3</v>
      </c>
    </row>
    <row r="46" spans="1:7" x14ac:dyDescent="0.25">
      <c r="A46">
        <v>89</v>
      </c>
      <c r="B46">
        <f t="shared" si="4"/>
        <v>244</v>
      </c>
      <c r="C46" s="5">
        <f t="shared" si="3"/>
        <v>714.84375</v>
      </c>
      <c r="D46">
        <v>8900</v>
      </c>
      <c r="E46">
        <v>8909</v>
      </c>
      <c r="F46">
        <f t="shared" si="1"/>
        <v>9</v>
      </c>
      <c r="G46" s="4">
        <f t="shared" si="2"/>
        <v>3.1</v>
      </c>
    </row>
    <row r="47" spans="1:7" x14ac:dyDescent="0.25">
      <c r="A47" s="6">
        <v>90</v>
      </c>
      <c r="B47" s="6">
        <f t="shared" si="4"/>
        <v>237</v>
      </c>
      <c r="C47" s="7">
        <f t="shared" si="3"/>
        <v>694.3359375</v>
      </c>
      <c r="D47" s="6">
        <v>9000</v>
      </c>
      <c r="E47" s="6">
        <v>9006</v>
      </c>
      <c r="F47" s="6">
        <f t="shared" si="1"/>
        <v>6</v>
      </c>
      <c r="G47" s="9">
        <f t="shared" si="2"/>
        <v>2</v>
      </c>
    </row>
    <row r="48" spans="1:7" x14ac:dyDescent="0.25">
      <c r="A48">
        <v>91</v>
      </c>
      <c r="B48">
        <f t="shared" si="4"/>
        <v>231</v>
      </c>
      <c r="C48" s="5">
        <f t="shared" si="3"/>
        <v>676.7578125</v>
      </c>
      <c r="D48">
        <v>9100</v>
      </c>
      <c r="E48">
        <v>9100</v>
      </c>
      <c r="F48">
        <f t="shared" si="1"/>
        <v>0</v>
      </c>
      <c r="G48" s="4">
        <f t="shared" si="2"/>
        <v>0</v>
      </c>
    </row>
    <row r="49" spans="1:7" x14ac:dyDescent="0.25">
      <c r="A49">
        <v>92</v>
      </c>
      <c r="B49">
        <f t="shared" si="4"/>
        <v>225</v>
      </c>
      <c r="C49" s="5">
        <f t="shared" si="3"/>
        <v>659.1796875</v>
      </c>
      <c r="D49">
        <v>9200</v>
      </c>
      <c r="E49">
        <v>9211</v>
      </c>
      <c r="F49">
        <f t="shared" si="1"/>
        <v>11</v>
      </c>
      <c r="G49" s="4">
        <f t="shared" si="2"/>
        <v>3.8</v>
      </c>
    </row>
    <row r="50" spans="1:7" x14ac:dyDescent="0.25">
      <c r="A50">
        <v>93</v>
      </c>
      <c r="B50">
        <f t="shared" si="4"/>
        <v>218</v>
      </c>
      <c r="C50" s="5">
        <f t="shared" si="3"/>
        <v>638.671875</v>
      </c>
      <c r="D50">
        <v>9300</v>
      </c>
      <c r="E50">
        <v>9305</v>
      </c>
      <c r="F50">
        <f t="shared" si="1"/>
        <v>5</v>
      </c>
      <c r="G50" s="4">
        <f t="shared" si="2"/>
        <v>1.7</v>
      </c>
    </row>
    <row r="51" spans="1:7" x14ac:dyDescent="0.25">
      <c r="A51">
        <v>94</v>
      </c>
      <c r="B51">
        <f t="shared" si="4"/>
        <v>212</v>
      </c>
      <c r="C51" s="5">
        <f t="shared" si="3"/>
        <v>621.09375</v>
      </c>
      <c r="D51">
        <v>9400</v>
      </c>
      <c r="E51">
        <v>9400</v>
      </c>
      <c r="F51">
        <f t="shared" si="1"/>
        <v>0</v>
      </c>
      <c r="G51" s="4">
        <f t="shared" si="2"/>
        <v>0</v>
      </c>
    </row>
    <row r="52" spans="1:7" x14ac:dyDescent="0.25">
      <c r="A52">
        <v>95</v>
      </c>
      <c r="B52">
        <f t="shared" si="4"/>
        <v>206</v>
      </c>
      <c r="C52" s="5">
        <f t="shared" si="3"/>
        <v>603.515625</v>
      </c>
      <c r="D52">
        <v>9500</v>
      </c>
      <c r="E52">
        <v>9511</v>
      </c>
      <c r="F52">
        <f t="shared" si="1"/>
        <v>11</v>
      </c>
      <c r="G52" s="4">
        <f t="shared" si="2"/>
        <v>3.8</v>
      </c>
    </row>
    <row r="53" spans="1:7" x14ac:dyDescent="0.25">
      <c r="A53">
        <v>96</v>
      </c>
      <c r="B53">
        <f t="shared" si="4"/>
        <v>200</v>
      </c>
      <c r="C53" s="5">
        <f t="shared" si="3"/>
        <v>585.9375</v>
      </c>
      <c r="D53">
        <v>9600</v>
      </c>
      <c r="E53">
        <v>9605</v>
      </c>
      <c r="F53">
        <f t="shared" si="1"/>
        <v>5</v>
      </c>
      <c r="G53" s="4">
        <f t="shared" si="2"/>
        <v>1.7</v>
      </c>
    </row>
    <row r="54" spans="1:7" x14ac:dyDescent="0.25">
      <c r="A54">
        <v>97</v>
      </c>
      <c r="B54">
        <f t="shared" si="4"/>
        <v>193</v>
      </c>
      <c r="C54" s="5">
        <f t="shared" si="3"/>
        <v>565.4296875</v>
      </c>
      <c r="D54">
        <v>9700</v>
      </c>
      <c r="E54">
        <v>9701</v>
      </c>
      <c r="F54">
        <f t="shared" si="1"/>
        <v>1</v>
      </c>
      <c r="G54" s="4">
        <f t="shared" si="2"/>
        <v>0.3</v>
      </c>
    </row>
    <row r="55" spans="1:7" x14ac:dyDescent="0.25">
      <c r="A55">
        <v>98</v>
      </c>
      <c r="B55">
        <f t="shared" si="4"/>
        <v>187</v>
      </c>
      <c r="C55" s="5">
        <f t="shared" si="3"/>
        <v>547.8515625</v>
      </c>
      <c r="D55">
        <v>9800</v>
      </c>
      <c r="E55">
        <v>9812</v>
      </c>
      <c r="F55">
        <f t="shared" si="1"/>
        <v>12</v>
      </c>
      <c r="G55" s="4">
        <f t="shared" si="2"/>
        <v>4.0999999999999996</v>
      </c>
    </row>
    <row r="56" spans="1:7" x14ac:dyDescent="0.25">
      <c r="A56">
        <v>99</v>
      </c>
      <c r="B56">
        <f t="shared" si="4"/>
        <v>181</v>
      </c>
      <c r="C56" s="5">
        <f t="shared" si="3"/>
        <v>530.2734375</v>
      </c>
      <c r="D56">
        <v>9900</v>
      </c>
      <c r="E56">
        <v>9907</v>
      </c>
      <c r="F56">
        <f t="shared" si="1"/>
        <v>7</v>
      </c>
      <c r="G56" s="4">
        <f t="shared" si="2"/>
        <v>2.4</v>
      </c>
    </row>
    <row r="57" spans="1:7" x14ac:dyDescent="0.25">
      <c r="A57" s="6">
        <v>100</v>
      </c>
      <c r="B57" s="6">
        <f t="shared" si="4"/>
        <v>174</v>
      </c>
      <c r="C57" s="7">
        <f t="shared" si="3"/>
        <v>509.765625</v>
      </c>
      <c r="D57" s="6">
        <v>10000</v>
      </c>
      <c r="E57" s="6">
        <v>10002</v>
      </c>
      <c r="F57" s="6">
        <f t="shared" si="1"/>
        <v>2</v>
      </c>
      <c r="G57" s="9">
        <f t="shared" si="2"/>
        <v>0.7</v>
      </c>
    </row>
    <row r="58" spans="1:7" x14ac:dyDescent="0.25">
      <c r="A58">
        <v>101</v>
      </c>
      <c r="B58">
        <f t="shared" si="4"/>
        <v>168</v>
      </c>
      <c r="C58" s="5">
        <f t="shared" si="3"/>
        <v>492.1875</v>
      </c>
      <c r="D58">
        <v>10100</v>
      </c>
      <c r="E58">
        <v>10112</v>
      </c>
      <c r="F58">
        <f t="shared" si="1"/>
        <v>12</v>
      </c>
      <c r="G58" s="4">
        <f t="shared" si="2"/>
        <v>4.0999999999999996</v>
      </c>
    </row>
    <row r="59" spans="1:7" x14ac:dyDescent="0.25">
      <c r="A59">
        <v>102</v>
      </c>
      <c r="B59">
        <f t="shared" si="4"/>
        <v>162</v>
      </c>
      <c r="C59" s="5">
        <f t="shared" si="3"/>
        <v>474.609375</v>
      </c>
      <c r="D59">
        <v>10200</v>
      </c>
      <c r="E59">
        <v>10206</v>
      </c>
      <c r="F59">
        <f t="shared" si="1"/>
        <v>6</v>
      </c>
      <c r="G59" s="4">
        <f t="shared" si="2"/>
        <v>2</v>
      </c>
    </row>
    <row r="60" spans="1:7" x14ac:dyDescent="0.25">
      <c r="A60">
        <v>103</v>
      </c>
      <c r="B60">
        <f t="shared" si="4"/>
        <v>155</v>
      </c>
      <c r="C60" s="5">
        <f t="shared" si="3"/>
        <v>454.1015625</v>
      </c>
      <c r="D60">
        <v>10300</v>
      </c>
      <c r="E60">
        <v>10301</v>
      </c>
      <c r="F60">
        <f t="shared" si="1"/>
        <v>1</v>
      </c>
      <c r="G60" s="4">
        <f t="shared" si="2"/>
        <v>0.3</v>
      </c>
    </row>
    <row r="61" spans="1:7" x14ac:dyDescent="0.25">
      <c r="A61">
        <v>104</v>
      </c>
      <c r="B61">
        <f t="shared" si="4"/>
        <v>149</v>
      </c>
      <c r="C61" s="5">
        <f t="shared" si="3"/>
        <v>436.5234375</v>
      </c>
      <c r="D61">
        <v>10400</v>
      </c>
      <c r="E61">
        <v>10396</v>
      </c>
      <c r="F61">
        <f t="shared" si="1"/>
        <v>-4</v>
      </c>
      <c r="G61" s="4">
        <f t="shared" si="2"/>
        <v>-1.4</v>
      </c>
    </row>
    <row r="62" spans="1:7" x14ac:dyDescent="0.25">
      <c r="A62">
        <v>105</v>
      </c>
      <c r="B62">
        <f t="shared" si="4"/>
        <v>143</v>
      </c>
      <c r="C62" s="5">
        <f t="shared" si="3"/>
        <v>418.9453125</v>
      </c>
      <c r="D62">
        <v>10500</v>
      </c>
      <c r="E62">
        <v>10507</v>
      </c>
      <c r="F62">
        <f t="shared" si="1"/>
        <v>7</v>
      </c>
      <c r="G62" s="4">
        <f t="shared" si="2"/>
        <v>2.4</v>
      </c>
    </row>
    <row r="63" spans="1:7" x14ac:dyDescent="0.25">
      <c r="A63">
        <v>106</v>
      </c>
      <c r="B63">
        <f t="shared" si="4"/>
        <v>136</v>
      </c>
      <c r="C63" s="5">
        <f t="shared" si="3"/>
        <v>398.4375</v>
      </c>
      <c r="D63">
        <v>10600</v>
      </c>
      <c r="E63">
        <v>10602</v>
      </c>
      <c r="F63">
        <f t="shared" si="1"/>
        <v>2</v>
      </c>
      <c r="G63" s="4">
        <f t="shared" si="2"/>
        <v>0.7</v>
      </c>
    </row>
    <row r="64" spans="1:7" x14ac:dyDescent="0.25">
      <c r="A64">
        <v>107</v>
      </c>
      <c r="B64">
        <f t="shared" si="4"/>
        <v>130</v>
      </c>
      <c r="C64" s="5">
        <f t="shared" si="3"/>
        <v>380.859375</v>
      </c>
      <c r="D64">
        <v>10700</v>
      </c>
      <c r="E64">
        <v>10697</v>
      </c>
      <c r="F64">
        <f t="shared" si="1"/>
        <v>-3</v>
      </c>
      <c r="G64" s="4">
        <f t="shared" si="2"/>
        <v>-1</v>
      </c>
    </row>
    <row r="65" spans="1:7" x14ac:dyDescent="0.25">
      <c r="A65">
        <v>108</v>
      </c>
      <c r="B65">
        <f t="shared" si="4"/>
        <v>124</v>
      </c>
      <c r="C65" s="5">
        <f t="shared" si="3"/>
        <v>363.28125</v>
      </c>
      <c r="D65">
        <v>10800</v>
      </c>
      <c r="E65">
        <v>10808</v>
      </c>
      <c r="F65">
        <f t="shared" si="1"/>
        <v>8</v>
      </c>
      <c r="G65" s="4">
        <f t="shared" si="2"/>
        <v>2.7</v>
      </c>
    </row>
    <row r="66" spans="1:7" x14ac:dyDescent="0.25">
      <c r="A66">
        <v>109</v>
      </c>
      <c r="B66">
        <f t="shared" si="4"/>
        <v>117</v>
      </c>
      <c r="C66" s="5">
        <f t="shared" si="3"/>
        <v>342.7734375</v>
      </c>
      <c r="D66">
        <v>10900</v>
      </c>
      <c r="E66">
        <v>10903</v>
      </c>
      <c r="F66">
        <f t="shared" si="1"/>
        <v>3</v>
      </c>
      <c r="G66" s="4">
        <f t="shared" si="2"/>
        <v>1</v>
      </c>
    </row>
    <row r="67" spans="1:7" x14ac:dyDescent="0.25">
      <c r="A67" s="6">
        <v>110</v>
      </c>
      <c r="B67" s="6">
        <f t="shared" si="4"/>
        <v>111</v>
      </c>
      <c r="C67" s="7">
        <f t="shared" si="3"/>
        <v>325.1953125</v>
      </c>
      <c r="D67" s="6">
        <v>11000</v>
      </c>
      <c r="E67" s="6">
        <v>10999</v>
      </c>
      <c r="F67" s="6">
        <f t="shared" si="1"/>
        <v>-1</v>
      </c>
      <c r="G67" s="9">
        <f t="shared" si="2"/>
        <v>-0.3</v>
      </c>
    </row>
    <row r="68" spans="1:7" x14ac:dyDescent="0.25">
      <c r="A68">
        <v>111</v>
      </c>
      <c r="B68">
        <f t="shared" si="4"/>
        <v>105</v>
      </c>
      <c r="C68" s="5">
        <f t="shared" si="3"/>
        <v>307.6171875</v>
      </c>
      <c r="D68">
        <v>11100</v>
      </c>
      <c r="E68">
        <v>11109</v>
      </c>
      <c r="F68">
        <f t="shared" si="1"/>
        <v>9</v>
      </c>
      <c r="G68" s="4">
        <f t="shared" si="2"/>
        <v>3.1</v>
      </c>
    </row>
    <row r="69" spans="1:7" x14ac:dyDescent="0.25">
      <c r="A69">
        <v>112</v>
      </c>
      <c r="B69">
        <f t="shared" si="4"/>
        <v>99</v>
      </c>
      <c r="C69" s="5">
        <f t="shared" si="3"/>
        <v>290.0390625</v>
      </c>
      <c r="D69">
        <v>11200</v>
      </c>
      <c r="E69">
        <v>11203</v>
      </c>
      <c r="F69">
        <f t="shared" si="1"/>
        <v>3</v>
      </c>
      <c r="G69" s="4">
        <f t="shared" si="2"/>
        <v>1</v>
      </c>
    </row>
    <row r="70" spans="1:7" x14ac:dyDescent="0.25">
      <c r="A70">
        <v>113</v>
      </c>
      <c r="B70">
        <f t="shared" si="4"/>
        <v>92</v>
      </c>
      <c r="C70" s="5">
        <f t="shared" si="3"/>
        <v>269.53125</v>
      </c>
      <c r="D70">
        <v>11300</v>
      </c>
      <c r="E70">
        <v>11299</v>
      </c>
      <c r="F70">
        <f t="shared" si="1"/>
        <v>-1</v>
      </c>
      <c r="G70" s="4">
        <f t="shared" si="2"/>
        <v>-0.3</v>
      </c>
    </row>
    <row r="71" spans="1:7" x14ac:dyDescent="0.25">
      <c r="A71">
        <v>114</v>
      </c>
      <c r="B71">
        <f t="shared" ref="B71:B102" si="5">ROUND($E$4-(((A71-$B$2)*($E$4-$E$3))/($B$1-$B$2)),0)</f>
        <v>86</v>
      </c>
      <c r="C71" s="5">
        <f t="shared" si="3"/>
        <v>251.953125</v>
      </c>
      <c r="D71">
        <v>11400</v>
      </c>
      <c r="E71">
        <v>11409</v>
      </c>
      <c r="F71">
        <f t="shared" si="1"/>
        <v>9</v>
      </c>
      <c r="G71" s="4">
        <f t="shared" si="2"/>
        <v>3.1</v>
      </c>
    </row>
    <row r="72" spans="1:7" x14ac:dyDescent="0.25">
      <c r="A72">
        <v>115</v>
      </c>
      <c r="B72">
        <f t="shared" si="5"/>
        <v>80</v>
      </c>
      <c r="C72" s="5">
        <f t="shared" si="3"/>
        <v>234.375</v>
      </c>
      <c r="D72">
        <v>11500</v>
      </c>
      <c r="E72">
        <v>11506</v>
      </c>
      <c r="F72">
        <f t="shared" ref="F72:F77" si="6">E72-D72</f>
        <v>6</v>
      </c>
      <c r="G72" s="4">
        <f t="shared" ref="G72:G77" si="7">ROUND(F72/$I$2,1)</f>
        <v>2</v>
      </c>
    </row>
    <row r="73" spans="1:7" x14ac:dyDescent="0.25">
      <c r="A73">
        <v>116</v>
      </c>
      <c r="B73">
        <f t="shared" si="5"/>
        <v>73</v>
      </c>
      <c r="C73" s="5">
        <f t="shared" ref="C73:C77" si="8">B73*$E$1/$E$2</f>
        <v>213.8671875</v>
      </c>
      <c r="D73">
        <v>11600</v>
      </c>
      <c r="E73">
        <v>11601</v>
      </c>
      <c r="F73">
        <f t="shared" si="6"/>
        <v>1</v>
      </c>
      <c r="G73" s="4">
        <f t="shared" si="7"/>
        <v>0.3</v>
      </c>
    </row>
    <row r="74" spans="1:7" x14ac:dyDescent="0.25">
      <c r="A74">
        <v>117</v>
      </c>
      <c r="B74">
        <f t="shared" si="5"/>
        <v>67</v>
      </c>
      <c r="C74" s="5">
        <f t="shared" si="8"/>
        <v>196.2890625</v>
      </c>
      <c r="D74">
        <v>11700</v>
      </c>
      <c r="E74">
        <v>11712</v>
      </c>
      <c r="F74">
        <f t="shared" si="6"/>
        <v>12</v>
      </c>
      <c r="G74" s="4">
        <f t="shared" si="7"/>
        <v>4.0999999999999996</v>
      </c>
    </row>
    <row r="75" spans="1:7" x14ac:dyDescent="0.25">
      <c r="A75">
        <v>118</v>
      </c>
      <c r="B75">
        <f t="shared" si="5"/>
        <v>61</v>
      </c>
      <c r="C75" s="5">
        <f t="shared" si="8"/>
        <v>178.7109375</v>
      </c>
      <c r="D75">
        <v>11800</v>
      </c>
      <c r="E75">
        <v>11808</v>
      </c>
      <c r="F75">
        <f t="shared" si="6"/>
        <v>8</v>
      </c>
      <c r="G75" s="4">
        <f t="shared" si="7"/>
        <v>2.7</v>
      </c>
    </row>
    <row r="76" spans="1:7" x14ac:dyDescent="0.25">
      <c r="A76">
        <v>119</v>
      </c>
      <c r="B76">
        <f t="shared" si="5"/>
        <v>54</v>
      </c>
      <c r="C76" s="5">
        <f t="shared" si="8"/>
        <v>158.203125</v>
      </c>
      <c r="D76">
        <v>11900</v>
      </c>
      <c r="E76">
        <v>11902</v>
      </c>
      <c r="F76">
        <f t="shared" si="6"/>
        <v>2</v>
      </c>
      <c r="G76" s="4">
        <f t="shared" si="7"/>
        <v>0.7</v>
      </c>
    </row>
    <row r="77" spans="1:7" x14ac:dyDescent="0.25">
      <c r="A77" s="6">
        <v>120</v>
      </c>
      <c r="B77" s="6">
        <f t="shared" si="5"/>
        <v>48</v>
      </c>
      <c r="C77" s="7">
        <f t="shared" si="8"/>
        <v>140.625</v>
      </c>
      <c r="D77" s="6">
        <v>12000</v>
      </c>
      <c r="E77" s="6">
        <v>12013</v>
      </c>
      <c r="F77" s="6">
        <f t="shared" si="6"/>
        <v>13</v>
      </c>
      <c r="G77" s="9">
        <f t="shared" si="7"/>
        <v>4.4000000000000004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3C88-A9BB-4F41-B0BE-889B3645BB98}">
  <dimension ref="A1:J77"/>
  <sheetViews>
    <sheetView tabSelected="1" workbookViewId="0">
      <selection activeCell="C7" sqref="C7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9.7109375" bestFit="1" customWidth="1"/>
    <col min="7" max="7" width="6" bestFit="1" customWidth="1"/>
    <col min="8" max="8" width="20.7109375" bestFit="1" customWidth="1"/>
    <col min="9" max="9" width="4.5703125" bestFit="1" customWidth="1"/>
  </cols>
  <sheetData>
    <row r="1" spans="1:10" x14ac:dyDescent="0.25">
      <c r="A1" t="s">
        <v>8</v>
      </c>
      <c r="B1">
        <v>120</v>
      </c>
      <c r="D1" t="s">
        <v>2</v>
      </c>
      <c r="E1">
        <v>3300</v>
      </c>
      <c r="F1" t="s">
        <v>3</v>
      </c>
    </row>
    <row r="2" spans="1:10" x14ac:dyDescent="0.25">
      <c r="A2" t="s">
        <v>9</v>
      </c>
      <c r="B2">
        <v>50</v>
      </c>
      <c r="D2" t="s">
        <v>1</v>
      </c>
      <c r="E2">
        <v>4096</v>
      </c>
      <c r="F2" t="s">
        <v>4</v>
      </c>
      <c r="H2" t="s">
        <v>18</v>
      </c>
      <c r="I2" s="3">
        <f>E1/E2</f>
        <v>0.8056640625</v>
      </c>
      <c r="J2" t="s">
        <v>12</v>
      </c>
    </row>
    <row r="3" spans="1:10" x14ac:dyDescent="0.25">
      <c r="A3" t="s">
        <v>10</v>
      </c>
      <c r="B3">
        <v>140</v>
      </c>
      <c r="C3" t="s">
        <v>12</v>
      </c>
      <c r="D3" t="s">
        <v>6</v>
      </c>
      <c r="E3">
        <f>ROUND(B3*E2/E1,0)</f>
        <v>174</v>
      </c>
    </row>
    <row r="4" spans="1:10" x14ac:dyDescent="0.25">
      <c r="A4" t="s">
        <v>11</v>
      </c>
      <c r="B4">
        <v>1435</v>
      </c>
      <c r="C4" t="s">
        <v>12</v>
      </c>
      <c r="D4" t="s">
        <v>5</v>
      </c>
      <c r="E4">
        <f>ROUND( B4*E2/E1,0)</f>
        <v>1781</v>
      </c>
    </row>
    <row r="5" spans="1:10" s="8" customFormat="1" x14ac:dyDescent="0.25"/>
    <row r="6" spans="1:10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17</v>
      </c>
      <c r="G6" s="1" t="s">
        <v>19</v>
      </c>
    </row>
    <row r="7" spans="1:10" x14ac:dyDescent="0.25">
      <c r="A7" s="6">
        <v>50</v>
      </c>
      <c r="B7" s="6">
        <f t="shared" ref="B7:B70" si="0">ROUND($E$4-(((A7-$B$2)*($E$4-$E$3))/($B$1-$B$2)),0)</f>
        <v>1781</v>
      </c>
      <c r="C7" s="7">
        <f>B7*$E$1/$E$2</f>
        <v>1434.8876953125</v>
      </c>
      <c r="D7" s="6">
        <v>5000</v>
      </c>
      <c r="E7" s="6">
        <v>5016</v>
      </c>
      <c r="F7" s="6">
        <f>E7-D7</f>
        <v>16</v>
      </c>
      <c r="G7" s="9">
        <f>ROUND(F7/$I$2,1)</f>
        <v>19.899999999999999</v>
      </c>
    </row>
    <row r="8" spans="1:10" x14ac:dyDescent="0.25">
      <c r="A8">
        <v>51</v>
      </c>
      <c r="B8">
        <f t="shared" si="0"/>
        <v>1758</v>
      </c>
      <c r="C8" s="5">
        <f>B8*$E$1/$E$2</f>
        <v>1416.357421875</v>
      </c>
      <c r="D8">
        <v>5100</v>
      </c>
      <c r="E8">
        <v>5109</v>
      </c>
      <c r="F8">
        <f t="shared" ref="F8:F71" si="1">E8-D8</f>
        <v>9</v>
      </c>
      <c r="G8" s="4">
        <f t="shared" ref="G8:G71" si="2">ROUND(F8/$I$2,1)</f>
        <v>11.2</v>
      </c>
    </row>
    <row r="9" spans="1:10" x14ac:dyDescent="0.25">
      <c r="A9">
        <v>52</v>
      </c>
      <c r="B9">
        <f t="shared" si="0"/>
        <v>1735</v>
      </c>
      <c r="C9" s="5">
        <f t="shared" ref="C9:C72" si="3">B9*$E$1/$E$2</f>
        <v>1397.8271484375</v>
      </c>
      <c r="D9">
        <v>5200</v>
      </c>
      <c r="E9">
        <v>5204</v>
      </c>
      <c r="F9">
        <f t="shared" si="1"/>
        <v>4</v>
      </c>
      <c r="G9" s="4">
        <f t="shared" si="2"/>
        <v>5</v>
      </c>
    </row>
    <row r="10" spans="1:10" x14ac:dyDescent="0.25">
      <c r="A10">
        <v>53</v>
      </c>
      <c r="B10">
        <f t="shared" si="0"/>
        <v>1712</v>
      </c>
      <c r="C10" s="5">
        <f t="shared" si="3"/>
        <v>1379.296875</v>
      </c>
      <c r="D10">
        <v>5300</v>
      </c>
      <c r="E10">
        <v>5300</v>
      </c>
      <c r="F10">
        <f t="shared" si="1"/>
        <v>0</v>
      </c>
      <c r="G10" s="4">
        <f t="shared" si="2"/>
        <v>0</v>
      </c>
    </row>
    <row r="11" spans="1:10" x14ac:dyDescent="0.25">
      <c r="A11">
        <v>54</v>
      </c>
      <c r="B11">
        <f t="shared" si="0"/>
        <v>1689</v>
      </c>
      <c r="C11" s="5">
        <f t="shared" si="3"/>
        <v>1360.7666015625</v>
      </c>
      <c r="D11">
        <v>5400</v>
      </c>
      <c r="E11">
        <v>5409</v>
      </c>
      <c r="F11">
        <f t="shared" si="1"/>
        <v>9</v>
      </c>
      <c r="G11" s="4">
        <f t="shared" si="2"/>
        <v>11.2</v>
      </c>
    </row>
    <row r="12" spans="1:10" x14ac:dyDescent="0.25">
      <c r="A12">
        <v>55</v>
      </c>
      <c r="B12">
        <f t="shared" si="0"/>
        <v>1666</v>
      </c>
      <c r="C12" s="5">
        <f t="shared" si="3"/>
        <v>1342.236328125</v>
      </c>
      <c r="D12">
        <v>5500</v>
      </c>
      <c r="E12">
        <v>5503</v>
      </c>
      <c r="F12">
        <f t="shared" si="1"/>
        <v>3</v>
      </c>
      <c r="G12" s="4">
        <f t="shared" si="2"/>
        <v>3.7</v>
      </c>
    </row>
    <row r="13" spans="1:10" x14ac:dyDescent="0.25">
      <c r="A13">
        <v>56</v>
      </c>
      <c r="B13">
        <f t="shared" si="0"/>
        <v>1643</v>
      </c>
      <c r="C13" s="5">
        <f t="shared" si="3"/>
        <v>1323.7060546875</v>
      </c>
      <c r="D13">
        <v>5600</v>
      </c>
      <c r="E13">
        <v>5598</v>
      </c>
      <c r="F13">
        <f t="shared" si="1"/>
        <v>-2</v>
      </c>
      <c r="G13" s="4">
        <f t="shared" si="2"/>
        <v>-2.5</v>
      </c>
    </row>
    <row r="14" spans="1:10" x14ac:dyDescent="0.25">
      <c r="A14">
        <v>57</v>
      </c>
      <c r="B14">
        <f t="shared" si="0"/>
        <v>1620</v>
      </c>
      <c r="C14" s="5">
        <f t="shared" si="3"/>
        <v>1305.17578125</v>
      </c>
      <c r="D14">
        <v>5700</v>
      </c>
      <c r="E14">
        <v>5710</v>
      </c>
      <c r="F14">
        <f t="shared" si="1"/>
        <v>10</v>
      </c>
      <c r="G14" s="4">
        <f t="shared" si="2"/>
        <v>12.4</v>
      </c>
    </row>
    <row r="15" spans="1:10" x14ac:dyDescent="0.25">
      <c r="A15">
        <v>58</v>
      </c>
      <c r="B15">
        <f t="shared" si="0"/>
        <v>1597</v>
      </c>
      <c r="C15" s="5">
        <f t="shared" si="3"/>
        <v>1286.6455078125</v>
      </c>
      <c r="D15">
        <v>5800</v>
      </c>
      <c r="E15">
        <v>5804</v>
      </c>
      <c r="F15">
        <f t="shared" si="1"/>
        <v>4</v>
      </c>
      <c r="G15" s="4">
        <f t="shared" si="2"/>
        <v>5</v>
      </c>
    </row>
    <row r="16" spans="1:10" x14ac:dyDescent="0.25">
      <c r="A16">
        <v>59</v>
      </c>
      <c r="B16">
        <f t="shared" si="0"/>
        <v>1574</v>
      </c>
      <c r="C16" s="5">
        <f t="shared" si="3"/>
        <v>1268.115234375</v>
      </c>
      <c r="D16">
        <v>5900</v>
      </c>
      <c r="E16">
        <v>5899</v>
      </c>
      <c r="F16">
        <f t="shared" si="1"/>
        <v>-1</v>
      </c>
      <c r="G16" s="4">
        <f t="shared" si="2"/>
        <v>-1.2</v>
      </c>
    </row>
    <row r="17" spans="1:7" x14ac:dyDescent="0.25">
      <c r="A17" s="6">
        <v>60</v>
      </c>
      <c r="B17" s="6">
        <f t="shared" si="0"/>
        <v>1551</v>
      </c>
      <c r="C17" s="7">
        <f t="shared" si="3"/>
        <v>1249.5849609375</v>
      </c>
      <c r="D17" s="6">
        <v>6000</v>
      </c>
      <c r="E17" s="6">
        <v>6010</v>
      </c>
      <c r="F17" s="6">
        <f t="shared" si="1"/>
        <v>10</v>
      </c>
      <c r="G17" s="9">
        <f t="shared" si="2"/>
        <v>12.4</v>
      </c>
    </row>
    <row r="18" spans="1:7" x14ac:dyDescent="0.25">
      <c r="A18">
        <v>61</v>
      </c>
      <c r="B18">
        <f t="shared" si="0"/>
        <v>1528</v>
      </c>
      <c r="C18" s="5">
        <f t="shared" si="3"/>
        <v>1231.0546875</v>
      </c>
      <c r="D18">
        <v>6100</v>
      </c>
      <c r="E18">
        <v>6104</v>
      </c>
      <c r="F18">
        <f t="shared" si="1"/>
        <v>4</v>
      </c>
      <c r="G18" s="4">
        <f t="shared" si="2"/>
        <v>5</v>
      </c>
    </row>
    <row r="19" spans="1:7" x14ac:dyDescent="0.25">
      <c r="A19">
        <v>62</v>
      </c>
      <c r="B19">
        <f t="shared" si="0"/>
        <v>1506</v>
      </c>
      <c r="C19" s="5">
        <f t="shared" si="3"/>
        <v>1213.330078125</v>
      </c>
      <c r="D19">
        <v>6200</v>
      </c>
      <c r="E19">
        <v>6200</v>
      </c>
      <c r="F19">
        <f t="shared" si="1"/>
        <v>0</v>
      </c>
      <c r="G19" s="4">
        <f t="shared" si="2"/>
        <v>0</v>
      </c>
    </row>
    <row r="20" spans="1:7" x14ac:dyDescent="0.25">
      <c r="A20">
        <v>63</v>
      </c>
      <c r="B20">
        <f t="shared" si="0"/>
        <v>1483</v>
      </c>
      <c r="C20" s="5">
        <f t="shared" si="3"/>
        <v>1194.7998046875</v>
      </c>
      <c r="D20">
        <v>6300</v>
      </c>
      <c r="E20">
        <v>6310</v>
      </c>
      <c r="F20">
        <f t="shared" si="1"/>
        <v>10</v>
      </c>
      <c r="G20" s="4">
        <f t="shared" si="2"/>
        <v>12.4</v>
      </c>
    </row>
    <row r="21" spans="1:7" x14ac:dyDescent="0.25">
      <c r="A21">
        <v>64</v>
      </c>
      <c r="B21">
        <f t="shared" si="0"/>
        <v>1460</v>
      </c>
      <c r="C21" s="5">
        <f t="shared" si="3"/>
        <v>1176.26953125</v>
      </c>
      <c r="D21">
        <v>6400</v>
      </c>
      <c r="E21">
        <v>6404</v>
      </c>
      <c r="F21">
        <f t="shared" si="1"/>
        <v>4</v>
      </c>
      <c r="G21" s="4">
        <f t="shared" si="2"/>
        <v>5</v>
      </c>
    </row>
    <row r="22" spans="1:7" x14ac:dyDescent="0.25">
      <c r="A22">
        <v>65</v>
      </c>
      <c r="B22">
        <f t="shared" si="0"/>
        <v>1437</v>
      </c>
      <c r="C22" s="5">
        <f t="shared" si="3"/>
        <v>1157.7392578125</v>
      </c>
      <c r="D22">
        <v>6500</v>
      </c>
      <c r="E22">
        <v>6500</v>
      </c>
      <c r="F22">
        <f t="shared" si="1"/>
        <v>0</v>
      </c>
      <c r="G22" s="4">
        <f t="shared" si="2"/>
        <v>0</v>
      </c>
    </row>
    <row r="23" spans="1:7" x14ac:dyDescent="0.25">
      <c r="A23">
        <v>66</v>
      </c>
      <c r="B23">
        <f t="shared" si="0"/>
        <v>1414</v>
      </c>
      <c r="C23" s="5">
        <f t="shared" si="3"/>
        <v>1139.208984375</v>
      </c>
      <c r="D23">
        <v>6600</v>
      </c>
      <c r="E23">
        <v>6609</v>
      </c>
      <c r="F23">
        <f t="shared" si="1"/>
        <v>9</v>
      </c>
      <c r="G23" s="4">
        <f t="shared" si="2"/>
        <v>11.2</v>
      </c>
    </row>
    <row r="24" spans="1:7" x14ac:dyDescent="0.25">
      <c r="A24">
        <v>67</v>
      </c>
      <c r="B24">
        <f t="shared" si="0"/>
        <v>1391</v>
      </c>
      <c r="C24" s="5">
        <f t="shared" si="3"/>
        <v>1120.6787109375</v>
      </c>
      <c r="D24">
        <v>6700</v>
      </c>
      <c r="E24">
        <v>6704</v>
      </c>
      <c r="F24">
        <f t="shared" si="1"/>
        <v>4</v>
      </c>
      <c r="G24" s="4">
        <f t="shared" si="2"/>
        <v>5</v>
      </c>
    </row>
    <row r="25" spans="1:7" x14ac:dyDescent="0.25">
      <c r="A25">
        <v>68</v>
      </c>
      <c r="B25">
        <f t="shared" si="0"/>
        <v>1368</v>
      </c>
      <c r="C25" s="5">
        <f t="shared" si="3"/>
        <v>1102.1484375</v>
      </c>
      <c r="D25">
        <v>6800</v>
      </c>
      <c r="E25">
        <v>6799</v>
      </c>
      <c r="F25">
        <f t="shared" si="1"/>
        <v>-1</v>
      </c>
      <c r="G25" s="4">
        <f t="shared" si="2"/>
        <v>-1.2</v>
      </c>
    </row>
    <row r="26" spans="1:7" x14ac:dyDescent="0.25">
      <c r="A26">
        <v>69</v>
      </c>
      <c r="B26">
        <f t="shared" si="0"/>
        <v>1345</v>
      </c>
      <c r="C26" s="5">
        <f t="shared" si="3"/>
        <v>1083.6181640625</v>
      </c>
      <c r="D26">
        <v>6900</v>
      </c>
      <c r="E26">
        <v>6893</v>
      </c>
      <c r="F26">
        <f t="shared" si="1"/>
        <v>-7</v>
      </c>
      <c r="G26" s="4">
        <f t="shared" si="2"/>
        <v>-8.6999999999999993</v>
      </c>
    </row>
    <row r="27" spans="1:7" x14ac:dyDescent="0.25">
      <c r="A27" s="6">
        <v>70</v>
      </c>
      <c r="B27" s="6">
        <f t="shared" si="0"/>
        <v>1322</v>
      </c>
      <c r="C27" s="7">
        <f t="shared" si="3"/>
        <v>1065.087890625</v>
      </c>
      <c r="D27" s="6">
        <v>7000</v>
      </c>
      <c r="E27" s="6">
        <v>7005</v>
      </c>
      <c r="F27" s="6">
        <f t="shared" si="1"/>
        <v>5</v>
      </c>
      <c r="G27" s="9">
        <f t="shared" si="2"/>
        <v>6.2</v>
      </c>
    </row>
    <row r="28" spans="1:7" x14ac:dyDescent="0.25">
      <c r="A28">
        <v>71</v>
      </c>
      <c r="B28">
        <f t="shared" si="0"/>
        <v>1299</v>
      </c>
      <c r="C28" s="5">
        <f t="shared" si="3"/>
        <v>1046.5576171875</v>
      </c>
      <c r="D28">
        <v>7100</v>
      </c>
      <c r="E28">
        <v>7101</v>
      </c>
      <c r="F28">
        <f t="shared" si="1"/>
        <v>1</v>
      </c>
      <c r="G28" s="4">
        <f t="shared" si="2"/>
        <v>1.2</v>
      </c>
    </row>
    <row r="29" spans="1:7" x14ac:dyDescent="0.25">
      <c r="A29">
        <v>72</v>
      </c>
      <c r="B29">
        <f t="shared" si="0"/>
        <v>1276</v>
      </c>
      <c r="C29" s="5">
        <f t="shared" si="3"/>
        <v>1028.02734375</v>
      </c>
      <c r="D29">
        <v>7200</v>
      </c>
      <c r="E29">
        <v>7198</v>
      </c>
      <c r="F29">
        <f t="shared" si="1"/>
        <v>-2</v>
      </c>
      <c r="G29" s="4">
        <f t="shared" si="2"/>
        <v>-2.5</v>
      </c>
    </row>
    <row r="30" spans="1:7" x14ac:dyDescent="0.25">
      <c r="A30">
        <v>73</v>
      </c>
      <c r="B30">
        <f t="shared" si="0"/>
        <v>1253</v>
      </c>
      <c r="C30" s="5">
        <f t="shared" si="3"/>
        <v>1009.4970703125</v>
      </c>
      <c r="D30">
        <v>7300</v>
      </c>
      <c r="E30">
        <v>7308</v>
      </c>
      <c r="F30">
        <f t="shared" si="1"/>
        <v>8</v>
      </c>
      <c r="G30" s="4">
        <f t="shared" si="2"/>
        <v>9.9</v>
      </c>
    </row>
    <row r="31" spans="1:7" x14ac:dyDescent="0.25">
      <c r="A31">
        <v>74</v>
      </c>
      <c r="B31">
        <f t="shared" si="0"/>
        <v>1230</v>
      </c>
      <c r="C31" s="5">
        <f t="shared" si="3"/>
        <v>990.966796875</v>
      </c>
      <c r="D31">
        <v>7400</v>
      </c>
      <c r="E31">
        <v>7403</v>
      </c>
      <c r="F31">
        <f t="shared" si="1"/>
        <v>3</v>
      </c>
      <c r="G31" s="4">
        <f t="shared" si="2"/>
        <v>3.7</v>
      </c>
    </row>
    <row r="32" spans="1:7" x14ac:dyDescent="0.25">
      <c r="A32">
        <v>75</v>
      </c>
      <c r="B32">
        <f t="shared" si="0"/>
        <v>1207</v>
      </c>
      <c r="C32" s="5">
        <f t="shared" si="3"/>
        <v>972.4365234375</v>
      </c>
      <c r="D32">
        <v>7500</v>
      </c>
      <c r="E32">
        <v>7499</v>
      </c>
      <c r="F32">
        <f t="shared" si="1"/>
        <v>-1</v>
      </c>
      <c r="G32" s="4">
        <f t="shared" si="2"/>
        <v>-1.2</v>
      </c>
    </row>
    <row r="33" spans="1:7" x14ac:dyDescent="0.25">
      <c r="A33">
        <v>76</v>
      </c>
      <c r="B33">
        <f t="shared" si="0"/>
        <v>1184</v>
      </c>
      <c r="C33" s="5">
        <f t="shared" si="3"/>
        <v>953.90625</v>
      </c>
      <c r="D33">
        <v>7600</v>
      </c>
      <c r="E33">
        <v>7608</v>
      </c>
      <c r="F33">
        <f t="shared" si="1"/>
        <v>8</v>
      </c>
      <c r="G33" s="4">
        <f t="shared" si="2"/>
        <v>9.9</v>
      </c>
    </row>
    <row r="34" spans="1:7" x14ac:dyDescent="0.25">
      <c r="A34">
        <v>77</v>
      </c>
      <c r="B34">
        <f t="shared" si="0"/>
        <v>1161</v>
      </c>
      <c r="C34" s="5">
        <f t="shared" si="3"/>
        <v>935.3759765625</v>
      </c>
      <c r="D34">
        <v>7700</v>
      </c>
      <c r="E34">
        <v>7704</v>
      </c>
      <c r="F34">
        <f t="shared" si="1"/>
        <v>4</v>
      </c>
      <c r="G34" s="4">
        <f t="shared" si="2"/>
        <v>5</v>
      </c>
    </row>
    <row r="35" spans="1:7" x14ac:dyDescent="0.25">
      <c r="A35">
        <v>78</v>
      </c>
      <c r="B35">
        <f t="shared" si="0"/>
        <v>1138</v>
      </c>
      <c r="C35" s="5">
        <f t="shared" si="3"/>
        <v>916.845703125</v>
      </c>
      <c r="D35">
        <v>7800</v>
      </c>
      <c r="E35">
        <v>7799</v>
      </c>
      <c r="F35">
        <f t="shared" si="1"/>
        <v>-1</v>
      </c>
      <c r="G35" s="4">
        <f t="shared" si="2"/>
        <v>-1.2</v>
      </c>
    </row>
    <row r="36" spans="1:7" x14ac:dyDescent="0.25">
      <c r="A36">
        <v>79</v>
      </c>
      <c r="B36">
        <f t="shared" si="0"/>
        <v>1115</v>
      </c>
      <c r="C36" s="5">
        <f t="shared" si="3"/>
        <v>898.3154296875</v>
      </c>
      <c r="D36">
        <v>7900</v>
      </c>
      <c r="E36">
        <v>7909</v>
      </c>
      <c r="F36">
        <f t="shared" si="1"/>
        <v>9</v>
      </c>
      <c r="G36" s="4">
        <f t="shared" si="2"/>
        <v>11.2</v>
      </c>
    </row>
    <row r="37" spans="1:7" x14ac:dyDescent="0.25">
      <c r="A37" s="6">
        <v>80</v>
      </c>
      <c r="B37" s="6">
        <f t="shared" si="0"/>
        <v>1092</v>
      </c>
      <c r="C37" s="7">
        <f t="shared" si="3"/>
        <v>879.78515625</v>
      </c>
      <c r="D37" s="6">
        <v>8000</v>
      </c>
      <c r="E37" s="6">
        <v>8005</v>
      </c>
      <c r="F37" s="6">
        <f t="shared" si="1"/>
        <v>5</v>
      </c>
      <c r="G37" s="9">
        <f t="shared" si="2"/>
        <v>6.2</v>
      </c>
    </row>
    <row r="38" spans="1:7" x14ac:dyDescent="0.25">
      <c r="A38">
        <v>81</v>
      </c>
      <c r="B38">
        <f t="shared" si="0"/>
        <v>1069</v>
      </c>
      <c r="C38" s="5">
        <f t="shared" si="3"/>
        <v>861.2548828125</v>
      </c>
      <c r="D38">
        <v>8100</v>
      </c>
      <c r="E38">
        <v>8099</v>
      </c>
      <c r="F38">
        <f t="shared" si="1"/>
        <v>-1</v>
      </c>
      <c r="G38" s="4">
        <f t="shared" si="2"/>
        <v>-1.2</v>
      </c>
    </row>
    <row r="39" spans="1:7" x14ac:dyDescent="0.25">
      <c r="A39">
        <v>82</v>
      </c>
      <c r="B39">
        <f t="shared" si="0"/>
        <v>1046</v>
      </c>
      <c r="C39" s="5">
        <f t="shared" si="3"/>
        <v>842.724609375</v>
      </c>
      <c r="D39">
        <v>8200</v>
      </c>
      <c r="E39">
        <v>8211</v>
      </c>
      <c r="F39">
        <f t="shared" si="1"/>
        <v>11</v>
      </c>
      <c r="G39" s="4">
        <f t="shared" si="2"/>
        <v>13.7</v>
      </c>
    </row>
    <row r="40" spans="1:7" x14ac:dyDescent="0.25">
      <c r="A40">
        <v>83</v>
      </c>
      <c r="B40">
        <f t="shared" si="0"/>
        <v>1023</v>
      </c>
      <c r="C40" s="5">
        <f t="shared" si="3"/>
        <v>824.1943359375</v>
      </c>
      <c r="D40">
        <v>8300</v>
      </c>
      <c r="E40">
        <v>8306</v>
      </c>
      <c r="F40">
        <f t="shared" si="1"/>
        <v>6</v>
      </c>
      <c r="G40" s="4">
        <f t="shared" si="2"/>
        <v>7.4</v>
      </c>
    </row>
    <row r="41" spans="1:7" x14ac:dyDescent="0.25">
      <c r="A41">
        <v>84</v>
      </c>
      <c r="B41">
        <f t="shared" si="0"/>
        <v>1000</v>
      </c>
      <c r="C41" s="5">
        <f t="shared" si="3"/>
        <v>805.6640625</v>
      </c>
      <c r="D41">
        <v>8400</v>
      </c>
      <c r="E41">
        <v>8401</v>
      </c>
      <c r="F41">
        <f t="shared" si="1"/>
        <v>1</v>
      </c>
      <c r="G41" s="4">
        <f t="shared" si="2"/>
        <v>1.2</v>
      </c>
    </row>
    <row r="42" spans="1:7" x14ac:dyDescent="0.25">
      <c r="A42">
        <v>85</v>
      </c>
      <c r="B42">
        <f t="shared" si="0"/>
        <v>978</v>
      </c>
      <c r="C42" s="5">
        <f t="shared" si="3"/>
        <v>787.939453125</v>
      </c>
      <c r="D42">
        <v>8500</v>
      </c>
      <c r="E42">
        <v>8514</v>
      </c>
      <c r="F42">
        <f t="shared" si="1"/>
        <v>14</v>
      </c>
      <c r="G42" s="4">
        <f t="shared" si="2"/>
        <v>17.399999999999999</v>
      </c>
    </row>
    <row r="43" spans="1:7" x14ac:dyDescent="0.25">
      <c r="A43">
        <v>86</v>
      </c>
      <c r="B43">
        <f t="shared" si="0"/>
        <v>955</v>
      </c>
      <c r="C43" s="5">
        <f t="shared" si="3"/>
        <v>769.4091796875</v>
      </c>
      <c r="D43">
        <v>8600</v>
      </c>
      <c r="E43">
        <v>8608</v>
      </c>
      <c r="F43">
        <f t="shared" si="1"/>
        <v>8</v>
      </c>
      <c r="G43" s="4">
        <f t="shared" si="2"/>
        <v>9.9</v>
      </c>
    </row>
    <row r="44" spans="1:7" x14ac:dyDescent="0.25">
      <c r="A44">
        <v>87</v>
      </c>
      <c r="B44">
        <f t="shared" si="0"/>
        <v>932</v>
      </c>
      <c r="C44" s="5">
        <f t="shared" si="3"/>
        <v>750.87890625</v>
      </c>
      <c r="D44">
        <v>8700</v>
      </c>
      <c r="E44">
        <v>8703</v>
      </c>
      <c r="F44">
        <f t="shared" si="1"/>
        <v>3</v>
      </c>
      <c r="G44" s="4">
        <f t="shared" si="2"/>
        <v>3.7</v>
      </c>
    </row>
    <row r="45" spans="1:7" x14ac:dyDescent="0.25">
      <c r="A45">
        <v>88</v>
      </c>
      <c r="B45">
        <f t="shared" si="0"/>
        <v>909</v>
      </c>
      <c r="C45" s="5">
        <f t="shared" si="3"/>
        <v>732.3486328125</v>
      </c>
      <c r="D45">
        <v>8800</v>
      </c>
      <c r="E45">
        <v>8799</v>
      </c>
      <c r="F45">
        <f t="shared" si="1"/>
        <v>-1</v>
      </c>
      <c r="G45" s="4">
        <f t="shared" si="2"/>
        <v>-1.2</v>
      </c>
    </row>
    <row r="46" spans="1:7" x14ac:dyDescent="0.25">
      <c r="A46">
        <v>89</v>
      </c>
      <c r="B46">
        <f t="shared" si="0"/>
        <v>886</v>
      </c>
      <c r="C46" s="5">
        <f t="shared" si="3"/>
        <v>713.818359375</v>
      </c>
      <c r="D46">
        <v>8900</v>
      </c>
      <c r="E46">
        <v>8909</v>
      </c>
      <c r="F46">
        <f t="shared" si="1"/>
        <v>9</v>
      </c>
      <c r="G46" s="4">
        <f t="shared" si="2"/>
        <v>11.2</v>
      </c>
    </row>
    <row r="47" spans="1:7" x14ac:dyDescent="0.25">
      <c r="A47" s="6">
        <v>90</v>
      </c>
      <c r="B47" s="6">
        <f t="shared" si="0"/>
        <v>863</v>
      </c>
      <c r="C47" s="7">
        <f t="shared" si="3"/>
        <v>695.2880859375</v>
      </c>
      <c r="D47" s="6">
        <v>9000</v>
      </c>
      <c r="E47" s="6">
        <v>9006</v>
      </c>
      <c r="F47" s="6">
        <f t="shared" si="1"/>
        <v>6</v>
      </c>
      <c r="G47" s="9">
        <f t="shared" si="2"/>
        <v>7.4</v>
      </c>
    </row>
    <row r="48" spans="1:7" x14ac:dyDescent="0.25">
      <c r="A48">
        <v>91</v>
      </c>
      <c r="B48">
        <f t="shared" si="0"/>
        <v>840</v>
      </c>
      <c r="C48" s="5">
        <f t="shared" si="3"/>
        <v>676.7578125</v>
      </c>
      <c r="D48">
        <v>9100</v>
      </c>
      <c r="E48">
        <v>9100</v>
      </c>
      <c r="F48">
        <f t="shared" si="1"/>
        <v>0</v>
      </c>
      <c r="G48" s="4">
        <f t="shared" si="2"/>
        <v>0</v>
      </c>
    </row>
    <row r="49" spans="1:7" x14ac:dyDescent="0.25">
      <c r="A49">
        <v>92</v>
      </c>
      <c r="B49">
        <f t="shared" si="0"/>
        <v>817</v>
      </c>
      <c r="C49" s="5">
        <f t="shared" si="3"/>
        <v>658.2275390625</v>
      </c>
      <c r="D49">
        <v>9200</v>
      </c>
      <c r="E49">
        <v>9211</v>
      </c>
      <c r="F49">
        <f t="shared" si="1"/>
        <v>11</v>
      </c>
      <c r="G49" s="4">
        <f t="shared" si="2"/>
        <v>13.7</v>
      </c>
    </row>
    <row r="50" spans="1:7" x14ac:dyDescent="0.25">
      <c r="A50">
        <v>93</v>
      </c>
      <c r="B50">
        <f t="shared" si="0"/>
        <v>794</v>
      </c>
      <c r="C50" s="5">
        <f t="shared" si="3"/>
        <v>639.697265625</v>
      </c>
      <c r="D50">
        <v>9300</v>
      </c>
      <c r="E50">
        <v>9305</v>
      </c>
      <c r="F50">
        <f t="shared" si="1"/>
        <v>5</v>
      </c>
      <c r="G50" s="4">
        <f t="shared" si="2"/>
        <v>6.2</v>
      </c>
    </row>
    <row r="51" spans="1:7" x14ac:dyDescent="0.25">
      <c r="A51">
        <v>94</v>
      </c>
      <c r="B51">
        <f t="shared" si="0"/>
        <v>771</v>
      </c>
      <c r="C51" s="5">
        <f t="shared" si="3"/>
        <v>621.1669921875</v>
      </c>
      <c r="D51">
        <v>9400</v>
      </c>
      <c r="E51">
        <v>9400</v>
      </c>
      <c r="F51">
        <f t="shared" si="1"/>
        <v>0</v>
      </c>
      <c r="G51" s="4">
        <f t="shared" si="2"/>
        <v>0</v>
      </c>
    </row>
    <row r="52" spans="1:7" x14ac:dyDescent="0.25">
      <c r="A52">
        <v>95</v>
      </c>
      <c r="B52">
        <f t="shared" si="0"/>
        <v>748</v>
      </c>
      <c r="C52" s="5">
        <f t="shared" si="3"/>
        <v>602.63671875</v>
      </c>
      <c r="D52">
        <v>9500</v>
      </c>
      <c r="E52">
        <v>9511</v>
      </c>
      <c r="F52">
        <f t="shared" si="1"/>
        <v>11</v>
      </c>
      <c r="G52" s="4">
        <f t="shared" si="2"/>
        <v>13.7</v>
      </c>
    </row>
    <row r="53" spans="1:7" x14ac:dyDescent="0.25">
      <c r="A53">
        <v>96</v>
      </c>
      <c r="B53">
        <f t="shared" si="0"/>
        <v>725</v>
      </c>
      <c r="C53" s="5">
        <f t="shared" si="3"/>
        <v>584.1064453125</v>
      </c>
      <c r="D53">
        <v>9600</v>
      </c>
      <c r="E53">
        <v>9605</v>
      </c>
      <c r="F53">
        <f t="shared" si="1"/>
        <v>5</v>
      </c>
      <c r="G53" s="4">
        <f t="shared" si="2"/>
        <v>6.2</v>
      </c>
    </row>
    <row r="54" spans="1:7" x14ac:dyDescent="0.25">
      <c r="A54">
        <v>97</v>
      </c>
      <c r="B54">
        <f t="shared" si="0"/>
        <v>702</v>
      </c>
      <c r="C54" s="5">
        <f t="shared" si="3"/>
        <v>565.576171875</v>
      </c>
      <c r="D54">
        <v>9700</v>
      </c>
      <c r="E54">
        <v>9701</v>
      </c>
      <c r="F54">
        <f t="shared" si="1"/>
        <v>1</v>
      </c>
      <c r="G54" s="4">
        <f t="shared" si="2"/>
        <v>1.2</v>
      </c>
    </row>
    <row r="55" spans="1:7" x14ac:dyDescent="0.25">
      <c r="A55">
        <v>98</v>
      </c>
      <c r="B55">
        <f t="shared" si="0"/>
        <v>679</v>
      </c>
      <c r="C55" s="5">
        <f t="shared" si="3"/>
        <v>547.0458984375</v>
      </c>
      <c r="D55">
        <v>9800</v>
      </c>
      <c r="E55">
        <v>9812</v>
      </c>
      <c r="F55">
        <f t="shared" si="1"/>
        <v>12</v>
      </c>
      <c r="G55" s="4">
        <f t="shared" si="2"/>
        <v>14.9</v>
      </c>
    </row>
    <row r="56" spans="1:7" x14ac:dyDescent="0.25">
      <c r="A56">
        <v>99</v>
      </c>
      <c r="B56">
        <f t="shared" si="0"/>
        <v>656</v>
      </c>
      <c r="C56" s="5">
        <f t="shared" si="3"/>
        <v>528.515625</v>
      </c>
      <c r="D56">
        <v>9900</v>
      </c>
      <c r="E56">
        <v>9907</v>
      </c>
      <c r="F56">
        <f t="shared" si="1"/>
        <v>7</v>
      </c>
      <c r="G56" s="4">
        <f t="shared" si="2"/>
        <v>8.6999999999999993</v>
      </c>
    </row>
    <row r="57" spans="1:7" x14ac:dyDescent="0.25">
      <c r="A57" s="6">
        <v>100</v>
      </c>
      <c r="B57" s="6">
        <f t="shared" si="0"/>
        <v>633</v>
      </c>
      <c r="C57" s="7">
        <f t="shared" si="3"/>
        <v>509.9853515625</v>
      </c>
      <c r="D57" s="6">
        <v>10000</v>
      </c>
      <c r="E57" s="6">
        <v>10002</v>
      </c>
      <c r="F57" s="6">
        <f t="shared" si="1"/>
        <v>2</v>
      </c>
      <c r="G57" s="9">
        <f t="shared" si="2"/>
        <v>2.5</v>
      </c>
    </row>
    <row r="58" spans="1:7" x14ac:dyDescent="0.25">
      <c r="A58">
        <v>101</v>
      </c>
      <c r="B58">
        <f t="shared" si="0"/>
        <v>610</v>
      </c>
      <c r="C58" s="5">
        <f t="shared" si="3"/>
        <v>491.455078125</v>
      </c>
      <c r="D58">
        <v>10100</v>
      </c>
      <c r="E58">
        <v>10112</v>
      </c>
      <c r="F58">
        <f t="shared" si="1"/>
        <v>12</v>
      </c>
      <c r="G58" s="4">
        <f t="shared" si="2"/>
        <v>14.9</v>
      </c>
    </row>
    <row r="59" spans="1:7" x14ac:dyDescent="0.25">
      <c r="A59">
        <v>102</v>
      </c>
      <c r="B59">
        <f t="shared" si="0"/>
        <v>587</v>
      </c>
      <c r="C59" s="5">
        <f t="shared" si="3"/>
        <v>472.9248046875</v>
      </c>
      <c r="D59">
        <v>10200</v>
      </c>
      <c r="E59">
        <v>10206</v>
      </c>
      <c r="F59">
        <f t="shared" si="1"/>
        <v>6</v>
      </c>
      <c r="G59" s="4">
        <f t="shared" si="2"/>
        <v>7.4</v>
      </c>
    </row>
    <row r="60" spans="1:7" x14ac:dyDescent="0.25">
      <c r="A60">
        <v>103</v>
      </c>
      <c r="B60">
        <f t="shared" si="0"/>
        <v>564</v>
      </c>
      <c r="C60" s="5">
        <f t="shared" si="3"/>
        <v>454.39453125</v>
      </c>
      <c r="D60">
        <v>10300</v>
      </c>
      <c r="E60">
        <v>10301</v>
      </c>
      <c r="F60">
        <f t="shared" si="1"/>
        <v>1</v>
      </c>
      <c r="G60" s="4">
        <f t="shared" si="2"/>
        <v>1.2</v>
      </c>
    </row>
    <row r="61" spans="1:7" x14ac:dyDescent="0.25">
      <c r="A61">
        <v>104</v>
      </c>
      <c r="B61">
        <f t="shared" si="0"/>
        <v>541</v>
      </c>
      <c r="C61" s="5">
        <f t="shared" si="3"/>
        <v>435.8642578125</v>
      </c>
      <c r="D61">
        <v>10400</v>
      </c>
      <c r="E61">
        <v>10396</v>
      </c>
      <c r="F61">
        <f t="shared" si="1"/>
        <v>-4</v>
      </c>
      <c r="G61" s="4">
        <f t="shared" si="2"/>
        <v>-5</v>
      </c>
    </row>
    <row r="62" spans="1:7" x14ac:dyDescent="0.25">
      <c r="A62">
        <v>105</v>
      </c>
      <c r="B62">
        <f t="shared" si="0"/>
        <v>518</v>
      </c>
      <c r="C62" s="5">
        <f t="shared" si="3"/>
        <v>417.333984375</v>
      </c>
      <c r="D62">
        <v>10500</v>
      </c>
      <c r="E62">
        <v>10507</v>
      </c>
      <c r="F62">
        <f t="shared" si="1"/>
        <v>7</v>
      </c>
      <c r="G62" s="4">
        <f t="shared" si="2"/>
        <v>8.6999999999999993</v>
      </c>
    </row>
    <row r="63" spans="1:7" x14ac:dyDescent="0.25">
      <c r="A63">
        <v>106</v>
      </c>
      <c r="B63">
        <f t="shared" si="0"/>
        <v>495</v>
      </c>
      <c r="C63" s="5">
        <f t="shared" si="3"/>
        <v>398.8037109375</v>
      </c>
      <c r="D63">
        <v>10600</v>
      </c>
      <c r="E63">
        <v>10602</v>
      </c>
      <c r="F63">
        <f t="shared" si="1"/>
        <v>2</v>
      </c>
      <c r="G63" s="4">
        <f t="shared" si="2"/>
        <v>2.5</v>
      </c>
    </row>
    <row r="64" spans="1:7" x14ac:dyDescent="0.25">
      <c r="A64">
        <v>107</v>
      </c>
      <c r="B64">
        <f t="shared" si="0"/>
        <v>472</v>
      </c>
      <c r="C64" s="5">
        <f t="shared" si="3"/>
        <v>380.2734375</v>
      </c>
      <c r="D64">
        <v>10700</v>
      </c>
      <c r="E64">
        <v>10697</v>
      </c>
      <c r="F64">
        <f t="shared" si="1"/>
        <v>-3</v>
      </c>
      <c r="G64" s="4">
        <f t="shared" si="2"/>
        <v>-3.7</v>
      </c>
    </row>
    <row r="65" spans="1:7" x14ac:dyDescent="0.25">
      <c r="A65">
        <v>108</v>
      </c>
      <c r="B65">
        <f t="shared" si="0"/>
        <v>449</v>
      </c>
      <c r="C65" s="5">
        <f t="shared" si="3"/>
        <v>361.7431640625</v>
      </c>
      <c r="D65">
        <v>10800</v>
      </c>
      <c r="E65">
        <v>10808</v>
      </c>
      <c r="F65">
        <f t="shared" si="1"/>
        <v>8</v>
      </c>
      <c r="G65" s="4">
        <f t="shared" si="2"/>
        <v>9.9</v>
      </c>
    </row>
    <row r="66" spans="1:7" x14ac:dyDescent="0.25">
      <c r="A66">
        <v>109</v>
      </c>
      <c r="B66">
        <f t="shared" si="0"/>
        <v>427</v>
      </c>
      <c r="C66" s="5">
        <f t="shared" si="3"/>
        <v>344.0185546875</v>
      </c>
      <c r="D66">
        <v>10900</v>
      </c>
      <c r="E66">
        <v>10903</v>
      </c>
      <c r="F66">
        <f t="shared" si="1"/>
        <v>3</v>
      </c>
      <c r="G66" s="4">
        <f t="shared" si="2"/>
        <v>3.7</v>
      </c>
    </row>
    <row r="67" spans="1:7" x14ac:dyDescent="0.25">
      <c r="A67" s="6">
        <v>110</v>
      </c>
      <c r="B67" s="6">
        <f t="shared" si="0"/>
        <v>404</v>
      </c>
      <c r="C67" s="7">
        <f t="shared" si="3"/>
        <v>325.48828125</v>
      </c>
      <c r="D67" s="6">
        <v>11000</v>
      </c>
      <c r="E67" s="6">
        <v>10999</v>
      </c>
      <c r="F67" s="6">
        <f t="shared" si="1"/>
        <v>-1</v>
      </c>
      <c r="G67" s="9">
        <f t="shared" si="2"/>
        <v>-1.2</v>
      </c>
    </row>
    <row r="68" spans="1:7" x14ac:dyDescent="0.25">
      <c r="A68">
        <v>111</v>
      </c>
      <c r="B68">
        <f t="shared" si="0"/>
        <v>381</v>
      </c>
      <c r="C68" s="5">
        <f t="shared" si="3"/>
        <v>306.9580078125</v>
      </c>
      <c r="D68">
        <v>11100</v>
      </c>
      <c r="E68">
        <v>11109</v>
      </c>
      <c r="F68">
        <f t="shared" si="1"/>
        <v>9</v>
      </c>
      <c r="G68" s="4">
        <f t="shared" si="2"/>
        <v>11.2</v>
      </c>
    </row>
    <row r="69" spans="1:7" x14ac:dyDescent="0.25">
      <c r="A69">
        <v>112</v>
      </c>
      <c r="B69">
        <f t="shared" si="0"/>
        <v>358</v>
      </c>
      <c r="C69" s="5">
        <f t="shared" si="3"/>
        <v>288.427734375</v>
      </c>
      <c r="D69">
        <v>11200</v>
      </c>
      <c r="E69">
        <v>11203</v>
      </c>
      <c r="F69">
        <f t="shared" si="1"/>
        <v>3</v>
      </c>
      <c r="G69" s="4">
        <f t="shared" si="2"/>
        <v>3.7</v>
      </c>
    </row>
    <row r="70" spans="1:7" x14ac:dyDescent="0.25">
      <c r="A70">
        <v>113</v>
      </c>
      <c r="B70">
        <f t="shared" si="0"/>
        <v>335</v>
      </c>
      <c r="C70" s="5">
        <f t="shared" si="3"/>
        <v>269.8974609375</v>
      </c>
      <c r="D70">
        <v>11300</v>
      </c>
      <c r="E70">
        <v>11299</v>
      </c>
      <c r="F70">
        <f t="shared" si="1"/>
        <v>-1</v>
      </c>
      <c r="G70" s="4">
        <f t="shared" si="2"/>
        <v>-1.2</v>
      </c>
    </row>
    <row r="71" spans="1:7" x14ac:dyDescent="0.25">
      <c r="A71">
        <v>114</v>
      </c>
      <c r="B71">
        <f t="shared" ref="B71:B77" si="4">ROUND($E$4-(((A71-$B$2)*($E$4-$E$3))/($B$1-$B$2)),0)</f>
        <v>312</v>
      </c>
      <c r="C71" s="5">
        <f t="shared" si="3"/>
        <v>251.3671875</v>
      </c>
      <c r="D71">
        <v>11400</v>
      </c>
      <c r="E71">
        <v>11409</v>
      </c>
      <c r="F71">
        <f t="shared" si="1"/>
        <v>9</v>
      </c>
      <c r="G71" s="4">
        <f t="shared" si="2"/>
        <v>11.2</v>
      </c>
    </row>
    <row r="72" spans="1:7" x14ac:dyDescent="0.25">
      <c r="A72">
        <v>115</v>
      </c>
      <c r="B72">
        <f t="shared" si="4"/>
        <v>289</v>
      </c>
      <c r="C72" s="5">
        <f t="shared" si="3"/>
        <v>232.8369140625</v>
      </c>
      <c r="D72">
        <v>11500</v>
      </c>
      <c r="E72">
        <v>11506</v>
      </c>
      <c r="F72">
        <f t="shared" ref="F72:F77" si="5">E72-D72</f>
        <v>6</v>
      </c>
      <c r="G72" s="4">
        <f t="shared" ref="G72:G77" si="6">ROUND(F72/$I$2,1)</f>
        <v>7.4</v>
      </c>
    </row>
    <row r="73" spans="1:7" x14ac:dyDescent="0.25">
      <c r="A73">
        <v>116</v>
      </c>
      <c r="B73">
        <f t="shared" si="4"/>
        <v>266</v>
      </c>
      <c r="C73" s="5">
        <f t="shared" ref="C73:C77" si="7">B73*$E$1/$E$2</f>
        <v>214.306640625</v>
      </c>
      <c r="D73">
        <v>11600</v>
      </c>
      <c r="E73">
        <v>11601</v>
      </c>
      <c r="F73">
        <f t="shared" si="5"/>
        <v>1</v>
      </c>
      <c r="G73" s="4">
        <f t="shared" si="6"/>
        <v>1.2</v>
      </c>
    </row>
    <row r="74" spans="1:7" x14ac:dyDescent="0.25">
      <c r="A74">
        <v>117</v>
      </c>
      <c r="B74">
        <f t="shared" si="4"/>
        <v>243</v>
      </c>
      <c r="C74" s="5">
        <f t="shared" si="7"/>
        <v>195.7763671875</v>
      </c>
      <c r="D74">
        <v>11700</v>
      </c>
      <c r="E74">
        <v>11712</v>
      </c>
      <c r="F74">
        <f t="shared" si="5"/>
        <v>12</v>
      </c>
      <c r="G74" s="4">
        <f t="shared" si="6"/>
        <v>14.9</v>
      </c>
    </row>
    <row r="75" spans="1:7" x14ac:dyDescent="0.25">
      <c r="A75">
        <v>118</v>
      </c>
      <c r="B75">
        <f t="shared" si="4"/>
        <v>220</v>
      </c>
      <c r="C75" s="5">
        <f t="shared" si="7"/>
        <v>177.24609375</v>
      </c>
      <c r="D75">
        <v>11800</v>
      </c>
      <c r="E75">
        <v>11808</v>
      </c>
      <c r="F75">
        <f t="shared" si="5"/>
        <v>8</v>
      </c>
      <c r="G75" s="4">
        <f t="shared" si="6"/>
        <v>9.9</v>
      </c>
    </row>
    <row r="76" spans="1:7" x14ac:dyDescent="0.25">
      <c r="A76">
        <v>119</v>
      </c>
      <c r="B76">
        <f t="shared" si="4"/>
        <v>197</v>
      </c>
      <c r="C76" s="5">
        <f t="shared" si="7"/>
        <v>158.7158203125</v>
      </c>
      <c r="D76">
        <v>11900</v>
      </c>
      <c r="E76">
        <v>11902</v>
      </c>
      <c r="F76">
        <f t="shared" si="5"/>
        <v>2</v>
      </c>
      <c r="G76" s="4">
        <f t="shared" si="6"/>
        <v>2.5</v>
      </c>
    </row>
    <row r="77" spans="1:7" x14ac:dyDescent="0.25">
      <c r="A77" s="6">
        <v>120</v>
      </c>
      <c r="B77" s="6">
        <f t="shared" si="4"/>
        <v>174</v>
      </c>
      <c r="C77" s="7">
        <f t="shared" si="7"/>
        <v>140.185546875</v>
      </c>
      <c r="D77" s="6">
        <v>12000</v>
      </c>
      <c r="E77" s="6">
        <v>12013</v>
      </c>
      <c r="F77" s="6">
        <f t="shared" si="5"/>
        <v>13</v>
      </c>
      <c r="G77" s="9">
        <f t="shared" si="6"/>
        <v>16.100000000000001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120-1420</vt:lpstr>
      <vt:lpstr>140-1435</vt:lpstr>
      <vt:lpstr>Tarjeta verificacion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2022-12-29T12:17:09Z</dcterms:created>
  <dcterms:modified xsi:type="dcterms:W3CDTF">2023-02-01T09:02:57Z</dcterms:modified>
</cp:coreProperties>
</file>