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71A74C31-7BBD-484A-9AF6-E7A840A9E0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TT_DCDC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<sst xmlns="http://schemas.openxmlformats.org/spreadsheetml/2006/main" count="246" uniqueCount="137">
  <si>
    <t>Qty</t>
  </si>
  <si>
    <t>Value</t>
  </si>
  <si>
    <t>Device</t>
  </si>
  <si>
    <t>Package</t>
  </si>
  <si>
    <t>100k</t>
  </si>
  <si>
    <t>R4, R15, R16</t>
  </si>
  <si>
    <t>RSENSE</t>
  </si>
  <si>
    <t>C3</t>
  </si>
  <si>
    <t>169k</t>
  </si>
  <si>
    <t>R1</t>
  </si>
  <si>
    <t>C1, C4</t>
  </si>
  <si>
    <t>2.2uH - 74437346022</t>
  </si>
  <si>
    <t>L1</t>
  </si>
  <si>
    <t>C22</t>
  </si>
  <si>
    <t>2N7002PW</t>
  </si>
  <si>
    <t>SOT323</t>
  </si>
  <si>
    <t>Q2, Q5</t>
  </si>
  <si>
    <t>2k4</t>
  </si>
  <si>
    <t>30k</t>
  </si>
  <si>
    <t>R43</t>
  </si>
  <si>
    <t>330R</t>
  </si>
  <si>
    <t>R10</t>
  </si>
  <si>
    <t>33R</t>
  </si>
  <si>
    <t>R5</t>
  </si>
  <si>
    <t>36k</t>
  </si>
  <si>
    <t>R8</t>
  </si>
  <si>
    <t>39k</t>
  </si>
  <si>
    <t>R2</t>
  </si>
  <si>
    <t>47nF</t>
  </si>
  <si>
    <t>47uF 16V</t>
  </si>
  <si>
    <t>C12, C15</t>
  </si>
  <si>
    <t>47uF 25V</t>
  </si>
  <si>
    <t>C18, C19</t>
  </si>
  <si>
    <t>R41</t>
  </si>
  <si>
    <t>5k1</t>
  </si>
  <si>
    <t>R11</t>
  </si>
  <si>
    <t>5k6</t>
  </si>
  <si>
    <t>R9</t>
  </si>
  <si>
    <t>62k</t>
  </si>
  <si>
    <t>R6</t>
  </si>
  <si>
    <t>78k7</t>
  </si>
  <si>
    <t>R38, R39</t>
  </si>
  <si>
    <t>7k5</t>
  </si>
  <si>
    <t>R13</t>
  </si>
  <si>
    <t>8k2</t>
  </si>
  <si>
    <t>R12</t>
  </si>
  <si>
    <t>B520C-13-F</t>
  </si>
  <si>
    <t>D2</t>
  </si>
  <si>
    <t>BAT54SW,115</t>
  </si>
  <si>
    <t>D1</t>
  </si>
  <si>
    <t>MCP6071T-E/OT</t>
  </si>
  <si>
    <t>U1, U7</t>
  </si>
  <si>
    <t>NVTFS9D6P04M8LTAG</t>
  </si>
  <si>
    <t>Q1</t>
  </si>
  <si>
    <t>TPS55330RTET</t>
  </si>
  <si>
    <t>U3</t>
  </si>
  <si>
    <t>BOM Version</t>
  </si>
  <si>
    <t>BATT_DCDC_BOOM</t>
  </si>
  <si>
    <t>Position</t>
  </si>
  <si>
    <t>Part</t>
  </si>
  <si>
    <t>Unit Price</t>
  </si>
  <si>
    <t>Extended Price</t>
  </si>
  <si>
    <t>Link</t>
  </si>
  <si>
    <t>RESISTOR</t>
  </si>
  <si>
    <t>SMD 0402</t>
  </si>
  <si>
    <t>SMD 0603</t>
  </si>
  <si>
    <t>SMD 0805</t>
  </si>
  <si>
    <t>INDUCTOR</t>
  </si>
  <si>
    <t>DIODE</t>
  </si>
  <si>
    <t>TRANSISTOR</t>
  </si>
  <si>
    <t>INTEGRATED CIRCUIT</t>
  </si>
  <si>
    <t>CAPACITOR</t>
  </si>
  <si>
    <t>SMD 1210</t>
  </si>
  <si>
    <t>SOT-23-5</t>
  </si>
  <si>
    <t>NEW</t>
  </si>
  <si>
    <t>NO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</si>
  <si>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</si>
  <si>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</si>
  <si>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</si>
  <si>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</si>
  <si>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</si>
  <si>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</si>
  <si>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</si>
  <si>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</si>
  <si>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</si>
  <si>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</si>
  <si>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</si>
  <si>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</si>
  <si>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</si>
  <si>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</si>
  <si>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</si>
  <si>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</si>
  <si>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</si>
  <si>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DELETED</t>
  </si>
  <si>
    <t>8-powerWDFN</t>
  </si>
  <si>
    <t>Añadida posicion
Borrada pos8 y pasada a pos5
Corregido encapsulado de Q1
Encapsulado pos30 rsense corregido (antes 0402)</t>
  </si>
  <si>
    <t>C10,C21</t>
  </si>
  <si>
    <t>C7</t>
  </si>
  <si>
    <t>C9</t>
  </si>
  <si>
    <t>N.A</t>
  </si>
  <si>
    <t>C2, C5, C6,C8 C24</t>
  </si>
  <si>
    <t>R7</t>
  </si>
  <si>
    <t>4k3</t>
  </si>
  <si>
    <t>R3</t>
  </si>
  <si>
    <t>R14,R17</t>
  </si>
  <si>
    <t>100R</t>
  </si>
  <si>
    <t>R18</t>
  </si>
  <si>
    <t>0R</t>
  </si>
  <si>
    <t>15k</t>
  </si>
  <si>
    <t>Se borra posicion 6 y se pasa a la posicion 2
Se añade el part C8 a la posicion 5. 
Se elimina el part R7 de la posicion 21.
Se Cambia el valor de la posicion 24 de 56k2 a 15k.
Se crea la posicion 33 con el part C7 y valor 220pF
Se crea la poscion 34 con el part C9 y valor N.A
Se crea la posicion 35 con el part R7 y valor 4k3
Se crea la posicion 36 con los part R14 y R17, y valor 100R
Se crea la posicion 37 con los part R18 y valor 0R.</t>
  </si>
  <si>
    <t>1.0uF, 16V, X7R</t>
  </si>
  <si>
    <t>100nF, 25V, X7R o X5R</t>
  </si>
  <si>
    <t>100pF, 25V, C0G</t>
  </si>
  <si>
    <t>10uF, 12V, X7R</t>
  </si>
  <si>
    <t>https://www.digikey.es/en/products/detail/nexperia-usa-inc/BAT54SW-115/763219?s=N4IgTCBcDaIEIEEAqBWALAZQOoBoCMeKIAugL5A</t>
  </si>
  <si>
    <t>Corregido valor de C22 (100pf. antes 220pf). Corregido package D1</t>
  </si>
  <si>
    <t>DO214</t>
  </si>
  <si>
    <t>https://www.digikey.es/en/products/detail/diodes-incorporated/B520C-13-F/806535?s=N4IgTCBcDaIEIFYwAYDCBaAjAZnQMRAF0BfIA</t>
  </si>
  <si>
    <t>https://www.digikey.es/en/products/detail/würth-elektronik/74437346022/2790921?s=N4IgTCBcDaIOwBYEGY7IQNgAxggXQF8g</t>
  </si>
  <si>
    <t>7.3 x 6.6 x 3.1mm</t>
  </si>
  <si>
    <t>https://www.digikey.es/en/products/detail/onsemi/NVTFS9D6P04M8LTAG/11592842?s=N4IgTCBcDaIHIDUAqAxAygTgCIDYAKADACwCyAHADJICCA4iALoC%2BQA</t>
  </si>
  <si>
    <t>SMD 1206</t>
  </si>
  <si>
    <t>https://www.digikey.es/en/products/detail/ohmite/KDV12FR100ET/10476508</t>
  </si>
  <si>
    <t>100mR, 1%, 1/2W, 100ppm - KDV12FR100ET</t>
  </si>
  <si>
    <t>https://www.digikey.es/en/products/detail/microchip-technology/MCP6071T-E-OT/2614948</t>
  </si>
  <si>
    <t>https://www.digikey.es/en/products/detail/texas-instruments/TPS55330RTET/4212800?s=N4IgTCBcDaICoAUDKBWFBmdAGASnAonCALoC%2BQA</t>
  </si>
  <si>
    <t>16-WFQFN</t>
  </si>
  <si>
    <t>220pF, 16V, C0G</t>
  </si>
  <si>
    <t>J1</t>
  </si>
  <si>
    <t>DF40C-20DP-0.4V_51_</t>
  </si>
  <si>
    <t>CONNECTOR</t>
  </si>
  <si>
    <t>DF40C-20DPA</t>
  </si>
  <si>
    <t>https://www.digikey.es/es/products/detail/hirose-electric-co-ltd/DF40C-20DP-0-4V-51/1969479</t>
  </si>
  <si>
    <t>Se añade la posicion 38.</t>
  </si>
  <si>
    <t>Las posiciones 21,27,28 y 35 cambian su Package a SMD 0603</t>
  </si>
  <si>
    <t>Sustituto</t>
  </si>
  <si>
    <t>RQ3G110ATTB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</si>
</sst>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/>
    <xf numFmtId="0" fontId="29" fillId="36" borderId="0" xfId="0" applyFont="1" applyFill="1"/>
    <xf numFmtId="16" fontId="0" fillId="0" borderId="0" xfId="0" applyNumberFormat="1"/>
    <xf numFmtId="0" fontId="0" fillId="37" borderId="0" xfId="0" applyFill="1"/>
    <xf numFmtId="0" fontId="0" fillId="0" borderId="0" xfId="0" applyAlignment="1">
      <alignment wrapText="1"/>
    </xf>
    <xf numFmtId="0" fontId="22" fillId="0" borderId="0" xfId="42"/>
    <xf numFmtId="0" fontId="29" fillId="36" borderId="0" xfId="0" applyFont="1" applyFill="1" applyAlignment="1">
      <alignment wrapText="1"/>
    </xf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3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K44" totalsRowShown="0" headerRowDxfId="6" headerRowBorderDxfId="5" tableBorderDxfId="4">
  <autoFilter ref="A6:K44" xr:uid="{AD639D9D-BFED-4687-9866-69587ACF8311}"/>
  <sortState xmlns:xlrd2="http://schemas.microsoft.com/office/spreadsheetml/2017/richdata2" ref="A7:J38">
    <sortCondition ref="D6:D38"/>
  </sortState>
  <tableColumns count="11">
    <tableColumn id="1" xr3:uid="{A4EEF5D5-EC32-4E92-A16D-A2C00D09EC58}" name="Position"/>
    <tableColumn id="10" xr3:uid="{AB092131-4167-465E-A2DF-04757A83F427}" name="NEW" dataDxfId="3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7" xr3:uid="{D4D5910B-60E5-4F90-9C90-C3505AD00BB9}" name="Unit Price"/>
    <tableColumn id="8" xr3:uid="{69DE7A27-EA56-4539-9436-4BE17DA44A72}" name="Extended Price"/>
    <tableColumn id="9" xr3:uid="{A2D6CBAE-280A-4BCB-929A-9135FF379154}" name="Sustituto"/>
    <tableColumn id="11" xr3:uid="{9A134734-C129-4A70-B805-F1DAA6862DF9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hirose-electric-co-ltd/DF40C-20DP-0-4V-51/1969479" TargetMode="External"/><Relationship Id="rId3" Type="http://schemas.openxmlformats.org/officeDocument/2006/relationships/hyperlink" Target="https://www.digikey.es/en/products/detail/w&#252;rth-elektronik/74437346022/2790921?s=N4IgTCBcDaIOwBYEGY7IQNgAxggXQF8g" TargetMode="External"/><Relationship Id="rId7" Type="http://schemas.openxmlformats.org/officeDocument/2006/relationships/hyperlink" Target="https://www.digikey.es/en/products/detail/texas-instruments/TPS55330RTET/4212800?s=N4IgTCBcDaICoAUDKBWFBmdAGASnAonCALoC%2BQA" TargetMode="External"/><Relationship Id="rId2" Type="http://schemas.openxmlformats.org/officeDocument/2006/relationships/hyperlink" Target="https://www.digikey.es/en/products/detail/diodes-incorporated/B520C-13-F/806535?s=N4IgTCBcDaIEIFYwAYDCBaAjAZnQMRAF0BfIA" TargetMode="External"/><Relationship Id="rId1" Type="http://schemas.openxmlformats.org/officeDocument/2006/relationships/hyperlink" Target="https://www.digikey.es/en/products/detail/nexperia-usa-inc/BAT54SW-115/763219?s=N4IgTCBcDaIEIEEAqBWALAZQOoBoCMeKIAugL5A" TargetMode="External"/><Relationship Id="rId6" Type="http://schemas.openxmlformats.org/officeDocument/2006/relationships/hyperlink" Target="https://www.digikey.es/en/products/detail/microchip-technology/MCP6071T-E-OT/2614948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gikey.es/en/products/detail/ohmite/KDV12FR100ET/1047650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n/products/detail/onsemi/NVTFS9D6P04M8LTAG/11592842?s=N4IgTCBcDaIHIDUAqAxAygTgCIDYAKADACwCyAHADJICCA4iALoC%2BQA" TargetMode="External"/><Relationship Id="rId9" Type="http://schemas.openxmlformats.org/officeDocument/2006/relationships/hyperlink" Target="https://www.digikey.es/es/products/detail/rohm-semiconductor/RQ3G110ATTB/1562315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A14" zoomScale="120" zoomScaleNormal="120" workbookViewId="0">
      <selection activeCell="J19" sqref="J19"/>
    </sheetView>
  </sheetViews>
  <sheetFormatPr baseColWidth="10" defaultRowHeight="15" x14ac:dyDescent="0.25"/>
  <cols>
    <col min="1" max="1" width="15.42578125" bestFit="1" customWidth="1"/>
    <col min="2" max="2" width="8.42578125" bestFit="1" customWidth="1"/>
    <col min="4" max="4" width="20.42578125" bestFit="1" customWidth="1"/>
    <col min="5" max="5" width="30.140625" bestFit="1" customWidth="1"/>
    <col min="6" max="7" width="20.85546875" bestFit="1" customWidth="1"/>
    <col min="8" max="8" width="19.42578125" bestFit="1" customWidth="1"/>
    <col min="9" max="9" width="9.42578125" bestFit="1" customWidth="1"/>
    <col min="10" max="10" width="13.85546875" bestFit="1" customWidth="1"/>
    <col min="11" max="11" width="145.85546875" bestFit="1" customWidth="1"/>
  </cols>
  <sheetData>
    <row r="1" spans="1:11" x14ac:dyDescent="0.25">
      <c r="B1" s="1"/>
    </row>
    <row r="2" spans="1:11" ht="15.75" x14ac:dyDescent="0.25">
      <c r="A2" s="2" t="s">
        <v>56</v>
      </c>
      <c r="B2" s="3">
        <f>MAX(_HISTORY!A4:A55)</f>
        <v>6</v>
      </c>
    </row>
    <row r="3" spans="1:11" ht="27" x14ac:dyDescent="0.4">
      <c r="A3" s="4"/>
      <c r="B3" s="4"/>
      <c r="C3" s="5"/>
      <c r="D3" s="4"/>
    </row>
    <row r="4" spans="1:11" ht="27" x14ac:dyDescent="0.4">
      <c r="B4" s="22" t="s">
        <v>57</v>
      </c>
      <c r="C4" s="23"/>
      <c r="D4" s="23"/>
      <c r="E4" s="24"/>
    </row>
    <row r="5" spans="1:11" ht="13.5" customHeight="1" x14ac:dyDescent="0.4">
      <c r="B5" s="6"/>
      <c r="C5" s="7"/>
      <c r="D5" s="7"/>
      <c r="E5" s="8"/>
    </row>
    <row r="6" spans="1:11" x14ac:dyDescent="0.25">
      <c r="A6" s="9" t="s">
        <v>58</v>
      </c>
      <c r="B6" s="9" t="s">
        <v>74</v>
      </c>
      <c r="C6" s="9" t="s">
        <v>0</v>
      </c>
      <c r="D6" s="9" t="s">
        <v>59</v>
      </c>
      <c r="E6" s="9" t="s">
        <v>1</v>
      </c>
      <c r="F6" s="9" t="s">
        <v>2</v>
      </c>
      <c r="G6" s="9" t="s">
        <v>3</v>
      </c>
      <c r="H6" s="9" t="s">
        <v>60</v>
      </c>
      <c r="I6" s="9" t="s">
        <v>61</v>
      </c>
      <c r="J6" s="9" t="s">
        <v>135</v>
      </c>
      <c r="K6" s="9" t="s">
        <v>62</v>
      </c>
    </row>
    <row r="7" spans="1:11" x14ac:dyDescent="0.25">
      <c r="A7">
        <v>1</v>
      </c>
      <c r="B7" s="1" t="s">
        <v>75</v>
      </c>
      <c r="C7">
        <v>2</v>
      </c>
      <c r="D7" t="s">
        <v>10</v>
      </c>
      <c r="E7" t="s">
        <v>110</v>
      </c>
      <c r="F7" t="s">
        <v>71</v>
      </c>
      <c r="G7" t="s">
        <v>64</v>
      </c>
    </row>
    <row r="8" spans="1:11" x14ac:dyDescent="0.25">
      <c r="A8">
        <v>2</v>
      </c>
      <c r="B8" s="1" t="s">
        <v>75</v>
      </c>
      <c r="C8">
        <v>2</v>
      </c>
      <c r="D8" t="s">
        <v>96</v>
      </c>
      <c r="E8" t="s">
        <v>28</v>
      </c>
      <c r="F8" t="s">
        <v>71</v>
      </c>
      <c r="G8" t="s">
        <v>65</v>
      </c>
    </row>
    <row r="9" spans="1:11" x14ac:dyDescent="0.25">
      <c r="A9">
        <v>3</v>
      </c>
      <c r="B9" s="1" t="s">
        <v>75</v>
      </c>
      <c r="C9">
        <v>2</v>
      </c>
      <c r="D9" t="s">
        <v>30</v>
      </c>
      <c r="E9" t="s">
        <v>29</v>
      </c>
      <c r="F9" t="s">
        <v>71</v>
      </c>
      <c r="G9" t="s">
        <v>72</v>
      </c>
    </row>
    <row r="10" spans="1:11" x14ac:dyDescent="0.25">
      <c r="A10">
        <v>4</v>
      </c>
      <c r="B10" s="1" t="s">
        <v>75</v>
      </c>
      <c r="C10">
        <v>2</v>
      </c>
      <c r="D10" t="s">
        <v>32</v>
      </c>
      <c r="E10" t="s">
        <v>31</v>
      </c>
      <c r="F10" t="s">
        <v>71</v>
      </c>
      <c r="G10" t="s">
        <v>72</v>
      </c>
    </row>
    <row r="11" spans="1:11" x14ac:dyDescent="0.25">
      <c r="A11">
        <v>5</v>
      </c>
      <c r="B11" s="1" t="s">
        <v>75</v>
      </c>
      <c r="C11">
        <v>5</v>
      </c>
      <c r="D11" t="s">
        <v>100</v>
      </c>
      <c r="E11" t="s">
        <v>111</v>
      </c>
      <c r="F11" t="s">
        <v>71</v>
      </c>
      <c r="G11" t="s">
        <v>65</v>
      </c>
    </row>
    <row r="12" spans="1:11" x14ac:dyDescent="0.25">
      <c r="A12" s="18">
        <v>6</v>
      </c>
      <c r="B12" s="1" t="s">
        <v>75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/>
      <c r="K12" s="18" t="s">
        <v>93</v>
      </c>
    </row>
    <row r="13" spans="1:11" x14ac:dyDescent="0.25">
      <c r="A13">
        <v>7</v>
      </c>
      <c r="B13" s="1" t="s">
        <v>75</v>
      </c>
      <c r="C13">
        <v>1</v>
      </c>
      <c r="D13" t="s">
        <v>13</v>
      </c>
      <c r="E13" t="s">
        <v>112</v>
      </c>
      <c r="F13" t="s">
        <v>71</v>
      </c>
      <c r="G13" t="s">
        <v>65</v>
      </c>
    </row>
    <row r="14" spans="1:11" x14ac:dyDescent="0.25">
      <c r="A14" s="18">
        <v>8</v>
      </c>
      <c r="B14" s="1" t="s">
        <v>75</v>
      </c>
      <c r="C14" s="18" t="s">
        <v>93</v>
      </c>
      <c r="D14" s="18" t="s">
        <v>93</v>
      </c>
      <c r="E14" s="18" t="s">
        <v>93</v>
      </c>
      <c r="F14" s="18" t="s">
        <v>93</v>
      </c>
      <c r="G14" s="18" t="s">
        <v>93</v>
      </c>
      <c r="H14" s="18" t="s">
        <v>93</v>
      </c>
      <c r="I14" s="18" t="s">
        <v>93</v>
      </c>
      <c r="J14" s="18"/>
      <c r="K14" s="18" t="s">
        <v>93</v>
      </c>
    </row>
    <row r="15" spans="1:11" x14ac:dyDescent="0.25">
      <c r="A15">
        <v>9</v>
      </c>
      <c r="B15" s="1" t="s">
        <v>75</v>
      </c>
      <c r="C15">
        <v>1</v>
      </c>
      <c r="D15" t="s">
        <v>7</v>
      </c>
      <c r="E15" t="s">
        <v>113</v>
      </c>
      <c r="F15" t="s">
        <v>71</v>
      </c>
      <c r="G15" t="s">
        <v>66</v>
      </c>
    </row>
    <row r="16" spans="1:11" x14ac:dyDescent="0.25">
      <c r="A16">
        <v>10</v>
      </c>
      <c r="B16" s="1" t="s">
        <v>75</v>
      </c>
      <c r="C16">
        <v>1</v>
      </c>
      <c r="D16" t="s">
        <v>49</v>
      </c>
      <c r="E16" t="s">
        <v>48</v>
      </c>
      <c r="F16" t="s">
        <v>68</v>
      </c>
      <c r="G16" t="s">
        <v>15</v>
      </c>
      <c r="J16" s="20"/>
      <c r="K16" s="20" t="s">
        <v>114</v>
      </c>
    </row>
    <row r="17" spans="1:11" x14ac:dyDescent="0.25">
      <c r="A17">
        <v>11</v>
      </c>
      <c r="B17" s="1" t="s">
        <v>75</v>
      </c>
      <c r="C17">
        <v>1</v>
      </c>
      <c r="D17" t="s">
        <v>47</v>
      </c>
      <c r="E17" t="s">
        <v>46</v>
      </c>
      <c r="F17" t="s">
        <v>68</v>
      </c>
      <c r="G17" t="s">
        <v>116</v>
      </c>
      <c r="J17" s="20"/>
      <c r="K17" s="20" t="s">
        <v>117</v>
      </c>
    </row>
    <row r="18" spans="1:11" x14ac:dyDescent="0.25">
      <c r="A18">
        <v>12</v>
      </c>
      <c r="B18" s="1" t="s">
        <v>75</v>
      </c>
      <c r="C18">
        <v>1</v>
      </c>
      <c r="D18" t="s">
        <v>12</v>
      </c>
      <c r="E18" t="s">
        <v>11</v>
      </c>
      <c r="F18" t="s">
        <v>67</v>
      </c>
      <c r="G18" t="s">
        <v>119</v>
      </c>
      <c r="J18" s="20"/>
      <c r="K18" s="20" t="s">
        <v>118</v>
      </c>
    </row>
    <row r="19" spans="1:11" x14ac:dyDescent="0.25">
      <c r="A19">
        <v>13</v>
      </c>
      <c r="B19" s="1" t="s">
        <v>75</v>
      </c>
      <c r="C19">
        <v>1</v>
      </c>
      <c r="D19" t="s">
        <v>53</v>
      </c>
      <c r="E19" t="s">
        <v>52</v>
      </c>
      <c r="F19" t="s">
        <v>69</v>
      </c>
      <c r="G19" t="s">
        <v>94</v>
      </c>
      <c r="J19" s="20" t="s">
        <v>136</v>
      </c>
      <c r="K19" s="20" t="s">
        <v>120</v>
      </c>
    </row>
    <row r="20" spans="1:11" x14ac:dyDescent="0.25">
      <c r="A20">
        <v>14</v>
      </c>
      <c r="B20" s="1" t="s">
        <v>75</v>
      </c>
      <c r="C20">
        <v>2</v>
      </c>
      <c r="D20" t="s">
        <v>16</v>
      </c>
      <c r="E20" t="s">
        <v>14</v>
      </c>
      <c r="F20" t="s">
        <v>69</v>
      </c>
      <c r="G20" t="s">
        <v>15</v>
      </c>
    </row>
    <row r="21" spans="1:11" x14ac:dyDescent="0.25">
      <c r="A21">
        <v>15</v>
      </c>
      <c r="B21" s="1" t="s">
        <v>75</v>
      </c>
      <c r="C21">
        <v>1</v>
      </c>
      <c r="D21" t="s">
        <v>9</v>
      </c>
      <c r="E21" t="s">
        <v>8</v>
      </c>
      <c r="F21" t="s">
        <v>63</v>
      </c>
      <c r="G21" t="s">
        <v>64</v>
      </c>
    </row>
    <row r="22" spans="1:11" x14ac:dyDescent="0.25">
      <c r="A22">
        <v>16</v>
      </c>
      <c r="B22" s="1" t="s">
        <v>75</v>
      </c>
      <c r="C22">
        <v>1</v>
      </c>
      <c r="D22" t="s">
        <v>21</v>
      </c>
      <c r="E22" t="s">
        <v>20</v>
      </c>
      <c r="F22" t="s">
        <v>63</v>
      </c>
      <c r="G22" t="s">
        <v>64</v>
      </c>
    </row>
    <row r="23" spans="1:11" x14ac:dyDescent="0.25">
      <c r="A23">
        <v>17</v>
      </c>
      <c r="B23" s="1" t="s">
        <v>75</v>
      </c>
      <c r="C23">
        <v>1</v>
      </c>
      <c r="D23" t="s">
        <v>35</v>
      </c>
      <c r="E23" t="s">
        <v>34</v>
      </c>
      <c r="F23" t="s">
        <v>63</v>
      </c>
      <c r="G23" t="s">
        <v>64</v>
      </c>
    </row>
    <row r="24" spans="1:11" x14ac:dyDescent="0.25">
      <c r="A24">
        <v>18</v>
      </c>
      <c r="B24" s="1" t="s">
        <v>75</v>
      </c>
      <c r="C24">
        <v>1</v>
      </c>
      <c r="D24" t="s">
        <v>45</v>
      </c>
      <c r="E24" t="s">
        <v>44</v>
      </c>
      <c r="F24" t="s">
        <v>63</v>
      </c>
      <c r="G24" t="s">
        <v>64</v>
      </c>
    </row>
    <row r="25" spans="1:11" x14ac:dyDescent="0.25">
      <c r="A25">
        <v>19</v>
      </c>
      <c r="B25" s="1" t="s">
        <v>75</v>
      </c>
      <c r="C25">
        <v>1</v>
      </c>
      <c r="D25" t="s">
        <v>43</v>
      </c>
      <c r="E25" t="s">
        <v>42</v>
      </c>
      <c r="F25" t="s">
        <v>63</v>
      </c>
      <c r="G25" t="s">
        <v>64</v>
      </c>
    </row>
    <row r="26" spans="1:11" x14ac:dyDescent="0.25">
      <c r="A26">
        <v>20</v>
      </c>
      <c r="B26" s="1" t="s">
        <v>75</v>
      </c>
      <c r="C26">
        <v>1</v>
      </c>
      <c r="D26" t="s">
        <v>27</v>
      </c>
      <c r="E26" t="s">
        <v>26</v>
      </c>
      <c r="F26" t="s">
        <v>63</v>
      </c>
      <c r="G26" t="s">
        <v>64</v>
      </c>
    </row>
    <row r="27" spans="1:11" x14ac:dyDescent="0.25">
      <c r="A27">
        <v>21</v>
      </c>
      <c r="B27" s="1" t="s">
        <v>75</v>
      </c>
      <c r="C27">
        <v>1</v>
      </c>
      <c r="D27" t="s">
        <v>103</v>
      </c>
      <c r="E27" t="s">
        <v>17</v>
      </c>
      <c r="F27" t="s">
        <v>63</v>
      </c>
      <c r="G27" t="s">
        <v>65</v>
      </c>
    </row>
    <row r="28" spans="1:11" x14ac:dyDescent="0.25">
      <c r="A28">
        <v>22</v>
      </c>
      <c r="B28" s="1" t="s">
        <v>75</v>
      </c>
      <c r="C28">
        <v>2</v>
      </c>
      <c r="D28" t="s">
        <v>41</v>
      </c>
      <c r="E28" t="s">
        <v>40</v>
      </c>
      <c r="F28" t="s">
        <v>63</v>
      </c>
      <c r="G28" t="s">
        <v>64</v>
      </c>
    </row>
    <row r="29" spans="1:11" x14ac:dyDescent="0.25">
      <c r="A29">
        <v>23</v>
      </c>
      <c r="B29" s="1" t="s">
        <v>75</v>
      </c>
      <c r="C29">
        <v>3</v>
      </c>
      <c r="D29" t="s">
        <v>5</v>
      </c>
      <c r="E29" t="s">
        <v>4</v>
      </c>
      <c r="F29" t="s">
        <v>63</v>
      </c>
      <c r="G29" t="s">
        <v>64</v>
      </c>
    </row>
    <row r="30" spans="1:11" x14ac:dyDescent="0.25">
      <c r="A30">
        <v>24</v>
      </c>
      <c r="B30" s="1" t="s">
        <v>75</v>
      </c>
      <c r="C30">
        <v>1</v>
      </c>
      <c r="D30" t="s">
        <v>33</v>
      </c>
      <c r="E30" t="s">
        <v>108</v>
      </c>
      <c r="F30" t="s">
        <v>63</v>
      </c>
      <c r="G30" t="s">
        <v>64</v>
      </c>
    </row>
    <row r="31" spans="1:11" x14ac:dyDescent="0.25">
      <c r="A31">
        <v>25</v>
      </c>
      <c r="B31" s="1" t="s">
        <v>75</v>
      </c>
      <c r="C31">
        <v>1</v>
      </c>
      <c r="D31" t="s">
        <v>19</v>
      </c>
      <c r="E31" t="s">
        <v>18</v>
      </c>
      <c r="F31" t="s">
        <v>63</v>
      </c>
      <c r="G31" t="s">
        <v>64</v>
      </c>
    </row>
    <row r="32" spans="1:11" x14ac:dyDescent="0.25">
      <c r="A32">
        <v>26</v>
      </c>
      <c r="B32" s="1" t="s">
        <v>75</v>
      </c>
      <c r="C32">
        <v>1</v>
      </c>
      <c r="D32" t="s">
        <v>23</v>
      </c>
      <c r="E32" t="s">
        <v>22</v>
      </c>
      <c r="F32" t="s">
        <v>63</v>
      </c>
      <c r="G32" t="s">
        <v>64</v>
      </c>
    </row>
    <row r="33" spans="1:11" x14ac:dyDescent="0.25">
      <c r="A33">
        <v>27</v>
      </c>
      <c r="B33" s="1" t="s">
        <v>75</v>
      </c>
      <c r="C33">
        <v>1</v>
      </c>
      <c r="D33" t="s">
        <v>39</v>
      </c>
      <c r="E33" t="s">
        <v>38</v>
      </c>
      <c r="F33" t="s">
        <v>63</v>
      </c>
      <c r="G33" t="s">
        <v>65</v>
      </c>
    </row>
    <row r="34" spans="1:11" x14ac:dyDescent="0.25">
      <c r="A34">
        <v>28</v>
      </c>
      <c r="B34" s="1" t="s">
        <v>75</v>
      </c>
      <c r="C34">
        <v>1</v>
      </c>
      <c r="D34" t="s">
        <v>25</v>
      </c>
      <c r="E34" t="s">
        <v>24</v>
      </c>
      <c r="F34" t="s">
        <v>63</v>
      </c>
      <c r="G34" t="s">
        <v>65</v>
      </c>
    </row>
    <row r="35" spans="1:11" x14ac:dyDescent="0.25">
      <c r="A35">
        <v>29</v>
      </c>
      <c r="B35" s="1" t="s">
        <v>75</v>
      </c>
      <c r="C35">
        <v>1</v>
      </c>
      <c r="D35" t="s">
        <v>37</v>
      </c>
      <c r="E35" t="s">
        <v>36</v>
      </c>
      <c r="F35" t="s">
        <v>63</v>
      </c>
      <c r="G35" t="s">
        <v>64</v>
      </c>
    </row>
    <row r="36" spans="1:11" x14ac:dyDescent="0.25">
      <c r="A36">
        <v>30</v>
      </c>
      <c r="B36" s="1" t="s">
        <v>75</v>
      </c>
      <c r="C36">
        <v>1</v>
      </c>
      <c r="D36" t="s">
        <v>6</v>
      </c>
      <c r="E36" t="s">
        <v>123</v>
      </c>
      <c r="F36" t="s">
        <v>63</v>
      </c>
      <c r="G36" t="s">
        <v>121</v>
      </c>
      <c r="J36" s="20"/>
      <c r="K36" s="20" t="s">
        <v>122</v>
      </c>
    </row>
    <row r="37" spans="1:11" x14ac:dyDescent="0.25">
      <c r="A37">
        <v>31</v>
      </c>
      <c r="B37" s="1" t="s">
        <v>75</v>
      </c>
      <c r="C37">
        <v>2</v>
      </c>
      <c r="D37" t="s">
        <v>51</v>
      </c>
      <c r="E37" t="s">
        <v>50</v>
      </c>
      <c r="F37" t="s">
        <v>70</v>
      </c>
      <c r="G37" t="s">
        <v>73</v>
      </c>
      <c r="J37" s="20"/>
      <c r="K37" s="20" t="s">
        <v>124</v>
      </c>
    </row>
    <row r="38" spans="1:11" x14ac:dyDescent="0.25">
      <c r="A38">
        <v>32</v>
      </c>
      <c r="B38" s="1" t="s">
        <v>75</v>
      </c>
      <c r="C38">
        <v>1</v>
      </c>
      <c r="D38" t="s">
        <v>55</v>
      </c>
      <c r="E38" t="s">
        <v>54</v>
      </c>
      <c r="F38" t="s">
        <v>70</v>
      </c>
      <c r="G38" t="s">
        <v>126</v>
      </c>
      <c r="J38" s="20"/>
      <c r="K38" s="20" t="s">
        <v>125</v>
      </c>
    </row>
    <row r="39" spans="1:11" x14ac:dyDescent="0.25">
      <c r="A39">
        <v>33</v>
      </c>
      <c r="B39" s="1" t="s">
        <v>75</v>
      </c>
      <c r="C39">
        <v>1</v>
      </c>
      <c r="D39" t="s">
        <v>97</v>
      </c>
      <c r="E39" t="s">
        <v>127</v>
      </c>
      <c r="F39" t="s">
        <v>71</v>
      </c>
      <c r="G39" t="s">
        <v>65</v>
      </c>
    </row>
    <row r="40" spans="1:11" x14ac:dyDescent="0.25">
      <c r="A40">
        <v>34</v>
      </c>
      <c r="B40" s="1" t="s">
        <v>75</v>
      </c>
      <c r="C40">
        <v>1</v>
      </c>
      <c r="D40" t="s">
        <v>98</v>
      </c>
      <c r="E40" t="s">
        <v>99</v>
      </c>
      <c r="F40" t="s">
        <v>71</v>
      </c>
      <c r="G40" t="s">
        <v>65</v>
      </c>
    </row>
    <row r="41" spans="1:11" x14ac:dyDescent="0.25">
      <c r="A41">
        <v>35</v>
      </c>
      <c r="B41" s="1" t="s">
        <v>75</v>
      </c>
      <c r="C41">
        <v>1</v>
      </c>
      <c r="D41" t="s">
        <v>101</v>
      </c>
      <c r="E41" t="s">
        <v>102</v>
      </c>
      <c r="F41" t="s">
        <v>63</v>
      </c>
      <c r="G41" t="s">
        <v>65</v>
      </c>
    </row>
    <row r="42" spans="1:11" x14ac:dyDescent="0.25">
      <c r="A42">
        <v>36</v>
      </c>
      <c r="B42" s="1" t="s">
        <v>75</v>
      </c>
      <c r="C42">
        <v>2</v>
      </c>
      <c r="D42" t="s">
        <v>104</v>
      </c>
      <c r="E42" t="s">
        <v>105</v>
      </c>
      <c r="F42" t="s">
        <v>63</v>
      </c>
      <c r="G42" t="s">
        <v>64</v>
      </c>
    </row>
    <row r="43" spans="1:11" x14ac:dyDescent="0.25">
      <c r="A43">
        <v>37</v>
      </c>
      <c r="B43" s="1" t="s">
        <v>75</v>
      </c>
      <c r="C43">
        <v>1</v>
      </c>
      <c r="D43" t="s">
        <v>106</v>
      </c>
      <c r="E43" t="s">
        <v>107</v>
      </c>
      <c r="F43" t="s">
        <v>63</v>
      </c>
      <c r="G43" t="s">
        <v>64</v>
      </c>
    </row>
    <row r="44" spans="1:11" x14ac:dyDescent="0.25">
      <c r="A44">
        <v>38</v>
      </c>
      <c r="B44" s="1" t="s">
        <v>75</v>
      </c>
      <c r="C44">
        <v>1</v>
      </c>
      <c r="D44" t="s">
        <v>128</v>
      </c>
      <c r="E44" t="s">
        <v>129</v>
      </c>
      <c r="F44" t="s">
        <v>130</v>
      </c>
      <c r="G44" t="s">
        <v>131</v>
      </c>
      <c r="J44" s="20"/>
      <c r="K44" s="20" t="s">
        <v>132</v>
      </c>
    </row>
  </sheetData>
  <mergeCells count="1">
    <mergeCell ref="B4:E4"/>
  </mergeCells>
  <conditionalFormatting sqref="B7:B44">
    <cfRule type="containsText" dxfId="2" priority="1" operator="containsText" text="NO">
      <formula>NOT(ISERROR(SEARCH("NO",B7)))</formula>
    </cfRule>
    <cfRule type="containsText" dxfId="1" priority="2" operator="containsText" text="YES">
      <formula>NOT(ISERROR(SEARCH("YES",B7)))</formula>
    </cfRule>
    <cfRule type="containsText" dxfId="0" priority="3" operator="containsText" text="NO">
      <formula>NOT(ISERROR(SEARCH("NO",B7)))</formula>
    </cfRule>
  </conditionalFormatting>
  <hyperlinks>
    <hyperlink ref="K16" r:id="rId1" xr:uid="{4EF74C74-5599-D341-A184-4262A41DCCB8}"/>
    <hyperlink ref="K17" r:id="rId2" xr:uid="{25F4A353-B9E3-8846-9826-52724C670B5F}"/>
    <hyperlink ref="K18" r:id="rId3" xr:uid="{B4F6A03A-A5DE-9B42-92BD-39D8294FBCE8}"/>
    <hyperlink ref="K19" r:id="rId4" xr:uid="{9CE05E9A-D9C3-4A45-8F2A-3443DA782029}"/>
    <hyperlink ref="K36" r:id="rId5" xr:uid="{C813FBCD-BBA9-7C41-B5BA-B64FA046AB8A}"/>
    <hyperlink ref="K37" r:id="rId6" xr:uid="{0374EAFF-2FDA-AA4E-A136-EB33DA6E9CFA}"/>
    <hyperlink ref="K38" r:id="rId7" xr:uid="{11C11D1A-BC77-584C-84B8-7A63B99051B2}"/>
    <hyperlink ref="K44" r:id="rId8" xr:uid="{5EDC74FA-60E2-4774-B3DE-D870CDFE642B}"/>
    <hyperlink ref="J19" r:id="rId9" xr:uid="{A0D7275C-8A9F-4246-B171-83ADE8AF708D}"/>
  </hyperlinks>
  <pageMargins left="0.7" right="0.7" top="0.75" bottom="0.75" header="0.3" footer="0.3"/>
  <pageSetup paperSize="9" orientation="portrait"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425-0A04-B64D-B9F7-D3F9797B3C5D}">
  <dimension ref="A1:D9"/>
  <sheetViews>
    <sheetView workbookViewId="0">
      <selection activeCell="D9" sqref="D9"/>
    </sheetView>
  </sheetViews>
  <sheetFormatPr baseColWidth="10" defaultRowHeight="15" x14ac:dyDescent="0.25"/>
  <cols>
    <col min="4" max="4" width="51.140625" style="19" bestFit="1" customWidth="1"/>
  </cols>
  <sheetData>
    <row r="1" spans="1:4" ht="23.25" x14ac:dyDescent="0.35">
      <c r="A1" s="15" t="s">
        <v>85</v>
      </c>
    </row>
    <row r="3" spans="1:4" ht="18.75" x14ac:dyDescent="0.3">
      <c r="A3" s="16" t="s">
        <v>86</v>
      </c>
      <c r="B3" s="16" t="s">
        <v>87</v>
      </c>
      <c r="C3" s="16" t="s">
        <v>88</v>
      </c>
      <c r="D3" s="21" t="s">
        <v>89</v>
      </c>
    </row>
    <row r="4" spans="1:4" x14ac:dyDescent="0.25">
      <c r="A4">
        <v>1</v>
      </c>
      <c r="B4" s="17">
        <v>44874</v>
      </c>
      <c r="C4" t="s">
        <v>90</v>
      </c>
      <c r="D4" s="19" t="s">
        <v>91</v>
      </c>
    </row>
    <row r="5" spans="1:4" ht="60" x14ac:dyDescent="0.25">
      <c r="A5">
        <v>2</v>
      </c>
      <c r="B5" s="17">
        <v>44880</v>
      </c>
      <c r="C5" t="s">
        <v>92</v>
      </c>
      <c r="D5" s="19" t="s">
        <v>95</v>
      </c>
    </row>
    <row r="6" spans="1:4" ht="135" x14ac:dyDescent="0.25">
      <c r="A6">
        <v>3</v>
      </c>
      <c r="B6" s="17">
        <v>44922</v>
      </c>
      <c r="C6" t="s">
        <v>90</v>
      </c>
      <c r="D6" s="19" t="s">
        <v>109</v>
      </c>
    </row>
    <row r="7" spans="1:4" ht="30" x14ac:dyDescent="0.25">
      <c r="A7">
        <v>4</v>
      </c>
      <c r="B7" s="17">
        <v>44931</v>
      </c>
      <c r="C7" t="s">
        <v>92</v>
      </c>
      <c r="D7" s="19" t="s">
        <v>115</v>
      </c>
    </row>
    <row r="8" spans="1:4" x14ac:dyDescent="0.25">
      <c r="A8">
        <v>5</v>
      </c>
      <c r="B8" s="17">
        <v>44958</v>
      </c>
      <c r="C8" t="s">
        <v>90</v>
      </c>
      <c r="D8" s="19" t="s">
        <v>133</v>
      </c>
    </row>
    <row r="9" spans="1:4" ht="30" x14ac:dyDescent="0.25">
      <c r="A9">
        <v>6</v>
      </c>
      <c r="B9" s="17">
        <v>45062</v>
      </c>
      <c r="C9" t="s">
        <v>90</v>
      </c>
      <c r="D9" s="1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F07A-55C0-8148-8A49-551AD7AB47CA}">
  <dimension ref="A1:C9"/>
  <sheetViews>
    <sheetView workbookViewId="0">
      <selection activeCell="C27" sqref="C27"/>
    </sheetView>
  </sheetViews>
  <sheetFormatPr baseColWidth="10" defaultRowHeight="15" x14ac:dyDescent="0.25"/>
  <sheetData>
    <row r="1" spans="1:3" ht="21" x14ac:dyDescent="0.25">
      <c r="A1" s="25" t="s">
        <v>76</v>
      </c>
      <c r="B1" s="25"/>
      <c r="C1" s="25"/>
    </row>
    <row r="2" spans="1:3" ht="18.75" x14ac:dyDescent="0.25">
      <c r="A2" s="10" t="s">
        <v>77</v>
      </c>
      <c r="B2" s="10"/>
      <c r="C2" s="11"/>
    </row>
    <row r="3" spans="1:3" ht="18.75" x14ac:dyDescent="0.25">
      <c r="A3" s="10" t="s">
        <v>78</v>
      </c>
      <c r="B3" s="10"/>
      <c r="C3" s="11"/>
    </row>
    <row r="4" spans="1:3" ht="18.75" x14ac:dyDescent="0.25">
      <c r="A4" s="10">
        <v>28805</v>
      </c>
      <c r="B4" s="11"/>
      <c r="C4" s="11"/>
    </row>
    <row r="5" spans="1:3" ht="18.75" x14ac:dyDescent="0.25">
      <c r="A5" s="10" t="s">
        <v>79</v>
      </c>
      <c r="B5" s="10"/>
      <c r="C5" s="11"/>
    </row>
    <row r="6" spans="1:3" ht="18.75" x14ac:dyDescent="0.25">
      <c r="A6" s="10" t="s">
        <v>80</v>
      </c>
      <c r="B6" s="11"/>
      <c r="C6" s="11"/>
    </row>
    <row r="7" spans="1:3" ht="18.75" x14ac:dyDescent="0.25">
      <c r="A7" s="10"/>
      <c r="B7" s="11"/>
      <c r="C7" s="11"/>
    </row>
    <row r="8" spans="1:3" ht="18.75" x14ac:dyDescent="0.25">
      <c r="A8" s="12" t="s">
        <v>81</v>
      </c>
      <c r="B8" s="13" t="s">
        <v>82</v>
      </c>
      <c r="C8" s="14"/>
    </row>
    <row r="9" spans="1:3" ht="18.75" x14ac:dyDescent="0.25">
      <c r="A9" s="12" t="s">
        <v>83</v>
      </c>
      <c r="B9" s="11" t="s">
        <v>84</v>
      </c>
      <c r="C9" s="11"/>
    </row>
  </sheetData>
  <mergeCells count="1">
    <mergeCell ref="A1:C1"/>
  </mergeCells>
  <hyperlinks>
    <hyperlink ref="B8" r:id="rId1" display="mailto:david@exinom.com" xr:uid="{6F41AF54-4263-A449-8062-51507E0385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BATT_DCDC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2023-06-01T08:25:34Z</dcterms:modified>
</cp:coreProperties>
</file>