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ahdamery/Desktop/Liquid RDT Matlab Sims/ColdFlowAnalysis/"/>
    </mc:Choice>
  </mc:AlternateContent>
  <xr:revisionPtr revIDLastSave="0" documentId="13_ncr:1_{76DEFF4E-8F23-E24C-A2C5-AC644C748FC9}" xr6:coauthVersionLast="47" xr6:coauthVersionMax="47" xr10:uidLastSave="{00000000-0000-0000-0000-000000000000}"/>
  <bookViews>
    <workbookView xWindow="3520" yWindow="3180" windowWidth="28860" windowHeight="18880" xr2:uid="{6644FE90-DCBB-C945-951D-55BF363CEA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6" i="1"/>
  <c r="L7" i="1"/>
  <c r="L10" i="1"/>
  <c r="L12" i="1"/>
  <c r="L13" i="1"/>
  <c r="L14" i="1"/>
  <c r="L16" i="1"/>
  <c r="L17" i="1"/>
  <c r="L18" i="1"/>
  <c r="L19" i="1"/>
  <c r="L2" i="1"/>
  <c r="H19" i="1"/>
  <c r="H14" i="1"/>
</calcChain>
</file>

<file path=xl/sharedStrings.xml><?xml version="1.0" encoding="utf-8"?>
<sst xmlns="http://schemas.openxmlformats.org/spreadsheetml/2006/main" count="51" uniqueCount="36">
  <si>
    <t>Test Number</t>
  </si>
  <si>
    <t>Orifice Type</t>
  </si>
  <si>
    <t>Flow Time</t>
  </si>
  <si>
    <t>Measured Mass</t>
  </si>
  <si>
    <t>PT Pressure</t>
  </si>
  <si>
    <t>Ox</t>
  </si>
  <si>
    <t>Fuel</t>
  </si>
  <si>
    <t>Both</t>
  </si>
  <si>
    <t>Water Mass</t>
  </si>
  <si>
    <t>CFOx1</t>
  </si>
  <si>
    <t>CFOx2</t>
  </si>
  <si>
    <t>CFFuel1</t>
  </si>
  <si>
    <t>CFFuel2</t>
  </si>
  <si>
    <t>CFOx4</t>
  </si>
  <si>
    <t>CFFuel3</t>
  </si>
  <si>
    <t>CFFuel4</t>
  </si>
  <si>
    <t>CFOx5</t>
  </si>
  <si>
    <t>CFOx6</t>
  </si>
  <si>
    <t>CFFuel5</t>
  </si>
  <si>
    <t>CFFuel6</t>
  </si>
  <si>
    <t>CFBoth1</t>
  </si>
  <si>
    <t>CFFuel7</t>
  </si>
  <si>
    <t>CFOx7</t>
  </si>
  <si>
    <t>CFFuel8</t>
  </si>
  <si>
    <t>CFFuel9</t>
  </si>
  <si>
    <t>CFBoth2</t>
  </si>
  <si>
    <t>Type Number</t>
  </si>
  <si>
    <t>Sample Rate</t>
  </si>
  <si>
    <t>Test Time</t>
  </si>
  <si>
    <t>Pressure Adjustment</t>
  </si>
  <si>
    <t>Start Sample</t>
  </si>
  <si>
    <t>End Sample</t>
  </si>
  <si>
    <t>Data File</t>
  </si>
  <si>
    <t>CFOx3</t>
  </si>
  <si>
    <t>Notes</t>
  </si>
  <si>
    <t>First test was recorded in absolute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</si>
</sst>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7A8A-EAD7-2647-BA3B-4F4539711BBB}">
  <dimension ref="A1:T19"/>
  <sheetViews>
    <sheetView tabSelected="1" zoomScale="150" workbookViewId="0">
      <selection activeCell="N21" sqref="N21"/>
    </sheetView>
  </sheetViews>
  <sheetFormatPr baseColWidth="10" defaultRowHeight="16" x14ac:dyDescent="0.2"/>
  <cols>
    <col min="1" max="1" width="13.6640625" bestFit="1" customWidth="1"/>
    <col min="2" max="3" width="7.5" style="4" bestFit="1" customWidth="1"/>
    <col min="4" max="4" width="11.33203125" style="4" bestFit="1" customWidth="1"/>
    <col min="5" max="6" width="7.33203125" style="4" bestFit="1" customWidth="1"/>
    <col min="7" max="8" width="10.6640625" style="4" bestFit="1" customWidth="1"/>
    <col min="9" max="9" width="15.83203125" style="4" bestFit="1" customWidth="1"/>
    <col min="10" max="10" width="14.83203125" style="4" bestFit="1" customWidth="1"/>
    <col min="11" max="11" width="11.33203125" style="4" bestFit="1" customWidth="1"/>
    <col min="12" max="12" width="8.6640625" style="4" bestFit="1" customWidth="1"/>
    <col min="13" max="13" width="17.83203125" style="4" bestFit="1" customWidth="1"/>
    <col min="14" max="14" width="36.6640625" style="4" bestFit="1" customWidth="1"/>
    <col min="15" max="15" width="7.6640625" style="4" bestFit="1" customWidth="1"/>
    <col min="16" max="16" width="7.1640625" style="4" bestFit="1" customWidth="1"/>
    <col min="17" max="17" width="7.33203125" style="4" bestFit="1" customWidth="1"/>
    <col min="18" max="19" width="7.1640625" style="4" bestFit="1" customWidth="1"/>
    <col min="20" max="20" width="7.33203125" style="4" bestFit="1" customWidth="1"/>
  </cols>
  <sheetData>
    <row r="1" spans="1:14" x14ac:dyDescent="0.2">
      <c r="A1" s="1" t="s">
        <v>0</v>
      </c>
      <c r="B1" s="1" t="s">
        <v>32</v>
      </c>
      <c r="C1" s="1" t="s">
        <v>1</v>
      </c>
      <c r="D1" s="1" t="s">
        <v>26</v>
      </c>
      <c r="E1" s="1" t="s">
        <v>2</v>
      </c>
      <c r="F1" s="1" t="s">
        <v>3</v>
      </c>
      <c r="G1" s="1" t="s">
        <v>8</v>
      </c>
      <c r="H1" s="1" t="s">
        <v>4</v>
      </c>
      <c r="I1" s="2" t="s">
        <v>30</v>
      </c>
      <c r="J1" s="2" t="s">
        <v>31</v>
      </c>
      <c r="K1" s="2" t="s">
        <v>27</v>
      </c>
      <c r="L1" s="2" t="s">
        <v>28</v>
      </c>
      <c r="M1" s="2" t="s">
        <v>29</v>
      </c>
      <c r="N1" s="2" t="s">
        <v>34</v>
      </c>
    </row>
    <row r="2" spans="1:14" x14ac:dyDescent="0.2">
      <c r="A2" s="2">
        <v>1</v>
      </c>
      <c r="B2" s="2" t="s">
        <v>9</v>
      </c>
      <c r="C2" s="2" t="s">
        <v>5</v>
      </c>
      <c r="D2" s="2">
        <v>2</v>
      </c>
      <c r="E2" s="2">
        <v>7</v>
      </c>
      <c r="F2" s="3">
        <v>16.87</v>
      </c>
      <c r="G2" s="3">
        <v>14.3</v>
      </c>
      <c r="H2" s="2">
        <v>65</v>
      </c>
      <c r="I2" s="2">
        <v>15371</v>
      </c>
      <c r="J2" s="2">
        <v>22345</v>
      </c>
      <c r="K2" s="2">
        <v>1E-3</v>
      </c>
      <c r="L2" s="2">
        <f>(J2-I2)*K2</f>
        <v>6.9740000000000002</v>
      </c>
      <c r="M2" s="2">
        <v>-14.7</v>
      </c>
      <c r="N2" s="2" t="s">
        <v>35</v>
      </c>
    </row>
    <row r="3" spans="1:14" x14ac:dyDescent="0.2">
      <c r="A3" s="2">
        <v>2</v>
      </c>
      <c r="B3" s="2" t="s">
        <v>10</v>
      </c>
      <c r="C3" s="2" t="s">
        <v>5</v>
      </c>
      <c r="D3" s="2">
        <v>2</v>
      </c>
      <c r="E3" s="2">
        <v>7</v>
      </c>
      <c r="F3" s="3">
        <v>17.015000000000001</v>
      </c>
      <c r="G3" s="3">
        <v>14.445</v>
      </c>
      <c r="H3" s="2">
        <v>52</v>
      </c>
      <c r="I3" s="2">
        <v>16883</v>
      </c>
      <c r="J3" s="2">
        <v>23934</v>
      </c>
      <c r="K3" s="2">
        <v>1E-3</v>
      </c>
      <c r="L3" s="2">
        <f t="shared" ref="L3:L19" si="0">(J3-I3)*K3</f>
        <v>7.0510000000000002</v>
      </c>
      <c r="M3" s="2">
        <v>0</v>
      </c>
      <c r="N3" s="2"/>
    </row>
    <row r="4" spans="1:14" x14ac:dyDescent="0.2">
      <c r="A4" s="2">
        <v>3</v>
      </c>
      <c r="B4" s="2" t="s">
        <v>11</v>
      </c>
      <c r="C4" s="2" t="s">
        <v>6</v>
      </c>
      <c r="D4" s="2">
        <v>1</v>
      </c>
      <c r="E4" s="2">
        <v>10</v>
      </c>
      <c r="F4" s="3">
        <v>12.355</v>
      </c>
      <c r="G4" s="3">
        <v>9.7850000000000001</v>
      </c>
      <c r="H4" s="2">
        <v>95</v>
      </c>
      <c r="I4" s="2">
        <v>15024</v>
      </c>
      <c r="J4" s="2">
        <v>25139</v>
      </c>
      <c r="K4" s="2">
        <v>1E-3</v>
      </c>
      <c r="L4" s="2">
        <f t="shared" si="0"/>
        <v>10.115</v>
      </c>
      <c r="M4" s="2">
        <v>0</v>
      </c>
      <c r="N4" s="2"/>
    </row>
    <row r="5" spans="1:14" x14ac:dyDescent="0.2">
      <c r="A5" s="2">
        <v>4</v>
      </c>
      <c r="B5" s="2" t="s">
        <v>12</v>
      </c>
      <c r="C5" s="2" t="s">
        <v>6</v>
      </c>
      <c r="D5" s="2">
        <v>1</v>
      </c>
      <c r="E5" s="2">
        <v>10</v>
      </c>
      <c r="F5" s="3">
        <v>12.395</v>
      </c>
      <c r="G5" s="3">
        <v>9.8249999999999993</v>
      </c>
      <c r="H5" s="2">
        <v>106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/>
    </row>
    <row r="6" spans="1:14" x14ac:dyDescent="0.2">
      <c r="A6" s="2">
        <v>5</v>
      </c>
      <c r="B6" s="2" t="s">
        <v>33</v>
      </c>
      <c r="C6" s="2" t="s">
        <v>5</v>
      </c>
      <c r="D6" s="2">
        <v>2</v>
      </c>
      <c r="E6" s="2">
        <v>10</v>
      </c>
      <c r="F6" s="3">
        <v>22.66</v>
      </c>
      <c r="G6" s="3">
        <v>20.09</v>
      </c>
      <c r="H6" s="2">
        <v>95</v>
      </c>
      <c r="I6" s="2">
        <v>17026</v>
      </c>
      <c r="J6" s="2">
        <v>27010</v>
      </c>
      <c r="K6" s="2">
        <v>1E-3</v>
      </c>
      <c r="L6" s="2">
        <f t="shared" si="0"/>
        <v>9.984</v>
      </c>
      <c r="M6" s="2">
        <v>0</v>
      </c>
      <c r="N6" s="2"/>
    </row>
    <row r="7" spans="1:14" x14ac:dyDescent="0.2">
      <c r="A7" s="2">
        <v>6</v>
      </c>
      <c r="B7" s="2" t="s">
        <v>13</v>
      </c>
      <c r="C7" s="2" t="s">
        <v>5</v>
      </c>
      <c r="D7" s="2">
        <v>2</v>
      </c>
      <c r="E7" s="2">
        <v>13</v>
      </c>
      <c r="F7" s="3">
        <v>28.405000000000001</v>
      </c>
      <c r="G7" s="3">
        <v>25.835000000000001</v>
      </c>
      <c r="H7" s="2">
        <v>95</v>
      </c>
      <c r="I7" s="2">
        <v>13951</v>
      </c>
      <c r="J7" s="2">
        <v>26997</v>
      </c>
      <c r="K7" s="2">
        <v>1E-3</v>
      </c>
      <c r="L7" s="2">
        <f t="shared" si="0"/>
        <v>13.046000000000001</v>
      </c>
      <c r="M7" s="2">
        <v>0</v>
      </c>
      <c r="N7" s="2"/>
    </row>
    <row r="8" spans="1:14" x14ac:dyDescent="0.2">
      <c r="A8" s="2">
        <v>7</v>
      </c>
      <c r="B8" s="2" t="s">
        <v>14</v>
      </c>
      <c r="C8" s="2" t="s">
        <v>6</v>
      </c>
      <c r="D8" s="2">
        <v>1</v>
      </c>
      <c r="E8" s="2">
        <v>20</v>
      </c>
      <c r="F8" s="3">
        <v>22.02</v>
      </c>
      <c r="G8" s="3">
        <v>19.45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/>
    </row>
    <row r="9" spans="1:14" x14ac:dyDescent="0.2">
      <c r="A9" s="2">
        <v>8</v>
      </c>
      <c r="B9" s="2" t="s">
        <v>15</v>
      </c>
      <c r="C9" s="2" t="s">
        <v>6</v>
      </c>
      <c r="D9" s="2">
        <v>1</v>
      </c>
      <c r="E9" s="2">
        <v>20</v>
      </c>
      <c r="F9" s="3">
        <v>22.065000000000001</v>
      </c>
      <c r="G9" s="3">
        <v>19.495000000000001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/>
    </row>
    <row r="10" spans="1:14" x14ac:dyDescent="0.2">
      <c r="A10" s="2">
        <v>9</v>
      </c>
      <c r="B10" s="2" t="s">
        <v>16</v>
      </c>
      <c r="C10" s="2" t="s">
        <v>5</v>
      </c>
      <c r="D10" s="2">
        <v>2</v>
      </c>
      <c r="E10" s="2">
        <v>15</v>
      </c>
      <c r="F10" s="3">
        <v>31.84</v>
      </c>
      <c r="G10" s="3">
        <v>29.27</v>
      </c>
      <c r="H10" s="2">
        <v>42</v>
      </c>
      <c r="I10" s="2">
        <v>0</v>
      </c>
      <c r="J10" s="2">
        <v>0</v>
      </c>
      <c r="K10" s="2">
        <v>0</v>
      </c>
      <c r="L10" s="2">
        <f t="shared" si="0"/>
        <v>0</v>
      </c>
      <c r="M10" s="2">
        <v>0</v>
      </c>
      <c r="N10" s="2"/>
    </row>
    <row r="11" spans="1:14" x14ac:dyDescent="0.2">
      <c r="A11" s="2">
        <v>10</v>
      </c>
      <c r="B11" s="2" t="s">
        <v>17</v>
      </c>
      <c r="C11" s="2" t="s">
        <v>5</v>
      </c>
      <c r="D11" s="2">
        <v>2</v>
      </c>
      <c r="E11" s="2">
        <v>15</v>
      </c>
      <c r="F11" s="3">
        <v>32.04</v>
      </c>
      <c r="G11" s="3">
        <v>29.47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/>
    </row>
    <row r="12" spans="1:14" x14ac:dyDescent="0.2">
      <c r="A12" s="2">
        <v>11</v>
      </c>
      <c r="B12" s="2" t="s">
        <v>18</v>
      </c>
      <c r="C12" s="2" t="s">
        <v>6</v>
      </c>
      <c r="D12" s="2">
        <v>1</v>
      </c>
      <c r="E12" s="2">
        <v>10</v>
      </c>
      <c r="F12" s="3">
        <v>12.4</v>
      </c>
      <c r="G12" s="3">
        <v>9.83</v>
      </c>
      <c r="H12" s="2">
        <v>90.5</v>
      </c>
      <c r="I12" s="2">
        <v>1656</v>
      </c>
      <c r="J12" s="2">
        <v>2676</v>
      </c>
      <c r="K12" s="2">
        <v>0.01</v>
      </c>
      <c r="L12" s="2">
        <f t="shared" si="0"/>
        <v>10.200000000000001</v>
      </c>
      <c r="M12" s="2">
        <v>0</v>
      </c>
      <c r="N12" s="2"/>
    </row>
    <row r="13" spans="1:14" x14ac:dyDescent="0.2">
      <c r="A13" s="2">
        <v>12</v>
      </c>
      <c r="B13" s="2" t="s">
        <v>19</v>
      </c>
      <c r="C13" s="2" t="s">
        <v>6</v>
      </c>
      <c r="D13" s="2">
        <v>1</v>
      </c>
      <c r="E13" s="2">
        <v>20</v>
      </c>
      <c r="F13" s="3">
        <v>21.61</v>
      </c>
      <c r="G13" s="3">
        <v>19.04</v>
      </c>
      <c r="H13" s="2">
        <v>86</v>
      </c>
      <c r="I13" s="2">
        <v>1606</v>
      </c>
      <c r="J13" s="2">
        <v>3626</v>
      </c>
      <c r="K13" s="2">
        <v>0.01</v>
      </c>
      <c r="L13" s="2">
        <f t="shared" si="0"/>
        <v>20.2</v>
      </c>
      <c r="M13" s="2">
        <v>0</v>
      </c>
      <c r="N13" s="2"/>
    </row>
    <row r="14" spans="1:14" x14ac:dyDescent="0.2">
      <c r="A14" s="2">
        <v>13</v>
      </c>
      <c r="B14" s="2" t="s">
        <v>20</v>
      </c>
      <c r="C14" s="2" t="s">
        <v>7</v>
      </c>
      <c r="D14" s="2">
        <v>3</v>
      </c>
      <c r="E14" s="2">
        <v>10</v>
      </c>
      <c r="F14" s="3">
        <v>29.14</v>
      </c>
      <c r="G14" s="3">
        <v>26.57</v>
      </c>
      <c r="H14" s="2">
        <f>(55+34)/2</f>
        <v>44.5</v>
      </c>
      <c r="I14" s="2">
        <v>1602</v>
      </c>
      <c r="J14" s="2">
        <v>2595</v>
      </c>
      <c r="K14" s="2"/>
      <c r="L14" s="2">
        <f t="shared" si="0"/>
        <v>0</v>
      </c>
      <c r="M14" s="2">
        <v>0</v>
      </c>
      <c r="N14" s="2"/>
    </row>
    <row r="15" spans="1:14" x14ac:dyDescent="0.2">
      <c r="A15" s="2">
        <v>14</v>
      </c>
      <c r="B15" s="2" t="s">
        <v>21</v>
      </c>
      <c r="C15" s="2" t="s">
        <v>6</v>
      </c>
      <c r="D15" s="2">
        <v>1</v>
      </c>
      <c r="E15" s="2">
        <v>25</v>
      </c>
      <c r="F15" s="3">
        <v>26.785</v>
      </c>
      <c r="G15" s="3">
        <v>24.215</v>
      </c>
      <c r="H15" s="2">
        <v>90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/>
    </row>
    <row r="16" spans="1:14" x14ac:dyDescent="0.2">
      <c r="A16" s="2">
        <v>15</v>
      </c>
      <c r="B16" s="2" t="s">
        <v>22</v>
      </c>
      <c r="C16" s="2" t="s">
        <v>5</v>
      </c>
      <c r="D16" s="2">
        <v>2</v>
      </c>
      <c r="E16" s="2">
        <v>13</v>
      </c>
      <c r="F16" s="3">
        <v>28.15</v>
      </c>
      <c r="G16" s="3">
        <v>25.58</v>
      </c>
      <c r="H16" s="2">
        <v>47</v>
      </c>
      <c r="I16" s="2">
        <v>1552</v>
      </c>
      <c r="J16" s="2">
        <v>2860</v>
      </c>
      <c r="K16" s="2">
        <v>0.01</v>
      </c>
      <c r="L16" s="2">
        <f t="shared" si="0"/>
        <v>13.08</v>
      </c>
      <c r="M16" s="2">
        <v>0</v>
      </c>
      <c r="N16" s="2"/>
    </row>
    <row r="17" spans="1:14" x14ac:dyDescent="0.2">
      <c r="A17" s="2">
        <v>16</v>
      </c>
      <c r="B17" s="2" t="s">
        <v>23</v>
      </c>
      <c r="C17" s="2" t="s">
        <v>6</v>
      </c>
      <c r="D17" s="2">
        <v>1</v>
      </c>
      <c r="E17" s="2">
        <v>25</v>
      </c>
      <c r="F17" s="3">
        <v>26.905000000000001</v>
      </c>
      <c r="G17" s="3">
        <v>24.335000000000001</v>
      </c>
      <c r="H17" s="2">
        <v>90.5</v>
      </c>
      <c r="I17" s="2">
        <v>1364</v>
      </c>
      <c r="J17" s="2">
        <v>3874</v>
      </c>
      <c r="K17" s="2">
        <v>0.01</v>
      </c>
      <c r="L17" s="2">
        <f t="shared" si="0"/>
        <v>25.1</v>
      </c>
      <c r="M17" s="2">
        <v>0</v>
      </c>
      <c r="N17" s="2"/>
    </row>
    <row r="18" spans="1:14" x14ac:dyDescent="0.2">
      <c r="A18" s="2">
        <v>17</v>
      </c>
      <c r="B18" s="2" t="s">
        <v>24</v>
      </c>
      <c r="C18" s="2" t="s">
        <v>6</v>
      </c>
      <c r="D18" s="2">
        <v>1</v>
      </c>
      <c r="E18" s="2">
        <v>27</v>
      </c>
      <c r="F18" s="3">
        <v>28.57</v>
      </c>
      <c r="G18" s="3">
        <v>26</v>
      </c>
      <c r="H18" s="2">
        <v>89.3</v>
      </c>
      <c r="I18" s="2">
        <v>1202</v>
      </c>
      <c r="J18" s="2">
        <v>3925</v>
      </c>
      <c r="K18" s="2">
        <v>0.01</v>
      </c>
      <c r="L18" s="2">
        <f t="shared" si="0"/>
        <v>27.23</v>
      </c>
      <c r="M18" s="2">
        <v>0</v>
      </c>
      <c r="N18" s="2"/>
    </row>
    <row r="19" spans="1:14" x14ac:dyDescent="0.2">
      <c r="A19" s="2">
        <v>18</v>
      </c>
      <c r="B19" s="2" t="s">
        <v>25</v>
      </c>
      <c r="C19" s="2" t="s">
        <v>7</v>
      </c>
      <c r="D19" s="2">
        <v>3</v>
      </c>
      <c r="E19" s="2">
        <v>10</v>
      </c>
      <c r="F19" s="3">
        <v>28.975000000000001</v>
      </c>
      <c r="G19" s="3">
        <v>26.405000000000001</v>
      </c>
      <c r="H19" s="2">
        <f>(33+54)/2</f>
        <v>43.5</v>
      </c>
      <c r="I19" s="2">
        <v>1350</v>
      </c>
      <c r="J19" s="2">
        <v>2346</v>
      </c>
      <c r="K19" s="2">
        <v>0.01</v>
      </c>
      <c r="L19" s="2">
        <f t="shared" si="0"/>
        <v>9.9600000000000009</v>
      </c>
      <c r="M19" s="2">
        <v>0</v>
      </c>
      <c r="N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Damery, Noah (S&amp;T-Student)</dc:creator>
  <cp:lastModifiedBy>Damery, Noah (S&amp;T-Student)</cp:lastModifiedBy>
  <dcterms:created xsi:type="dcterms:W3CDTF">2025-03-10T22:03:27Z</dcterms:created>
  <dcterms:modified xsi:type="dcterms:W3CDTF">2025-03-11T03:00:32Z</dcterms:modified>
</cp:coreProperties>
</file>