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E&amp;M\"/>
    </mc:Choice>
  </mc:AlternateContent>
  <bookViews>
    <workbookView xWindow="0" yWindow="0" windowWidth="20490" windowHeight="7530" firstSheet="1" activeTab="4"/>
  </bookViews>
  <sheets>
    <sheet name="Sheet1" sheetId="1" r:id="rId1"/>
    <sheet name="snells" sheetId="2" r:id="rId2"/>
    <sheet name="relfection" sheetId="3" r:id="rId3"/>
    <sheet name="Within Cell" sheetId="4" r:id="rId4"/>
    <sheet name="Figures from sources" sheetId="5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6" i="2" l="1"/>
  <c r="C22" i="2"/>
  <c r="C20" i="2"/>
  <c r="C19" i="2"/>
  <c r="F2" i="4"/>
  <c r="D3" i="4" s="1"/>
  <c r="B37" i="3"/>
  <c r="B38" i="3"/>
  <c r="B31" i="3"/>
  <c r="B30" i="3"/>
  <c r="B29" i="3"/>
  <c r="B28" i="3"/>
  <c r="F22" i="3"/>
  <c r="F23" i="3"/>
  <c r="F18" i="3"/>
  <c r="F17" i="3"/>
  <c r="F13" i="3"/>
  <c r="B10" i="3"/>
  <c r="F12" i="3" s="1"/>
  <c r="C25" i="3"/>
  <c r="C24" i="3"/>
  <c r="C22" i="3"/>
  <c r="C20" i="3"/>
  <c r="C19" i="3"/>
  <c r="C18" i="3"/>
  <c r="C13" i="3"/>
  <c r="C17" i="3" s="1"/>
  <c r="C15" i="3"/>
  <c r="C14" i="3"/>
  <c r="G5" i="2"/>
  <c r="C10" i="2"/>
  <c r="C7" i="2"/>
  <c r="D3" i="2"/>
  <c r="F2" i="2"/>
  <c r="A24" i="1" l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313" i="1"/>
  <c r="A314" i="1"/>
  <c r="A315" i="1"/>
  <c r="A316" i="1"/>
  <c r="A317" i="1"/>
  <c r="A318" i="1"/>
  <c r="A319" i="1"/>
  <c r="A320" i="1"/>
  <c r="A321" i="1"/>
  <c r="A322" i="1"/>
  <c r="A323" i="1"/>
  <c r="A324" i="1"/>
  <c r="A325" i="1"/>
  <c r="A326" i="1"/>
  <c r="A327" i="1"/>
  <c r="A328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405" i="1"/>
  <c r="A406" i="1"/>
  <c r="A407" i="1"/>
  <c r="A408" i="1"/>
  <c r="A409" i="1"/>
  <c r="A410" i="1"/>
  <c r="A411" i="1"/>
  <c r="A412" i="1"/>
  <c r="A413" i="1"/>
  <c r="A414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27" i="1"/>
  <c r="A428" i="1"/>
  <c r="A429" i="1"/>
  <c r="A430" i="1"/>
  <c r="A431" i="1"/>
  <c r="A432" i="1"/>
  <c r="A433" i="1"/>
  <c r="A434" i="1"/>
  <c r="A435" i="1"/>
  <c r="A436" i="1"/>
  <c r="A437" i="1"/>
  <c r="A438" i="1"/>
  <c r="A439" i="1"/>
  <c r="A440" i="1"/>
  <c r="A441" i="1"/>
  <c r="A442" i="1"/>
  <c r="A443" i="1"/>
  <c r="A444" i="1"/>
  <c r="A445" i="1"/>
  <c r="A446" i="1"/>
  <c r="A447" i="1"/>
  <c r="A448" i="1"/>
  <c r="A449" i="1"/>
  <c r="A450" i="1"/>
  <c r="A451" i="1"/>
  <c r="A452" i="1"/>
  <c r="A453" i="1"/>
  <c r="A454" i="1"/>
  <c r="A455" i="1"/>
  <c r="A456" i="1"/>
  <c r="A457" i="1"/>
  <c r="A458" i="1"/>
  <c r="A459" i="1"/>
  <c r="A460" i="1"/>
  <c r="A461" i="1"/>
  <c r="A462" i="1"/>
  <c r="A463" i="1"/>
  <c r="A464" i="1"/>
  <c r="A465" i="1"/>
  <c r="A466" i="1"/>
  <c r="A467" i="1"/>
  <c r="A468" i="1"/>
  <c r="A469" i="1"/>
  <c r="A470" i="1"/>
  <c r="A471" i="1"/>
  <c r="A472" i="1"/>
  <c r="A473" i="1"/>
  <c r="A474" i="1"/>
  <c r="A475" i="1"/>
  <c r="A476" i="1"/>
  <c r="A477" i="1"/>
  <c r="A478" i="1"/>
  <c r="A479" i="1"/>
  <c r="A480" i="1"/>
  <c r="A481" i="1"/>
  <c r="A482" i="1"/>
  <c r="A483" i="1"/>
  <c r="A484" i="1"/>
  <c r="A485" i="1"/>
  <c r="A486" i="1"/>
  <c r="A487" i="1"/>
  <c r="A488" i="1"/>
  <c r="A489" i="1"/>
  <c r="A490" i="1"/>
  <c r="A491" i="1"/>
  <c r="A492" i="1"/>
  <c r="A493" i="1"/>
  <c r="A494" i="1"/>
  <c r="A495" i="1"/>
  <c r="A496" i="1"/>
  <c r="A497" i="1"/>
  <c r="A498" i="1"/>
  <c r="A499" i="1"/>
  <c r="A500" i="1"/>
  <c r="A501" i="1"/>
  <c r="A502" i="1"/>
  <c r="A503" i="1"/>
  <c r="A504" i="1"/>
  <c r="A505" i="1"/>
  <c r="A506" i="1"/>
  <c r="A507" i="1"/>
  <c r="A508" i="1"/>
  <c r="A509" i="1"/>
  <c r="A510" i="1"/>
  <c r="A511" i="1"/>
  <c r="A512" i="1"/>
  <c r="A513" i="1"/>
  <c r="A514" i="1"/>
  <c r="A515" i="1"/>
  <c r="A516" i="1"/>
  <c r="A517" i="1"/>
  <c r="A518" i="1"/>
  <c r="A519" i="1"/>
  <c r="A520" i="1"/>
  <c r="A521" i="1"/>
  <c r="A522" i="1"/>
  <c r="A523" i="1"/>
  <c r="A524" i="1"/>
  <c r="A525" i="1"/>
  <c r="A526" i="1"/>
  <c r="A527" i="1"/>
  <c r="A528" i="1"/>
  <c r="A529" i="1"/>
  <c r="A530" i="1"/>
  <c r="A531" i="1"/>
  <c r="A532" i="1"/>
  <c r="A533" i="1"/>
  <c r="A534" i="1"/>
  <c r="A535" i="1"/>
  <c r="A536" i="1"/>
  <c r="A537" i="1"/>
  <c r="A538" i="1"/>
  <c r="A539" i="1"/>
  <c r="A540" i="1"/>
  <c r="A541" i="1"/>
  <c r="A542" i="1"/>
  <c r="A543" i="1"/>
  <c r="A544" i="1"/>
  <c r="A545" i="1"/>
  <c r="A546" i="1"/>
  <c r="A547" i="1"/>
  <c r="A548" i="1"/>
  <c r="A549" i="1"/>
  <c r="A550" i="1"/>
  <c r="A551" i="1"/>
  <c r="A552" i="1"/>
  <c r="A553" i="1"/>
  <c r="A554" i="1"/>
  <c r="A555" i="1"/>
  <c r="A556" i="1"/>
  <c r="A557" i="1"/>
  <c r="A558" i="1"/>
  <c r="A559" i="1"/>
  <c r="A560" i="1"/>
  <c r="A561" i="1"/>
  <c r="A562" i="1"/>
  <c r="A563" i="1"/>
  <c r="A564" i="1"/>
  <c r="A565" i="1"/>
  <c r="A566" i="1"/>
  <c r="A567" i="1"/>
  <c r="A568" i="1"/>
  <c r="A569" i="1"/>
  <c r="A570" i="1"/>
  <c r="A571" i="1"/>
  <c r="A572" i="1"/>
  <c r="A573" i="1"/>
  <c r="A574" i="1"/>
  <c r="A575" i="1"/>
  <c r="A576" i="1"/>
  <c r="A577" i="1"/>
  <c r="A578" i="1"/>
  <c r="A579" i="1"/>
  <c r="A580" i="1"/>
  <c r="A581" i="1"/>
  <c r="A582" i="1"/>
  <c r="A583" i="1"/>
  <c r="A584" i="1"/>
  <c r="A585" i="1"/>
  <c r="A586" i="1"/>
  <c r="A587" i="1"/>
  <c r="A588" i="1"/>
  <c r="A589" i="1"/>
  <c r="A590" i="1"/>
  <c r="A591" i="1"/>
  <c r="A592" i="1"/>
  <c r="A593" i="1"/>
  <c r="A594" i="1"/>
  <c r="A595" i="1"/>
  <c r="A596" i="1"/>
  <c r="A597" i="1"/>
  <c r="A598" i="1"/>
  <c r="A599" i="1"/>
  <c r="A600" i="1"/>
  <c r="A601" i="1"/>
  <c r="A602" i="1"/>
  <c r="A603" i="1"/>
  <c r="A604" i="1"/>
  <c r="A605" i="1"/>
  <c r="A606" i="1"/>
  <c r="A607" i="1"/>
  <c r="A608" i="1"/>
  <c r="A609" i="1"/>
  <c r="A610" i="1"/>
  <c r="A611" i="1"/>
  <c r="A612" i="1"/>
  <c r="A613" i="1"/>
  <c r="A614" i="1"/>
  <c r="A615" i="1"/>
  <c r="A616" i="1"/>
  <c r="A617" i="1"/>
  <c r="A618" i="1"/>
  <c r="A619" i="1"/>
  <c r="A620" i="1"/>
  <c r="A621" i="1"/>
  <c r="A622" i="1"/>
  <c r="A623" i="1"/>
  <c r="A624" i="1"/>
  <c r="A625" i="1"/>
  <c r="A626" i="1"/>
  <c r="A627" i="1"/>
  <c r="A628" i="1"/>
  <c r="A629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A644" i="1"/>
  <c r="A645" i="1"/>
  <c r="A646" i="1"/>
  <c r="A647" i="1"/>
  <c r="A648" i="1"/>
  <c r="A649" i="1"/>
  <c r="A650" i="1"/>
  <c r="A651" i="1"/>
  <c r="A652" i="1"/>
  <c r="A653" i="1"/>
  <c r="A654" i="1"/>
  <c r="A655" i="1"/>
  <c r="A656" i="1"/>
  <c r="A657" i="1"/>
  <c r="A658" i="1"/>
  <c r="A659" i="1"/>
  <c r="A660" i="1"/>
  <c r="A661" i="1"/>
  <c r="A662" i="1"/>
  <c r="A663" i="1"/>
  <c r="A664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85" i="1"/>
  <c r="A686" i="1"/>
  <c r="A687" i="1"/>
  <c r="A688" i="1"/>
  <c r="A689" i="1"/>
  <c r="A690" i="1"/>
  <c r="A691" i="1"/>
  <c r="A692" i="1"/>
  <c r="A693" i="1"/>
  <c r="A694" i="1"/>
  <c r="A695" i="1"/>
  <c r="A696" i="1"/>
  <c r="A697" i="1"/>
  <c r="A698" i="1"/>
  <c r="A699" i="1"/>
  <c r="A700" i="1"/>
  <c r="A701" i="1"/>
  <c r="A702" i="1"/>
  <c r="A703" i="1"/>
  <c r="A704" i="1"/>
  <c r="A705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A767" i="1"/>
  <c r="A768" i="1"/>
  <c r="A769" i="1"/>
  <c r="A770" i="1"/>
  <c r="A771" i="1"/>
  <c r="A772" i="1"/>
  <c r="A773" i="1"/>
  <c r="A774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87" i="1"/>
  <c r="A788" i="1"/>
  <c r="A789" i="1"/>
  <c r="A790" i="1"/>
  <c r="A791" i="1"/>
  <c r="A792" i="1"/>
  <c r="A793" i="1"/>
  <c r="A794" i="1"/>
  <c r="A795" i="1"/>
  <c r="A796" i="1"/>
  <c r="A797" i="1"/>
  <c r="A798" i="1"/>
  <c r="A799" i="1"/>
  <c r="A800" i="1"/>
  <c r="A801" i="1"/>
  <c r="A802" i="1"/>
  <c r="A803" i="1"/>
  <c r="A804" i="1"/>
  <c r="A805" i="1"/>
  <c r="A806" i="1"/>
  <c r="A807" i="1"/>
  <c r="A808" i="1"/>
  <c r="A809" i="1"/>
  <c r="A810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37" i="1"/>
  <c r="A838" i="1"/>
  <c r="A839" i="1"/>
  <c r="A840" i="1"/>
  <c r="A841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74" i="1"/>
  <c r="A875" i="1"/>
  <c r="A876" i="1"/>
  <c r="A877" i="1"/>
  <c r="A878" i="1"/>
  <c r="A879" i="1"/>
  <c r="A880" i="1"/>
  <c r="A881" i="1"/>
  <c r="A882" i="1"/>
  <c r="A883" i="1"/>
  <c r="A884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A944" i="1"/>
  <c r="A945" i="1"/>
  <c r="A946" i="1"/>
  <c r="A947" i="1"/>
  <c r="A948" i="1"/>
  <c r="A949" i="1"/>
  <c r="A950" i="1"/>
  <c r="A951" i="1"/>
  <c r="A952" i="1"/>
  <c r="A953" i="1"/>
  <c r="A954" i="1"/>
  <c r="A955" i="1"/>
  <c r="A956" i="1"/>
  <c r="A957" i="1"/>
  <c r="A958" i="1"/>
  <c r="A959" i="1"/>
  <c r="A960" i="1"/>
  <c r="A961" i="1"/>
  <c r="A962" i="1"/>
  <c r="A963" i="1"/>
  <c r="A964" i="1"/>
  <c r="A965" i="1"/>
  <c r="A966" i="1"/>
  <c r="A967" i="1"/>
  <c r="A968" i="1"/>
  <c r="A969" i="1"/>
  <c r="A970" i="1"/>
  <c r="A971" i="1"/>
  <c r="A972" i="1"/>
  <c r="A973" i="1"/>
  <c r="A974" i="1"/>
  <c r="A975" i="1"/>
  <c r="A976" i="1"/>
  <c r="A977" i="1"/>
  <c r="A978" i="1"/>
  <c r="A979" i="1"/>
  <c r="A980" i="1"/>
  <c r="A981" i="1"/>
  <c r="A982" i="1"/>
  <c r="A983" i="1"/>
  <c r="A984" i="1"/>
  <c r="A985" i="1"/>
  <c r="A986" i="1"/>
  <c r="A987" i="1"/>
  <c r="A988" i="1"/>
  <c r="A989" i="1"/>
  <c r="A990" i="1"/>
  <c r="A991" i="1"/>
  <c r="A992" i="1"/>
  <c r="A993" i="1"/>
  <c r="A16" i="1"/>
  <c r="A17" i="1"/>
  <c r="A18" i="1"/>
  <c r="A19" i="1"/>
  <c r="A20" i="1"/>
  <c r="A21" i="1"/>
  <c r="A22" i="1"/>
  <c r="A23" i="1"/>
  <c r="A2" i="1"/>
  <c r="A3" i="1"/>
  <c r="A4" i="1"/>
  <c r="A5" i="1"/>
  <c r="A6" i="1"/>
  <c r="A7" i="1"/>
  <c r="A8" i="1"/>
  <c r="A9" i="1"/>
  <c r="A10" i="1"/>
  <c r="A11" i="1"/>
  <c r="A12" i="1"/>
  <c r="A13" i="1"/>
  <c r="A14" i="1"/>
  <c r="A15" i="1"/>
</calcChain>
</file>

<file path=xl/sharedStrings.xml><?xml version="1.0" encoding="utf-8"?>
<sst xmlns="http://schemas.openxmlformats.org/spreadsheetml/2006/main" count="90" uniqueCount="68">
  <si>
    <t>Height</t>
  </si>
  <si>
    <t>Index of refraction</t>
  </si>
  <si>
    <t>Energy needed to create an electron-hole piar in silicone is 1.12eV</t>
  </si>
  <si>
    <t xml:space="preserve">Wave length needed to produce that energy is </t>
  </si>
  <si>
    <t xml:space="preserve">Frequency of that light is </t>
  </si>
  <si>
    <t>m</t>
  </si>
  <si>
    <t>Hz</t>
  </si>
  <si>
    <t>nm</t>
  </si>
  <si>
    <t>all angles of incident are approximately 90 in atmospheric  changes</t>
  </si>
  <si>
    <t>Angle of incident between air and glass coating on solar cell</t>
  </si>
  <si>
    <t>n_1</t>
  </si>
  <si>
    <t>Sin(x_1)</t>
  </si>
  <si>
    <t>n_2</t>
  </si>
  <si>
    <t>source</t>
  </si>
  <si>
    <t xml:space="preserve">  E. Palik, Handbook of Optical Constants of Solids Vol I, Academic Press, Orlando, pp. 577–580, 1985</t>
  </si>
  <si>
    <t>Sin(x_2)</t>
  </si>
  <si>
    <t>x_1</t>
  </si>
  <si>
    <t>x_2</t>
  </si>
  <si>
    <t>E=E_0e^(i(k*r-wt)</t>
  </si>
  <si>
    <t>Energy equation</t>
  </si>
  <si>
    <t>n=c/v_p</t>
  </si>
  <si>
    <t>index of refraction</t>
  </si>
  <si>
    <t>Absorption coefficient</t>
  </si>
  <si>
    <t>a=(4piK)/L</t>
  </si>
  <si>
    <t>k-value</t>
  </si>
  <si>
    <t>k~=w/v_p=(n-jK)w/c</t>
  </si>
  <si>
    <t>Incident wave</t>
  </si>
  <si>
    <t>k_1=wsqrt(ep_1mu_1)</t>
  </si>
  <si>
    <t>n_1=(sqrt(mu_1/ep_1)</t>
  </si>
  <si>
    <t>Transmitted Wave</t>
  </si>
  <si>
    <t>E_i=x^E^i_oe^(-jk_1z)</t>
  </si>
  <si>
    <t>E_t=x^E^t_oe^(-jk_2z)</t>
  </si>
  <si>
    <t>k_2=wsqrt(ep_2mu_2)</t>
  </si>
  <si>
    <t>n2=sqrt(mu_2/ep_2)</t>
  </si>
  <si>
    <t>r=(n_1-n_2)/(n_1+n_2)</t>
  </si>
  <si>
    <t>t=(2n_1)/(n_1+n_2)</t>
  </si>
  <si>
    <t>space to outer</t>
  </si>
  <si>
    <t>reflection</t>
  </si>
  <si>
    <t>transmission</t>
  </si>
  <si>
    <t>Outer to Inner</t>
  </si>
  <si>
    <t>Inner to Glass</t>
  </si>
  <si>
    <t>Amount of energy from the sun</t>
  </si>
  <si>
    <t>Energy loss</t>
  </si>
  <si>
    <t>New Enegy</t>
  </si>
  <si>
    <t>Energy Loss</t>
  </si>
  <si>
    <t>New Energy</t>
  </si>
  <si>
    <t>Original Energy from the Sun</t>
  </si>
  <si>
    <t>Space to Outer Atmosphere</t>
  </si>
  <si>
    <t>Outer Atmosphere to Inner Atmosphere</t>
  </si>
  <si>
    <t>Inner Atmosphere to Solar Cell</t>
  </si>
  <si>
    <t>Angle of Light from the Sun</t>
  </si>
  <si>
    <t>Outer Atmosphere to Inner</t>
  </si>
  <si>
    <t>Space</t>
  </si>
  <si>
    <t>Soalr Cell</t>
  </si>
  <si>
    <t>Outer Atmosphere</t>
  </si>
  <si>
    <t>Inner Atmosphere</t>
  </si>
  <si>
    <t>https://ocw.mit.edu/courses/electrical-engineering-and-computer-science/6-007-electromagnetic-energy-from-motors-to-lasers-spring-2011/lecture-notes/MIT6_007S11_lec29.pdf</t>
  </si>
  <si>
    <t>Infared</t>
  </si>
  <si>
    <t>Diagram of the inside of a solar cell</t>
  </si>
  <si>
    <t>Energy diagram of the relaxtion methods of electron-hole pair</t>
  </si>
  <si>
    <t>Super capacitor</t>
  </si>
  <si>
    <t>Photo-thermal cell</t>
  </si>
  <si>
    <t>Inner Atomosphere to Aluminum Silicate Solar Cell</t>
  </si>
  <si>
    <t>Inner atmosphere to Glass Solar cell</t>
  </si>
  <si>
    <t>sin(x_2)</t>
  </si>
  <si>
    <t>sin(x_1)</t>
  </si>
  <si>
    <t>Space to Outer Atmosphere with Repaired Ozone Layer</t>
  </si>
  <si>
    <t>Graph of index of refraction variation dependent on height and pressure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</si>
</sst>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 of incidence at each transition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878F-4529-8F39-83026FB2247C}"/>
              </c:ext>
            </c:extLst>
          </c:dPt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snells!$A$12:$A$15</c:f>
              <c:strCache>
                <c:ptCount val="4"/>
                <c:pt idx="0">
                  <c:v>Angle of Light from the Sun</c:v>
                </c:pt>
                <c:pt idx="1">
                  <c:v>Space to Outer Atmosphere</c:v>
                </c:pt>
                <c:pt idx="2">
                  <c:v>Outer Atmosphere to Inner</c:v>
                </c:pt>
                <c:pt idx="3">
                  <c:v>Inner atmosphere to Glass Solar cell</c:v>
                </c:pt>
              </c:strCache>
            </c:strRef>
          </c:cat>
          <c:val>
            <c:numRef>
              <c:f>snells!$B$12:$B$15</c:f>
              <c:numCache>
                <c:formatCode>General</c:formatCode>
                <c:ptCount val="4"/>
                <c:pt idx="0">
                  <c:v>90</c:v>
                </c:pt>
                <c:pt idx="1">
                  <c:v>89.713700000000003</c:v>
                </c:pt>
                <c:pt idx="2">
                  <c:v>89.890900000000002</c:v>
                </c:pt>
                <c:pt idx="3">
                  <c:v>75.647499999999994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8F-4529-8F39-83026FB2247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20950232"/>
        <c:axId val="420951216"/>
        <c:axId val="0"/>
      </c:bar3DChart>
      <c:catAx>
        <c:axId val="420950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 of Energy Transition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51216"/>
        <c:crosses val="autoZero"/>
        <c:auto val="1"/>
        <c:lblAlgn val="ctr"/>
        <c:lblOffset val="100"/>
        <c:noMultiLvlLbl val="0"/>
      </c:catAx>
      <c:valAx>
        <c:axId val="420951216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of Incidence (Degrees)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209502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Angles</a:t>
            </a:r>
            <a:r>
              <a:rPr lang="en-US" baseline="0"/>
              <a:t> of incidence at each transition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CD1-4FE5-90CA-FA66621BB44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CD1-4FE5-90CA-FA66621BB44B}"/>
              </c:ext>
            </c:extLst>
          </c:dPt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snells!$A$12:$A$16</c:f>
              <c:strCache>
                <c:ptCount val="5"/>
                <c:pt idx="0">
                  <c:v>Angle of Light from the Sun</c:v>
                </c:pt>
                <c:pt idx="1">
                  <c:v>Space to Outer Atmosphere</c:v>
                </c:pt>
                <c:pt idx="2">
                  <c:v>Outer Atmosphere to Inner</c:v>
                </c:pt>
                <c:pt idx="3">
                  <c:v>Inner atmosphere to Glass Solar cell</c:v>
                </c:pt>
                <c:pt idx="4">
                  <c:v>Inner Atomosphere to Aluminum Silicate Solar Cell</c:v>
                </c:pt>
              </c:strCache>
            </c:strRef>
          </c:cat>
          <c:val>
            <c:numRef>
              <c:f>snells!$B$12:$B$16</c:f>
              <c:numCache>
                <c:formatCode>General</c:formatCode>
                <c:ptCount val="5"/>
                <c:pt idx="0">
                  <c:v>90</c:v>
                </c:pt>
                <c:pt idx="1">
                  <c:v>89.713700000000003</c:v>
                </c:pt>
                <c:pt idx="2">
                  <c:v>89.890900000000002</c:v>
                </c:pt>
                <c:pt idx="3">
                  <c:v>75.647499999999994</c:v>
                </c:pt>
                <c:pt idx="4">
                  <c:v>54.893509999999999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D1-4FE5-90CA-FA66621BB44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20948264"/>
        <c:axId val="420948592"/>
        <c:axId val="0"/>
      </c:bar3DChart>
      <c:catAx>
        <c:axId val="4209482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 of Energy Transition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0948592"/>
        <c:crosses val="autoZero"/>
        <c:auto val="1"/>
        <c:lblAlgn val="ctr"/>
        <c:lblOffset val="100"/>
        <c:noMultiLvlLbl val="0"/>
      </c:catAx>
      <c:valAx>
        <c:axId val="42094859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Angle of Incidence (Degree)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420948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Energy transmitted at each transition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Pt>
            <c:idx val="0"/>
            <c:invertIfNegative val="0"/>
            <c:bubble3D val="0"/>
            <c:spPr>
              <a:solidFill>
                <a:srgbClr val="FFC000"/>
              </a:solidFill>
              <a:ln>
                <a:solidFill>
                  <a:schemeClr val="accent1">
                    <a:lumMod val="50000"/>
                  </a:schemeClr>
                </a:solidFill>
              </a:ln>
              <a:effectLst/>
              <a:scene3d>
                <a:camera prst="orthographicFront"/>
                <a:lightRig rig="threePt" dir="t"/>
              </a:scene3d>
              <a:sp3d prstMaterial="flat">
                <a:contourClr>
                  <a:schemeClr val="accent1">
                    <a:lumMod val="50000"/>
                  </a:schemeClr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2-4621-421C-933A-2B62E7376D09}"/>
              </c:ext>
            </c:extLst>
          </c:dPt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relfection!$A$28:$A$31</c:f>
              <c:strCache>
                <c:ptCount val="4"/>
                <c:pt idx="0">
                  <c:v>Original Energy from the Sun</c:v>
                </c:pt>
                <c:pt idx="1">
                  <c:v>Space to Outer Atmosphere</c:v>
                </c:pt>
                <c:pt idx="2">
                  <c:v>Outer Atmosphere to Inner Atmosphere</c:v>
                </c:pt>
                <c:pt idx="3">
                  <c:v>Inner Atmosphere to Solar Cell</c:v>
                </c:pt>
              </c:strCache>
            </c:strRef>
          </c:cat>
          <c:val>
            <c:numRef>
              <c:f>relfection!$B$28:$B$31</c:f>
              <c:numCache>
                <c:formatCode>General</c:formatCode>
                <c:ptCount val="4"/>
                <c:pt idx="0">
                  <c:v>2.8727999999999998E+33</c:v>
                </c:pt>
                <c:pt idx="1">
                  <c:v>1.3789497916791721E+33</c:v>
                </c:pt>
                <c:pt idx="2">
                  <c:v>9.352621562750866E+32</c:v>
                </c:pt>
                <c:pt idx="3">
                  <c:v>3.718696552158374E+32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1-421C-933A-2B62E7376D0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128768624"/>
        <c:axId val="128768952"/>
        <c:axId val="0"/>
      </c:bar3DChart>
      <c:catAx>
        <c:axId val="1287686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 of Energy Transition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768952"/>
        <c:crosses val="autoZero"/>
        <c:auto val="1"/>
        <c:lblAlgn val="ctr"/>
        <c:lblOffset val="100"/>
        <c:noMultiLvlLbl val="0"/>
      </c:catAx>
      <c:valAx>
        <c:axId val="128768952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Energy Transmitted (J)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crossAx val="12876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cap="all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Index of Refraction of Materials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cap="all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solidFill>
          <a:schemeClr val="bg2">
            <a:lumMod val="75000"/>
            <a:alpha val="27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spPr>
            <a:solidFill>
              <a:schemeClr val="accent1">
                <a:alpha val="88000"/>
              </a:schemeClr>
            </a:solidFill>
            <a:ln>
              <a:solidFill>
                <a:schemeClr val="accent1">
                  <a:lumMod val="50000"/>
                </a:schemeClr>
              </a:solidFill>
            </a:ln>
            <a:effectLst/>
            <a:scene3d>
              <a:camera prst="orthographicFront"/>
              <a:lightRig rig="threePt" dir="t"/>
            </a:scene3d>
            <a:sp3d prstMaterial="flat">
              <a:contourClr>
                <a:schemeClr val="accent1">
                  <a:lumMod val="50000"/>
                </a:schemeClr>
              </a:contourClr>
            </a:sp3d>
          </c:spPr>
          <c:invertIfNegative val="0"/>
          <c:dLbls>
            <c:spPr>
              <a:solidFill>
                <a:schemeClr val="accent1">
                  <a:alpha val="30000"/>
                </a:schemeClr>
              </a:solidFill>
              <a:ln>
                <a:solidFill>
                  <a:schemeClr val="lt1">
                    <a:alpha val="50000"/>
                  </a:schemeClr>
                </a:solidFill>
                <a:round/>
              </a:ln>
              <a:effectLst>
                <a:outerShdw blurRad="63500" dist="889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relfection!$A$36:$A$39</c:f>
              <c:strCache>
                <c:ptCount val="4"/>
                <c:pt idx="0">
                  <c:v>Space</c:v>
                </c:pt>
                <c:pt idx="1">
                  <c:v>Outer Atmosphere</c:v>
                </c:pt>
                <c:pt idx="2">
                  <c:v>Inner Atmosphere</c:v>
                </c:pt>
                <c:pt idx="3">
                  <c:v>Soalr Cell</c:v>
                </c:pt>
              </c:strCache>
            </c:strRef>
          </c:cat>
          <c:val>
            <c:numRef>
              <c:f>relfection!$B$36:$B$39</c:f>
              <c:numCache>
                <c:formatCode>General</c:formatCode>
                <c:ptCount val="4"/>
                <c:pt idx="0">
                  <c:v>1</c:v>
                </c:pt>
                <c:pt idx="1">
                  <c:v>3.1666491663945773</c:v>
                </c:pt>
                <c:pt idx="2">
                  <c:v>1.6249239061596485</c:v>
                </c:pt>
                <c:pt idx="3">
                  <c:v>3.77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A9-48E2-B2A9-7E87CD94C37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84"/>
        <c:gapDepth val="53"/>
        <c:shape val="box"/>
        <c:axId val="426850432"/>
        <c:axId val="426848792"/>
        <c:axId val="0"/>
      </c:bar3DChart>
      <c:catAx>
        <c:axId val="426850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6848792"/>
        <c:crosses val="autoZero"/>
        <c:auto val="1"/>
        <c:lblAlgn val="ctr"/>
        <c:lblOffset val="100"/>
        <c:noMultiLvlLbl val="0"/>
      </c:catAx>
      <c:valAx>
        <c:axId val="426848792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426850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6350" cap="flat" cmpd="sng" algn="ctr">
      <a:solidFill>
        <a:schemeClr val="dk1">
          <a:tint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1">
  <cs:axisTitle>
    <cs:lnRef idx="0"/>
    <cs:fillRef idx="0"/>
    <cs:effectRef idx="0"/>
    <cs:fontRef idx="minor">
      <a:schemeClr val="lt1">
        <a:lumMod val="7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6350" cap="flat" cmpd="sng" algn="ctr">
        <a:solidFill>
          <a:schemeClr val="dk1">
            <a:tint val="75000"/>
          </a:schemeClr>
        </a:solidFill>
        <a:round/>
      </a:ln>
    </cs:spPr>
    <cs:defRPr sz="1000" kern="1200"/>
  </cs:chartArea>
  <cs:dataLabel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</cs:dataLabel>
  <cs:dataLabelCallout>
    <cs:lnRef idx="0"/>
    <cs:fillRef idx="0">
      <cs:styleClr val="auto"/>
    </cs:fillRef>
    <cs:effectRef idx="0"/>
    <cs:fontRef idx="minor">
      <a:schemeClr val="lt1"/>
    </cs:fontRef>
    <cs:spPr>
      <a:solidFill>
        <a:schemeClr val="phClr">
          <a:alpha val="30000"/>
        </a:schemeClr>
      </a:solidFill>
      <a:ln>
        <a:solidFill>
          <a:schemeClr val="lt1">
            <a:alpha val="50000"/>
          </a:schemeClr>
        </a:solidFill>
        <a:round/>
      </a:ln>
      <a:effectLst>
        <a:outerShdw blurRad="63500" dist="88900" dir="2700000" algn="tl" rotWithShape="0">
          <a:prstClr val="black">
            <a:alpha val="40000"/>
          </a:prstClr>
        </a:outerShdw>
      </a:effectLst>
    </cs:spPr>
    <cs:defRPr sz="9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>
          <a:alpha val="88000"/>
        </a:schemeClr>
      </a:solidFill>
      <a:ln>
        <a:solidFill>
          <a:schemeClr val="phClr">
            <a:lumMod val="50000"/>
          </a:schemeClr>
        </a:solidFill>
      </a:ln>
      <a:scene3d>
        <a:camera prst="orthographicFront"/>
        <a:lightRig rig="threePt" dir="t"/>
      </a:scene3d>
      <a:sp3d prstMaterial="flat"/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dk1">
            <a:lumMod val="75000"/>
            <a:lumOff val="25000"/>
          </a:schemeClr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solidFill>
        <a:schemeClr val="bg2">
          <a:lumMod val="75000"/>
          <a:alpha val="27000"/>
        </a:schemeClr>
      </a:solidFill>
      <a:sp3d/>
    </cs:spPr>
  </cs:floor>
  <cs:gridlineMajor>
    <cs:lnRef idx="0"/>
    <cs:fillRef idx="0"/>
    <cs:effectRef idx="0"/>
    <cs:fontRef idx="minor">
      <a:schemeClr val="tx1"/>
    </cs:fontRef>
    <cs:spPr>
      <a:ln w="9525">
        <a:solidFill>
          <a:schemeClr val="lt1">
            <a:lumMod val="50000"/>
          </a:schemeClr>
        </a:solidFill>
      </a:ln>
    </cs:spPr>
  </cs:gridlineMajor>
  <cs:gridlineMinor>
    <cs:lnRef idx="0"/>
    <cs:fillRef idx="0"/>
    <cs:effectRef idx="0"/>
    <cs:fontRef idx="minor">
      <a:schemeClr val="tx1"/>
    </cs:fontRef>
    <cs:spPr>
      <a:ln w="9525">
        <a:solidFill>
          <a:schemeClr val="lt1">
            <a:lumMod val="4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/>
    </cs:fontRef>
    <cs:defRPr sz="1800" b="0" kern="1200" cap="all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sp3d/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147637</xdr:colOff>
      <xdr:row>10</xdr:row>
      <xdr:rowOff>104775</xdr:rowOff>
    </xdr:from>
    <xdr:to>
      <xdr:col>12</xdr:col>
      <xdr:colOff>261937</xdr:colOff>
      <xdr:row>25</xdr:row>
      <xdr:rowOff>180975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AD36F6C-6224-45E2-94D3-06B164629E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476250</xdr:colOff>
      <xdr:row>10</xdr:row>
      <xdr:rowOff>104774</xdr:rowOff>
    </xdr:from>
    <xdr:to>
      <xdr:col>21</xdr:col>
      <xdr:colOff>381000</xdr:colOff>
      <xdr:row>30</xdr:row>
      <xdr:rowOff>114299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934BA94-D00A-4C2F-B2CF-FDFCD97B81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25</xdr:row>
      <xdr:rowOff>47625</xdr:rowOff>
    </xdr:from>
    <xdr:to>
      <xdr:col>9</xdr:col>
      <xdr:colOff>276225</xdr:colOff>
      <xdr:row>39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9D923D9-F976-44FA-8BB5-7D3AE3FF6D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338137</xdr:colOff>
      <xdr:row>40</xdr:row>
      <xdr:rowOff>66675</xdr:rowOff>
    </xdr:from>
    <xdr:to>
      <xdr:col>9</xdr:col>
      <xdr:colOff>290512</xdr:colOff>
      <xdr:row>54</xdr:row>
      <xdr:rowOff>142875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E68268D-A4C1-4DA6-8FBC-AD3D230C32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93"/>
  <sheetViews>
    <sheetView workbookViewId="0">
      <selection activeCell="D6" sqref="D6"/>
    </sheetView>
  </sheetViews>
  <sheetFormatPr defaultRowHeight="15" x14ac:dyDescent="0.25"/>
  <cols>
    <col min="1" max="1" width="17.5703125" bestFit="1" customWidth="1"/>
  </cols>
  <sheetData>
    <row r="1" spans="1:2" x14ac:dyDescent="0.25">
      <c r="A1" t="s">
        <v>1</v>
      </c>
      <c r="B1" t="s">
        <v>0</v>
      </c>
    </row>
    <row r="2" spans="1:2" x14ac:dyDescent="0.25">
      <c r="A2">
        <f>1.02*_xlfn.COT(B2+(10.3/(B2+5.11)))</f>
        <v>-2.080495464618727</v>
      </c>
      <c r="B2">
        <v>1</v>
      </c>
    </row>
    <row r="3" spans="1:2" x14ac:dyDescent="0.25">
      <c r="A3">
        <f t="shared" ref="A3:A66" si="0">1.02*_xlfn.COT(B3+(10.3/(B3+5.11)))</f>
        <v>3.2166387308883002</v>
      </c>
      <c r="B3">
        <v>2</v>
      </c>
    </row>
    <row r="4" spans="1:2" x14ac:dyDescent="0.25">
      <c r="A4">
        <f t="shared" si="0"/>
        <v>0.4831301278302223</v>
      </c>
      <c r="B4">
        <v>3</v>
      </c>
    </row>
    <row r="5" spans="1:2" x14ac:dyDescent="0.25">
      <c r="A5">
        <f t="shared" si="0"/>
        <v>-0.45334845058777734</v>
      </c>
      <c r="B5">
        <v>4</v>
      </c>
    </row>
    <row r="6" spans="1:2" x14ac:dyDescent="0.25">
      <c r="A6">
        <f t="shared" si="0"/>
        <v>-3.7675924490441433</v>
      </c>
      <c r="B6">
        <v>5</v>
      </c>
    </row>
    <row r="7" spans="1:2" x14ac:dyDescent="0.25">
      <c r="A7">
        <f t="shared" si="0"/>
        <v>1.3588494588683995</v>
      </c>
      <c r="B7">
        <v>6</v>
      </c>
    </row>
    <row r="8" spans="1:2" x14ac:dyDescent="0.25">
      <c r="A8">
        <f t="shared" si="0"/>
        <v>3.5137991333802992E-3</v>
      </c>
      <c r="B8">
        <v>7</v>
      </c>
    </row>
    <row r="9" spans="1:2" x14ac:dyDescent="0.25">
      <c r="A9">
        <f t="shared" si="0"/>
        <v>-1.3724914365947372</v>
      </c>
      <c r="B9">
        <v>8</v>
      </c>
    </row>
    <row r="10" spans="1:2" x14ac:dyDescent="0.25">
      <c r="A10">
        <f t="shared" si="0"/>
        <v>3.2376438386272692</v>
      </c>
      <c r="B10">
        <v>9</v>
      </c>
    </row>
    <row r="11" spans="1:2" x14ac:dyDescent="0.25">
      <c r="A11">
        <f t="shared" si="0"/>
        <v>0.33113309419573805</v>
      </c>
      <c r="B11">
        <v>10</v>
      </c>
    </row>
    <row r="12" spans="1:2" x14ac:dyDescent="0.25">
      <c r="A12">
        <f t="shared" si="0"/>
        <v>-0.76544481609883341</v>
      </c>
      <c r="B12">
        <v>11</v>
      </c>
    </row>
    <row r="13" spans="1:2" x14ac:dyDescent="0.25">
      <c r="A13">
        <f t="shared" si="0"/>
        <v>28.626279085153985</v>
      </c>
      <c r="B13">
        <v>12</v>
      </c>
    </row>
    <row r="14" spans="1:2" x14ac:dyDescent="0.25">
      <c r="A14">
        <f t="shared" si="0"/>
        <v>0.65151707371869894</v>
      </c>
      <c r="B14">
        <v>13</v>
      </c>
    </row>
    <row r="15" spans="1:2" x14ac:dyDescent="0.25">
      <c r="A15">
        <f t="shared" si="0"/>
        <v>-0.4334364611632715</v>
      </c>
      <c r="B15">
        <v>14</v>
      </c>
    </row>
    <row r="16" spans="1:2" x14ac:dyDescent="0.25">
      <c r="A16">
        <f>1.02*_xlfn.COT(B16+(10.3/(B16+5.11)))</f>
        <v>-5.1431861975144075</v>
      </c>
      <c r="B16">
        <v>15</v>
      </c>
    </row>
    <row r="17" spans="1:2" x14ac:dyDescent="0.25">
      <c r="A17">
        <f t="shared" si="0"/>
        <v>1.0311605041431524</v>
      </c>
      <c r="B17">
        <v>16</v>
      </c>
    </row>
    <row r="18" spans="1:2" x14ac:dyDescent="0.25">
      <c r="A18">
        <f t="shared" si="0"/>
        <v>-0.19309309078109133</v>
      </c>
      <c r="B18">
        <v>17</v>
      </c>
    </row>
    <row r="19" spans="1:2" x14ac:dyDescent="0.25">
      <c r="A19">
        <f t="shared" si="0"/>
        <v>-2.3867892859684559</v>
      </c>
      <c r="B19">
        <v>18</v>
      </c>
    </row>
    <row r="20" spans="1:2" x14ac:dyDescent="0.25">
      <c r="A20">
        <f t="shared" si="0"/>
        <v>1.5648522317738247</v>
      </c>
      <c r="B20">
        <v>19</v>
      </c>
    </row>
    <row r="21" spans="1:2" x14ac:dyDescent="0.25">
      <c r="A21">
        <f t="shared" si="0"/>
        <v>1.0360605387527111E-2</v>
      </c>
      <c r="B21">
        <v>20</v>
      </c>
    </row>
    <row r="22" spans="1:2" x14ac:dyDescent="0.25">
      <c r="A22">
        <f t="shared" si="0"/>
        <v>-1.5016559807142755</v>
      </c>
      <c r="B22">
        <v>21</v>
      </c>
    </row>
    <row r="23" spans="1:2" x14ac:dyDescent="0.25">
      <c r="A23">
        <f t="shared" si="0"/>
        <v>2.4900193974457228</v>
      </c>
      <c r="B23">
        <v>22</v>
      </c>
    </row>
    <row r="24" spans="1:2" x14ac:dyDescent="0.25">
      <c r="A24">
        <f t="shared" si="0"/>
        <v>0.20201884226692146</v>
      </c>
      <c r="B24">
        <v>23</v>
      </c>
    </row>
    <row r="25" spans="1:2" x14ac:dyDescent="0.25">
      <c r="A25">
        <f t="shared" si="0"/>
        <v>-1.0333205568582389</v>
      </c>
      <c r="B25">
        <v>24</v>
      </c>
    </row>
    <row r="26" spans="1:2" x14ac:dyDescent="0.25">
      <c r="A26">
        <f t="shared" si="0"/>
        <v>4.8011234880538378</v>
      </c>
      <c r="B26">
        <v>25</v>
      </c>
    </row>
    <row r="27" spans="1:2" x14ac:dyDescent="0.25">
      <c r="A27">
        <f t="shared" si="0"/>
        <v>0.39850316780019024</v>
      </c>
      <c r="B27">
        <v>26</v>
      </c>
    </row>
    <row r="28" spans="1:2" x14ac:dyDescent="0.25">
      <c r="A28">
        <f t="shared" si="0"/>
        <v>-0.72393752996608063</v>
      </c>
      <c r="B28">
        <v>27</v>
      </c>
    </row>
    <row r="29" spans="1:2" x14ac:dyDescent="0.25">
      <c r="A29">
        <f t="shared" si="0"/>
        <v>27.742317086879805</v>
      </c>
      <c r="B29">
        <v>28</v>
      </c>
    </row>
    <row r="30" spans="1:2" x14ac:dyDescent="0.25">
      <c r="A30">
        <f t="shared" si="0"/>
        <v>0.61581620904181</v>
      </c>
      <c r="B30">
        <v>29</v>
      </c>
    </row>
    <row r="31" spans="1:2" x14ac:dyDescent="0.25">
      <c r="A31">
        <f t="shared" si="0"/>
        <v>-0.49049579253972408</v>
      </c>
      <c r="B31">
        <v>30</v>
      </c>
    </row>
    <row r="32" spans="1:2" x14ac:dyDescent="0.25">
      <c r="A32">
        <f t="shared" si="0"/>
        <v>-7.760424251642454</v>
      </c>
      <c r="B32">
        <v>31</v>
      </c>
    </row>
    <row r="33" spans="1:2" x14ac:dyDescent="0.25">
      <c r="A33">
        <f t="shared" si="0"/>
        <v>0.87524759532061935</v>
      </c>
      <c r="B33">
        <v>32</v>
      </c>
    </row>
    <row r="34" spans="1:2" x14ac:dyDescent="0.25">
      <c r="A34">
        <f t="shared" si="0"/>
        <v>-0.29722697747010246</v>
      </c>
      <c r="B34">
        <v>33</v>
      </c>
    </row>
    <row r="35" spans="1:2" x14ac:dyDescent="0.25">
      <c r="A35">
        <f t="shared" si="0"/>
        <v>-3.3669113895401557</v>
      </c>
      <c r="B35">
        <v>34</v>
      </c>
    </row>
    <row r="36" spans="1:2" x14ac:dyDescent="0.25">
      <c r="A36">
        <f t="shared" si="0"/>
        <v>1.2127709783567888</v>
      </c>
      <c r="B36">
        <v>35</v>
      </c>
    </row>
    <row r="37" spans="1:2" x14ac:dyDescent="0.25">
      <c r="A37">
        <f t="shared" si="0"/>
        <v>-0.12530107909445412</v>
      </c>
      <c r="B37">
        <v>36</v>
      </c>
    </row>
    <row r="38" spans="1:2" x14ac:dyDescent="0.25">
      <c r="A38">
        <f t="shared" si="0"/>
        <v>-2.0874475889712327</v>
      </c>
      <c r="B38">
        <v>37</v>
      </c>
    </row>
    <row r="39" spans="1:2" x14ac:dyDescent="0.25">
      <c r="A39">
        <f t="shared" si="0"/>
        <v>1.7023438896631673</v>
      </c>
      <c r="B39">
        <v>38</v>
      </c>
    </row>
    <row r="40" spans="1:2" x14ac:dyDescent="0.25">
      <c r="A40">
        <f t="shared" si="0"/>
        <v>3.714545699886225E-2</v>
      </c>
      <c r="B40">
        <v>39</v>
      </c>
    </row>
    <row r="41" spans="1:2" x14ac:dyDescent="0.25">
      <c r="A41">
        <f t="shared" si="0"/>
        <v>-1.4520440306287887</v>
      </c>
      <c r="B41">
        <v>40</v>
      </c>
    </row>
    <row r="42" spans="1:2" x14ac:dyDescent="0.25">
      <c r="A42">
        <f t="shared" si="0"/>
        <v>2.53405402148059</v>
      </c>
      <c r="B42">
        <v>41</v>
      </c>
    </row>
    <row r="43" spans="1:2" x14ac:dyDescent="0.25">
      <c r="A43">
        <f t="shared" si="0"/>
        <v>0.19919680862198264</v>
      </c>
      <c r="B43">
        <v>42</v>
      </c>
    </row>
    <row r="44" spans="1:2" x14ac:dyDescent="0.25">
      <c r="A44">
        <f t="shared" si="0"/>
        <v>-1.0556923854448885</v>
      </c>
      <c r="B44">
        <v>43</v>
      </c>
    </row>
    <row r="45" spans="1:2" x14ac:dyDescent="0.25">
      <c r="A45">
        <f t="shared" si="0"/>
        <v>4.4071798714431214</v>
      </c>
      <c r="B45">
        <v>44</v>
      </c>
    </row>
    <row r="46" spans="1:2" x14ac:dyDescent="0.25">
      <c r="A46">
        <f t="shared" si="0"/>
        <v>0.36949462614796535</v>
      </c>
      <c r="B46">
        <v>45</v>
      </c>
    </row>
    <row r="47" spans="1:2" x14ac:dyDescent="0.25">
      <c r="A47">
        <f t="shared" si="0"/>
        <v>-0.77288887491663749</v>
      </c>
      <c r="B47">
        <v>46</v>
      </c>
    </row>
    <row r="48" spans="1:2" x14ac:dyDescent="0.25">
      <c r="A48">
        <f t="shared" si="0"/>
        <v>13.801856681590955</v>
      </c>
      <c r="B48">
        <v>47</v>
      </c>
    </row>
    <row r="49" spans="1:2" x14ac:dyDescent="0.25">
      <c r="A49">
        <f t="shared" si="0"/>
        <v>0.55822095814987538</v>
      </c>
      <c r="B49">
        <v>48</v>
      </c>
    </row>
    <row r="50" spans="1:2" x14ac:dyDescent="0.25">
      <c r="A50">
        <f t="shared" si="0"/>
        <v>-0.55150317194428355</v>
      </c>
      <c r="B50">
        <v>49</v>
      </c>
    </row>
    <row r="51" spans="1:2" x14ac:dyDescent="0.25">
      <c r="A51">
        <f t="shared" si="0"/>
        <v>-12.953089974531013</v>
      </c>
      <c r="B51">
        <v>50</v>
      </c>
    </row>
    <row r="52" spans="1:2" x14ac:dyDescent="0.25">
      <c r="A52">
        <f t="shared" si="0"/>
        <v>0.77978044416507186</v>
      </c>
      <c r="B52">
        <v>51</v>
      </c>
    </row>
    <row r="53" spans="1:2" x14ac:dyDescent="0.25">
      <c r="A53">
        <f t="shared" si="0"/>
        <v>-0.36549490137769874</v>
      </c>
      <c r="B53">
        <v>52</v>
      </c>
    </row>
    <row r="54" spans="1:2" x14ac:dyDescent="0.25">
      <c r="A54">
        <f t="shared" si="0"/>
        <v>-4.3597410847464433</v>
      </c>
      <c r="B54">
        <v>53</v>
      </c>
    </row>
    <row r="55" spans="1:2" x14ac:dyDescent="0.25">
      <c r="A55">
        <f t="shared" si="0"/>
        <v>1.0578668285011268</v>
      </c>
      <c r="B55">
        <v>54</v>
      </c>
    </row>
    <row r="56" spans="1:2" x14ac:dyDescent="0.25">
      <c r="A56">
        <f t="shared" si="0"/>
        <v>-0.19985074972469155</v>
      </c>
      <c r="B56">
        <v>55</v>
      </c>
    </row>
    <row r="57" spans="1:2" x14ac:dyDescent="0.25">
      <c r="A57">
        <f t="shared" si="0"/>
        <v>-2.552865611451447</v>
      </c>
      <c r="B57">
        <v>56</v>
      </c>
    </row>
    <row r="58" spans="1:2" x14ac:dyDescent="0.25">
      <c r="A58">
        <f t="shared" si="0"/>
        <v>1.4373468723070253</v>
      </c>
      <c r="B58">
        <v>57</v>
      </c>
    </row>
    <row r="59" spans="1:2" x14ac:dyDescent="0.25">
      <c r="A59">
        <f t="shared" si="0"/>
        <v>-4.4646347279281358E-2</v>
      </c>
      <c r="B59">
        <v>58</v>
      </c>
    </row>
    <row r="60" spans="1:2" x14ac:dyDescent="0.25">
      <c r="A60">
        <f t="shared" si="0"/>
        <v>-1.7424622065774442</v>
      </c>
      <c r="B60">
        <v>59</v>
      </c>
    </row>
    <row r="61" spans="1:2" x14ac:dyDescent="0.25">
      <c r="A61">
        <f t="shared" si="0"/>
        <v>2.0183280574779459</v>
      </c>
      <c r="B61">
        <v>60</v>
      </c>
    </row>
    <row r="62" spans="1:2" x14ac:dyDescent="0.25">
      <c r="A62">
        <f t="shared" si="0"/>
        <v>0.10775916441117957</v>
      </c>
      <c r="B62">
        <v>61</v>
      </c>
    </row>
    <row r="63" spans="1:2" x14ac:dyDescent="0.25">
      <c r="A63">
        <f t="shared" si="0"/>
        <v>-1.2655477351561633</v>
      </c>
      <c r="B63">
        <v>62</v>
      </c>
    </row>
    <row r="64" spans="1:2" x14ac:dyDescent="0.25">
      <c r="A64">
        <f t="shared" si="0"/>
        <v>3.0844264958066572</v>
      </c>
      <c r="B64">
        <v>63</v>
      </c>
    </row>
    <row r="65" spans="1:2" x14ac:dyDescent="0.25">
      <c r="A65">
        <f t="shared" si="0"/>
        <v>0.26437645037645535</v>
      </c>
      <c r="B65">
        <v>64</v>
      </c>
    </row>
    <row r="66" spans="1:2" x14ac:dyDescent="0.25">
      <c r="A66">
        <f t="shared" si="0"/>
        <v>-0.93935531661523097</v>
      </c>
      <c r="B66">
        <v>65</v>
      </c>
    </row>
    <row r="67" spans="1:2" x14ac:dyDescent="0.25">
      <c r="A67">
        <f t="shared" ref="A67:A128" si="1">1.02*_xlfn.COT(B67+(10.3/(B67+5.11)))</f>
        <v>5.8925912843894954</v>
      </c>
      <c r="B67">
        <v>66</v>
      </c>
    </row>
    <row r="68" spans="1:2" x14ac:dyDescent="0.25">
      <c r="A68">
        <f t="shared" si="1"/>
        <v>0.43293902414033769</v>
      </c>
      <c r="B68">
        <v>67</v>
      </c>
    </row>
    <row r="69" spans="1:2" x14ac:dyDescent="0.25">
      <c r="A69">
        <f t="shared" si="1"/>
        <v>-0.69280209417454031</v>
      </c>
      <c r="B69">
        <v>68</v>
      </c>
    </row>
    <row r="70" spans="1:2" x14ac:dyDescent="0.25">
      <c r="A70">
        <f t="shared" si="1"/>
        <v>42.59087569266088</v>
      </c>
      <c r="B70">
        <v>69</v>
      </c>
    </row>
    <row r="71" spans="1:2" x14ac:dyDescent="0.25">
      <c r="A71">
        <f t="shared" si="1"/>
        <v>0.62354783127094038</v>
      </c>
      <c r="B71">
        <v>70</v>
      </c>
    </row>
    <row r="72" spans="1:2" x14ac:dyDescent="0.25">
      <c r="A72">
        <f t="shared" si="1"/>
        <v>-0.49208195396072207</v>
      </c>
      <c r="B72">
        <v>71</v>
      </c>
    </row>
    <row r="73" spans="1:2" x14ac:dyDescent="0.25">
      <c r="A73">
        <f t="shared" si="1"/>
        <v>-8.2470534470541494</v>
      </c>
      <c r="B73">
        <v>72</v>
      </c>
    </row>
    <row r="74" spans="1:2" x14ac:dyDescent="0.25">
      <c r="A74">
        <f t="shared" si="1"/>
        <v>0.85142471889723492</v>
      </c>
      <c r="B74">
        <v>73</v>
      </c>
    </row>
    <row r="75" spans="1:2" x14ac:dyDescent="0.25">
      <c r="A75">
        <f t="shared" si="1"/>
        <v>-0.31862262669072927</v>
      </c>
      <c r="B75">
        <v>74</v>
      </c>
    </row>
    <row r="76" spans="1:2" x14ac:dyDescent="0.25">
      <c r="A76">
        <f t="shared" si="1"/>
        <v>-3.690545920724805</v>
      </c>
      <c r="B76">
        <v>75</v>
      </c>
    </row>
    <row r="77" spans="1:2" x14ac:dyDescent="0.25">
      <c r="A77">
        <f t="shared" si="1"/>
        <v>1.1426078296199034</v>
      </c>
      <c r="B77">
        <v>76</v>
      </c>
    </row>
    <row r="78" spans="1:2" x14ac:dyDescent="0.25">
      <c r="A78">
        <f t="shared" si="1"/>
        <v>-0.16086403209196992</v>
      </c>
      <c r="B78">
        <v>77</v>
      </c>
    </row>
    <row r="79" spans="1:2" x14ac:dyDescent="0.25">
      <c r="A79">
        <f t="shared" si="1"/>
        <v>-2.3095473890476326</v>
      </c>
      <c r="B79">
        <v>78</v>
      </c>
    </row>
    <row r="80" spans="1:2" x14ac:dyDescent="0.25">
      <c r="A80">
        <f t="shared" si="1"/>
        <v>1.5479134587691317</v>
      </c>
      <c r="B80">
        <v>79</v>
      </c>
    </row>
    <row r="81" spans="1:2" x14ac:dyDescent="0.25">
      <c r="A81">
        <f t="shared" si="1"/>
        <v>-1.0615717182839841E-2</v>
      </c>
      <c r="B81">
        <v>80</v>
      </c>
    </row>
    <row r="82" spans="1:2" x14ac:dyDescent="0.25">
      <c r="A82">
        <f t="shared" si="1"/>
        <v>-1.6204564515190432</v>
      </c>
      <c r="B82">
        <v>81</v>
      </c>
    </row>
    <row r="83" spans="1:2" x14ac:dyDescent="0.25">
      <c r="A83">
        <f t="shared" si="1"/>
        <v>2.1845446858334334</v>
      </c>
      <c r="B83">
        <v>82</v>
      </c>
    </row>
    <row r="84" spans="1:2" x14ac:dyDescent="0.25">
      <c r="A84">
        <f t="shared" si="1"/>
        <v>0.1388605518979788</v>
      </c>
      <c r="B84">
        <v>83</v>
      </c>
    </row>
    <row r="85" spans="1:2" x14ac:dyDescent="0.25">
      <c r="A85">
        <f t="shared" si="1"/>
        <v>-1.1929232793941591</v>
      </c>
      <c r="B85">
        <v>84</v>
      </c>
    </row>
    <row r="86" spans="1:2" x14ac:dyDescent="0.25">
      <c r="A86">
        <f t="shared" si="1"/>
        <v>3.4018997146185872</v>
      </c>
      <c r="B86">
        <v>85</v>
      </c>
    </row>
    <row r="87" spans="1:2" x14ac:dyDescent="0.25">
      <c r="A87">
        <f t="shared" si="1"/>
        <v>0.29413143250667195</v>
      </c>
      <c r="B87">
        <v>86</v>
      </c>
    </row>
    <row r="88" spans="1:2" x14ac:dyDescent="0.25">
      <c r="A88">
        <f t="shared" si="1"/>
        <v>-0.8910509906553078</v>
      </c>
      <c r="B88">
        <v>87</v>
      </c>
    </row>
    <row r="89" spans="1:2" x14ac:dyDescent="0.25">
      <c r="A89">
        <f t="shared" si="1"/>
        <v>6.9352634801534236</v>
      </c>
      <c r="B89">
        <v>88</v>
      </c>
    </row>
    <row r="90" spans="1:2" x14ac:dyDescent="0.25">
      <c r="A90">
        <f t="shared" si="1"/>
        <v>0.46279570862604669</v>
      </c>
      <c r="B90">
        <v>89</v>
      </c>
    </row>
    <row r="91" spans="1:2" x14ac:dyDescent="0.25">
      <c r="A91">
        <f t="shared" si="1"/>
        <v>-0.65797623901855451</v>
      </c>
      <c r="B91">
        <v>90</v>
      </c>
    </row>
    <row r="92" spans="1:2" x14ac:dyDescent="0.25">
      <c r="A92">
        <f t="shared" si="1"/>
        <v>0.65510974719339299</v>
      </c>
      <c r="B92">
        <v>92</v>
      </c>
    </row>
    <row r="93" spans="1:2" x14ac:dyDescent="0.25">
      <c r="A93">
        <f t="shared" si="1"/>
        <v>-0.46532775784813035</v>
      </c>
      <c r="B93">
        <v>93</v>
      </c>
    </row>
    <row r="94" spans="1:2" x14ac:dyDescent="0.25">
      <c r="A94">
        <f t="shared" si="1"/>
        <v>-7.0415108246827618</v>
      </c>
      <c r="B94">
        <v>94</v>
      </c>
    </row>
    <row r="95" spans="1:2" x14ac:dyDescent="0.25">
      <c r="A95">
        <f t="shared" si="1"/>
        <v>0.88685893874607213</v>
      </c>
      <c r="B95">
        <v>95</v>
      </c>
    </row>
    <row r="96" spans="1:2" x14ac:dyDescent="0.25">
      <c r="A96">
        <f t="shared" si="1"/>
        <v>-0.29694581849287027</v>
      </c>
      <c r="B96">
        <v>96</v>
      </c>
    </row>
    <row r="97" spans="1:2" x14ac:dyDescent="0.25">
      <c r="A97">
        <f t="shared" si="1"/>
        <v>-3.4368817435469463</v>
      </c>
      <c r="B97">
        <v>97</v>
      </c>
    </row>
    <row r="98" spans="1:2" x14ac:dyDescent="0.25">
      <c r="A98">
        <f t="shared" si="1"/>
        <v>1.1854467873587902</v>
      </c>
      <c r="B98">
        <v>98</v>
      </c>
    </row>
    <row r="99" spans="1:2" x14ac:dyDescent="0.25">
      <c r="A99">
        <f t="shared" si="1"/>
        <v>-0.14245608061140203</v>
      </c>
      <c r="B99">
        <v>99</v>
      </c>
    </row>
    <row r="100" spans="1:2" x14ac:dyDescent="0.25">
      <c r="A100">
        <f t="shared" si="1"/>
        <v>-2.2067248526085859</v>
      </c>
      <c r="B100">
        <v>100</v>
      </c>
    </row>
    <row r="101" spans="1:2" x14ac:dyDescent="0.25">
      <c r="A101">
        <f t="shared" si="1"/>
        <v>1.6050712406333623</v>
      </c>
      <c r="B101">
        <v>101</v>
      </c>
    </row>
    <row r="102" spans="1:2" x14ac:dyDescent="0.25">
      <c r="A102">
        <f t="shared" si="1"/>
        <v>5.7104464301411572E-3</v>
      </c>
      <c r="B102">
        <v>102</v>
      </c>
    </row>
    <row r="103" spans="1:2" x14ac:dyDescent="0.25">
      <c r="A103">
        <f t="shared" si="1"/>
        <v>-1.5661133870617183</v>
      </c>
      <c r="B103">
        <v>103</v>
      </c>
    </row>
    <row r="104" spans="1:2" x14ac:dyDescent="0.25">
      <c r="A104">
        <f t="shared" si="1"/>
        <v>2.2728062391013983</v>
      </c>
      <c r="B104">
        <v>104</v>
      </c>
    </row>
    <row r="105" spans="1:2" x14ac:dyDescent="0.25">
      <c r="A105">
        <f t="shared" si="1"/>
        <v>0.15396082225813115</v>
      </c>
      <c r="B105">
        <v>105</v>
      </c>
    </row>
    <row r="106" spans="1:2" x14ac:dyDescent="0.25">
      <c r="A106">
        <f t="shared" si="1"/>
        <v>-1.1595714358744678</v>
      </c>
      <c r="B106">
        <v>106</v>
      </c>
    </row>
    <row r="107" spans="1:2" x14ac:dyDescent="0.25">
      <c r="A107">
        <f t="shared" si="1"/>
        <v>3.5777980431136518</v>
      </c>
      <c r="B107">
        <v>107</v>
      </c>
    </row>
    <row r="108" spans="1:2" x14ac:dyDescent="0.25">
      <c r="A108">
        <f t="shared" si="1"/>
        <v>0.30870137456862556</v>
      </c>
      <c r="B108">
        <v>108</v>
      </c>
    </row>
    <row r="109" spans="1:2" x14ac:dyDescent="0.25">
      <c r="A109">
        <f t="shared" si="1"/>
        <v>-0.86844727706643932</v>
      </c>
      <c r="B109">
        <v>109</v>
      </c>
    </row>
    <row r="110" spans="1:2" x14ac:dyDescent="0.25">
      <c r="A110">
        <f t="shared" si="1"/>
        <v>7.5813988379727038</v>
      </c>
      <c r="B110">
        <v>110</v>
      </c>
    </row>
    <row r="111" spans="1:2" x14ac:dyDescent="0.25">
      <c r="A111">
        <f t="shared" si="1"/>
        <v>0.47749520080245633</v>
      </c>
      <c r="B111">
        <v>111</v>
      </c>
    </row>
    <row r="112" spans="1:2" x14ac:dyDescent="0.25">
      <c r="A112">
        <f t="shared" si="1"/>
        <v>-0.64149707532034461</v>
      </c>
      <c r="B112">
        <v>112</v>
      </c>
    </row>
    <row r="113" spans="1:2" x14ac:dyDescent="0.25">
      <c r="A113">
        <f t="shared" si="1"/>
        <v>0.67069031712491078</v>
      </c>
      <c r="B113">
        <v>114</v>
      </c>
    </row>
    <row r="114" spans="1:2" x14ac:dyDescent="0.25">
      <c r="A114">
        <f t="shared" si="1"/>
        <v>-0.45259885638837605</v>
      </c>
      <c r="B114">
        <v>115</v>
      </c>
    </row>
    <row r="115" spans="1:2" x14ac:dyDescent="0.25">
      <c r="A115">
        <f t="shared" si="1"/>
        <v>-6.5760732702722464</v>
      </c>
      <c r="B115">
        <v>116</v>
      </c>
    </row>
    <row r="116" spans="1:2" x14ac:dyDescent="0.25">
      <c r="A116">
        <f t="shared" si="1"/>
        <v>0.90435398498858832</v>
      </c>
      <c r="B116">
        <v>117</v>
      </c>
    </row>
    <row r="117" spans="1:2" x14ac:dyDescent="0.25">
      <c r="A117">
        <f t="shared" si="1"/>
        <v>-0.28662522051942063</v>
      </c>
      <c r="B117">
        <v>118</v>
      </c>
    </row>
    <row r="118" spans="1:2" x14ac:dyDescent="0.25">
      <c r="A118">
        <f t="shared" si="1"/>
        <v>-3.3264641365733993</v>
      </c>
      <c r="B118">
        <v>119</v>
      </c>
    </row>
    <row r="119" spans="1:2" x14ac:dyDescent="0.25">
      <c r="A119">
        <f t="shared" si="1"/>
        <v>1.2065557425386939</v>
      </c>
      <c r="B119">
        <v>120</v>
      </c>
    </row>
    <row r="120" spans="1:2" x14ac:dyDescent="0.25">
      <c r="A120">
        <f t="shared" si="1"/>
        <v>-0.13372303205518485</v>
      </c>
      <c r="B120">
        <v>121</v>
      </c>
    </row>
    <row r="121" spans="1:2" x14ac:dyDescent="0.25">
      <c r="A121">
        <f t="shared" si="1"/>
        <v>-2.1605492734315206</v>
      </c>
      <c r="B121">
        <v>122</v>
      </c>
    </row>
    <row r="122" spans="1:2" x14ac:dyDescent="0.25">
      <c r="A122">
        <f t="shared" si="1"/>
        <v>1.6331376759799883</v>
      </c>
      <c r="B122">
        <v>123</v>
      </c>
    </row>
    <row r="123" spans="1:2" x14ac:dyDescent="0.25">
      <c r="A123">
        <f t="shared" si="1"/>
        <v>1.3396310222138368E-2</v>
      </c>
      <c r="B123">
        <v>124</v>
      </c>
    </row>
    <row r="124" spans="1:2" x14ac:dyDescent="0.25">
      <c r="A124">
        <f t="shared" si="1"/>
        <v>-1.5415306044227837</v>
      </c>
      <c r="B124">
        <v>125</v>
      </c>
    </row>
    <row r="125" spans="1:2" x14ac:dyDescent="0.25">
      <c r="A125">
        <f t="shared" si="1"/>
        <v>2.3160015859224474</v>
      </c>
      <c r="B125">
        <v>126</v>
      </c>
    </row>
    <row r="126" spans="1:2" x14ac:dyDescent="0.25">
      <c r="A126">
        <f t="shared" si="1"/>
        <v>0.16098495272537597</v>
      </c>
      <c r="B126">
        <v>127</v>
      </c>
    </row>
    <row r="127" spans="1:2" x14ac:dyDescent="0.25">
      <c r="A127">
        <f t="shared" si="1"/>
        <v>-1.1445535203753494</v>
      </c>
      <c r="B127">
        <v>128</v>
      </c>
    </row>
    <row r="128" spans="1:2" x14ac:dyDescent="0.25">
      <c r="A128">
        <f t="shared" si="1"/>
        <v>3.664084960149705</v>
      </c>
      <c r="B128">
        <v>129</v>
      </c>
    </row>
    <row r="129" spans="1:2" x14ac:dyDescent="0.25">
      <c r="A129">
        <f t="shared" ref="A129:A192" si="2">1.02*_xlfn.COT(B129+(10.3/(B129+5.11)))</f>
        <v>0.31536757239357383</v>
      </c>
      <c r="B129">
        <v>130</v>
      </c>
    </row>
    <row r="130" spans="1:2" x14ac:dyDescent="0.25">
      <c r="A130">
        <f t="shared" si="2"/>
        <v>-0.858400272152257</v>
      </c>
      <c r="B130">
        <v>131</v>
      </c>
    </row>
    <row r="131" spans="1:2" x14ac:dyDescent="0.25">
      <c r="A131">
        <f t="shared" si="2"/>
        <v>7.9107662389396465</v>
      </c>
      <c r="B131">
        <v>132</v>
      </c>
    </row>
    <row r="132" spans="1:2" x14ac:dyDescent="0.25">
      <c r="A132">
        <f t="shared" si="2"/>
        <v>0.48407652955506381</v>
      </c>
      <c r="B132">
        <v>133</v>
      </c>
    </row>
    <row r="133" spans="1:2" x14ac:dyDescent="0.25">
      <c r="A133">
        <f t="shared" si="2"/>
        <v>-0.63432010961921703</v>
      </c>
      <c r="B133">
        <v>134</v>
      </c>
    </row>
    <row r="134" spans="1:2" x14ac:dyDescent="0.25">
      <c r="A134">
        <f t="shared" si="2"/>
        <v>-68.129195709010602</v>
      </c>
      <c r="B134">
        <v>135</v>
      </c>
    </row>
    <row r="135" spans="1:2" x14ac:dyDescent="0.25">
      <c r="A135">
        <f t="shared" si="2"/>
        <v>0.67747630300719142</v>
      </c>
      <c r="B135">
        <v>136</v>
      </c>
    </row>
    <row r="136" spans="1:2" x14ac:dyDescent="0.25">
      <c r="A136">
        <f t="shared" si="2"/>
        <v>-0.44720816954331838</v>
      </c>
      <c r="B136">
        <v>137</v>
      </c>
    </row>
    <row r="137" spans="1:2" x14ac:dyDescent="0.25">
      <c r="A137">
        <f t="shared" si="2"/>
        <v>-6.3975983737074422</v>
      </c>
      <c r="B137">
        <v>138</v>
      </c>
    </row>
    <row r="138" spans="1:2" x14ac:dyDescent="0.25">
      <c r="A138">
        <f t="shared" si="2"/>
        <v>0.91171415904616682</v>
      </c>
      <c r="B138">
        <v>139</v>
      </c>
    </row>
    <row r="139" spans="1:2" x14ac:dyDescent="0.25">
      <c r="A139">
        <f t="shared" si="2"/>
        <v>-0.28241140636034223</v>
      </c>
      <c r="B139">
        <v>140</v>
      </c>
    </row>
    <row r="140" spans="1:2" x14ac:dyDescent="0.25">
      <c r="A140">
        <f t="shared" si="2"/>
        <v>-3.2837160507156264</v>
      </c>
      <c r="B140">
        <v>141</v>
      </c>
    </row>
    <row r="141" spans="1:2" x14ac:dyDescent="0.25">
      <c r="A141">
        <f t="shared" si="2"/>
        <v>1.2150592126175022</v>
      </c>
      <c r="B141">
        <v>142</v>
      </c>
    </row>
    <row r="142" spans="1:2" x14ac:dyDescent="0.25">
      <c r="A142">
        <f t="shared" si="2"/>
        <v>-0.13032096942372359</v>
      </c>
      <c r="B142">
        <v>143</v>
      </c>
    </row>
    <row r="143" spans="1:2" x14ac:dyDescent="0.25">
      <c r="A143">
        <f t="shared" si="2"/>
        <v>-2.1432900457873001</v>
      </c>
      <c r="B143">
        <v>144</v>
      </c>
    </row>
    <row r="144" spans="1:2" x14ac:dyDescent="0.25">
      <c r="A144">
        <f t="shared" si="2"/>
        <v>1.6438449028053215</v>
      </c>
      <c r="B144">
        <v>145</v>
      </c>
    </row>
    <row r="145" spans="1:2" x14ac:dyDescent="0.25">
      <c r="A145">
        <f t="shared" si="2"/>
        <v>1.6215414377081211E-2</v>
      </c>
      <c r="B145">
        <v>146</v>
      </c>
    </row>
    <row r="146" spans="1:2" x14ac:dyDescent="0.25">
      <c r="A146">
        <f t="shared" si="2"/>
        <v>-1.53286136009152</v>
      </c>
      <c r="B146">
        <v>147</v>
      </c>
    </row>
    <row r="147" spans="1:2" x14ac:dyDescent="0.25">
      <c r="A147">
        <f t="shared" si="2"/>
        <v>2.3313858072346134</v>
      </c>
      <c r="B147">
        <v>148</v>
      </c>
    </row>
    <row r="148" spans="1:2" x14ac:dyDescent="0.25">
      <c r="A148">
        <f t="shared" si="2"/>
        <v>0.16336780695059733</v>
      </c>
      <c r="B148">
        <v>149</v>
      </c>
    </row>
    <row r="149" spans="1:2" x14ac:dyDescent="0.25">
      <c r="A149">
        <f t="shared" si="2"/>
        <v>-1.1396714729529176</v>
      </c>
      <c r="B149">
        <v>150</v>
      </c>
    </row>
    <row r="150" spans="1:2" x14ac:dyDescent="0.25">
      <c r="A150">
        <f t="shared" si="2"/>
        <v>3.69225315902679</v>
      </c>
      <c r="B150">
        <v>151</v>
      </c>
    </row>
    <row r="151" spans="1:2" x14ac:dyDescent="0.25">
      <c r="A151">
        <f t="shared" si="2"/>
        <v>0.31740660071117677</v>
      </c>
      <c r="B151">
        <v>152</v>
      </c>
    </row>
    <row r="152" spans="1:2" x14ac:dyDescent="0.25">
      <c r="A152">
        <f t="shared" si="2"/>
        <v>-0.85548039238601337</v>
      </c>
      <c r="B152">
        <v>153</v>
      </c>
    </row>
    <row r="153" spans="1:2" x14ac:dyDescent="0.25">
      <c r="A153">
        <f t="shared" si="2"/>
        <v>8.0077042414607629</v>
      </c>
      <c r="B153">
        <v>154</v>
      </c>
    </row>
    <row r="154" spans="1:2" x14ac:dyDescent="0.25">
      <c r="A154">
        <f t="shared" si="2"/>
        <v>0.48582236454441718</v>
      </c>
      <c r="B154">
        <v>155</v>
      </c>
    </row>
    <row r="155" spans="1:2" x14ac:dyDescent="0.25">
      <c r="A155">
        <f t="shared" si="2"/>
        <v>-0.63254036364005384</v>
      </c>
      <c r="B155">
        <v>156</v>
      </c>
    </row>
    <row r="156" spans="1:2" x14ac:dyDescent="0.25">
      <c r="A156">
        <f t="shared" si="2"/>
        <v>-63.365981772554491</v>
      </c>
      <c r="B156">
        <v>157</v>
      </c>
    </row>
    <row r="157" spans="1:2" x14ac:dyDescent="0.25">
      <c r="A157">
        <f t="shared" si="2"/>
        <v>0.67893799192704141</v>
      </c>
      <c r="B157">
        <v>158</v>
      </c>
    </row>
    <row r="158" spans="1:2" x14ac:dyDescent="0.25">
      <c r="A158">
        <f t="shared" si="2"/>
        <v>-0.44615683496908176</v>
      </c>
      <c r="B158">
        <v>159</v>
      </c>
    </row>
    <row r="159" spans="1:2" x14ac:dyDescent="0.25">
      <c r="A159">
        <f t="shared" si="2"/>
        <v>-6.3673504027652221</v>
      </c>
      <c r="B159">
        <v>160</v>
      </c>
    </row>
    <row r="160" spans="1:2" x14ac:dyDescent="0.25">
      <c r="A160">
        <f t="shared" si="2"/>
        <v>0.91284261829336177</v>
      </c>
      <c r="B160">
        <v>161</v>
      </c>
    </row>
    <row r="161" spans="1:2" x14ac:dyDescent="0.25">
      <c r="A161">
        <f t="shared" si="2"/>
        <v>-0.28186989308285948</v>
      </c>
      <c r="B161">
        <v>162</v>
      </c>
    </row>
    <row r="162" spans="1:2" x14ac:dyDescent="0.25">
      <c r="A162">
        <f t="shared" si="2"/>
        <v>-3.2793860839746398</v>
      </c>
      <c r="B162">
        <v>163</v>
      </c>
    </row>
    <row r="163" spans="1:2" x14ac:dyDescent="0.25">
      <c r="A163">
        <f t="shared" si="2"/>
        <v>1.2156938000450195</v>
      </c>
      <c r="B163">
        <v>164</v>
      </c>
    </row>
    <row r="164" spans="1:2" x14ac:dyDescent="0.25">
      <c r="A164">
        <f t="shared" si="2"/>
        <v>-0.13017332618707808</v>
      </c>
      <c r="B164">
        <v>165</v>
      </c>
    </row>
    <row r="165" spans="1:2" x14ac:dyDescent="0.25">
      <c r="A165">
        <f t="shared" si="2"/>
        <v>-2.1431249013370128</v>
      </c>
      <c r="B165">
        <v>166</v>
      </c>
    </row>
    <row r="166" spans="1:2" x14ac:dyDescent="0.25">
      <c r="A166">
        <f t="shared" si="2"/>
        <v>1.6435494771847916</v>
      </c>
      <c r="B166">
        <v>167</v>
      </c>
    </row>
    <row r="167" spans="1:2" x14ac:dyDescent="0.25">
      <c r="A167">
        <f t="shared" si="2"/>
        <v>1.6022689255844692E-2</v>
      </c>
      <c r="B167">
        <v>168</v>
      </c>
    </row>
    <row r="168" spans="1:2" x14ac:dyDescent="0.25">
      <c r="A168">
        <f t="shared" si="2"/>
        <v>-1.5338431667935974</v>
      </c>
      <c r="B168">
        <v>169</v>
      </c>
    </row>
    <row r="169" spans="1:2" x14ac:dyDescent="0.25">
      <c r="A169">
        <f t="shared" si="2"/>
        <v>2.3288505204575287</v>
      </c>
      <c r="B169">
        <v>170</v>
      </c>
    </row>
    <row r="170" spans="1:2" x14ac:dyDescent="0.25">
      <c r="A170">
        <f t="shared" si="2"/>
        <v>0.16284244281271296</v>
      </c>
      <c r="B170">
        <v>171</v>
      </c>
    </row>
    <row r="171" spans="1:2" x14ac:dyDescent="0.25">
      <c r="A171">
        <f t="shared" si="2"/>
        <v>-1.1410550539034072</v>
      </c>
      <c r="B171">
        <v>172</v>
      </c>
    </row>
    <row r="172" spans="1:2" x14ac:dyDescent="0.25">
      <c r="A172">
        <f t="shared" si="2"/>
        <v>3.6821839239079446</v>
      </c>
      <c r="B172">
        <v>173</v>
      </c>
    </row>
    <row r="173" spans="1:2" x14ac:dyDescent="0.25">
      <c r="A173">
        <f t="shared" si="2"/>
        <v>0.31651312251844838</v>
      </c>
      <c r="B173">
        <v>174</v>
      </c>
    </row>
    <row r="174" spans="1:2" x14ac:dyDescent="0.25">
      <c r="A174">
        <f t="shared" si="2"/>
        <v>-0.85703519312631227</v>
      </c>
      <c r="B174">
        <v>175</v>
      </c>
    </row>
    <row r="175" spans="1:2" x14ac:dyDescent="0.25">
      <c r="A175">
        <f t="shared" si="2"/>
        <v>7.945080067576872</v>
      </c>
      <c r="B175">
        <v>176</v>
      </c>
    </row>
    <row r="176" spans="1:2" x14ac:dyDescent="0.25">
      <c r="A176">
        <f t="shared" si="2"/>
        <v>0.48447170838688058</v>
      </c>
      <c r="B176">
        <v>177</v>
      </c>
    </row>
    <row r="177" spans="1:2" x14ac:dyDescent="0.25">
      <c r="A177">
        <f t="shared" si="2"/>
        <v>-0.63419432205879078</v>
      </c>
      <c r="B177">
        <v>178</v>
      </c>
    </row>
    <row r="178" spans="1:2" x14ac:dyDescent="0.25">
      <c r="A178">
        <f t="shared" si="2"/>
        <v>-68.744606224706118</v>
      </c>
      <c r="B178">
        <v>179</v>
      </c>
    </row>
    <row r="179" spans="1:2" x14ac:dyDescent="0.25">
      <c r="A179">
        <f t="shared" si="2"/>
        <v>0.67695790572200754</v>
      </c>
      <c r="B179">
        <v>180</v>
      </c>
    </row>
    <row r="180" spans="1:2" x14ac:dyDescent="0.25">
      <c r="A180">
        <f t="shared" si="2"/>
        <v>-0.44789833935087664</v>
      </c>
      <c r="B180">
        <v>181</v>
      </c>
    </row>
    <row r="181" spans="1:2" x14ac:dyDescent="0.25">
      <c r="A181">
        <f t="shared" si="2"/>
        <v>-6.4297705916903602</v>
      </c>
      <c r="B181">
        <v>182</v>
      </c>
    </row>
    <row r="182" spans="1:2" x14ac:dyDescent="0.25">
      <c r="A182">
        <f t="shared" si="2"/>
        <v>0.90990859351131903</v>
      </c>
      <c r="B182">
        <v>183</v>
      </c>
    </row>
    <row r="183" spans="1:2" x14ac:dyDescent="0.25">
      <c r="A183">
        <f t="shared" si="2"/>
        <v>-0.28371634510984906</v>
      </c>
      <c r="B183">
        <v>184</v>
      </c>
    </row>
    <row r="184" spans="1:2" x14ac:dyDescent="0.25">
      <c r="A184">
        <f t="shared" si="2"/>
        <v>-3.2998674573689435</v>
      </c>
      <c r="B184">
        <v>185</v>
      </c>
    </row>
    <row r="185" spans="1:2" x14ac:dyDescent="0.25">
      <c r="A185">
        <f t="shared" si="2"/>
        <v>1.2111609358318582</v>
      </c>
      <c r="B185">
        <v>186</v>
      </c>
    </row>
    <row r="186" spans="1:2" x14ac:dyDescent="0.25">
      <c r="A186">
        <f t="shared" si="2"/>
        <v>-0.13216150442883293</v>
      </c>
      <c r="B186">
        <v>187</v>
      </c>
    </row>
    <row r="187" spans="1:2" x14ac:dyDescent="0.25">
      <c r="A187">
        <f t="shared" si="2"/>
        <v>-2.1541823192769511</v>
      </c>
      <c r="B187">
        <v>188</v>
      </c>
    </row>
    <row r="188" spans="1:2" x14ac:dyDescent="0.25">
      <c r="A188">
        <f t="shared" si="2"/>
        <v>1.6359861843014059</v>
      </c>
      <c r="B188">
        <v>189</v>
      </c>
    </row>
    <row r="189" spans="1:2" x14ac:dyDescent="0.25">
      <c r="A189">
        <f t="shared" si="2"/>
        <v>1.3836953620577956E-2</v>
      </c>
      <c r="B189">
        <v>190</v>
      </c>
    </row>
    <row r="190" spans="1:2" x14ac:dyDescent="0.25">
      <c r="A190">
        <f t="shared" si="2"/>
        <v>-1.5412359824519282</v>
      </c>
      <c r="B190">
        <v>191</v>
      </c>
    </row>
    <row r="191" spans="1:2" x14ac:dyDescent="0.25">
      <c r="A191">
        <f t="shared" si="2"/>
        <v>2.3144367374837085</v>
      </c>
      <c r="B191">
        <v>192</v>
      </c>
    </row>
    <row r="192" spans="1:2" x14ac:dyDescent="0.25">
      <c r="A192">
        <f t="shared" si="2"/>
        <v>0.16037839908511389</v>
      </c>
      <c r="B192">
        <v>193</v>
      </c>
    </row>
    <row r="193" spans="1:2" x14ac:dyDescent="0.25">
      <c r="A193">
        <f t="shared" ref="A193:A254" si="3">1.02*_xlfn.COT(B193+(10.3/(B193+5.11)))</f>
        <v>-1.146640731243012</v>
      </c>
      <c r="B193">
        <v>194</v>
      </c>
    </row>
    <row r="194" spans="1:2" x14ac:dyDescent="0.25">
      <c r="A194">
        <f t="shared" si="3"/>
        <v>3.6468111132898406</v>
      </c>
      <c r="B194">
        <v>195</v>
      </c>
    </row>
    <row r="195" spans="1:2" x14ac:dyDescent="0.25">
      <c r="A195">
        <f t="shared" si="3"/>
        <v>0.31365206584529237</v>
      </c>
      <c r="B195">
        <v>196</v>
      </c>
    </row>
    <row r="196" spans="1:2" x14ac:dyDescent="0.25">
      <c r="A196">
        <f t="shared" si="3"/>
        <v>-0.86161569965372098</v>
      </c>
      <c r="B196">
        <v>197</v>
      </c>
    </row>
    <row r="197" spans="1:2" x14ac:dyDescent="0.25">
      <c r="A197">
        <f t="shared" si="3"/>
        <v>7.7792525966548727</v>
      </c>
      <c r="B197">
        <v>198</v>
      </c>
    </row>
    <row r="198" spans="1:2" x14ac:dyDescent="0.25">
      <c r="A198">
        <f t="shared" si="3"/>
        <v>0.48103191125705635</v>
      </c>
      <c r="B198">
        <v>199</v>
      </c>
    </row>
    <row r="199" spans="1:2" x14ac:dyDescent="0.25">
      <c r="A199">
        <f t="shared" si="3"/>
        <v>-0.638186928054984</v>
      </c>
      <c r="B199">
        <v>200</v>
      </c>
    </row>
    <row r="200" spans="1:2" x14ac:dyDescent="0.25">
      <c r="A200">
        <f t="shared" si="3"/>
        <v>-85.305077115441165</v>
      </c>
      <c r="B200">
        <v>201</v>
      </c>
    </row>
    <row r="201" spans="1:2" x14ac:dyDescent="0.25">
      <c r="A201">
        <f t="shared" si="3"/>
        <v>0.67264534466176862</v>
      </c>
      <c r="B201">
        <v>202</v>
      </c>
    </row>
    <row r="202" spans="1:2" x14ac:dyDescent="0.25">
      <c r="A202">
        <f t="shared" si="3"/>
        <v>-0.4515542612380517</v>
      </c>
      <c r="B202">
        <v>203</v>
      </c>
    </row>
    <row r="203" spans="1:2" x14ac:dyDescent="0.25">
      <c r="A203">
        <f t="shared" si="3"/>
        <v>-6.559417329285421</v>
      </c>
      <c r="B203">
        <v>204</v>
      </c>
    </row>
    <row r="204" spans="1:2" x14ac:dyDescent="0.25">
      <c r="A204">
        <f t="shared" si="3"/>
        <v>0.90421286868412964</v>
      </c>
      <c r="B204">
        <v>205</v>
      </c>
    </row>
    <row r="205" spans="1:2" x14ac:dyDescent="0.25">
      <c r="A205">
        <f t="shared" si="3"/>
        <v>-0.28720905211476966</v>
      </c>
      <c r="B205">
        <v>206</v>
      </c>
    </row>
    <row r="206" spans="1:2" x14ac:dyDescent="0.25">
      <c r="A206">
        <f t="shared" si="3"/>
        <v>-3.3380669319365897</v>
      </c>
      <c r="B206">
        <v>207</v>
      </c>
    </row>
    <row r="207" spans="1:2" x14ac:dyDescent="0.25">
      <c r="A207">
        <f t="shared" si="3"/>
        <v>1.2031109004617999</v>
      </c>
      <c r="B207">
        <v>208</v>
      </c>
    </row>
    <row r="208" spans="1:2" x14ac:dyDescent="0.25">
      <c r="A208">
        <f t="shared" si="3"/>
        <v>-0.13562952616182564</v>
      </c>
      <c r="B208">
        <v>209</v>
      </c>
    </row>
    <row r="209" spans="1:2" x14ac:dyDescent="0.25">
      <c r="A209">
        <f t="shared" si="3"/>
        <v>-2.173235503665397</v>
      </c>
      <c r="B209">
        <v>210</v>
      </c>
    </row>
    <row r="210" spans="1:2" x14ac:dyDescent="0.25">
      <c r="A210">
        <f t="shared" si="3"/>
        <v>1.6234849068728106</v>
      </c>
      <c r="B210">
        <v>211</v>
      </c>
    </row>
    <row r="211" spans="1:2" x14ac:dyDescent="0.25">
      <c r="A211">
        <f t="shared" si="3"/>
        <v>1.0264329169067003E-2</v>
      </c>
      <c r="B211">
        <v>212</v>
      </c>
    </row>
    <row r="212" spans="1:2" x14ac:dyDescent="0.25">
      <c r="A212">
        <f t="shared" si="3"/>
        <v>-1.553201223451544</v>
      </c>
      <c r="B212">
        <v>213</v>
      </c>
    </row>
    <row r="213" spans="1:2" x14ac:dyDescent="0.25">
      <c r="A213">
        <f t="shared" si="3"/>
        <v>2.2920129226453443</v>
      </c>
      <c r="B213">
        <v>214</v>
      </c>
    </row>
    <row r="214" spans="1:2" x14ac:dyDescent="0.25">
      <c r="A214">
        <f t="shared" si="3"/>
        <v>0.15656042199620432</v>
      </c>
      <c r="B214">
        <v>215</v>
      </c>
    </row>
    <row r="215" spans="1:2" x14ac:dyDescent="0.25">
      <c r="A215">
        <f t="shared" si="3"/>
        <v>-1.155229956578564</v>
      </c>
      <c r="B215">
        <v>216</v>
      </c>
    </row>
    <row r="216" spans="1:2" x14ac:dyDescent="0.25">
      <c r="A216">
        <f t="shared" si="3"/>
        <v>3.5947459564720496</v>
      </c>
      <c r="B216">
        <v>217</v>
      </c>
    </row>
    <row r="217" spans="1:2" x14ac:dyDescent="0.25">
      <c r="A217">
        <f t="shared" si="3"/>
        <v>0.30941311009803779</v>
      </c>
      <c r="B217">
        <v>218</v>
      </c>
    </row>
    <row r="218" spans="1:2" x14ac:dyDescent="0.25">
      <c r="A218">
        <f t="shared" si="3"/>
        <v>-0.86836444235605836</v>
      </c>
      <c r="B218">
        <v>219</v>
      </c>
    </row>
    <row r="219" spans="1:2" x14ac:dyDescent="0.25">
      <c r="A219">
        <f t="shared" si="3"/>
        <v>7.5509463983220497</v>
      </c>
      <c r="B219">
        <v>220</v>
      </c>
    </row>
    <row r="220" spans="1:2" x14ac:dyDescent="0.25">
      <c r="A220">
        <f t="shared" si="3"/>
        <v>0.47612654073031707</v>
      </c>
      <c r="B220">
        <v>221</v>
      </c>
    </row>
    <row r="221" spans="1:2" x14ac:dyDescent="0.25">
      <c r="A221">
        <f t="shared" si="3"/>
        <v>-0.64385976029016623</v>
      </c>
      <c r="B221">
        <v>222</v>
      </c>
    </row>
    <row r="222" spans="1:2" x14ac:dyDescent="0.25">
      <c r="A222">
        <f t="shared" si="3"/>
        <v>0.66669579558000547</v>
      </c>
      <c r="B222">
        <v>224</v>
      </c>
    </row>
    <row r="223" spans="1:2" x14ac:dyDescent="0.25">
      <c r="A223">
        <f t="shared" si="3"/>
        <v>-0.45658894758754864</v>
      </c>
      <c r="B223">
        <v>225</v>
      </c>
    </row>
    <row r="224" spans="1:2" x14ac:dyDescent="0.25">
      <c r="A224">
        <f t="shared" si="3"/>
        <v>-6.7441975567976966</v>
      </c>
      <c r="B224">
        <v>226</v>
      </c>
    </row>
    <row r="225" spans="1:2" x14ac:dyDescent="0.25">
      <c r="A225">
        <f t="shared" si="3"/>
        <v>0.89658157873179978</v>
      </c>
      <c r="B225">
        <v>227</v>
      </c>
    </row>
    <row r="226" spans="1:2" x14ac:dyDescent="0.25">
      <c r="A226">
        <f t="shared" si="3"/>
        <v>-0.29188990661946135</v>
      </c>
      <c r="B226">
        <v>228</v>
      </c>
    </row>
    <row r="227" spans="1:2" x14ac:dyDescent="0.25">
      <c r="A227">
        <f t="shared" si="3"/>
        <v>-3.3900145291502768</v>
      </c>
      <c r="B227">
        <v>229</v>
      </c>
    </row>
    <row r="228" spans="1:2" x14ac:dyDescent="0.25">
      <c r="A228">
        <f t="shared" si="3"/>
        <v>1.1926059807596643</v>
      </c>
      <c r="B228">
        <v>230</v>
      </c>
    </row>
    <row r="229" spans="1:2" x14ac:dyDescent="0.25">
      <c r="A229">
        <f t="shared" si="3"/>
        <v>-0.14016741246395381</v>
      </c>
      <c r="B229">
        <v>231</v>
      </c>
    </row>
    <row r="230" spans="1:2" x14ac:dyDescent="0.25">
      <c r="A230">
        <f t="shared" si="3"/>
        <v>-2.1983825577755192</v>
      </c>
      <c r="B230">
        <v>232</v>
      </c>
    </row>
    <row r="231" spans="1:2" x14ac:dyDescent="0.25">
      <c r="A231">
        <f t="shared" si="3"/>
        <v>1.607567409327409</v>
      </c>
      <c r="B231">
        <v>233</v>
      </c>
    </row>
    <row r="232" spans="1:2" x14ac:dyDescent="0.25">
      <c r="A232">
        <f t="shared" si="3"/>
        <v>5.687868728595522E-3</v>
      </c>
      <c r="B232">
        <v>234</v>
      </c>
    </row>
    <row r="233" spans="1:2" x14ac:dyDescent="0.25">
      <c r="A233">
        <f t="shared" si="3"/>
        <v>-1.5686237912283851</v>
      </c>
      <c r="B233">
        <v>235</v>
      </c>
    </row>
    <row r="234" spans="1:2" x14ac:dyDescent="0.25">
      <c r="A234">
        <f t="shared" si="3"/>
        <v>2.2641483866154108</v>
      </c>
      <c r="B234">
        <v>236</v>
      </c>
    </row>
    <row r="235" spans="1:2" x14ac:dyDescent="0.25">
      <c r="A235">
        <f t="shared" si="3"/>
        <v>0.15176198012938225</v>
      </c>
      <c r="B235">
        <v>237</v>
      </c>
    </row>
    <row r="236" spans="1:2" x14ac:dyDescent="0.25">
      <c r="A236">
        <f t="shared" si="3"/>
        <v>-1.1660812526468913</v>
      </c>
      <c r="B236">
        <v>238</v>
      </c>
    </row>
    <row r="237" spans="1:2" x14ac:dyDescent="0.25">
      <c r="A237">
        <f t="shared" si="3"/>
        <v>3.5318259862423007</v>
      </c>
      <c r="B237">
        <v>239</v>
      </c>
    </row>
    <row r="238" spans="1:2" x14ac:dyDescent="0.25">
      <c r="A238">
        <f t="shared" si="3"/>
        <v>0.30417671643873029</v>
      </c>
      <c r="B238">
        <v>240</v>
      </c>
    </row>
    <row r="239" spans="1:2" x14ac:dyDescent="0.25">
      <c r="A239">
        <f t="shared" si="3"/>
        <v>-0.87674265894177505</v>
      </c>
      <c r="B239">
        <v>241</v>
      </c>
    </row>
    <row r="240" spans="1:2" x14ac:dyDescent="0.25">
      <c r="A240">
        <f t="shared" si="3"/>
        <v>7.288284687375147</v>
      </c>
      <c r="B240">
        <v>242</v>
      </c>
    </row>
    <row r="241" spans="1:2" x14ac:dyDescent="0.25">
      <c r="A241">
        <f t="shared" si="3"/>
        <v>0.47016190558660492</v>
      </c>
      <c r="B241">
        <v>243</v>
      </c>
    </row>
    <row r="242" spans="1:2" x14ac:dyDescent="0.25">
      <c r="A242">
        <f t="shared" si="3"/>
        <v>-0.65079370229375322</v>
      </c>
      <c r="B242">
        <v>244</v>
      </c>
    </row>
    <row r="243" spans="1:2" x14ac:dyDescent="0.25">
      <c r="A243">
        <f t="shared" si="3"/>
        <v>0.65956682872640338</v>
      </c>
      <c r="B243">
        <v>246</v>
      </c>
    </row>
    <row r="244" spans="1:2" x14ac:dyDescent="0.25">
      <c r="A244">
        <f t="shared" si="3"/>
        <v>-0.46265751591623783</v>
      </c>
      <c r="B244">
        <v>247</v>
      </c>
    </row>
    <row r="245" spans="1:2" x14ac:dyDescent="0.25">
      <c r="A245">
        <f t="shared" si="3"/>
        <v>-6.9789697097145194</v>
      </c>
      <c r="B245">
        <v>248</v>
      </c>
    </row>
    <row r="246" spans="1:2" x14ac:dyDescent="0.25">
      <c r="A246">
        <f t="shared" si="3"/>
        <v>0.88756348053548106</v>
      </c>
      <c r="B246">
        <v>249</v>
      </c>
    </row>
    <row r="247" spans="1:2" x14ac:dyDescent="0.25">
      <c r="A247">
        <f t="shared" si="3"/>
        <v>-0.29746089897649497</v>
      </c>
      <c r="B247">
        <v>250</v>
      </c>
    </row>
    <row r="248" spans="1:2" x14ac:dyDescent="0.25">
      <c r="A248">
        <f t="shared" si="3"/>
        <v>-3.4534039281727718</v>
      </c>
      <c r="B248">
        <v>251</v>
      </c>
    </row>
    <row r="249" spans="1:2" x14ac:dyDescent="0.25">
      <c r="A249">
        <f t="shared" si="3"/>
        <v>1.1803585960985994</v>
      </c>
      <c r="B249">
        <v>252</v>
      </c>
    </row>
    <row r="250" spans="1:2" x14ac:dyDescent="0.25">
      <c r="A250">
        <f t="shared" si="3"/>
        <v>-0.1455059182428777</v>
      </c>
      <c r="B250">
        <v>253</v>
      </c>
    </row>
    <row r="251" spans="1:2" x14ac:dyDescent="0.25">
      <c r="A251">
        <f t="shared" si="3"/>
        <v>-2.2284473132977189</v>
      </c>
      <c r="B251">
        <v>254</v>
      </c>
    </row>
    <row r="252" spans="1:2" x14ac:dyDescent="0.25">
      <c r="A252">
        <f t="shared" si="3"/>
        <v>1.5892641195379811</v>
      </c>
      <c r="B252">
        <v>255</v>
      </c>
    </row>
    <row r="253" spans="1:2" x14ac:dyDescent="0.25">
      <c r="A253">
        <f t="shared" si="3"/>
        <v>3.6137703710010914E-4</v>
      </c>
      <c r="B253">
        <v>256</v>
      </c>
    </row>
    <row r="254" spans="1:2" x14ac:dyDescent="0.25">
      <c r="A254">
        <f t="shared" si="3"/>
        <v>-1.5867935170297889</v>
      </c>
      <c r="B254">
        <v>257</v>
      </c>
    </row>
    <row r="255" spans="1:2" x14ac:dyDescent="0.25">
      <c r="A255">
        <f t="shared" ref="A255:A316" si="4">1.02*_xlfn.COT(B255+(10.3/(B255+5.11)))</f>
        <v>2.2325990031609821</v>
      </c>
      <c r="B255">
        <v>258</v>
      </c>
    </row>
    <row r="256" spans="1:2" x14ac:dyDescent="0.25">
      <c r="A256">
        <f t="shared" si="4"/>
        <v>0.14623261229580042</v>
      </c>
      <c r="B256">
        <v>259</v>
      </c>
    </row>
    <row r="257" spans="1:2" x14ac:dyDescent="0.25">
      <c r="A257">
        <f t="shared" si="4"/>
        <v>-1.1787134681865197</v>
      </c>
      <c r="B257">
        <v>260</v>
      </c>
    </row>
    <row r="258" spans="1:2" x14ac:dyDescent="0.25">
      <c r="A258">
        <f t="shared" si="4"/>
        <v>3.4620635778959215</v>
      </c>
      <c r="B258">
        <v>261</v>
      </c>
    </row>
    <row r="259" spans="1:2" x14ac:dyDescent="0.25">
      <c r="A259">
        <f t="shared" si="4"/>
        <v>0.29819913548105365</v>
      </c>
      <c r="B259">
        <v>262</v>
      </c>
    </row>
    <row r="260" spans="1:2" x14ac:dyDescent="0.25">
      <c r="A260">
        <f t="shared" si="4"/>
        <v>-0.88639583455931836</v>
      </c>
      <c r="B260">
        <v>263</v>
      </c>
    </row>
    <row r="261" spans="1:2" x14ac:dyDescent="0.25">
      <c r="A261">
        <f t="shared" si="4"/>
        <v>7.0100475787490639</v>
      </c>
      <c r="B261">
        <v>264</v>
      </c>
    </row>
    <row r="262" spans="1:2" x14ac:dyDescent="0.25">
      <c r="A262">
        <f t="shared" si="4"/>
        <v>0.4634137681609195</v>
      </c>
      <c r="B262">
        <v>265</v>
      </c>
    </row>
    <row r="263" spans="1:2" x14ac:dyDescent="0.25">
      <c r="A263">
        <f t="shared" si="4"/>
        <v>-0.65870982390547106</v>
      </c>
      <c r="B263">
        <v>266</v>
      </c>
    </row>
    <row r="264" spans="1:2" x14ac:dyDescent="0.25">
      <c r="A264">
        <f t="shared" si="4"/>
        <v>0.65157128676449305</v>
      </c>
      <c r="B264">
        <v>268</v>
      </c>
    </row>
    <row r="265" spans="1:2" x14ac:dyDescent="0.25">
      <c r="A265">
        <f t="shared" si="4"/>
        <v>-0.46952819416459185</v>
      </c>
      <c r="B265">
        <v>269</v>
      </c>
    </row>
    <row r="266" spans="1:2" x14ac:dyDescent="0.25">
      <c r="A266">
        <f t="shared" si="4"/>
        <v>-7.2628257372679519</v>
      </c>
      <c r="B266">
        <v>270</v>
      </c>
    </row>
    <row r="267" spans="1:2" x14ac:dyDescent="0.25">
      <c r="A267">
        <f t="shared" si="4"/>
        <v>0.87753639967630614</v>
      </c>
      <c r="B267">
        <v>271</v>
      </c>
    </row>
    <row r="268" spans="1:2" x14ac:dyDescent="0.25">
      <c r="A268">
        <f t="shared" si="4"/>
        <v>-0.30372001468653131</v>
      </c>
      <c r="B268">
        <v>272</v>
      </c>
    </row>
    <row r="269" spans="1:2" x14ac:dyDescent="0.25">
      <c r="A269">
        <f t="shared" si="4"/>
        <v>-3.5268938803604701</v>
      </c>
      <c r="B269">
        <v>273</v>
      </c>
    </row>
    <row r="270" spans="1:2" x14ac:dyDescent="0.25">
      <c r="A270">
        <f t="shared" si="4"/>
        <v>1.1668624657781066</v>
      </c>
      <c r="B270">
        <v>274</v>
      </c>
    </row>
    <row r="271" spans="1:2" x14ac:dyDescent="0.25">
      <c r="A271">
        <f t="shared" si="4"/>
        <v>-0.15146108273947381</v>
      </c>
      <c r="B271">
        <v>275</v>
      </c>
    </row>
    <row r="272" spans="1:2" x14ac:dyDescent="0.25">
      <c r="A272">
        <f t="shared" si="4"/>
        <v>-2.2626801380929158</v>
      </c>
      <c r="B272">
        <v>276</v>
      </c>
    </row>
    <row r="273" spans="1:2" x14ac:dyDescent="0.25">
      <c r="A273">
        <f t="shared" si="4"/>
        <v>1.5692931206598348</v>
      </c>
      <c r="B273">
        <v>277</v>
      </c>
    </row>
    <row r="274" spans="1:2" x14ac:dyDescent="0.25">
      <c r="A274">
        <f t="shared" si="4"/>
        <v>-5.540465759692895E-3</v>
      </c>
      <c r="B274">
        <v>278</v>
      </c>
    </row>
    <row r="275" spans="1:2" x14ac:dyDescent="0.25">
      <c r="A275">
        <f t="shared" si="4"/>
        <v>-1.6072417570075237</v>
      </c>
      <c r="B275">
        <v>279</v>
      </c>
    </row>
    <row r="276" spans="1:2" x14ac:dyDescent="0.25">
      <c r="A276">
        <f t="shared" si="4"/>
        <v>2.1985920206605352</v>
      </c>
      <c r="B276">
        <v>280</v>
      </c>
    </row>
    <row r="277" spans="1:2" x14ac:dyDescent="0.25">
      <c r="A277">
        <f t="shared" si="4"/>
        <v>0.14014523533964993</v>
      </c>
      <c r="B277">
        <v>281</v>
      </c>
    </row>
    <row r="278" spans="1:2" x14ac:dyDescent="0.25">
      <c r="A278">
        <f t="shared" si="4"/>
        <v>-1.1928027686667819</v>
      </c>
      <c r="B278">
        <v>282</v>
      </c>
    </row>
    <row r="279" spans="1:2" x14ac:dyDescent="0.25">
      <c r="A279">
        <f t="shared" si="4"/>
        <v>3.388244703812183</v>
      </c>
      <c r="B279">
        <v>283</v>
      </c>
    </row>
    <row r="280" spans="1:2" x14ac:dyDescent="0.25">
      <c r="A280">
        <f t="shared" si="4"/>
        <v>0.2916590713817625</v>
      </c>
      <c r="B280">
        <v>284</v>
      </c>
    </row>
    <row r="281" spans="1:2" x14ac:dyDescent="0.25">
      <c r="A281">
        <f t="shared" si="4"/>
        <v>-0.89708209287087814</v>
      </c>
      <c r="B281">
        <v>285</v>
      </c>
    </row>
    <row r="282" spans="1:2" x14ac:dyDescent="0.25">
      <c r="A282">
        <f t="shared" si="4"/>
        <v>6.7284153238020021</v>
      </c>
      <c r="B282">
        <v>286</v>
      </c>
    </row>
    <row r="283" spans="1:2" x14ac:dyDescent="0.25">
      <c r="A283">
        <f t="shared" si="4"/>
        <v>0.45607559103144391</v>
      </c>
      <c r="B283">
        <v>287</v>
      </c>
    </row>
    <row r="284" spans="1:2" x14ac:dyDescent="0.25">
      <c r="A284">
        <f t="shared" si="4"/>
        <v>-0.66741579917682814</v>
      </c>
      <c r="B284">
        <v>288</v>
      </c>
    </row>
    <row r="285" spans="1:2" x14ac:dyDescent="0.25">
      <c r="A285">
        <f t="shared" si="4"/>
        <v>0.64292986008123165</v>
      </c>
      <c r="B285">
        <v>290</v>
      </c>
    </row>
    <row r="286" spans="1:2" x14ac:dyDescent="0.25">
      <c r="A286">
        <f t="shared" si="4"/>
        <v>-0.47703976604709569</v>
      </c>
      <c r="B286">
        <v>291</v>
      </c>
    </row>
    <row r="287" spans="1:2" x14ac:dyDescent="0.25">
      <c r="A287">
        <f t="shared" si="4"/>
        <v>-7.5979145878948904</v>
      </c>
      <c r="B287">
        <v>292</v>
      </c>
    </row>
    <row r="288" spans="1:2" x14ac:dyDescent="0.25">
      <c r="A288">
        <f t="shared" si="4"/>
        <v>0.86676818193679761</v>
      </c>
      <c r="B288">
        <v>293</v>
      </c>
    </row>
    <row r="289" spans="1:2" x14ac:dyDescent="0.25">
      <c r="A289">
        <f t="shared" si="4"/>
        <v>-0.31052566422338385</v>
      </c>
      <c r="B289">
        <v>294</v>
      </c>
    </row>
    <row r="290" spans="1:2" x14ac:dyDescent="0.25">
      <c r="A290">
        <f t="shared" si="4"/>
        <v>-3.6097468368012482</v>
      </c>
      <c r="B290">
        <v>295</v>
      </c>
    </row>
    <row r="291" spans="1:2" x14ac:dyDescent="0.25">
      <c r="A291">
        <f t="shared" si="4"/>
        <v>1.1524689821086378</v>
      </c>
      <c r="B291">
        <v>296</v>
      </c>
    </row>
    <row r="292" spans="1:2" x14ac:dyDescent="0.25">
      <c r="A292">
        <f t="shared" si="4"/>
        <v>-0.15790309320602369</v>
      </c>
      <c r="B292">
        <v>297</v>
      </c>
    </row>
    <row r="293" spans="1:2" x14ac:dyDescent="0.25">
      <c r="A293">
        <f t="shared" si="4"/>
        <v>-2.3005971681980864</v>
      </c>
      <c r="B293">
        <v>298</v>
      </c>
    </row>
    <row r="294" spans="1:2" x14ac:dyDescent="0.25">
      <c r="A294">
        <f t="shared" si="4"/>
        <v>1.5481665465717864</v>
      </c>
      <c r="B294">
        <v>299</v>
      </c>
    </row>
    <row r="295" spans="1:2" x14ac:dyDescent="0.25">
      <c r="A295">
        <f t="shared" si="4"/>
        <v>-1.1893635822033476E-2</v>
      </c>
      <c r="B295">
        <v>300</v>
      </c>
    </row>
    <row r="296" spans="1:2" x14ac:dyDescent="0.25">
      <c r="A296">
        <f t="shared" si="4"/>
        <v>-1.6296516141780149</v>
      </c>
      <c r="B296">
        <v>301</v>
      </c>
    </row>
    <row r="297" spans="1:2" x14ac:dyDescent="0.25">
      <c r="A297">
        <f t="shared" si="4"/>
        <v>2.163000472417357</v>
      </c>
      <c r="B297">
        <v>302</v>
      </c>
    </row>
    <row r="298" spans="1:2" x14ac:dyDescent="0.25">
      <c r="A298">
        <f t="shared" si="4"/>
        <v>0.13362331298827487</v>
      </c>
      <c r="B298">
        <v>303</v>
      </c>
    </row>
    <row r="299" spans="1:2" x14ac:dyDescent="0.25">
      <c r="A299">
        <f t="shared" si="4"/>
        <v>-1.2081250903825187</v>
      </c>
      <c r="B299">
        <v>304</v>
      </c>
    </row>
    <row r="300" spans="1:2" x14ac:dyDescent="0.25">
      <c r="A300">
        <f t="shared" si="4"/>
        <v>3.3123166544716649</v>
      </c>
      <c r="B300">
        <v>305</v>
      </c>
    </row>
    <row r="301" spans="1:2" x14ac:dyDescent="0.25">
      <c r="A301">
        <f t="shared" si="4"/>
        <v>0.28468477659492508</v>
      </c>
      <c r="B301">
        <v>306</v>
      </c>
    </row>
    <row r="302" spans="1:2" x14ac:dyDescent="0.25">
      <c r="A302">
        <f t="shared" si="4"/>
        <v>-0.90863163437212646</v>
      </c>
      <c r="B302">
        <v>307</v>
      </c>
    </row>
    <row r="303" spans="1:2" x14ac:dyDescent="0.25">
      <c r="A303">
        <f t="shared" si="4"/>
        <v>6.4510443240844806</v>
      </c>
      <c r="B303">
        <v>308</v>
      </c>
    </row>
    <row r="304" spans="1:2" x14ac:dyDescent="0.25">
      <c r="A304">
        <f t="shared" si="4"/>
        <v>0.44828686197866852</v>
      </c>
      <c r="B304">
        <v>309</v>
      </c>
    </row>
    <row r="305" spans="1:2" x14ac:dyDescent="0.25">
      <c r="A305">
        <f t="shared" si="4"/>
        <v>-0.67677518430998251</v>
      </c>
      <c r="B305">
        <v>310</v>
      </c>
    </row>
    <row r="306" spans="1:2" x14ac:dyDescent="0.25">
      <c r="A306">
        <f t="shared" si="4"/>
        <v>68.40131463485298</v>
      </c>
      <c r="B306">
        <v>311</v>
      </c>
    </row>
    <row r="307" spans="1:2" x14ac:dyDescent="0.25">
      <c r="A307">
        <f t="shared" si="4"/>
        <v>0.63380230735137666</v>
      </c>
      <c r="B307">
        <v>312</v>
      </c>
    </row>
    <row r="308" spans="1:2" x14ac:dyDescent="0.25">
      <c r="A308">
        <f t="shared" si="4"/>
        <v>-0.48507690029515493</v>
      </c>
      <c r="B308">
        <v>313</v>
      </c>
    </row>
    <row r="309" spans="1:2" x14ac:dyDescent="0.25">
      <c r="A309">
        <f t="shared" si="4"/>
        <v>-7.9890270232849767</v>
      </c>
      <c r="B309">
        <v>314</v>
      </c>
    </row>
    <row r="310" spans="1:2" x14ac:dyDescent="0.25">
      <c r="A310">
        <f t="shared" si="4"/>
        <v>0.85545333277714397</v>
      </c>
      <c r="B310">
        <v>315</v>
      </c>
    </row>
    <row r="311" spans="1:2" x14ac:dyDescent="0.25">
      <c r="A311">
        <f t="shared" si="4"/>
        <v>-0.31777584784459217</v>
      </c>
      <c r="B311">
        <v>316</v>
      </c>
    </row>
    <row r="312" spans="1:2" x14ac:dyDescent="0.25">
      <c r="A312">
        <f t="shared" si="4"/>
        <v>-3.7016313233680784</v>
      </c>
      <c r="B312">
        <v>317</v>
      </c>
    </row>
    <row r="313" spans="1:2" x14ac:dyDescent="0.25">
      <c r="A313">
        <f t="shared" si="4"/>
        <v>1.1374337582689469</v>
      </c>
      <c r="B313">
        <v>318</v>
      </c>
    </row>
    <row r="314" spans="1:2" x14ac:dyDescent="0.25">
      <c r="A314">
        <f t="shared" si="4"/>
        <v>-0.164737867685151</v>
      </c>
      <c r="B314">
        <v>319</v>
      </c>
    </row>
    <row r="315" spans="1:2" x14ac:dyDescent="0.25">
      <c r="A315">
        <f t="shared" si="4"/>
        <v>-2.3418887861903204</v>
      </c>
      <c r="B315">
        <v>320</v>
      </c>
    </row>
    <row r="316" spans="1:2" x14ac:dyDescent="0.25">
      <c r="A316">
        <f t="shared" si="4"/>
        <v>1.5262565381595363</v>
      </c>
      <c r="B316">
        <v>321</v>
      </c>
    </row>
    <row r="317" spans="1:2" x14ac:dyDescent="0.25">
      <c r="A317">
        <f t="shared" ref="A317:A380" si="5">1.02*_xlfn.COT(B317+(10.3/(B317+5.11)))</f>
        <v>-1.8607767288989614E-2</v>
      </c>
      <c r="B317">
        <v>322</v>
      </c>
    </row>
    <row r="318" spans="1:2" x14ac:dyDescent="0.25">
      <c r="A318">
        <f t="shared" si="5"/>
        <v>-1.6538058148069963</v>
      </c>
      <c r="B318">
        <v>323</v>
      </c>
    </row>
    <row r="319" spans="1:2" x14ac:dyDescent="0.25">
      <c r="A319">
        <f t="shared" si="5"/>
        <v>2.1264539151018425</v>
      </c>
      <c r="B319">
        <v>324</v>
      </c>
    </row>
    <row r="320" spans="1:2" x14ac:dyDescent="0.25">
      <c r="A320">
        <f t="shared" si="5"/>
        <v>0.1267572281539259</v>
      </c>
      <c r="B320">
        <v>325</v>
      </c>
    </row>
    <row r="321" spans="1:2" x14ac:dyDescent="0.25">
      <c r="A321">
        <f t="shared" si="5"/>
        <v>-1.2245222563289599</v>
      </c>
      <c r="B321">
        <v>326</v>
      </c>
    </row>
    <row r="322" spans="1:2" x14ac:dyDescent="0.25">
      <c r="A322">
        <f t="shared" si="5"/>
        <v>3.2356446413250284</v>
      </c>
      <c r="B322">
        <v>327</v>
      </c>
    </row>
    <row r="323" spans="1:2" x14ac:dyDescent="0.25">
      <c r="A323">
        <f t="shared" si="5"/>
        <v>0.27737052915832405</v>
      </c>
      <c r="B323">
        <v>328</v>
      </c>
    </row>
    <row r="324" spans="1:2" x14ac:dyDescent="0.25">
      <c r="A324">
        <f t="shared" si="5"/>
        <v>-0.92092257505709163</v>
      </c>
      <c r="B324">
        <v>329</v>
      </c>
    </row>
    <row r="325" spans="1:2" x14ac:dyDescent="0.25">
      <c r="A325">
        <f t="shared" si="5"/>
        <v>6.182552169754663</v>
      </c>
      <c r="B325">
        <v>330</v>
      </c>
    </row>
    <row r="326" spans="1:2" x14ac:dyDescent="0.25">
      <c r="A326">
        <f t="shared" si="5"/>
        <v>0.44015047894242737</v>
      </c>
      <c r="B326">
        <v>331</v>
      </c>
    </row>
    <row r="327" spans="1:2" x14ac:dyDescent="0.25">
      <c r="A327">
        <f t="shared" si="5"/>
        <v>-0.68668893096618777</v>
      </c>
      <c r="B327">
        <v>332</v>
      </c>
    </row>
    <row r="328" spans="1:2" x14ac:dyDescent="0.25">
      <c r="A328">
        <f t="shared" si="5"/>
        <v>47.122832964074433</v>
      </c>
      <c r="B328">
        <v>333</v>
      </c>
    </row>
    <row r="329" spans="1:2" x14ac:dyDescent="0.25">
      <c r="A329">
        <f t="shared" si="5"/>
        <v>0.62430680152196794</v>
      </c>
      <c r="B329">
        <v>334</v>
      </c>
    </row>
    <row r="330" spans="1:2" x14ac:dyDescent="0.25">
      <c r="A330">
        <f t="shared" si="5"/>
        <v>-0.49355516757023088</v>
      </c>
      <c r="B330">
        <v>335</v>
      </c>
    </row>
    <row r="331" spans="1:2" x14ac:dyDescent="0.25">
      <c r="A331">
        <f t="shared" si="5"/>
        <v>-8.4436446945606569</v>
      </c>
      <c r="B331">
        <v>336</v>
      </c>
    </row>
    <row r="332" spans="1:2" x14ac:dyDescent="0.25">
      <c r="A332">
        <f t="shared" si="5"/>
        <v>0.8437359546133788</v>
      </c>
      <c r="B332">
        <v>337</v>
      </c>
    </row>
    <row r="333" spans="1:2" x14ac:dyDescent="0.25">
      <c r="A333">
        <f t="shared" si="5"/>
        <v>-0.32539539238520448</v>
      </c>
      <c r="B333">
        <v>338</v>
      </c>
    </row>
    <row r="334" spans="1:2" x14ac:dyDescent="0.25">
      <c r="A334">
        <f t="shared" si="5"/>
        <v>-3.8025101111197226</v>
      </c>
      <c r="B334">
        <v>339</v>
      </c>
    </row>
    <row r="335" spans="1:2" x14ac:dyDescent="0.25">
      <c r="A335">
        <f t="shared" si="5"/>
        <v>1.1219461064909377</v>
      </c>
      <c r="B335">
        <v>340</v>
      </c>
    </row>
    <row r="336" spans="1:2" x14ac:dyDescent="0.25">
      <c r="A336">
        <f t="shared" si="5"/>
        <v>-0.17189568014469528</v>
      </c>
      <c r="B336">
        <v>341</v>
      </c>
    </row>
    <row r="337" spans="1:2" x14ac:dyDescent="0.25">
      <c r="A337">
        <f t="shared" si="5"/>
        <v>-2.3863650815870203</v>
      </c>
      <c r="B337">
        <v>342</v>
      </c>
    </row>
    <row r="338" spans="1:2" x14ac:dyDescent="0.25">
      <c r="A338">
        <f t="shared" si="5"/>
        <v>1.5038376031813896</v>
      </c>
      <c r="B338">
        <v>343</v>
      </c>
    </row>
    <row r="339" spans="1:2" x14ac:dyDescent="0.25">
      <c r="A339">
        <f t="shared" si="5"/>
        <v>-2.5615570331092422E-2</v>
      </c>
      <c r="B339">
        <v>344</v>
      </c>
    </row>
    <row r="340" spans="1:2" x14ac:dyDescent="0.25">
      <c r="A340">
        <f t="shared" si="5"/>
        <v>-1.6795550499196461</v>
      </c>
      <c r="B340">
        <v>345</v>
      </c>
    </row>
    <row r="341" spans="1:2" x14ac:dyDescent="0.25">
      <c r="A341">
        <f t="shared" si="5"/>
        <v>2.0894109242131695</v>
      </c>
      <c r="B341">
        <v>346</v>
      </c>
    </row>
    <row r="342" spans="1:2" x14ac:dyDescent="0.25">
      <c r="A342">
        <f t="shared" si="5"/>
        <v>0.11961455448369794</v>
      </c>
      <c r="B342">
        <v>347</v>
      </c>
    </row>
    <row r="343" spans="1:2" x14ac:dyDescent="0.25">
      <c r="A343">
        <f t="shared" si="5"/>
        <v>-1.241881137686625</v>
      </c>
      <c r="B343">
        <v>348</v>
      </c>
    </row>
    <row r="344" spans="1:2" x14ac:dyDescent="0.25">
      <c r="A344">
        <f t="shared" si="5"/>
        <v>3.1591848546125565</v>
      </c>
      <c r="B344">
        <v>349</v>
      </c>
    </row>
    <row r="345" spans="1:2" x14ac:dyDescent="0.25">
      <c r="A345">
        <f t="shared" si="5"/>
        <v>0.2697870501155375</v>
      </c>
      <c r="B345">
        <v>350</v>
      </c>
    </row>
    <row r="346" spans="1:2" x14ac:dyDescent="0.25">
      <c r="A346">
        <f t="shared" si="5"/>
        <v>-0.93386593875222523</v>
      </c>
      <c r="B346">
        <v>351</v>
      </c>
    </row>
    <row r="347" spans="1:2" x14ac:dyDescent="0.25">
      <c r="A347">
        <f t="shared" si="5"/>
        <v>5.9255463128802663</v>
      </c>
      <c r="B347">
        <v>352</v>
      </c>
    </row>
    <row r="348" spans="1:2" x14ac:dyDescent="0.25">
      <c r="A348">
        <f t="shared" si="5"/>
        <v>0.43174382744729645</v>
      </c>
      <c r="B348">
        <v>353</v>
      </c>
    </row>
    <row r="349" spans="1:2" x14ac:dyDescent="0.25">
      <c r="A349">
        <f t="shared" si="5"/>
        <v>-0.69708380366780109</v>
      </c>
      <c r="B349">
        <v>354</v>
      </c>
    </row>
    <row r="350" spans="1:2" x14ac:dyDescent="0.25">
      <c r="A350">
        <f t="shared" si="5"/>
        <v>35.614098703201741</v>
      </c>
      <c r="B350">
        <v>355</v>
      </c>
    </row>
    <row r="351" spans="1:2" x14ac:dyDescent="0.25">
      <c r="A351">
        <f t="shared" si="5"/>
        <v>0.61453235693939567</v>
      </c>
      <c r="B351">
        <v>356</v>
      </c>
    </row>
    <row r="352" spans="1:2" x14ac:dyDescent="0.25">
      <c r="A352">
        <f t="shared" si="5"/>
        <v>-0.5024115789922704</v>
      </c>
      <c r="B352">
        <v>357</v>
      </c>
    </row>
    <row r="353" spans="1:2" x14ac:dyDescent="0.25">
      <c r="A353">
        <f t="shared" si="5"/>
        <v>-8.9723636329071681</v>
      </c>
      <c r="B353">
        <v>358</v>
      </c>
    </row>
    <row r="354" spans="1:2" x14ac:dyDescent="0.25">
      <c r="A354">
        <f t="shared" si="5"/>
        <v>0.83172460906286949</v>
      </c>
      <c r="B354">
        <v>359</v>
      </c>
    </row>
    <row r="355" spans="1:2" x14ac:dyDescent="0.25">
      <c r="A355">
        <f t="shared" si="5"/>
        <v>-0.33332783226514151</v>
      </c>
      <c r="B355">
        <v>360</v>
      </c>
    </row>
    <row r="356" spans="1:2" x14ac:dyDescent="0.25">
      <c r="A356">
        <f t="shared" si="5"/>
        <v>-3.912576510471816</v>
      </c>
      <c r="B356">
        <v>361</v>
      </c>
    </row>
    <row r="357" spans="1:2" x14ac:dyDescent="0.25">
      <c r="A357">
        <f t="shared" si="5"/>
        <v>1.1061483249222988</v>
      </c>
      <c r="B357">
        <v>362</v>
      </c>
    </row>
    <row r="358" spans="1:2" x14ac:dyDescent="0.25">
      <c r="A358">
        <f t="shared" si="5"/>
        <v>-0.17932387393847896</v>
      </c>
      <c r="B358">
        <v>363</v>
      </c>
    </row>
    <row r="359" spans="1:2" x14ac:dyDescent="0.25">
      <c r="A359">
        <f t="shared" si="5"/>
        <v>-2.4339221708232692</v>
      </c>
      <c r="B359">
        <v>364</v>
      </c>
    </row>
    <row r="360" spans="1:2" x14ac:dyDescent="0.25">
      <c r="A360">
        <f t="shared" si="5"/>
        <v>1.4811146554037395</v>
      </c>
      <c r="B360">
        <v>365</v>
      </c>
    </row>
    <row r="361" spans="1:2" x14ac:dyDescent="0.25">
      <c r="A361">
        <f t="shared" si="5"/>
        <v>-3.2866006599446482E-2</v>
      </c>
      <c r="B361">
        <v>366</v>
      </c>
    </row>
    <row r="362" spans="1:2" x14ac:dyDescent="0.25">
      <c r="A362">
        <f t="shared" si="5"/>
        <v>-1.706798016975821</v>
      </c>
      <c r="B362">
        <v>367</v>
      </c>
    </row>
    <row r="363" spans="1:2" x14ac:dyDescent="0.25">
      <c r="A363">
        <f t="shared" si="5"/>
        <v>2.0522078113753728</v>
      </c>
      <c r="B363">
        <v>368</v>
      </c>
    </row>
    <row r="364" spans="1:2" x14ac:dyDescent="0.25">
      <c r="A364">
        <f t="shared" si="5"/>
        <v>0.11224672477968572</v>
      </c>
      <c r="B364">
        <v>369</v>
      </c>
    </row>
    <row r="365" spans="1:2" x14ac:dyDescent="0.25">
      <c r="A365">
        <f t="shared" si="5"/>
        <v>-1.2601203621624555</v>
      </c>
      <c r="B365">
        <v>370</v>
      </c>
    </row>
    <row r="366" spans="1:2" x14ac:dyDescent="0.25">
      <c r="A366">
        <f t="shared" si="5"/>
        <v>3.0836031082428823</v>
      </c>
      <c r="B366">
        <v>371</v>
      </c>
    </row>
    <row r="367" spans="1:2" x14ac:dyDescent="0.25">
      <c r="A367">
        <f t="shared" si="5"/>
        <v>0.26198831143704632</v>
      </c>
      <c r="B367">
        <v>372</v>
      </c>
    </row>
    <row r="368" spans="1:2" x14ac:dyDescent="0.25">
      <c r="A368">
        <f t="shared" si="5"/>
        <v>-0.94739599953226894</v>
      </c>
      <c r="B368">
        <v>373</v>
      </c>
    </row>
    <row r="369" spans="1:2" x14ac:dyDescent="0.25">
      <c r="A369">
        <f t="shared" si="5"/>
        <v>5.681323105457917</v>
      </c>
      <c r="B369">
        <v>374</v>
      </c>
    </row>
    <row r="370" spans="1:2" x14ac:dyDescent="0.25">
      <c r="A370">
        <f t="shared" si="5"/>
        <v>0.42312606845051903</v>
      </c>
      <c r="B370">
        <v>375</v>
      </c>
    </row>
    <row r="371" spans="1:2" x14ac:dyDescent="0.25">
      <c r="A371">
        <f t="shared" si="5"/>
        <v>-0.70790486988013879</v>
      </c>
      <c r="B371">
        <v>376</v>
      </c>
    </row>
    <row r="372" spans="1:2" x14ac:dyDescent="0.25">
      <c r="A372">
        <f t="shared" si="5"/>
        <v>28.449892761254592</v>
      </c>
      <c r="B372">
        <v>377</v>
      </c>
    </row>
    <row r="373" spans="1:2" x14ac:dyDescent="0.25">
      <c r="A373">
        <f t="shared" si="5"/>
        <v>0.60454706205457043</v>
      </c>
      <c r="B373">
        <v>378</v>
      </c>
    </row>
    <row r="374" spans="1:2" x14ac:dyDescent="0.25">
      <c r="A374">
        <f t="shared" si="5"/>
        <v>-0.51159840966145931</v>
      </c>
      <c r="B374">
        <v>379</v>
      </c>
    </row>
    <row r="375" spans="1:2" x14ac:dyDescent="0.25">
      <c r="A375">
        <f t="shared" si="5"/>
        <v>-9.5897210530292867</v>
      </c>
      <c r="B375">
        <v>380</v>
      </c>
    </row>
    <row r="376" spans="1:2" x14ac:dyDescent="0.25">
      <c r="A376">
        <f t="shared" si="5"/>
        <v>0.81950223599034921</v>
      </c>
      <c r="B376">
        <v>381</v>
      </c>
    </row>
    <row r="377" spans="1:2" x14ac:dyDescent="0.25">
      <c r="A377">
        <f t="shared" si="5"/>
        <v>-0.34153007570186789</v>
      </c>
      <c r="B377">
        <v>382</v>
      </c>
    </row>
    <row r="378" spans="1:2" x14ac:dyDescent="0.25">
      <c r="A378">
        <f t="shared" si="5"/>
        <v>-4.0322195521765041</v>
      </c>
      <c r="B378">
        <v>383</v>
      </c>
    </row>
    <row r="379" spans="1:2" x14ac:dyDescent="0.25">
      <c r="A379">
        <f t="shared" si="5"/>
        <v>1.0901486758531689</v>
      </c>
      <c r="B379">
        <v>384</v>
      </c>
    </row>
    <row r="380" spans="1:2" x14ac:dyDescent="0.25">
      <c r="A380">
        <f t="shared" si="5"/>
        <v>-0.18698204594070875</v>
      </c>
      <c r="B380">
        <v>385</v>
      </c>
    </row>
    <row r="381" spans="1:2" x14ac:dyDescent="0.25">
      <c r="A381">
        <f t="shared" ref="A381:A444" si="6">1.02*_xlfn.COT(B381+(10.3/(B381+5.11)))</f>
        <v>-2.4845208498859819</v>
      </c>
      <c r="B381">
        <v>386</v>
      </c>
    </row>
    <row r="382" spans="1:2" x14ac:dyDescent="0.25">
      <c r="A382">
        <f t="shared" si="6"/>
        <v>1.4582420640900104</v>
      </c>
      <c r="B382">
        <v>387</v>
      </c>
    </row>
    <row r="383" spans="1:2" x14ac:dyDescent="0.25">
      <c r="A383">
        <f t="shared" si="6"/>
        <v>-4.0319752290984584E-2</v>
      </c>
      <c r="B383">
        <v>388</v>
      </c>
    </row>
    <row r="384" spans="1:2" x14ac:dyDescent="0.25">
      <c r="A384">
        <f t="shared" si="6"/>
        <v>-1.7354684442547184</v>
      </c>
      <c r="B384">
        <v>389</v>
      </c>
    </row>
    <row r="385" spans="1:2" x14ac:dyDescent="0.25">
      <c r="A385">
        <f t="shared" si="6"/>
        <v>2.0150921096979246</v>
      </c>
      <c r="B385">
        <v>390</v>
      </c>
    </row>
    <row r="386" spans="1:2" x14ac:dyDescent="0.25">
      <c r="A386">
        <f t="shared" si="6"/>
        <v>0.10469348963103986</v>
      </c>
      <c r="B386">
        <v>391</v>
      </c>
    </row>
    <row r="387" spans="1:2" x14ac:dyDescent="0.25">
      <c r="A387">
        <f t="shared" si="6"/>
        <v>-1.2791815700678155</v>
      </c>
      <c r="B387">
        <v>392</v>
      </c>
    </row>
    <row r="388" spans="1:2" x14ac:dyDescent="0.25">
      <c r="A388">
        <f t="shared" si="6"/>
        <v>3.0093573558701703</v>
      </c>
      <c r="B388">
        <v>393</v>
      </c>
    </row>
    <row r="389" spans="1:2" x14ac:dyDescent="0.25">
      <c r="A389">
        <f t="shared" si="6"/>
        <v>0.25401611401419727</v>
      </c>
      <c r="B389">
        <v>394</v>
      </c>
    </row>
    <row r="390" spans="1:2" x14ac:dyDescent="0.25">
      <c r="A390">
        <f t="shared" si="6"/>
        <v>-0.96146387621230101</v>
      </c>
      <c r="B390">
        <v>395</v>
      </c>
    </row>
    <row r="391" spans="1:2" x14ac:dyDescent="0.25">
      <c r="A391">
        <f t="shared" si="6"/>
        <v>5.4503372180890537</v>
      </c>
      <c r="B391">
        <v>396</v>
      </c>
    </row>
    <row r="392" spans="1:2" x14ac:dyDescent="0.25">
      <c r="A392">
        <f t="shared" si="6"/>
        <v>0.41434306753068473</v>
      </c>
      <c r="B392">
        <v>397</v>
      </c>
    </row>
    <row r="393" spans="1:2" x14ac:dyDescent="0.25">
      <c r="A393">
        <f t="shared" si="6"/>
        <v>-0.71911048528158938</v>
      </c>
      <c r="B393">
        <v>398</v>
      </c>
    </row>
    <row r="394" spans="1:2" x14ac:dyDescent="0.25">
      <c r="A394">
        <f t="shared" si="6"/>
        <v>23.584885398354022</v>
      </c>
      <c r="B394">
        <v>399</v>
      </c>
    </row>
    <row r="395" spans="1:2" x14ac:dyDescent="0.25">
      <c r="A395">
        <f t="shared" si="6"/>
        <v>0.59440368112835318</v>
      </c>
      <c r="B395">
        <v>400</v>
      </c>
    </row>
    <row r="396" spans="1:2" x14ac:dyDescent="0.25">
      <c r="A396">
        <f t="shared" si="6"/>
        <v>-0.52107904953746642</v>
      </c>
      <c r="B396">
        <v>401</v>
      </c>
    </row>
    <row r="397" spans="1:2" x14ac:dyDescent="0.25">
      <c r="A397">
        <f t="shared" si="6"/>
        <v>-10.315559997485796</v>
      </c>
      <c r="B397">
        <v>402</v>
      </c>
    </row>
    <row r="398" spans="1:2" x14ac:dyDescent="0.25">
      <c r="A398">
        <f t="shared" si="6"/>
        <v>0.80713294566103444</v>
      </c>
      <c r="B398">
        <v>403</v>
      </c>
    </row>
    <row r="399" spans="1:2" x14ac:dyDescent="0.25">
      <c r="A399">
        <f t="shared" si="6"/>
        <v>-0.34996880172760736</v>
      </c>
      <c r="B399">
        <v>404</v>
      </c>
    </row>
    <row r="400" spans="1:2" x14ac:dyDescent="0.25">
      <c r="A400">
        <f t="shared" si="6"/>
        <v>-4.1620078707656907</v>
      </c>
      <c r="B400">
        <v>405</v>
      </c>
    </row>
    <row r="401" spans="1:2" x14ac:dyDescent="0.25">
      <c r="A401">
        <f t="shared" si="6"/>
        <v>1.074030334688159</v>
      </c>
      <c r="B401">
        <v>406</v>
      </c>
    </row>
    <row r="402" spans="1:2" x14ac:dyDescent="0.25">
      <c r="A402">
        <f t="shared" si="6"/>
        <v>-0.19483877621618886</v>
      </c>
      <c r="B402">
        <v>407</v>
      </c>
    </row>
    <row r="403" spans="1:2" x14ac:dyDescent="0.25">
      <c r="A403">
        <f t="shared" si="6"/>
        <v>-2.5381728517896542</v>
      </c>
      <c r="B403">
        <v>408</v>
      </c>
    </row>
    <row r="404" spans="1:2" x14ac:dyDescent="0.25">
      <c r="A404">
        <f t="shared" si="6"/>
        <v>1.4353368926039185</v>
      </c>
      <c r="B404">
        <v>409</v>
      </c>
    </row>
    <row r="405" spans="1:2" x14ac:dyDescent="0.25">
      <c r="A405">
        <f t="shared" si="6"/>
        <v>-4.7946101473158392E-2</v>
      </c>
      <c r="B405">
        <v>410</v>
      </c>
    </row>
    <row r="406" spans="1:2" x14ac:dyDescent="0.25">
      <c r="A406">
        <f t="shared" si="6"/>
        <v>-1.765526440308594</v>
      </c>
      <c r="B406">
        <v>411</v>
      </c>
    </row>
    <row r="407" spans="1:2" x14ac:dyDescent="0.25">
      <c r="A407">
        <f t="shared" si="6"/>
        <v>1.9782460452870427</v>
      </c>
      <c r="B407">
        <v>412</v>
      </c>
    </row>
    <row r="408" spans="1:2" x14ac:dyDescent="0.25">
      <c r="A408">
        <f t="shared" si="6"/>
        <v>9.6985975930707999E-2</v>
      </c>
      <c r="B408">
        <v>413</v>
      </c>
    </row>
    <row r="409" spans="1:2" x14ac:dyDescent="0.25">
      <c r="A409">
        <f t="shared" si="6"/>
        <v>-1.299023508951932</v>
      </c>
      <c r="B409">
        <v>414</v>
      </c>
    </row>
    <row r="410" spans="1:2" x14ac:dyDescent="0.25">
      <c r="A410">
        <f t="shared" si="6"/>
        <v>2.9367558055475396</v>
      </c>
      <c r="B410">
        <v>415</v>
      </c>
    </row>
    <row r="411" spans="1:2" x14ac:dyDescent="0.25">
      <c r="A411">
        <f t="shared" si="6"/>
        <v>0.24590324377458292</v>
      </c>
      <c r="B411">
        <v>416</v>
      </c>
    </row>
    <row r="412" spans="1:2" x14ac:dyDescent="0.25">
      <c r="A412">
        <f t="shared" si="6"/>
        <v>-0.97603317164590031</v>
      </c>
      <c r="B412">
        <v>417</v>
      </c>
    </row>
    <row r="413" spans="1:2" x14ac:dyDescent="0.25">
      <c r="A413">
        <f t="shared" si="6"/>
        <v>5.2325143464305439</v>
      </c>
      <c r="B413">
        <v>418</v>
      </c>
    </row>
    <row r="414" spans="1:2" x14ac:dyDescent="0.25">
      <c r="A414">
        <f t="shared" si="6"/>
        <v>0.40543081033534462</v>
      </c>
      <c r="B414">
        <v>419</v>
      </c>
    </row>
    <row r="415" spans="1:2" x14ac:dyDescent="0.25">
      <c r="A415">
        <f t="shared" si="6"/>
        <v>-0.73066885860830111</v>
      </c>
      <c r="B415">
        <v>420</v>
      </c>
    </row>
    <row r="416" spans="1:2" x14ac:dyDescent="0.25">
      <c r="A416">
        <f t="shared" si="6"/>
        <v>20.07865599599165</v>
      </c>
      <c r="B416">
        <v>421</v>
      </c>
    </row>
    <row r="417" spans="1:2" x14ac:dyDescent="0.25">
      <c r="A417">
        <f t="shared" si="6"/>
        <v>0.58414355592399791</v>
      </c>
      <c r="B417">
        <v>422</v>
      </c>
    </row>
    <row r="418" spans="1:2" x14ac:dyDescent="0.25">
      <c r="A418">
        <f t="shared" si="6"/>
        <v>-0.5308251458838491</v>
      </c>
      <c r="B418">
        <v>423</v>
      </c>
    </row>
    <row r="419" spans="1:2" x14ac:dyDescent="0.25">
      <c r="A419">
        <f t="shared" si="6"/>
        <v>-11.177208516665905</v>
      </c>
      <c r="B419">
        <v>424</v>
      </c>
    </row>
    <row r="420" spans="1:2" x14ac:dyDescent="0.25">
      <c r="A420">
        <f t="shared" si="6"/>
        <v>0.79466677556713727</v>
      </c>
      <c r="B420">
        <v>425</v>
      </c>
    </row>
    <row r="421" spans="1:2" x14ac:dyDescent="0.25">
      <c r="A421">
        <f t="shared" si="6"/>
        <v>-0.35861796648499172</v>
      </c>
      <c r="B421">
        <v>426</v>
      </c>
    </row>
    <row r="422" spans="1:2" x14ac:dyDescent="0.25">
      <c r="A422">
        <f t="shared" si="6"/>
        <v>-4.3026868564932768</v>
      </c>
      <c r="B422">
        <v>427</v>
      </c>
    </row>
    <row r="423" spans="1:2" x14ac:dyDescent="0.25">
      <c r="A423">
        <f t="shared" si="6"/>
        <v>1.0578576941574038</v>
      </c>
      <c r="B423">
        <v>428</v>
      </c>
    </row>
    <row r="424" spans="1:2" x14ac:dyDescent="0.25">
      <c r="A424">
        <f t="shared" si="6"/>
        <v>-0.20286935396309622</v>
      </c>
      <c r="B424">
        <v>429</v>
      </c>
    </row>
    <row r="425" spans="1:2" x14ac:dyDescent="0.25">
      <c r="A425">
        <f t="shared" si="6"/>
        <v>-2.5949319825808064</v>
      </c>
      <c r="B425">
        <v>430</v>
      </c>
    </row>
    <row r="426" spans="1:2" x14ac:dyDescent="0.25">
      <c r="A426">
        <f t="shared" si="6"/>
        <v>1.4124882832382062</v>
      </c>
      <c r="B426">
        <v>431</v>
      </c>
    </row>
    <row r="427" spans="1:2" x14ac:dyDescent="0.25">
      <c r="A427">
        <f t="shared" si="6"/>
        <v>-5.5720803057133998E-2</v>
      </c>
      <c r="B427">
        <v>432</v>
      </c>
    </row>
    <row r="428" spans="1:2" x14ac:dyDescent="0.25">
      <c r="A428">
        <f t="shared" si="6"/>
        <v>-1.796952611620414</v>
      </c>
      <c r="B428">
        <v>433</v>
      </c>
    </row>
    <row r="429" spans="1:2" x14ac:dyDescent="0.25">
      <c r="A429">
        <f t="shared" si="6"/>
        <v>1.9418032738310183</v>
      </c>
      <c r="B429">
        <v>434</v>
      </c>
    </row>
    <row r="430" spans="1:2" x14ac:dyDescent="0.25">
      <c r="A430">
        <f t="shared" si="6"/>
        <v>8.9148832708069961E-2</v>
      </c>
      <c r="B430">
        <v>435</v>
      </c>
    </row>
    <row r="431" spans="1:2" x14ac:dyDescent="0.25">
      <c r="A431">
        <f t="shared" si="6"/>
        <v>-1.3196179552338101</v>
      </c>
      <c r="B431">
        <v>436</v>
      </c>
    </row>
    <row r="432" spans="1:2" x14ac:dyDescent="0.25">
      <c r="A432">
        <f t="shared" si="6"/>
        <v>2.8659983013505737</v>
      </c>
      <c r="B432">
        <v>437</v>
      </c>
    </row>
    <row r="433" spans="1:2" x14ac:dyDescent="0.25">
      <c r="A433">
        <f t="shared" si="6"/>
        <v>0.2376756957425509</v>
      </c>
      <c r="B433">
        <v>438</v>
      </c>
    </row>
    <row r="434" spans="1:2" x14ac:dyDescent="0.25">
      <c r="A434">
        <f t="shared" si="6"/>
        <v>-0.99107693624055526</v>
      </c>
      <c r="B434">
        <v>439</v>
      </c>
    </row>
    <row r="435" spans="1:2" x14ac:dyDescent="0.25">
      <c r="A435">
        <f t="shared" si="6"/>
        <v>5.0274581937215936</v>
      </c>
      <c r="B435">
        <v>440</v>
      </c>
    </row>
    <row r="436" spans="1:2" x14ac:dyDescent="0.25">
      <c r="A436">
        <f t="shared" si="6"/>
        <v>0.39641782008666604</v>
      </c>
      <c r="B436">
        <v>441</v>
      </c>
    </row>
    <row r="437" spans="1:2" x14ac:dyDescent="0.25">
      <c r="A437">
        <f t="shared" si="6"/>
        <v>-0.74255564543823416</v>
      </c>
      <c r="B437">
        <v>442</v>
      </c>
    </row>
    <row r="438" spans="1:2" x14ac:dyDescent="0.25">
      <c r="A438">
        <f t="shared" si="6"/>
        <v>17.43952628898418</v>
      </c>
      <c r="B438">
        <v>443</v>
      </c>
    </row>
    <row r="439" spans="1:2" x14ac:dyDescent="0.25">
      <c r="A439">
        <f t="shared" si="6"/>
        <v>0.57379937995812036</v>
      </c>
      <c r="B439">
        <v>444</v>
      </c>
    </row>
    <row r="440" spans="1:2" x14ac:dyDescent="0.25">
      <c r="A440">
        <f t="shared" si="6"/>
        <v>-0.54081459170330848</v>
      </c>
      <c r="B440">
        <v>445</v>
      </c>
    </row>
    <row r="441" spans="1:2" x14ac:dyDescent="0.25">
      <c r="A441">
        <f t="shared" si="6"/>
        <v>-12.212992234951708</v>
      </c>
      <c r="B441">
        <v>446</v>
      </c>
    </row>
    <row r="442" spans="1:2" x14ac:dyDescent="0.25">
      <c r="A442">
        <f t="shared" si="6"/>
        <v>0.78214308869214078</v>
      </c>
      <c r="B442">
        <v>447</v>
      </c>
    </row>
    <row r="443" spans="1:2" x14ac:dyDescent="0.25">
      <c r="A443">
        <f t="shared" si="6"/>
        <v>-0.36745703994946205</v>
      </c>
      <c r="B443">
        <v>448</v>
      </c>
    </row>
    <row r="444" spans="1:2" x14ac:dyDescent="0.25">
      <c r="A444">
        <f t="shared" si="6"/>
        <v>-4.4551863210206486</v>
      </c>
      <c r="B444">
        <v>449</v>
      </c>
    </row>
    <row r="445" spans="1:2" x14ac:dyDescent="0.25">
      <c r="A445">
        <f t="shared" ref="A445:A508" si="7">1.02*_xlfn.COT(B445+(10.3/(B445+5.11)))</f>
        <v>1.0416808901914874</v>
      </c>
      <c r="B445">
        <v>450</v>
      </c>
    </row>
    <row r="446" spans="1:2" x14ac:dyDescent="0.25">
      <c r="A446">
        <f t="shared" si="7"/>
        <v>-0.21105416281236741</v>
      </c>
      <c r="B446">
        <v>451</v>
      </c>
    </row>
    <row r="447" spans="1:2" x14ac:dyDescent="0.25">
      <c r="A447">
        <f t="shared" si="7"/>
        <v>-2.6548885127946504</v>
      </c>
      <c r="B447">
        <v>452</v>
      </c>
    </row>
    <row r="448" spans="1:2" x14ac:dyDescent="0.25">
      <c r="A448">
        <f t="shared" si="7"/>
        <v>1.389764227661898</v>
      </c>
      <c r="B448">
        <v>453</v>
      </c>
    </row>
    <row r="449" spans="1:2" x14ac:dyDescent="0.25">
      <c r="A449">
        <f t="shared" si="7"/>
        <v>-6.3624518755855661E-2</v>
      </c>
      <c r="B449">
        <v>454</v>
      </c>
    </row>
    <row r="450" spans="1:2" x14ac:dyDescent="0.25">
      <c r="A450">
        <f t="shared" si="7"/>
        <v>-1.8297440052449025</v>
      </c>
      <c r="B450">
        <v>455</v>
      </c>
    </row>
    <row r="451" spans="1:2" x14ac:dyDescent="0.25">
      <c r="A451">
        <f t="shared" si="7"/>
        <v>1.9058609955725829</v>
      </c>
      <c r="B451">
        <v>456</v>
      </c>
    </row>
    <row r="452" spans="1:2" x14ac:dyDescent="0.25">
      <c r="A452">
        <f t="shared" si="7"/>
        <v>8.1201766930710115E-2</v>
      </c>
      <c r="B452">
        <v>457</v>
      </c>
    </row>
    <row r="453" spans="1:2" x14ac:dyDescent="0.25">
      <c r="A453">
        <f t="shared" si="7"/>
        <v>-1.3409468441596468</v>
      </c>
      <c r="B453">
        <v>458</v>
      </c>
    </row>
    <row r="454" spans="1:2" x14ac:dyDescent="0.25">
      <c r="A454">
        <f t="shared" si="7"/>
        <v>2.7972060735883093</v>
      </c>
      <c r="B454">
        <v>459</v>
      </c>
    </row>
    <row r="455" spans="1:2" x14ac:dyDescent="0.25">
      <c r="A455">
        <f t="shared" si="7"/>
        <v>0.22935427204080677</v>
      </c>
      <c r="B455">
        <v>460</v>
      </c>
    </row>
    <row r="456" spans="1:2" x14ac:dyDescent="0.25">
      <c r="A456">
        <f t="shared" si="7"/>
        <v>-1.0065755116516786</v>
      </c>
      <c r="B456">
        <v>461</v>
      </c>
    </row>
    <row r="457" spans="1:2" x14ac:dyDescent="0.25">
      <c r="A457">
        <f t="shared" si="7"/>
        <v>4.834586586350377</v>
      </c>
      <c r="B457">
        <v>462</v>
      </c>
    </row>
    <row r="458" spans="1:2" x14ac:dyDescent="0.25">
      <c r="A458">
        <f t="shared" si="7"/>
        <v>0.38732690138239501</v>
      </c>
      <c r="B458">
        <v>463</v>
      </c>
    </row>
    <row r="459" spans="1:2" x14ac:dyDescent="0.25">
      <c r="A459">
        <f t="shared" si="7"/>
        <v>-0.75475222934048503</v>
      </c>
      <c r="B459">
        <v>464</v>
      </c>
    </row>
    <row r="460" spans="1:2" x14ac:dyDescent="0.25">
      <c r="A460">
        <f t="shared" si="7"/>
        <v>15.386031655265214</v>
      </c>
      <c r="B460">
        <v>465</v>
      </c>
    </row>
    <row r="461" spans="1:2" x14ac:dyDescent="0.25">
      <c r="A461">
        <f t="shared" si="7"/>
        <v>0.56339720759135259</v>
      </c>
      <c r="B461">
        <v>466</v>
      </c>
    </row>
    <row r="462" spans="1:2" x14ac:dyDescent="0.25">
      <c r="A462">
        <f t="shared" si="7"/>
        <v>-0.55103008206537563</v>
      </c>
      <c r="B462">
        <v>467</v>
      </c>
    </row>
    <row r="463" spans="1:2" x14ac:dyDescent="0.25">
      <c r="A463">
        <f t="shared" si="7"/>
        <v>-13.478062839001772</v>
      </c>
      <c r="B463">
        <v>468</v>
      </c>
    </row>
    <row r="464" spans="1:2" x14ac:dyDescent="0.25">
      <c r="A464">
        <f t="shared" si="7"/>
        <v>0.76959304449201404</v>
      </c>
      <c r="B464">
        <v>469</v>
      </c>
    </row>
    <row r="465" spans="1:2" x14ac:dyDescent="0.25">
      <c r="A465">
        <f t="shared" si="7"/>
        <v>-0.37646973525265554</v>
      </c>
      <c r="B465">
        <v>470</v>
      </c>
    </row>
    <row r="466" spans="1:2" x14ac:dyDescent="0.25">
      <c r="A466">
        <f t="shared" si="7"/>
        <v>-4.6206375797718655</v>
      </c>
      <c r="B466">
        <v>471</v>
      </c>
    </row>
    <row r="467" spans="1:2" x14ac:dyDescent="0.25">
      <c r="A467">
        <f t="shared" si="7"/>
        <v>1.0255391061764461</v>
      </c>
      <c r="B467">
        <v>472</v>
      </c>
    </row>
    <row r="468" spans="1:2" x14ac:dyDescent="0.25">
      <c r="A468">
        <f t="shared" si="7"/>
        <v>-0.21937751280358023</v>
      </c>
      <c r="B468">
        <v>473</v>
      </c>
    </row>
    <row r="469" spans="1:2" x14ac:dyDescent="0.25">
      <c r="A469">
        <f t="shared" si="7"/>
        <v>-2.7181658344249282</v>
      </c>
      <c r="B469">
        <v>474</v>
      </c>
    </row>
    <row r="470" spans="1:2" x14ac:dyDescent="0.25">
      <c r="A470">
        <f t="shared" si="7"/>
        <v>1.3672165277161417</v>
      </c>
      <c r="B470">
        <v>475</v>
      </c>
    </row>
    <row r="471" spans="1:2" x14ac:dyDescent="0.25">
      <c r="A471">
        <f t="shared" si="7"/>
        <v>-7.1641703582144292E-2</v>
      </c>
      <c r="B471">
        <v>476</v>
      </c>
    </row>
    <row r="472" spans="1:2" x14ac:dyDescent="0.25">
      <c r="A472">
        <f t="shared" si="7"/>
        <v>-1.8639112880993365</v>
      </c>
      <c r="B472">
        <v>477</v>
      </c>
    </row>
    <row r="473" spans="1:2" x14ac:dyDescent="0.25">
      <c r="A473">
        <f t="shared" si="7"/>
        <v>1.8704888417464833</v>
      </c>
      <c r="B473">
        <v>478</v>
      </c>
    </row>
    <row r="474" spans="1:2" x14ac:dyDescent="0.25">
      <c r="A474">
        <f t="shared" si="7"/>
        <v>7.3160662401040605E-2</v>
      </c>
      <c r="B474">
        <v>479</v>
      </c>
    </row>
    <row r="475" spans="1:2" x14ac:dyDescent="0.25">
      <c r="A475">
        <f t="shared" si="7"/>
        <v>-1.363000218644854</v>
      </c>
      <c r="B475">
        <v>480</v>
      </c>
    </row>
    <row r="476" spans="1:2" x14ac:dyDescent="0.25">
      <c r="A476">
        <f t="shared" si="7"/>
        <v>2.7304433047968102</v>
      </c>
      <c r="B476">
        <v>481</v>
      </c>
    </row>
    <row r="477" spans="1:2" x14ac:dyDescent="0.25">
      <c r="A477">
        <f t="shared" si="7"/>
        <v>0.22095575014851723</v>
      </c>
      <c r="B477">
        <v>482</v>
      </c>
    </row>
    <row r="478" spans="1:2" x14ac:dyDescent="0.25">
      <c r="A478">
        <f t="shared" si="7"/>
        <v>-1.0225149732276921</v>
      </c>
      <c r="B478">
        <v>483</v>
      </c>
    </row>
    <row r="479" spans="1:2" x14ac:dyDescent="0.25">
      <c r="A479">
        <f t="shared" si="7"/>
        <v>4.6532202571780727</v>
      </c>
      <c r="B479">
        <v>484</v>
      </c>
    </row>
    <row r="480" spans="1:2" x14ac:dyDescent="0.25">
      <c r="A480">
        <f t="shared" si="7"/>
        <v>0.37817641946490366</v>
      </c>
      <c r="B480">
        <v>485</v>
      </c>
    </row>
    <row r="481" spans="1:2" x14ac:dyDescent="0.25">
      <c r="A481">
        <f t="shared" si="7"/>
        <v>-0.76724447261920248</v>
      </c>
      <c r="B481">
        <v>486</v>
      </c>
    </row>
    <row r="482" spans="1:2" x14ac:dyDescent="0.25">
      <c r="A482">
        <f t="shared" si="7"/>
        <v>13.745755589003275</v>
      </c>
      <c r="B482">
        <v>487</v>
      </c>
    </row>
    <row r="483" spans="1:2" x14ac:dyDescent="0.25">
      <c r="A483">
        <f t="shared" si="7"/>
        <v>0.55295793304271301</v>
      </c>
      <c r="B483">
        <v>488</v>
      </c>
    </row>
    <row r="484" spans="1:2" x14ac:dyDescent="0.25">
      <c r="A484">
        <f t="shared" si="7"/>
        <v>-0.5614580600552318</v>
      </c>
      <c r="B484">
        <v>489</v>
      </c>
    </row>
    <row r="485" spans="1:2" x14ac:dyDescent="0.25">
      <c r="A485">
        <f t="shared" si="7"/>
        <v>-15.054485204250829</v>
      </c>
      <c r="B485">
        <v>490</v>
      </c>
    </row>
    <row r="486" spans="1:2" x14ac:dyDescent="0.25">
      <c r="A486">
        <f t="shared" si="7"/>
        <v>0.75704142422853971</v>
      </c>
      <c r="B486">
        <v>491</v>
      </c>
    </row>
    <row r="487" spans="1:2" x14ac:dyDescent="0.25">
      <c r="A487">
        <f t="shared" si="7"/>
        <v>-0.38564307736521075</v>
      </c>
      <c r="B487">
        <v>492</v>
      </c>
    </row>
    <row r="488" spans="1:2" x14ac:dyDescent="0.25">
      <c r="A488">
        <f t="shared" si="7"/>
        <v>-4.800400021829919</v>
      </c>
      <c r="B488">
        <v>493</v>
      </c>
    </row>
    <row r="489" spans="1:2" x14ac:dyDescent="0.25">
      <c r="A489">
        <f t="shared" si="7"/>
        <v>1.0094630218149014</v>
      </c>
      <c r="B489">
        <v>494</v>
      </c>
    </row>
    <row r="490" spans="1:2" x14ac:dyDescent="0.25">
      <c r="A490">
        <f t="shared" si="7"/>
        <v>-0.22782678132038089</v>
      </c>
      <c r="B490">
        <v>495</v>
      </c>
    </row>
    <row r="491" spans="1:2" x14ac:dyDescent="0.25">
      <c r="A491">
        <f t="shared" si="7"/>
        <v>-2.7849187708545466</v>
      </c>
      <c r="B491">
        <v>496</v>
      </c>
    </row>
    <row r="492" spans="1:2" x14ac:dyDescent="0.25">
      <c r="A492">
        <f t="shared" si="7"/>
        <v>1.3448844808368141</v>
      </c>
      <c r="B492">
        <v>497</v>
      </c>
    </row>
    <row r="493" spans="1:2" x14ac:dyDescent="0.25">
      <c r="A493">
        <f t="shared" si="7"/>
        <v>-7.9759779765302241E-2</v>
      </c>
      <c r="B493">
        <v>498</v>
      </c>
    </row>
    <row r="494" spans="1:2" x14ac:dyDescent="0.25">
      <c r="A494">
        <f t="shared" si="7"/>
        <v>-1.8994767866591522</v>
      </c>
      <c r="B494">
        <v>499</v>
      </c>
    </row>
    <row r="495" spans="1:2" x14ac:dyDescent="0.25">
      <c r="A495">
        <f t="shared" si="7"/>
        <v>1.8357354694330441</v>
      </c>
      <c r="B495">
        <v>500</v>
      </c>
    </row>
    <row r="496" spans="1:2" x14ac:dyDescent="0.25">
      <c r="A496">
        <f t="shared" si="7"/>
        <v>6.5038408014185034E-2</v>
      </c>
      <c r="B496">
        <v>501</v>
      </c>
    </row>
    <row r="497" spans="1:2" x14ac:dyDescent="0.25">
      <c r="A497">
        <f t="shared" si="7"/>
        <v>-1.3857747455540161</v>
      </c>
      <c r="B497">
        <v>502</v>
      </c>
    </row>
    <row r="498" spans="1:2" x14ac:dyDescent="0.25">
      <c r="A498">
        <f t="shared" si="7"/>
        <v>2.6657328737784391</v>
      </c>
      <c r="B498">
        <v>503</v>
      </c>
    </row>
    <row r="499" spans="1:2" x14ac:dyDescent="0.25">
      <c r="A499">
        <f t="shared" si="7"/>
        <v>0.21249375038772902</v>
      </c>
      <c r="B499">
        <v>504</v>
      </c>
    </row>
    <row r="500" spans="1:2" x14ac:dyDescent="0.25">
      <c r="A500">
        <f t="shared" si="7"/>
        <v>-1.0388859883452122</v>
      </c>
      <c r="B500">
        <v>505</v>
      </c>
    </row>
    <row r="501" spans="1:2" x14ac:dyDescent="0.25">
      <c r="A501">
        <f t="shared" si="7"/>
        <v>4.4826400853703188</v>
      </c>
      <c r="B501">
        <v>506</v>
      </c>
    </row>
    <row r="502" spans="1:2" x14ac:dyDescent="0.25">
      <c r="A502">
        <f t="shared" si="7"/>
        <v>0.36898125305844653</v>
      </c>
      <c r="B502">
        <v>507</v>
      </c>
    </row>
    <row r="503" spans="1:2" x14ac:dyDescent="0.25">
      <c r="A503">
        <f t="shared" si="7"/>
        <v>-0.78002179438928987</v>
      </c>
      <c r="B503">
        <v>508</v>
      </c>
    </row>
    <row r="504" spans="1:2" x14ac:dyDescent="0.25">
      <c r="A504">
        <f t="shared" si="7"/>
        <v>12.407371437079687</v>
      </c>
      <c r="B504">
        <v>509</v>
      </c>
    </row>
    <row r="505" spans="1:2" x14ac:dyDescent="0.25">
      <c r="A505">
        <f t="shared" si="7"/>
        <v>0.54249839534410349</v>
      </c>
      <c r="B505">
        <v>510</v>
      </c>
    </row>
    <row r="506" spans="1:2" x14ac:dyDescent="0.25">
      <c r="A506">
        <f t="shared" si="7"/>
        <v>-0.57208793531610136</v>
      </c>
      <c r="B506">
        <v>511</v>
      </c>
    </row>
    <row r="507" spans="1:2" x14ac:dyDescent="0.25">
      <c r="A507">
        <f t="shared" si="7"/>
        <v>-17.069669130466504</v>
      </c>
      <c r="B507">
        <v>512</v>
      </c>
    </row>
    <row r="508" spans="1:2" x14ac:dyDescent="0.25">
      <c r="A508">
        <f t="shared" si="7"/>
        <v>0.74450799863710559</v>
      </c>
      <c r="B508">
        <v>513</v>
      </c>
    </row>
    <row r="509" spans="1:2" x14ac:dyDescent="0.25">
      <c r="A509">
        <f t="shared" ref="A509:A572" si="8">1.02*_xlfn.COT(B509+(10.3/(B509+5.11)))</f>
        <v>-0.3949667100783153</v>
      </c>
      <c r="B509">
        <v>514</v>
      </c>
    </row>
    <row r="510" spans="1:2" x14ac:dyDescent="0.25">
      <c r="A510">
        <f t="shared" si="8"/>
        <v>-4.996098214493137</v>
      </c>
      <c r="B510">
        <v>515</v>
      </c>
    </row>
    <row r="511" spans="1:2" x14ac:dyDescent="0.25">
      <c r="A511">
        <f t="shared" si="8"/>
        <v>0.99347665264579055</v>
      </c>
      <c r="B511">
        <v>516</v>
      </c>
    </row>
    <row r="512" spans="1:2" x14ac:dyDescent="0.25">
      <c r="A512">
        <f t="shared" si="8"/>
        <v>-0.23639177175578671</v>
      </c>
      <c r="B512">
        <v>517</v>
      </c>
    </row>
    <row r="513" spans="1:2" x14ac:dyDescent="0.25">
      <c r="A513">
        <f t="shared" si="8"/>
        <v>-2.8553331606994274</v>
      </c>
      <c r="B513">
        <v>518</v>
      </c>
    </row>
    <row r="514" spans="1:2" x14ac:dyDescent="0.25">
      <c r="A514">
        <f t="shared" si="8"/>
        <v>1.3227976519921694</v>
      </c>
      <c r="B514">
        <v>519</v>
      </c>
    </row>
    <row r="515" spans="1:2" x14ac:dyDescent="0.25">
      <c r="A515">
        <f t="shared" si="8"/>
        <v>-8.7968518177653804E-2</v>
      </c>
      <c r="B515">
        <v>520</v>
      </c>
    </row>
    <row r="516" spans="1:2" x14ac:dyDescent="0.25">
      <c r="A516">
        <f t="shared" si="8"/>
        <v>-1.936473141293457</v>
      </c>
      <c r="B516">
        <v>521</v>
      </c>
    </row>
    <row r="517" spans="1:2" x14ac:dyDescent="0.25">
      <c r="A517">
        <f t="shared" si="8"/>
        <v>1.8016335064990889</v>
      </c>
      <c r="B517">
        <v>522</v>
      </c>
    </row>
    <row r="518" spans="1:2" x14ac:dyDescent="0.25">
      <c r="A518">
        <f t="shared" si="8"/>
        <v>5.6845519744820966E-2</v>
      </c>
      <c r="B518">
        <v>523</v>
      </c>
    </row>
    <row r="519" spans="1:2" x14ac:dyDescent="0.25">
      <c r="A519">
        <f t="shared" si="8"/>
        <v>-1.4092726333790346</v>
      </c>
      <c r="B519">
        <v>524</v>
      </c>
    </row>
    <row r="520" spans="1:2" x14ac:dyDescent="0.25">
      <c r="A520">
        <f t="shared" si="8"/>
        <v>2.6030679172749118</v>
      </c>
      <c r="B520">
        <v>525</v>
      </c>
    </row>
    <row r="521" spans="1:2" x14ac:dyDescent="0.25">
      <c r="A521">
        <f t="shared" si="8"/>
        <v>0.20397938919152259</v>
      </c>
      <c r="B521">
        <v>526</v>
      </c>
    </row>
    <row r="522" spans="1:2" x14ac:dyDescent="0.25">
      <c r="A522">
        <f t="shared" si="8"/>
        <v>-1.0556829691447671</v>
      </c>
      <c r="B522">
        <v>527</v>
      </c>
    </row>
    <row r="523" spans="1:2" x14ac:dyDescent="0.25">
      <c r="A523">
        <f t="shared" si="8"/>
        <v>4.3221233551256235</v>
      </c>
      <c r="B523">
        <v>528</v>
      </c>
    </row>
    <row r="524" spans="1:2" x14ac:dyDescent="0.25">
      <c r="A524">
        <f t="shared" si="8"/>
        <v>0.35975351386749771</v>
      </c>
      <c r="B524">
        <v>529</v>
      </c>
    </row>
    <row r="525" spans="1:2" x14ac:dyDescent="0.25">
      <c r="A525">
        <f t="shared" si="8"/>
        <v>-0.79307648100335271</v>
      </c>
      <c r="B525">
        <v>530</v>
      </c>
    </row>
    <row r="526" spans="1:2" x14ac:dyDescent="0.25">
      <c r="A526">
        <f t="shared" si="8"/>
        <v>11.295900166745255</v>
      </c>
      <c r="B526">
        <v>531</v>
      </c>
    </row>
    <row r="527" spans="1:2" x14ac:dyDescent="0.25">
      <c r="A527">
        <f t="shared" si="8"/>
        <v>0.53203221490144159</v>
      </c>
      <c r="B527">
        <v>532</v>
      </c>
    </row>
    <row r="528" spans="1:2" x14ac:dyDescent="0.25">
      <c r="A528">
        <f t="shared" si="8"/>
        <v>-0.58291149670273545</v>
      </c>
      <c r="B528">
        <v>533</v>
      </c>
    </row>
    <row r="529" spans="1:2" x14ac:dyDescent="0.25">
      <c r="A529">
        <f t="shared" si="8"/>
        <v>-19.73244589084161</v>
      </c>
      <c r="B529">
        <v>534</v>
      </c>
    </row>
    <row r="530" spans="1:2" x14ac:dyDescent="0.25">
      <c r="A530">
        <f t="shared" si="8"/>
        <v>0.73200856589486296</v>
      </c>
      <c r="B530">
        <v>535</v>
      </c>
    </row>
    <row r="531" spans="1:2" x14ac:dyDescent="0.25">
      <c r="A531">
        <f t="shared" si="8"/>
        <v>-0.40443237322668701</v>
      </c>
      <c r="B531">
        <v>536</v>
      </c>
    </row>
    <row r="532" spans="1:2" x14ac:dyDescent="0.25">
      <c r="A532">
        <f t="shared" si="8"/>
        <v>-5.2096715702161829</v>
      </c>
      <c r="B532">
        <v>537</v>
      </c>
    </row>
    <row r="533" spans="1:2" x14ac:dyDescent="0.25">
      <c r="A533">
        <f t="shared" si="8"/>
        <v>0.97759874870223418</v>
      </c>
      <c r="B533">
        <v>538</v>
      </c>
    </row>
    <row r="534" spans="1:2" x14ac:dyDescent="0.25">
      <c r="A534">
        <f t="shared" si="8"/>
        <v>-0.2450642282262204</v>
      </c>
      <c r="B534">
        <v>539</v>
      </c>
    </row>
    <row r="535" spans="1:2" x14ac:dyDescent="0.25">
      <c r="A535">
        <f t="shared" si="8"/>
        <v>-2.9296264870193096</v>
      </c>
      <c r="B535">
        <v>540</v>
      </c>
    </row>
    <row r="536" spans="1:2" x14ac:dyDescent="0.25">
      <c r="A536">
        <f t="shared" si="8"/>
        <v>1.3009779817253744</v>
      </c>
      <c r="B536">
        <v>541</v>
      </c>
    </row>
    <row r="537" spans="1:2" x14ac:dyDescent="0.25">
      <c r="A537">
        <f t="shared" si="8"/>
        <v>-9.6259568960416708E-2</v>
      </c>
      <c r="B537">
        <v>542</v>
      </c>
    </row>
    <row r="538" spans="1:2" x14ac:dyDescent="0.25">
      <c r="A538">
        <f t="shared" si="8"/>
        <v>-1.974942411957366</v>
      </c>
      <c r="B538">
        <v>543</v>
      </c>
    </row>
    <row r="539" spans="1:2" x14ac:dyDescent="0.25">
      <c r="A539">
        <f t="shared" si="8"/>
        <v>1.7682032932817142</v>
      </c>
      <c r="B539">
        <v>544</v>
      </c>
    </row>
    <row r="540" spans="1:2" x14ac:dyDescent="0.25">
      <c r="A540">
        <f t="shared" si="8"/>
        <v>4.8590613855184366E-2</v>
      </c>
      <c r="B540">
        <v>545</v>
      </c>
    </row>
    <row r="541" spans="1:2" x14ac:dyDescent="0.25">
      <c r="A541">
        <f t="shared" si="8"/>
        <v>-1.4335008394748732</v>
      </c>
      <c r="B541">
        <v>546</v>
      </c>
    </row>
    <row r="542" spans="1:2" x14ac:dyDescent="0.25">
      <c r="A542">
        <f t="shared" si="8"/>
        <v>2.5424203605544999</v>
      </c>
      <c r="B542">
        <v>547</v>
      </c>
    </row>
    <row r="543" spans="1:2" x14ac:dyDescent="0.25">
      <c r="A543">
        <f t="shared" si="8"/>
        <v>0.19542177736228161</v>
      </c>
      <c r="B543">
        <v>548</v>
      </c>
    </row>
    <row r="544" spans="1:2" x14ac:dyDescent="0.25">
      <c r="A544">
        <f t="shared" si="8"/>
        <v>-1.072903437327084</v>
      </c>
      <c r="B544">
        <v>549</v>
      </c>
    </row>
    <row r="545" spans="1:2" x14ac:dyDescent="0.25">
      <c r="A545">
        <f t="shared" si="8"/>
        <v>4.1709660940816136</v>
      </c>
      <c r="B545">
        <v>550</v>
      </c>
    </row>
    <row r="546" spans="1:2" x14ac:dyDescent="0.25">
      <c r="A546">
        <f t="shared" si="8"/>
        <v>0.35050309667815094</v>
      </c>
      <c r="B546">
        <v>551</v>
      </c>
    </row>
    <row r="547" spans="1:2" x14ac:dyDescent="0.25">
      <c r="A547">
        <f t="shared" si="8"/>
        <v>-0.80640316415805258</v>
      </c>
      <c r="B547">
        <v>552</v>
      </c>
    </row>
    <row r="548" spans="1:2" x14ac:dyDescent="0.25">
      <c r="A548">
        <f t="shared" si="8"/>
        <v>10.359064908095622</v>
      </c>
      <c r="B548">
        <v>553</v>
      </c>
    </row>
    <row r="549" spans="1:2" x14ac:dyDescent="0.25">
      <c r="A549">
        <f t="shared" si="8"/>
        <v>0.52157043454730512</v>
      </c>
      <c r="B549">
        <v>554</v>
      </c>
    </row>
    <row r="550" spans="1:2" x14ac:dyDescent="0.25">
      <c r="A550">
        <f t="shared" si="8"/>
        <v>-0.59392246539381655</v>
      </c>
      <c r="B550">
        <v>555</v>
      </c>
    </row>
    <row r="551" spans="1:2" x14ac:dyDescent="0.25">
      <c r="A551">
        <f t="shared" si="8"/>
        <v>-23.410198628223181</v>
      </c>
      <c r="B551">
        <v>556</v>
      </c>
    </row>
    <row r="552" spans="1:2" x14ac:dyDescent="0.25">
      <c r="A552">
        <f t="shared" si="8"/>
        <v>0.71955574856651849</v>
      </c>
      <c r="B552">
        <v>557</v>
      </c>
    </row>
    <row r="553" spans="1:2" x14ac:dyDescent="0.25">
      <c r="A553">
        <f t="shared" si="8"/>
        <v>-0.41403350344980161</v>
      </c>
      <c r="B553">
        <v>558</v>
      </c>
    </row>
    <row r="554" spans="1:2" x14ac:dyDescent="0.25">
      <c r="A554">
        <f t="shared" si="8"/>
        <v>-5.4434397523227629</v>
      </c>
      <c r="B554">
        <v>559</v>
      </c>
    </row>
    <row r="555" spans="1:2" x14ac:dyDescent="0.25">
      <c r="A555">
        <f t="shared" si="8"/>
        <v>0.96184386967883839</v>
      </c>
      <c r="B555">
        <v>560</v>
      </c>
    </row>
    <row r="556" spans="1:2" x14ac:dyDescent="0.25">
      <c r="A556">
        <f t="shared" si="8"/>
        <v>-0.2538374638523605</v>
      </c>
      <c r="B556">
        <v>561</v>
      </c>
    </row>
    <row r="557" spans="1:2" x14ac:dyDescent="0.25">
      <c r="A557">
        <f t="shared" si="8"/>
        <v>-3.0080494251919134</v>
      </c>
      <c r="B557">
        <v>562</v>
      </c>
    </row>
    <row r="558" spans="1:2" x14ac:dyDescent="0.25">
      <c r="A558">
        <f t="shared" si="8"/>
        <v>1.2794414052795726</v>
      </c>
      <c r="B558">
        <v>563</v>
      </c>
    </row>
    <row r="559" spans="1:2" x14ac:dyDescent="0.25">
      <c r="A559">
        <f t="shared" si="8"/>
        <v>-0.1046261010443716</v>
      </c>
      <c r="B559">
        <v>564</v>
      </c>
    </row>
    <row r="560" spans="1:2" x14ac:dyDescent="0.25">
      <c r="A560">
        <f t="shared" si="8"/>
        <v>-2.0149355253989181</v>
      </c>
      <c r="B560">
        <v>565</v>
      </c>
    </row>
    <row r="561" spans="1:2" x14ac:dyDescent="0.25">
      <c r="A561">
        <f t="shared" si="8"/>
        <v>1.7354557365539158</v>
      </c>
      <c r="B561">
        <v>566</v>
      </c>
    </row>
    <row r="562" spans="1:2" x14ac:dyDescent="0.25">
      <c r="A562">
        <f t="shared" si="8"/>
        <v>4.0280771201086196E-2</v>
      </c>
      <c r="B562">
        <v>567</v>
      </c>
    </row>
    <row r="563" spans="1:2" x14ac:dyDescent="0.25">
      <c r="A563">
        <f t="shared" si="8"/>
        <v>-1.4584704901965129</v>
      </c>
      <c r="B563">
        <v>568</v>
      </c>
    </row>
    <row r="564" spans="1:2" x14ac:dyDescent="0.25">
      <c r="A564">
        <f t="shared" si="8"/>
        <v>2.4837472339302469</v>
      </c>
      <c r="B564">
        <v>569</v>
      </c>
    </row>
    <row r="565" spans="1:2" x14ac:dyDescent="0.25">
      <c r="A565">
        <f t="shared" si="8"/>
        <v>0.18682840453975438</v>
      </c>
      <c r="B565">
        <v>570</v>
      </c>
    </row>
    <row r="566" spans="1:2" x14ac:dyDescent="0.25">
      <c r="A566">
        <f t="shared" si="8"/>
        <v>-1.0905475441972858</v>
      </c>
      <c r="B566">
        <v>571</v>
      </c>
    </row>
    <row r="567" spans="1:2" x14ac:dyDescent="0.25">
      <c r="A567">
        <f t="shared" si="8"/>
        <v>4.0284962128423549</v>
      </c>
      <c r="B567">
        <v>572</v>
      </c>
    </row>
    <row r="568" spans="1:2" x14ac:dyDescent="0.25">
      <c r="A568">
        <f t="shared" si="8"/>
        <v>0.34123810473609056</v>
      </c>
      <c r="B568">
        <v>573</v>
      </c>
    </row>
    <row r="569" spans="1:2" x14ac:dyDescent="0.25">
      <c r="A569">
        <f t="shared" si="8"/>
        <v>-0.81999842186095317</v>
      </c>
      <c r="B569">
        <v>574</v>
      </c>
    </row>
    <row r="570" spans="1:2" x14ac:dyDescent="0.25">
      <c r="A570">
        <f t="shared" si="8"/>
        <v>9.5593472633312828</v>
      </c>
      <c r="B570">
        <v>575</v>
      </c>
    </row>
    <row r="571" spans="1:2" x14ac:dyDescent="0.25">
      <c r="A571">
        <f t="shared" si="8"/>
        <v>0.51112201620724806</v>
      </c>
      <c r="B571">
        <v>576</v>
      </c>
    </row>
    <row r="572" spans="1:2" x14ac:dyDescent="0.25">
      <c r="A572">
        <f t="shared" si="8"/>
        <v>-0.60511615113950878</v>
      </c>
      <c r="B572">
        <v>577</v>
      </c>
    </row>
    <row r="573" spans="1:2" x14ac:dyDescent="0.25">
      <c r="A573">
        <f t="shared" ref="A573:A636" si="9">1.02*_xlfn.COT(B573+(10.3/(B573+5.11)))</f>
        <v>-28.81426746684053</v>
      </c>
      <c r="B573">
        <v>578</v>
      </c>
    </row>
    <row r="574" spans="1:2" x14ac:dyDescent="0.25">
      <c r="A574">
        <f t="shared" si="9"/>
        <v>0.7071596119881971</v>
      </c>
      <c r="B574">
        <v>579</v>
      </c>
    </row>
    <row r="575" spans="1:2" x14ac:dyDescent="0.25">
      <c r="A575">
        <f t="shared" si="9"/>
        <v>-0.42376492588934994</v>
      </c>
      <c r="B575">
        <v>580</v>
      </c>
    </row>
    <row r="576" spans="1:2" x14ac:dyDescent="0.25">
      <c r="A576">
        <f t="shared" si="9"/>
        <v>-5.7001884895389923</v>
      </c>
      <c r="B576">
        <v>581</v>
      </c>
    </row>
    <row r="577" spans="1:2" x14ac:dyDescent="0.25">
      <c r="A577">
        <f t="shared" si="9"/>
        <v>0.94622321966969181</v>
      </c>
      <c r="B577">
        <v>582</v>
      </c>
    </row>
    <row r="578" spans="1:2" x14ac:dyDescent="0.25">
      <c r="A578">
        <f t="shared" si="9"/>
        <v>-0.2627060728519523</v>
      </c>
      <c r="B578">
        <v>583</v>
      </c>
    </row>
    <row r="579" spans="1:2" x14ac:dyDescent="0.25">
      <c r="A579">
        <f t="shared" si="9"/>
        <v>-3.0908882560304547</v>
      </c>
      <c r="B579">
        <v>584</v>
      </c>
    </row>
    <row r="580" spans="1:2" x14ac:dyDescent="0.25">
      <c r="A580">
        <f t="shared" si="9"/>
        <v>1.2581991073177763</v>
      </c>
      <c r="B580">
        <v>585</v>
      </c>
    </row>
    <row r="581" spans="1:2" x14ac:dyDescent="0.25">
      <c r="A581">
        <f t="shared" si="9"/>
        <v>-0.11306252224398228</v>
      </c>
      <c r="B581">
        <v>586</v>
      </c>
    </row>
    <row r="582" spans="1:2" x14ac:dyDescent="0.25">
      <c r="A582">
        <f t="shared" si="9"/>
        <v>-2.0565119895444557</v>
      </c>
      <c r="B582">
        <v>587</v>
      </c>
    </row>
    <row r="583" spans="1:2" x14ac:dyDescent="0.25">
      <c r="A583">
        <f t="shared" si="9"/>
        <v>1.7033945016817309</v>
      </c>
      <c r="B583">
        <v>588</v>
      </c>
    </row>
    <row r="584" spans="1:2" x14ac:dyDescent="0.25">
      <c r="A584">
        <f t="shared" si="9"/>
        <v>3.192182074761931E-2</v>
      </c>
      <c r="B584">
        <v>589</v>
      </c>
    </row>
    <row r="585" spans="1:2" x14ac:dyDescent="0.25">
      <c r="A585">
        <f t="shared" si="9"/>
        <v>-1.4841964605934219</v>
      </c>
      <c r="B585">
        <v>590</v>
      </c>
    </row>
    <row r="586" spans="1:2" x14ac:dyDescent="0.25">
      <c r="A586">
        <f t="shared" si="9"/>
        <v>2.4269953606353991</v>
      </c>
      <c r="B586">
        <v>591</v>
      </c>
    </row>
    <row r="587" spans="1:2" x14ac:dyDescent="0.25">
      <c r="A587">
        <f t="shared" si="9"/>
        <v>0.17820543902674171</v>
      </c>
      <c r="B587">
        <v>592</v>
      </c>
    </row>
    <row r="588" spans="1:2" x14ac:dyDescent="0.25">
      <c r="A588">
        <f t="shared" si="9"/>
        <v>-1.1086177061208236</v>
      </c>
      <c r="B588">
        <v>593</v>
      </c>
    </row>
    <row r="589" spans="1:2" x14ac:dyDescent="0.25">
      <c r="A589">
        <f t="shared" si="9"/>
        <v>3.8940806048189747</v>
      </c>
      <c r="B589">
        <v>594</v>
      </c>
    </row>
    <row r="590" spans="1:2" x14ac:dyDescent="0.25">
      <c r="A590">
        <f t="shared" si="9"/>
        <v>0.33196518210437731</v>
      </c>
      <c r="B590">
        <v>595</v>
      </c>
    </row>
    <row r="591" spans="1:2" x14ac:dyDescent="0.25">
      <c r="A591">
        <f t="shared" si="9"/>
        <v>-0.83386047069078906</v>
      </c>
      <c r="B591">
        <v>596</v>
      </c>
    </row>
    <row r="592" spans="1:2" x14ac:dyDescent="0.25">
      <c r="A592">
        <f t="shared" si="9"/>
        <v>8.8691510631719783</v>
      </c>
      <c r="B592">
        <v>597</v>
      </c>
    </row>
    <row r="593" spans="1:2" x14ac:dyDescent="0.25">
      <c r="A593">
        <f t="shared" si="9"/>
        <v>0.50069422958253129</v>
      </c>
      <c r="B593">
        <v>598</v>
      </c>
    </row>
    <row r="594" spans="1:2" x14ac:dyDescent="0.25">
      <c r="A594">
        <f t="shared" si="9"/>
        <v>-0.6164891852619625</v>
      </c>
      <c r="B594">
        <v>599</v>
      </c>
    </row>
    <row r="595" spans="1:2" x14ac:dyDescent="0.25">
      <c r="A595">
        <f t="shared" si="9"/>
        <v>-37.525069232340279</v>
      </c>
      <c r="B595">
        <v>600</v>
      </c>
    </row>
    <row r="596" spans="1:2" x14ac:dyDescent="0.25">
      <c r="A596">
        <f t="shared" si="9"/>
        <v>0.69482814873273879</v>
      </c>
      <c r="B596">
        <v>601</v>
      </c>
    </row>
    <row r="597" spans="1:2" x14ac:dyDescent="0.25">
      <c r="A597">
        <f t="shared" si="9"/>
        <v>-0.43362261370676658</v>
      </c>
      <c r="B597">
        <v>602</v>
      </c>
    </row>
    <row r="598" spans="1:2" x14ac:dyDescent="0.25">
      <c r="A598">
        <f t="shared" si="9"/>
        <v>-5.9832825410452912</v>
      </c>
      <c r="B598">
        <v>603</v>
      </c>
    </row>
    <row r="599" spans="1:2" x14ac:dyDescent="0.25">
      <c r="A599">
        <f t="shared" si="9"/>
        <v>0.93074530110006626</v>
      </c>
      <c r="B599">
        <v>604</v>
      </c>
    </row>
    <row r="600" spans="1:2" x14ac:dyDescent="0.25">
      <c r="A600">
        <f t="shared" si="9"/>
        <v>-0.27166570528136252</v>
      </c>
      <c r="B600">
        <v>605</v>
      </c>
    </row>
    <row r="601" spans="1:2" x14ac:dyDescent="0.25">
      <c r="A601">
        <f t="shared" si="9"/>
        <v>-3.1784681478214445</v>
      </c>
      <c r="B601">
        <v>606</v>
      </c>
    </row>
    <row r="602" spans="1:2" x14ac:dyDescent="0.25">
      <c r="A602">
        <f t="shared" si="9"/>
        <v>1.2372585020553029</v>
      </c>
      <c r="B602">
        <v>607</v>
      </c>
    </row>
    <row r="603" spans="1:2" x14ac:dyDescent="0.25">
      <c r="A603">
        <f t="shared" si="9"/>
        <v>-0.1215642597218498</v>
      </c>
      <c r="B603">
        <v>608</v>
      </c>
    </row>
    <row r="604" spans="1:2" x14ac:dyDescent="0.25">
      <c r="A604">
        <f t="shared" si="9"/>
        <v>-2.099739824879344</v>
      </c>
      <c r="B604">
        <v>609</v>
      </c>
    </row>
    <row r="605" spans="1:2" x14ac:dyDescent="0.25">
      <c r="A605">
        <f t="shared" si="9"/>
        <v>1.6720177067190183</v>
      </c>
      <c r="B605">
        <v>610</v>
      </c>
    </row>
    <row r="606" spans="1:2" x14ac:dyDescent="0.25">
      <c r="A606">
        <f t="shared" si="9"/>
        <v>2.3518562408607016E-2</v>
      </c>
      <c r="B606">
        <v>611</v>
      </c>
    </row>
    <row r="607" spans="1:2" x14ac:dyDescent="0.25">
      <c r="A607">
        <f t="shared" si="9"/>
        <v>-1.5106970760663276</v>
      </c>
      <c r="B607">
        <v>612</v>
      </c>
    </row>
    <row r="608" spans="1:2" x14ac:dyDescent="0.25">
      <c r="A608">
        <f t="shared" si="9"/>
        <v>2.3721048392724433</v>
      </c>
      <c r="B608">
        <v>613</v>
      </c>
    </row>
    <row r="609" spans="1:2" x14ac:dyDescent="0.25">
      <c r="A609">
        <f t="shared" si="9"/>
        <v>0.16955796389382027</v>
      </c>
      <c r="B609">
        <v>614</v>
      </c>
    </row>
    <row r="610" spans="1:2" x14ac:dyDescent="0.25">
      <c r="A610">
        <f t="shared" si="9"/>
        <v>-1.1271183270498741</v>
      </c>
      <c r="B610">
        <v>615</v>
      </c>
    </row>
    <row r="611" spans="1:2" x14ac:dyDescent="0.25">
      <c r="A611">
        <f t="shared" si="9"/>
        <v>3.7671283211109334</v>
      </c>
      <c r="B611">
        <v>616</v>
      </c>
    </row>
    <row r="612" spans="1:2" x14ac:dyDescent="0.25">
      <c r="A612">
        <f t="shared" si="9"/>
        <v>0.32268977581715919</v>
      </c>
      <c r="B612">
        <v>617</v>
      </c>
    </row>
    <row r="613" spans="1:2" x14ac:dyDescent="0.25">
      <c r="A613">
        <f t="shared" si="9"/>
        <v>-0.84798892679139126</v>
      </c>
      <c r="B613">
        <v>618</v>
      </c>
    </row>
    <row r="614" spans="1:2" x14ac:dyDescent="0.25">
      <c r="A614">
        <f t="shared" si="9"/>
        <v>8.2677447134956488</v>
      </c>
      <c r="B614">
        <v>619</v>
      </c>
    </row>
    <row r="615" spans="1:2" x14ac:dyDescent="0.25">
      <c r="A615">
        <f t="shared" si="9"/>
        <v>0.49029295913550647</v>
      </c>
      <c r="B615">
        <v>620</v>
      </c>
    </row>
    <row r="616" spans="1:2" x14ac:dyDescent="0.25">
      <c r="A616">
        <f t="shared" si="9"/>
        <v>-0.62803931149292347</v>
      </c>
      <c r="B616">
        <v>621</v>
      </c>
    </row>
    <row r="617" spans="1:2" x14ac:dyDescent="0.25">
      <c r="A617">
        <f t="shared" si="9"/>
        <v>-53.902321252718224</v>
      </c>
      <c r="B617">
        <v>622</v>
      </c>
    </row>
    <row r="618" spans="1:2" x14ac:dyDescent="0.25">
      <c r="A618">
        <f t="shared" si="9"/>
        <v>0.68256766151088732</v>
      </c>
      <c r="B618">
        <v>623</v>
      </c>
    </row>
    <row r="619" spans="1:2" x14ac:dyDescent="0.25">
      <c r="A619">
        <f t="shared" si="9"/>
        <v>-0.44360349879241945</v>
      </c>
      <c r="B619">
        <v>624</v>
      </c>
    </row>
    <row r="620" spans="1:2" x14ac:dyDescent="0.25">
      <c r="A620">
        <f t="shared" si="9"/>
        <v>-6.2968155470468989</v>
      </c>
      <c r="B620">
        <v>625</v>
      </c>
    </row>
    <row r="621" spans="1:2" x14ac:dyDescent="0.25">
      <c r="A621">
        <f t="shared" si="9"/>
        <v>0.91541643122416894</v>
      </c>
      <c r="B621">
        <v>626</v>
      </c>
    </row>
    <row r="622" spans="1:2" x14ac:dyDescent="0.25">
      <c r="A622">
        <f t="shared" si="9"/>
        <v>-0.28071288916369569</v>
      </c>
      <c r="B622">
        <v>627</v>
      </c>
    </row>
    <row r="623" spans="1:2" x14ac:dyDescent="0.25">
      <c r="A623">
        <f t="shared" si="9"/>
        <v>-3.2711573599091506</v>
      </c>
      <c r="B623">
        <v>628</v>
      </c>
    </row>
    <row r="624" spans="1:2" x14ac:dyDescent="0.25">
      <c r="A624">
        <f t="shared" si="9"/>
        <v>1.2166240044052545</v>
      </c>
      <c r="B624">
        <v>629</v>
      </c>
    </row>
    <row r="625" spans="1:2" x14ac:dyDescent="0.25">
      <c r="A625">
        <f t="shared" si="9"/>
        <v>-0.13012758621385806</v>
      </c>
      <c r="B625">
        <v>630</v>
      </c>
    </row>
    <row r="626" spans="1:2" x14ac:dyDescent="0.25">
      <c r="A626">
        <f t="shared" si="9"/>
        <v>-2.1446956795548955</v>
      </c>
      <c r="B626">
        <v>631</v>
      </c>
    </row>
    <row r="627" spans="1:2" x14ac:dyDescent="0.25">
      <c r="A627">
        <f t="shared" si="9"/>
        <v>1.6413192384359996</v>
      </c>
      <c r="B627">
        <v>632</v>
      </c>
    </row>
    <row r="628" spans="1:2" x14ac:dyDescent="0.25">
      <c r="A628">
        <f t="shared" si="9"/>
        <v>1.5074943793573416E-2</v>
      </c>
      <c r="B628">
        <v>633</v>
      </c>
    </row>
    <row r="629" spans="1:2" x14ac:dyDescent="0.25">
      <c r="A629">
        <f t="shared" si="9"/>
        <v>-1.5379939092336476</v>
      </c>
      <c r="B629">
        <v>634</v>
      </c>
    </row>
    <row r="630" spans="1:2" x14ac:dyDescent="0.25">
      <c r="A630">
        <f t="shared" si="9"/>
        <v>2.3190116292548333</v>
      </c>
      <c r="B630">
        <v>635</v>
      </c>
    </row>
    <row r="631" spans="1:2" x14ac:dyDescent="0.25">
      <c r="A631">
        <f t="shared" si="9"/>
        <v>0.16089016457341229</v>
      </c>
      <c r="B631">
        <v>636</v>
      </c>
    </row>
    <row r="632" spans="1:2" x14ac:dyDescent="0.25">
      <c r="A632">
        <f t="shared" si="9"/>
        <v>-1.1460555876936522</v>
      </c>
      <c r="B632">
        <v>637</v>
      </c>
    </row>
    <row r="633" spans="1:2" x14ac:dyDescent="0.25">
      <c r="A633">
        <f t="shared" si="9"/>
        <v>3.6470912355186864</v>
      </c>
      <c r="B633">
        <v>638</v>
      </c>
    </row>
    <row r="634" spans="1:2" x14ac:dyDescent="0.25">
      <c r="A634">
        <f t="shared" si="9"/>
        <v>0.31341634447342098</v>
      </c>
      <c r="B634">
        <v>639</v>
      </c>
    </row>
    <row r="635" spans="1:2" x14ac:dyDescent="0.25">
      <c r="A635">
        <f t="shared" si="9"/>
        <v>-0.86238461926098897</v>
      </c>
      <c r="B635">
        <v>640</v>
      </c>
    </row>
    <row r="636" spans="1:2" x14ac:dyDescent="0.25">
      <c r="A636">
        <f t="shared" si="9"/>
        <v>7.7392646178693303</v>
      </c>
      <c r="B636">
        <v>641</v>
      </c>
    </row>
    <row r="637" spans="1:2" x14ac:dyDescent="0.25">
      <c r="A637">
        <f t="shared" ref="A637:A698" si="10">1.02*_xlfn.COT(B637+(10.3/(B637+5.11)))</f>
        <v>0.47992294860846352</v>
      </c>
      <c r="B637">
        <v>642</v>
      </c>
    </row>
    <row r="638" spans="1:2" x14ac:dyDescent="0.25">
      <c r="A638">
        <f t="shared" si="10"/>
        <v>-0.63976522090118992</v>
      </c>
      <c r="B638">
        <v>643</v>
      </c>
    </row>
    <row r="639" spans="1:2" x14ac:dyDescent="0.25">
      <c r="A639">
        <f t="shared" si="10"/>
        <v>-95.986401687236309</v>
      </c>
      <c r="B639">
        <v>644</v>
      </c>
    </row>
    <row r="640" spans="1:2" x14ac:dyDescent="0.25">
      <c r="A640">
        <f t="shared" si="10"/>
        <v>0.67038306824159011</v>
      </c>
      <c r="B640">
        <v>645</v>
      </c>
    </row>
    <row r="641" spans="1:2" x14ac:dyDescent="0.25">
      <c r="A641">
        <f t="shared" si="10"/>
        <v>-0.45370532155041632</v>
      </c>
      <c r="B641">
        <v>646</v>
      </c>
    </row>
    <row r="642" spans="1:2" x14ac:dyDescent="0.25">
      <c r="A642">
        <f t="shared" si="10"/>
        <v>-6.6458109548541415</v>
      </c>
      <c r="B642">
        <v>647</v>
      </c>
    </row>
    <row r="643" spans="1:2" x14ac:dyDescent="0.25">
      <c r="A643">
        <f t="shared" si="10"/>
        <v>0.9002411531179122</v>
      </c>
      <c r="B643">
        <v>648</v>
      </c>
    </row>
    <row r="644" spans="1:2" x14ac:dyDescent="0.25">
      <c r="A644">
        <f t="shared" si="10"/>
        <v>-0.28984488884978504</v>
      </c>
      <c r="B644">
        <v>649</v>
      </c>
    </row>
    <row r="645" spans="1:2" x14ac:dyDescent="0.25">
      <c r="A645">
        <f t="shared" si="10"/>
        <v>-3.3693724669436524</v>
      </c>
      <c r="B645">
        <v>650</v>
      </c>
    </row>
    <row r="646" spans="1:2" x14ac:dyDescent="0.25">
      <c r="A646">
        <f t="shared" si="10"/>
        <v>1.1962976406077086</v>
      </c>
      <c r="B646">
        <v>651</v>
      </c>
    </row>
    <row r="647" spans="1:2" x14ac:dyDescent="0.25">
      <c r="A647">
        <f t="shared" si="10"/>
        <v>-0.13874948130768849</v>
      </c>
      <c r="B647">
        <v>652</v>
      </c>
    </row>
    <row r="648" spans="1:2" x14ac:dyDescent="0.25">
      <c r="A648">
        <f t="shared" si="10"/>
        <v>-2.1914651071299311</v>
      </c>
      <c r="B648">
        <v>653</v>
      </c>
    </row>
    <row r="649" spans="1:2" x14ac:dyDescent="0.25">
      <c r="A649">
        <f t="shared" si="10"/>
        <v>1.6112897791525849</v>
      </c>
      <c r="B649">
        <v>654</v>
      </c>
    </row>
    <row r="650" spans="1:2" x14ac:dyDescent="0.25">
      <c r="A650">
        <f t="shared" si="10"/>
        <v>6.5942015771940478E-3</v>
      </c>
      <c r="B650">
        <v>655</v>
      </c>
    </row>
    <row r="651" spans="1:2" x14ac:dyDescent="0.25">
      <c r="A651">
        <f t="shared" si="10"/>
        <v>-1.5661116528264651</v>
      </c>
      <c r="B651">
        <v>656</v>
      </c>
    </row>
    <row r="652" spans="1:2" x14ac:dyDescent="0.25">
      <c r="A652">
        <f t="shared" si="10"/>
        <v>2.2676494656699373</v>
      </c>
      <c r="B652">
        <v>657</v>
      </c>
    </row>
    <row r="653" spans="1:2" x14ac:dyDescent="0.25">
      <c r="A653">
        <f t="shared" si="10"/>
        <v>0.15220547914223204</v>
      </c>
      <c r="B653">
        <v>658</v>
      </c>
    </row>
    <row r="654" spans="1:2" x14ac:dyDescent="0.25">
      <c r="A654">
        <f t="shared" si="10"/>
        <v>-1.1654372864521847</v>
      </c>
      <c r="B654">
        <v>659</v>
      </c>
    </row>
    <row r="655" spans="1:2" x14ac:dyDescent="0.25">
      <c r="A655">
        <f t="shared" si="10"/>
        <v>3.5334631451161416</v>
      </c>
      <c r="B655">
        <v>660</v>
      </c>
    </row>
    <row r="656" spans="1:2" x14ac:dyDescent="0.25">
      <c r="A656">
        <f t="shared" si="10"/>
        <v>0.30414852555085131</v>
      </c>
      <c r="B656">
        <v>661</v>
      </c>
    </row>
    <row r="657" spans="1:2" x14ac:dyDescent="0.25">
      <c r="A657">
        <f t="shared" si="10"/>
        <v>-0.87704944395925233</v>
      </c>
      <c r="B657">
        <v>662</v>
      </c>
    </row>
    <row r="658" spans="1:2" x14ac:dyDescent="0.25">
      <c r="A658">
        <f t="shared" si="10"/>
        <v>7.2713745260294074</v>
      </c>
      <c r="B658">
        <v>663</v>
      </c>
    </row>
    <row r="659" spans="1:2" x14ac:dyDescent="0.25">
      <c r="A659">
        <f t="shared" si="10"/>
        <v>0.46958799730107009</v>
      </c>
      <c r="B659">
        <v>664</v>
      </c>
    </row>
    <row r="660" spans="1:2" x14ac:dyDescent="0.25">
      <c r="A660">
        <f t="shared" si="10"/>
        <v>-0.65166642079776327</v>
      </c>
      <c r="B660">
        <v>665</v>
      </c>
    </row>
    <row r="661" spans="1:2" x14ac:dyDescent="0.25">
      <c r="A661">
        <f t="shared" si="10"/>
        <v>0.65827814691457165</v>
      </c>
      <c r="B661">
        <v>667</v>
      </c>
    </row>
    <row r="662" spans="1:2" x14ac:dyDescent="0.25">
      <c r="A662">
        <f t="shared" si="10"/>
        <v>-0.46392651082299791</v>
      </c>
      <c r="B662">
        <v>668</v>
      </c>
    </row>
    <row r="663" spans="1:2" x14ac:dyDescent="0.25">
      <c r="A663">
        <f t="shared" si="10"/>
        <v>-7.0364950096191032</v>
      </c>
      <c r="B663">
        <v>669</v>
      </c>
    </row>
    <row r="664" spans="1:2" x14ac:dyDescent="0.25">
      <c r="A664">
        <f t="shared" si="10"/>
        <v>0.88522256494177887</v>
      </c>
      <c r="B664">
        <v>670</v>
      </c>
    </row>
    <row r="665" spans="1:2" x14ac:dyDescent="0.25">
      <c r="A665">
        <f t="shared" si="10"/>
        <v>-0.29905959136493243</v>
      </c>
      <c r="B665">
        <v>671</v>
      </c>
    </row>
    <row r="666" spans="1:2" x14ac:dyDescent="0.25">
      <c r="A666">
        <f t="shared" si="10"/>
        <v>-3.4735847514246845</v>
      </c>
      <c r="B666">
        <v>672</v>
      </c>
    </row>
    <row r="667" spans="1:2" x14ac:dyDescent="0.25">
      <c r="A667">
        <f t="shared" si="10"/>
        <v>1.1762795345335111</v>
      </c>
      <c r="B667">
        <v>673</v>
      </c>
    </row>
    <row r="668" spans="1:2" x14ac:dyDescent="0.25">
      <c r="A668">
        <f t="shared" si="10"/>
        <v>-0.14742751984594746</v>
      </c>
      <c r="B668">
        <v>674</v>
      </c>
    </row>
    <row r="669" spans="1:2" x14ac:dyDescent="0.25">
      <c r="A669">
        <f t="shared" si="10"/>
        <v>-2.2401429949890419</v>
      </c>
      <c r="B669">
        <v>675</v>
      </c>
    </row>
    <row r="670" spans="1:2" x14ac:dyDescent="0.25">
      <c r="A670">
        <f t="shared" si="10"/>
        <v>1.5819176107809518</v>
      </c>
      <c r="B670">
        <v>676</v>
      </c>
    </row>
    <row r="671" spans="1:2" x14ac:dyDescent="0.25">
      <c r="A671">
        <f t="shared" si="10"/>
        <v>-1.9210245538569478E-3</v>
      </c>
      <c r="B671">
        <v>677</v>
      </c>
    </row>
    <row r="672" spans="1:2" x14ac:dyDescent="0.25">
      <c r="A672">
        <f t="shared" si="10"/>
        <v>-1.5950780548510666</v>
      </c>
      <c r="B672">
        <v>678</v>
      </c>
    </row>
    <row r="673" spans="1:2" x14ac:dyDescent="0.25">
      <c r="A673">
        <f t="shared" si="10"/>
        <v>2.2179512709110623</v>
      </c>
      <c r="B673">
        <v>679</v>
      </c>
    </row>
    <row r="674" spans="1:2" x14ac:dyDescent="0.25">
      <c r="A674">
        <f t="shared" si="10"/>
        <v>0.14350671963464104</v>
      </c>
      <c r="B674">
        <v>680</v>
      </c>
    </row>
    <row r="675" spans="1:2" x14ac:dyDescent="0.25">
      <c r="A675">
        <f t="shared" si="10"/>
        <v>-1.1852727211478484</v>
      </c>
      <c r="B675">
        <v>681</v>
      </c>
    </row>
    <row r="676" spans="1:2" x14ac:dyDescent="0.25">
      <c r="A676">
        <f t="shared" si="10"/>
        <v>3.4257779358592493</v>
      </c>
      <c r="B676">
        <v>682</v>
      </c>
    </row>
    <row r="677" spans="1:2" x14ac:dyDescent="0.25">
      <c r="A677">
        <f t="shared" si="10"/>
        <v>0.29488927061030423</v>
      </c>
      <c r="B677">
        <v>683</v>
      </c>
    </row>
    <row r="678" spans="1:2" x14ac:dyDescent="0.25">
      <c r="A678">
        <f t="shared" si="10"/>
        <v>-0.89198624885010702</v>
      </c>
      <c r="B678">
        <v>684</v>
      </c>
    </row>
    <row r="679" spans="1:2" x14ac:dyDescent="0.25">
      <c r="A679">
        <f t="shared" si="10"/>
        <v>6.8543430596002404</v>
      </c>
      <c r="B679">
        <v>685</v>
      </c>
    </row>
    <row r="680" spans="1:2" x14ac:dyDescent="0.25">
      <c r="A680">
        <f t="shared" si="10"/>
        <v>0.45929111876088941</v>
      </c>
      <c r="B680">
        <v>686</v>
      </c>
    </row>
    <row r="681" spans="1:2" x14ac:dyDescent="0.25">
      <c r="A681">
        <f t="shared" si="10"/>
        <v>-0.66374313009541952</v>
      </c>
      <c r="B681">
        <v>687</v>
      </c>
    </row>
    <row r="682" spans="1:2" x14ac:dyDescent="0.25">
      <c r="A682">
        <f t="shared" si="10"/>
        <v>0.64625573346022758</v>
      </c>
      <c r="B682">
        <v>689</v>
      </c>
    </row>
    <row r="683" spans="1:2" x14ac:dyDescent="0.25">
      <c r="A683">
        <f t="shared" si="10"/>
        <v>-0.47426608728635289</v>
      </c>
      <c r="B683">
        <v>690</v>
      </c>
    </row>
    <row r="684" spans="1:2" x14ac:dyDescent="0.25">
      <c r="A684">
        <f t="shared" si="10"/>
        <v>-7.4766734292695025</v>
      </c>
      <c r="B684">
        <v>691</v>
      </c>
    </row>
    <row r="685" spans="1:2" x14ac:dyDescent="0.25">
      <c r="A685">
        <f t="shared" si="10"/>
        <v>0.87036258535272082</v>
      </c>
      <c r="B685">
        <v>692</v>
      </c>
    </row>
    <row r="686" spans="1:2" x14ac:dyDescent="0.25">
      <c r="A686">
        <f t="shared" si="10"/>
        <v>-0.30835541457738502</v>
      </c>
      <c r="B686">
        <v>693</v>
      </c>
    </row>
    <row r="687" spans="1:2" x14ac:dyDescent="0.25">
      <c r="A687">
        <f t="shared" si="10"/>
        <v>-3.58432796698626</v>
      </c>
      <c r="B687">
        <v>694</v>
      </c>
    </row>
    <row r="688" spans="1:2" x14ac:dyDescent="0.25">
      <c r="A688">
        <f t="shared" si="10"/>
        <v>1.1565682969474169</v>
      </c>
      <c r="B688">
        <v>695</v>
      </c>
    </row>
    <row r="689" spans="1:2" x14ac:dyDescent="0.25">
      <c r="A689">
        <f t="shared" si="10"/>
        <v>-0.15615978150677481</v>
      </c>
      <c r="B689">
        <v>696</v>
      </c>
    </row>
    <row r="690" spans="1:2" x14ac:dyDescent="0.25">
      <c r="A690">
        <f t="shared" si="10"/>
        <v>-2.290834138622095</v>
      </c>
      <c r="B690">
        <v>697</v>
      </c>
    </row>
    <row r="691" spans="1:2" x14ac:dyDescent="0.25">
      <c r="A691">
        <f t="shared" si="10"/>
        <v>1.5531892461596701</v>
      </c>
      <c r="B691">
        <v>698</v>
      </c>
    </row>
    <row r="692" spans="1:2" x14ac:dyDescent="0.25">
      <c r="A692">
        <f t="shared" si="10"/>
        <v>-1.0468599400623658E-2</v>
      </c>
      <c r="B692">
        <v>699</v>
      </c>
    </row>
    <row r="693" spans="1:2" x14ac:dyDescent="0.25">
      <c r="A693">
        <f t="shared" si="10"/>
        <v>-1.6249239061596485</v>
      </c>
      <c r="B693">
        <v>700</v>
      </c>
    </row>
    <row r="694" spans="1:2" x14ac:dyDescent="0.25">
      <c r="A694">
        <f t="shared" si="10"/>
        <v>2.1698501875314511</v>
      </c>
      <c r="B694">
        <v>701</v>
      </c>
    </row>
    <row r="695" spans="1:2" x14ac:dyDescent="0.25">
      <c r="A695">
        <f t="shared" si="10"/>
        <v>0.13479617065917607</v>
      </c>
      <c r="B695">
        <v>702</v>
      </c>
    </row>
    <row r="696" spans="1:2" x14ac:dyDescent="0.25">
      <c r="A696">
        <f t="shared" si="10"/>
        <v>-1.2055726034280025</v>
      </c>
      <c r="B696">
        <v>703</v>
      </c>
    </row>
    <row r="697" spans="1:2" x14ac:dyDescent="0.25">
      <c r="A697">
        <f t="shared" si="10"/>
        <v>3.323607229804808</v>
      </c>
      <c r="B697">
        <v>704</v>
      </c>
    </row>
    <row r="698" spans="1:2" x14ac:dyDescent="0.25">
      <c r="A698">
        <f t="shared" si="10"/>
        <v>0.28564095530471145</v>
      </c>
      <c r="B698">
        <v>705</v>
      </c>
    </row>
    <row r="699" spans="1:2" x14ac:dyDescent="0.25">
      <c r="A699">
        <f t="shared" ref="A699:A762" si="11">1.02*_xlfn.COT(B699+(10.3/(B699+5.11)))</f>
        <v>-0.9071987442389291</v>
      </c>
      <c r="B699">
        <v>706</v>
      </c>
    </row>
    <row r="700" spans="1:2" x14ac:dyDescent="0.25">
      <c r="A700">
        <f t="shared" si="11"/>
        <v>6.4803951486724198</v>
      </c>
      <c r="B700">
        <v>707</v>
      </c>
    </row>
    <row r="701" spans="1:2" x14ac:dyDescent="0.25">
      <c r="A701">
        <f t="shared" si="11"/>
        <v>0.44903466993076535</v>
      </c>
      <c r="B701">
        <v>708</v>
      </c>
    </row>
    <row r="702" spans="1:2" x14ac:dyDescent="0.25">
      <c r="A702">
        <f t="shared" si="11"/>
        <v>-0.67599619546954459</v>
      </c>
      <c r="B702">
        <v>709</v>
      </c>
    </row>
    <row r="703" spans="1:2" x14ac:dyDescent="0.25">
      <c r="A703">
        <f t="shared" si="11"/>
        <v>70.51661636949504</v>
      </c>
      <c r="B703">
        <v>710</v>
      </c>
    </row>
    <row r="704" spans="1:2" x14ac:dyDescent="0.25">
      <c r="A704">
        <f t="shared" si="11"/>
        <v>0.63431788264246469</v>
      </c>
      <c r="B704">
        <v>711</v>
      </c>
    </row>
    <row r="705" spans="1:2" x14ac:dyDescent="0.25">
      <c r="A705">
        <f t="shared" si="11"/>
        <v>-0.48472358529478704</v>
      </c>
      <c r="B705">
        <v>712</v>
      </c>
    </row>
    <row r="706" spans="1:2" x14ac:dyDescent="0.25">
      <c r="A706">
        <f t="shared" si="11"/>
        <v>-7.9762604283045144</v>
      </c>
      <c r="B706">
        <v>713</v>
      </c>
    </row>
    <row r="707" spans="1:2" x14ac:dyDescent="0.25">
      <c r="A707">
        <f t="shared" si="11"/>
        <v>0.85566216864949973</v>
      </c>
      <c r="B707">
        <v>714</v>
      </c>
    </row>
    <row r="708" spans="1:2" x14ac:dyDescent="0.25">
      <c r="A708">
        <f t="shared" si="11"/>
        <v>-0.31773123253129426</v>
      </c>
      <c r="B708">
        <v>715</v>
      </c>
    </row>
    <row r="709" spans="1:2" x14ac:dyDescent="0.25">
      <c r="A709">
        <f t="shared" si="11"/>
        <v>-3.7022077401710489</v>
      </c>
      <c r="B709">
        <v>716</v>
      </c>
    </row>
    <row r="710" spans="1:2" x14ac:dyDescent="0.25">
      <c r="A710">
        <f t="shared" si="11"/>
        <v>1.1371613384974633</v>
      </c>
      <c r="B710">
        <v>717</v>
      </c>
    </row>
    <row r="711" spans="1:2" x14ac:dyDescent="0.25">
      <c r="A711">
        <f t="shared" si="11"/>
        <v>-0.16494477706446098</v>
      </c>
      <c r="B711">
        <v>718</v>
      </c>
    </row>
    <row r="712" spans="1:2" x14ac:dyDescent="0.25">
      <c r="A712">
        <f t="shared" si="11"/>
        <v>-2.3436539628683217</v>
      </c>
      <c r="B712">
        <v>719</v>
      </c>
    </row>
    <row r="713" spans="1:2" x14ac:dyDescent="0.25">
      <c r="A713">
        <f t="shared" si="11"/>
        <v>1.5250899257230215</v>
      </c>
      <c r="B713">
        <v>720</v>
      </c>
    </row>
    <row r="714" spans="1:2" x14ac:dyDescent="0.25">
      <c r="A714">
        <f t="shared" si="11"/>
        <v>-1.9046816664305924E-2</v>
      </c>
      <c r="B714">
        <v>721</v>
      </c>
    </row>
    <row r="715" spans="1:2" x14ac:dyDescent="0.25">
      <c r="A715">
        <f t="shared" si="11"/>
        <v>-1.6556830734755799</v>
      </c>
      <c r="B715">
        <v>722</v>
      </c>
    </row>
    <row r="716" spans="1:2" x14ac:dyDescent="0.25">
      <c r="A716">
        <f t="shared" si="11"/>
        <v>2.1232803253460832</v>
      </c>
      <c r="B716">
        <v>723</v>
      </c>
    </row>
    <row r="717" spans="1:2" x14ac:dyDescent="0.25">
      <c r="A717">
        <f t="shared" si="11"/>
        <v>0.12607567009057905</v>
      </c>
      <c r="B717">
        <v>724</v>
      </c>
    </row>
    <row r="718" spans="1:2" x14ac:dyDescent="0.25">
      <c r="A718">
        <f t="shared" si="11"/>
        <v>-1.2263489997672719</v>
      </c>
      <c r="B718">
        <v>725</v>
      </c>
    </row>
    <row r="719" spans="1:2" x14ac:dyDescent="0.25">
      <c r="A719">
        <f t="shared" si="11"/>
        <v>3.2265577869494595</v>
      </c>
      <c r="B719">
        <v>726</v>
      </c>
    </row>
    <row r="720" spans="1:2" x14ac:dyDescent="0.25">
      <c r="A720">
        <f t="shared" si="11"/>
        <v>0.27640546945879085</v>
      </c>
      <c r="B720">
        <v>727</v>
      </c>
    </row>
    <row r="721" spans="1:2" x14ac:dyDescent="0.25">
      <c r="A721">
        <f t="shared" si="11"/>
        <v>-0.92269143287634003</v>
      </c>
      <c r="B721">
        <v>728</v>
      </c>
    </row>
    <row r="722" spans="1:2" x14ac:dyDescent="0.25">
      <c r="A722">
        <f t="shared" si="11"/>
        <v>6.1432472243097536</v>
      </c>
      <c r="B722">
        <v>729</v>
      </c>
    </row>
    <row r="723" spans="1:2" x14ac:dyDescent="0.25">
      <c r="A723">
        <f t="shared" si="11"/>
        <v>0.43882045689923677</v>
      </c>
      <c r="B723">
        <v>730</v>
      </c>
    </row>
    <row r="724" spans="1:2" x14ac:dyDescent="0.25">
      <c r="A724">
        <f t="shared" si="11"/>
        <v>-0.68842702402924305</v>
      </c>
      <c r="B724">
        <v>731</v>
      </c>
    </row>
    <row r="725" spans="1:2" x14ac:dyDescent="0.25">
      <c r="A725">
        <f t="shared" si="11"/>
        <v>44.562499681997281</v>
      </c>
      <c r="B725">
        <v>732</v>
      </c>
    </row>
    <row r="726" spans="1:2" x14ac:dyDescent="0.25">
      <c r="A726">
        <f t="shared" si="11"/>
        <v>0.62246599963605498</v>
      </c>
      <c r="B726">
        <v>733</v>
      </c>
    </row>
    <row r="727" spans="1:2" x14ac:dyDescent="0.25">
      <c r="A727">
        <f t="shared" si="11"/>
        <v>-0.49529898935279437</v>
      </c>
      <c r="B727">
        <v>734</v>
      </c>
    </row>
    <row r="728" spans="1:2" x14ac:dyDescent="0.25">
      <c r="A728">
        <f t="shared" si="11"/>
        <v>-8.5480368431051161</v>
      </c>
      <c r="B728">
        <v>735</v>
      </c>
    </row>
    <row r="729" spans="1:2" x14ac:dyDescent="0.25">
      <c r="A729">
        <f t="shared" si="11"/>
        <v>0.84112148005725329</v>
      </c>
      <c r="B729">
        <v>736</v>
      </c>
    </row>
    <row r="730" spans="1:2" x14ac:dyDescent="0.25">
      <c r="A730">
        <f t="shared" si="11"/>
        <v>-0.32718631439214707</v>
      </c>
      <c r="B730">
        <v>737</v>
      </c>
    </row>
    <row r="731" spans="1:2" x14ac:dyDescent="0.25">
      <c r="A731">
        <f t="shared" si="11"/>
        <v>-3.8279129595491277</v>
      </c>
      <c r="B731">
        <v>738</v>
      </c>
    </row>
    <row r="732" spans="1:2" x14ac:dyDescent="0.25">
      <c r="A732">
        <f t="shared" si="11"/>
        <v>1.11805512235525</v>
      </c>
      <c r="B732">
        <v>739</v>
      </c>
    </row>
    <row r="733" spans="1:2" x14ac:dyDescent="0.25">
      <c r="A733">
        <f t="shared" si="11"/>
        <v>-0.17378138789220862</v>
      </c>
      <c r="B733">
        <v>740</v>
      </c>
    </row>
    <row r="734" spans="1:2" x14ac:dyDescent="0.25">
      <c r="A734">
        <f t="shared" si="11"/>
        <v>-2.3987293964253085</v>
      </c>
      <c r="B734">
        <v>741</v>
      </c>
    </row>
    <row r="735" spans="1:2" x14ac:dyDescent="0.25">
      <c r="A735">
        <f t="shared" si="11"/>
        <v>1.4976040086383522</v>
      </c>
      <c r="B735">
        <v>742</v>
      </c>
    </row>
    <row r="736" spans="1:2" x14ac:dyDescent="0.25">
      <c r="A736">
        <f t="shared" si="11"/>
        <v>-2.7654336806540811E-2</v>
      </c>
      <c r="B736">
        <v>743</v>
      </c>
    </row>
    <row r="737" spans="1:2" x14ac:dyDescent="0.25">
      <c r="A737">
        <f t="shared" si="11"/>
        <v>-1.6873925731068253</v>
      </c>
      <c r="B737">
        <v>744</v>
      </c>
    </row>
    <row r="738" spans="1:2" x14ac:dyDescent="0.25">
      <c r="A738">
        <f t="shared" si="11"/>
        <v>2.0781772927183186</v>
      </c>
      <c r="B738">
        <v>745</v>
      </c>
    </row>
    <row r="739" spans="1:2" x14ac:dyDescent="0.25">
      <c r="A739">
        <f t="shared" si="11"/>
        <v>0.11734667549247402</v>
      </c>
      <c r="B739">
        <v>746</v>
      </c>
    </row>
    <row r="740" spans="1:2" x14ac:dyDescent="0.25">
      <c r="A740">
        <f t="shared" si="11"/>
        <v>-1.2476152945169376</v>
      </c>
      <c r="B740">
        <v>747</v>
      </c>
    </row>
    <row r="741" spans="1:2" x14ac:dyDescent="0.25">
      <c r="A741">
        <f t="shared" si="11"/>
        <v>3.1342688378302541</v>
      </c>
      <c r="B741">
        <v>748</v>
      </c>
    </row>
    <row r="742" spans="1:2" x14ac:dyDescent="0.25">
      <c r="A742">
        <f t="shared" si="11"/>
        <v>0.26718429126474963</v>
      </c>
      <c r="B742">
        <v>749</v>
      </c>
    </row>
    <row r="743" spans="1:2" x14ac:dyDescent="0.25">
      <c r="A743">
        <f t="shared" si="11"/>
        <v>-0.9384695561125973</v>
      </c>
      <c r="B743">
        <v>750</v>
      </c>
    </row>
    <row r="744" spans="1:2" x14ac:dyDescent="0.25">
      <c r="A744">
        <f t="shared" si="11"/>
        <v>5.8377683392875843</v>
      </c>
      <c r="B744">
        <v>751</v>
      </c>
    </row>
    <row r="745" spans="1:2" x14ac:dyDescent="0.25">
      <c r="A745">
        <f t="shared" si="11"/>
        <v>0.42864982198245272</v>
      </c>
      <c r="B745">
        <v>752</v>
      </c>
    </row>
    <row r="746" spans="1:2" x14ac:dyDescent="0.25">
      <c r="A746">
        <f t="shared" si="11"/>
        <v>-0.70103752921652429</v>
      </c>
      <c r="B746">
        <v>753</v>
      </c>
    </row>
    <row r="747" spans="1:2" x14ac:dyDescent="0.25">
      <c r="A747">
        <f t="shared" si="11"/>
        <v>32.544277139174646</v>
      </c>
      <c r="B747">
        <v>754</v>
      </c>
    </row>
    <row r="748" spans="1:2" x14ac:dyDescent="0.25">
      <c r="A748">
        <f t="shared" si="11"/>
        <v>0.61070094819312348</v>
      </c>
      <c r="B748">
        <v>755</v>
      </c>
    </row>
    <row r="749" spans="1:2" x14ac:dyDescent="0.25">
      <c r="A749">
        <f t="shared" si="11"/>
        <v>-0.50599268227748917</v>
      </c>
      <c r="B749">
        <v>756</v>
      </c>
    </row>
    <row r="750" spans="1:2" x14ac:dyDescent="0.25">
      <c r="A750">
        <f t="shared" si="11"/>
        <v>-9.2087618212347149</v>
      </c>
      <c r="B750">
        <v>757</v>
      </c>
    </row>
    <row r="751" spans="1:2" x14ac:dyDescent="0.25">
      <c r="A751">
        <f t="shared" si="11"/>
        <v>0.82674003919453642</v>
      </c>
      <c r="B751">
        <v>758</v>
      </c>
    </row>
    <row r="752" spans="1:2" x14ac:dyDescent="0.25">
      <c r="A752">
        <f t="shared" si="11"/>
        <v>-0.33672027427528861</v>
      </c>
      <c r="B752">
        <v>759</v>
      </c>
    </row>
    <row r="753" spans="1:2" x14ac:dyDescent="0.25">
      <c r="A753">
        <f t="shared" si="11"/>
        <v>-3.962229604390231</v>
      </c>
      <c r="B753">
        <v>760</v>
      </c>
    </row>
    <row r="754" spans="1:2" x14ac:dyDescent="0.25">
      <c r="A754">
        <f t="shared" si="11"/>
        <v>1.0992453688291901</v>
      </c>
      <c r="B754">
        <v>761</v>
      </c>
    </row>
    <row r="755" spans="1:2" x14ac:dyDescent="0.25">
      <c r="A755">
        <f t="shared" si="11"/>
        <v>-0.18266881605857124</v>
      </c>
      <c r="B755">
        <v>762</v>
      </c>
    </row>
    <row r="756" spans="1:2" x14ac:dyDescent="0.25">
      <c r="A756">
        <f t="shared" si="11"/>
        <v>-2.4561999108434933</v>
      </c>
      <c r="B756">
        <v>763</v>
      </c>
    </row>
    <row r="757" spans="1:2" x14ac:dyDescent="0.25">
      <c r="A757">
        <f t="shared" si="11"/>
        <v>1.4707152808586037</v>
      </c>
      <c r="B757">
        <v>764</v>
      </c>
    </row>
    <row r="758" spans="1:2" x14ac:dyDescent="0.25">
      <c r="A758">
        <f t="shared" si="11"/>
        <v>-3.6290135673326208E-2</v>
      </c>
      <c r="B758">
        <v>765</v>
      </c>
    </row>
    <row r="759" spans="1:2" x14ac:dyDescent="0.25">
      <c r="A759">
        <f t="shared" si="11"/>
        <v>-1.720092682277726</v>
      </c>
      <c r="B759">
        <v>766</v>
      </c>
    </row>
    <row r="760" spans="1:2" x14ac:dyDescent="0.25">
      <c r="A760">
        <f t="shared" si="11"/>
        <v>2.0344785647678751</v>
      </c>
      <c r="B760">
        <v>767</v>
      </c>
    </row>
    <row r="761" spans="1:2" x14ac:dyDescent="0.25">
      <c r="A761">
        <f t="shared" si="11"/>
        <v>0.10861031910269796</v>
      </c>
      <c r="B761">
        <v>768</v>
      </c>
    </row>
    <row r="762" spans="1:2" x14ac:dyDescent="0.25">
      <c r="A762">
        <f t="shared" si="11"/>
        <v>-1.2693861715966845</v>
      </c>
      <c r="B762">
        <v>769</v>
      </c>
    </row>
    <row r="763" spans="1:2" x14ac:dyDescent="0.25">
      <c r="A763">
        <f t="shared" ref="A763:A826" si="12">1.02*_xlfn.COT(B763+(10.3/(B763+5.11)))</f>
        <v>3.0464094578841725</v>
      </c>
      <c r="B763">
        <v>770</v>
      </c>
    </row>
    <row r="764" spans="1:2" x14ac:dyDescent="0.25">
      <c r="A764">
        <f t="shared" si="12"/>
        <v>0.25797854873061532</v>
      </c>
      <c r="B764">
        <v>771</v>
      </c>
    </row>
    <row r="765" spans="1:2" x14ac:dyDescent="0.25">
      <c r="A765">
        <f t="shared" si="12"/>
        <v>-0.95453905316637122</v>
      </c>
      <c r="B765">
        <v>772</v>
      </c>
    </row>
    <row r="766" spans="1:2" x14ac:dyDescent="0.25">
      <c r="A766">
        <f t="shared" si="12"/>
        <v>5.5597292519784132</v>
      </c>
      <c r="B766">
        <v>773</v>
      </c>
    </row>
    <row r="767" spans="1:2" x14ac:dyDescent="0.25">
      <c r="A767">
        <f t="shared" si="12"/>
        <v>0.41852371580613829</v>
      </c>
      <c r="B767">
        <v>774</v>
      </c>
    </row>
    <row r="768" spans="1:2" x14ac:dyDescent="0.25">
      <c r="A768">
        <f t="shared" si="12"/>
        <v>-0.71383008739702591</v>
      </c>
      <c r="B768">
        <v>775</v>
      </c>
    </row>
    <row r="769" spans="1:2" x14ac:dyDescent="0.25">
      <c r="A769">
        <f t="shared" si="12"/>
        <v>25.614010495942026</v>
      </c>
      <c r="B769">
        <v>776</v>
      </c>
    </row>
    <row r="770" spans="1:2" x14ac:dyDescent="0.25">
      <c r="A770">
        <f t="shared" si="12"/>
        <v>0.59902313999590695</v>
      </c>
      <c r="B770">
        <v>777</v>
      </c>
    </row>
    <row r="771" spans="1:2" x14ac:dyDescent="0.25">
      <c r="A771">
        <f t="shared" si="12"/>
        <v>-0.51680540278296871</v>
      </c>
      <c r="B771">
        <v>778</v>
      </c>
    </row>
    <row r="772" spans="1:2" x14ac:dyDescent="0.25">
      <c r="A772">
        <f t="shared" si="12"/>
        <v>-9.9808463947471076</v>
      </c>
      <c r="B772">
        <v>779</v>
      </c>
    </row>
    <row r="773" spans="1:2" x14ac:dyDescent="0.25">
      <c r="A773">
        <f t="shared" si="12"/>
        <v>0.81251683798154983</v>
      </c>
      <c r="B773">
        <v>780</v>
      </c>
    </row>
    <row r="774" spans="1:2" x14ac:dyDescent="0.25">
      <c r="A774">
        <f t="shared" si="12"/>
        <v>-0.34633302983739739</v>
      </c>
      <c r="B774">
        <v>781</v>
      </c>
    </row>
    <row r="775" spans="1:2" x14ac:dyDescent="0.25">
      <c r="A775">
        <f t="shared" si="12"/>
        <v>-4.1060575994518542</v>
      </c>
      <c r="B775">
        <v>782</v>
      </c>
    </row>
    <row r="776" spans="1:2" x14ac:dyDescent="0.25">
      <c r="A776">
        <f t="shared" si="12"/>
        <v>1.0807272215409451</v>
      </c>
      <c r="B776">
        <v>783</v>
      </c>
    </row>
    <row r="777" spans="1:2" x14ac:dyDescent="0.25">
      <c r="A777">
        <f t="shared" si="12"/>
        <v>-0.19160654295663182</v>
      </c>
      <c r="B777">
        <v>784</v>
      </c>
    </row>
    <row r="778" spans="1:2" x14ac:dyDescent="0.25">
      <c r="A778">
        <f t="shared" si="12"/>
        <v>-2.5162187400953551</v>
      </c>
      <c r="B778">
        <v>785</v>
      </c>
    </row>
    <row r="779" spans="1:2" x14ac:dyDescent="0.25">
      <c r="A779">
        <f t="shared" si="12"/>
        <v>1.4444071974984656</v>
      </c>
      <c r="B779">
        <v>786</v>
      </c>
    </row>
    <row r="780" spans="1:2" x14ac:dyDescent="0.25">
      <c r="A780">
        <f t="shared" si="12"/>
        <v>-4.4953461803634853E-2</v>
      </c>
      <c r="B780">
        <v>787</v>
      </c>
    </row>
    <row r="781" spans="1:2" x14ac:dyDescent="0.25">
      <c r="A781">
        <f t="shared" si="12"/>
        <v>-1.753827086354756</v>
      </c>
      <c r="B781">
        <v>788</v>
      </c>
    </row>
    <row r="782" spans="1:2" x14ac:dyDescent="0.25">
      <c r="A782">
        <f t="shared" si="12"/>
        <v>1.9921237284924678</v>
      </c>
      <c r="B782">
        <v>789</v>
      </c>
    </row>
    <row r="783" spans="1:2" x14ac:dyDescent="0.25">
      <c r="A783">
        <f t="shared" si="12"/>
        <v>9.9867453584667379E-2</v>
      </c>
      <c r="B783">
        <v>790</v>
      </c>
    </row>
    <row r="784" spans="1:2" x14ac:dyDescent="0.25">
      <c r="A784">
        <f t="shared" si="12"/>
        <v>-1.2916776122795719</v>
      </c>
      <c r="B784">
        <v>791</v>
      </c>
    </row>
    <row r="785" spans="1:2" x14ac:dyDescent="0.25">
      <c r="A785">
        <f t="shared" si="12"/>
        <v>2.9626760507806362</v>
      </c>
      <c r="B785">
        <v>792</v>
      </c>
    </row>
    <row r="786" spans="1:2" x14ac:dyDescent="0.25">
      <c r="A786">
        <f t="shared" si="12"/>
        <v>0.24878907082780813</v>
      </c>
      <c r="B786">
        <v>793</v>
      </c>
    </row>
    <row r="787" spans="1:2" x14ac:dyDescent="0.25">
      <c r="A787">
        <f t="shared" si="12"/>
        <v>-0.9709065312576004</v>
      </c>
      <c r="B787">
        <v>794</v>
      </c>
    </row>
    <row r="788" spans="1:2" x14ac:dyDescent="0.25">
      <c r="A788">
        <f t="shared" si="12"/>
        <v>5.3056140221100616</v>
      </c>
      <c r="B788">
        <v>795</v>
      </c>
    </row>
    <row r="789" spans="1:2" x14ac:dyDescent="0.25">
      <c r="A789">
        <f t="shared" si="12"/>
        <v>0.40844275726285134</v>
      </c>
      <c r="B789">
        <v>796</v>
      </c>
    </row>
    <row r="790" spans="1:2" x14ac:dyDescent="0.25">
      <c r="A790">
        <f t="shared" si="12"/>
        <v>-0.72680750317779608</v>
      </c>
      <c r="B790">
        <v>797</v>
      </c>
    </row>
    <row r="791" spans="1:2" x14ac:dyDescent="0.25">
      <c r="A791">
        <f t="shared" si="12"/>
        <v>21.105469593459631</v>
      </c>
      <c r="B791">
        <v>798</v>
      </c>
    </row>
    <row r="792" spans="1:2" x14ac:dyDescent="0.25">
      <c r="A792">
        <f t="shared" si="12"/>
        <v>0.58743260879278258</v>
      </c>
      <c r="B792">
        <v>799</v>
      </c>
    </row>
    <row r="793" spans="1:2" x14ac:dyDescent="0.25">
      <c r="A793">
        <f t="shared" si="12"/>
        <v>-0.52773821071472349</v>
      </c>
      <c r="B793">
        <v>800</v>
      </c>
    </row>
    <row r="794" spans="1:2" x14ac:dyDescent="0.25">
      <c r="A794">
        <f t="shared" si="12"/>
        <v>-10.894950497308246</v>
      </c>
      <c r="B794">
        <v>801</v>
      </c>
    </row>
    <row r="795" spans="1:2" x14ac:dyDescent="0.25">
      <c r="A795">
        <f t="shared" si="12"/>
        <v>0.79845043790362757</v>
      </c>
      <c r="B795">
        <v>802</v>
      </c>
    </row>
    <row r="796" spans="1:2" x14ac:dyDescent="0.25">
      <c r="A796">
        <f t="shared" si="12"/>
        <v>-0.35602476797332583</v>
      </c>
      <c r="B796">
        <v>803</v>
      </c>
    </row>
    <row r="797" spans="1:2" x14ac:dyDescent="0.25">
      <c r="A797">
        <f t="shared" si="12"/>
        <v>-4.2604314598141233</v>
      </c>
      <c r="B797">
        <v>804</v>
      </c>
    </row>
    <row r="798" spans="1:2" x14ac:dyDescent="0.25">
      <c r="A798">
        <f t="shared" si="12"/>
        <v>1.0624953826881547</v>
      </c>
      <c r="B798">
        <v>805</v>
      </c>
    </row>
    <row r="799" spans="1:2" x14ac:dyDescent="0.25">
      <c r="A799">
        <f t="shared" si="12"/>
        <v>-0.2005942948569738</v>
      </c>
      <c r="B799">
        <v>806</v>
      </c>
    </row>
    <row r="800" spans="1:2" x14ac:dyDescent="0.25">
      <c r="A800">
        <f t="shared" si="12"/>
        <v>-2.5789543020585226</v>
      </c>
      <c r="B800">
        <v>807</v>
      </c>
    </row>
    <row r="801" spans="1:2" x14ac:dyDescent="0.25">
      <c r="A801">
        <f t="shared" si="12"/>
        <v>1.4186630731085488</v>
      </c>
      <c r="B801">
        <v>808</v>
      </c>
    </row>
    <row r="802" spans="1:2" x14ac:dyDescent="0.25">
      <c r="A802">
        <f t="shared" si="12"/>
        <v>-5.3643800781169225E-2</v>
      </c>
      <c r="B802">
        <v>809</v>
      </c>
    </row>
    <row r="803" spans="1:2" x14ac:dyDescent="0.25">
      <c r="A803">
        <f t="shared" si="12"/>
        <v>-1.7886430613730397</v>
      </c>
      <c r="B803">
        <v>810</v>
      </c>
    </row>
    <row r="804" spans="1:2" x14ac:dyDescent="0.25">
      <c r="A804">
        <f t="shared" si="12"/>
        <v>1.9510546351678764</v>
      </c>
      <c r="B804">
        <v>811</v>
      </c>
    </row>
    <row r="805" spans="1:2" x14ac:dyDescent="0.25">
      <c r="A805">
        <f t="shared" si="12"/>
        <v>9.1118690280311415E-2</v>
      </c>
      <c r="B805">
        <v>812</v>
      </c>
    </row>
    <row r="806" spans="1:2" x14ac:dyDescent="0.25">
      <c r="A806">
        <f t="shared" si="12"/>
        <v>-1.314506907188429</v>
      </c>
      <c r="B806">
        <v>813</v>
      </c>
    </row>
    <row r="807" spans="1:2" x14ac:dyDescent="0.25">
      <c r="A807">
        <f t="shared" si="12"/>
        <v>2.8827899787794435</v>
      </c>
      <c r="B807">
        <v>814</v>
      </c>
    </row>
    <row r="808" spans="1:2" x14ac:dyDescent="0.25">
      <c r="A808">
        <f t="shared" si="12"/>
        <v>0.23961643026704466</v>
      </c>
      <c r="B808">
        <v>815</v>
      </c>
    </row>
    <row r="809" spans="1:2" x14ac:dyDescent="0.25">
      <c r="A809">
        <f t="shared" si="12"/>
        <v>-0.98757924485185467</v>
      </c>
      <c r="B809">
        <v>816</v>
      </c>
    </row>
    <row r="810" spans="1:2" x14ac:dyDescent="0.25">
      <c r="A810">
        <f t="shared" si="12"/>
        <v>5.0724767309342145</v>
      </c>
      <c r="B810">
        <v>817</v>
      </c>
    </row>
    <row r="811" spans="1:2" x14ac:dyDescent="0.25">
      <c r="A811">
        <f t="shared" si="12"/>
        <v>0.3984072836044803</v>
      </c>
      <c r="B811">
        <v>818</v>
      </c>
    </row>
    <row r="812" spans="1:2" x14ac:dyDescent="0.25">
      <c r="A812">
        <f t="shared" si="12"/>
        <v>-0.73997298190693717</v>
      </c>
      <c r="B812">
        <v>819</v>
      </c>
    </row>
    <row r="813" spans="1:2" x14ac:dyDescent="0.25">
      <c r="A813">
        <f t="shared" si="12"/>
        <v>17.938241337422404</v>
      </c>
      <c r="B813">
        <v>820</v>
      </c>
    </row>
    <row r="814" spans="1:2" x14ac:dyDescent="0.25">
      <c r="A814">
        <f t="shared" si="12"/>
        <v>0.57592907215806677</v>
      </c>
      <c r="B814">
        <v>821</v>
      </c>
    </row>
    <row r="815" spans="1:2" x14ac:dyDescent="0.25">
      <c r="A815">
        <f t="shared" si="12"/>
        <v>-0.53879245854146274</v>
      </c>
      <c r="B815">
        <v>822</v>
      </c>
    </row>
    <row r="816" spans="1:2" x14ac:dyDescent="0.25">
      <c r="A816">
        <f t="shared" si="12"/>
        <v>-11.994157858852487</v>
      </c>
      <c r="B816">
        <v>823</v>
      </c>
    </row>
    <row r="817" spans="1:2" x14ac:dyDescent="0.25">
      <c r="A817">
        <f t="shared" si="12"/>
        <v>0.78453905050939399</v>
      </c>
      <c r="B817">
        <v>824</v>
      </c>
    </row>
    <row r="818" spans="1:2" x14ac:dyDescent="0.25">
      <c r="A818">
        <f t="shared" si="12"/>
        <v>-0.3657959163167771</v>
      </c>
      <c r="B818">
        <v>825</v>
      </c>
    </row>
    <row r="819" spans="1:2" x14ac:dyDescent="0.25">
      <c r="A819">
        <f t="shared" si="12"/>
        <v>-4.4265457268865909</v>
      </c>
      <c r="B819">
        <v>826</v>
      </c>
    </row>
    <row r="820" spans="1:2" x14ac:dyDescent="0.25">
      <c r="A820">
        <f t="shared" si="12"/>
        <v>1.0445442233302467</v>
      </c>
      <c r="B820">
        <v>827</v>
      </c>
    </row>
    <row r="821" spans="1:2" x14ac:dyDescent="0.25">
      <c r="A821">
        <f t="shared" si="12"/>
        <v>-0.209632014109007</v>
      </c>
      <c r="B821">
        <v>828</v>
      </c>
    </row>
    <row r="822" spans="1:2" x14ac:dyDescent="0.25">
      <c r="A822">
        <f t="shared" si="12"/>
        <v>-2.6445918489498728</v>
      </c>
      <c r="B822">
        <v>829</v>
      </c>
    </row>
    <row r="823" spans="1:2" x14ac:dyDescent="0.25">
      <c r="A823">
        <f t="shared" si="12"/>
        <v>1.393466230499921</v>
      </c>
      <c r="B823">
        <v>830</v>
      </c>
    </row>
    <row r="824" spans="1:2" x14ac:dyDescent="0.25">
      <c r="A824">
        <f t="shared" si="12"/>
        <v>-6.2360845342505106E-2</v>
      </c>
      <c r="B824">
        <v>831</v>
      </c>
    </row>
    <row r="825" spans="1:2" x14ac:dyDescent="0.25">
      <c r="A825">
        <f t="shared" si="12"/>
        <v>-1.8245916922179215</v>
      </c>
      <c r="B825">
        <v>832</v>
      </c>
    </row>
    <row r="826" spans="1:2" x14ac:dyDescent="0.25">
      <c r="A826">
        <f t="shared" si="12"/>
        <v>1.9112154831789112</v>
      </c>
      <c r="B826">
        <v>833</v>
      </c>
    </row>
    <row r="827" spans="1:2" x14ac:dyDescent="0.25">
      <c r="A827">
        <f t="shared" ref="A827:A890" si="13">1.02*_xlfn.COT(B827+(10.3/(B827+5.11)))</f>
        <v>8.2364431334355184E-2</v>
      </c>
      <c r="B827">
        <v>834</v>
      </c>
    </row>
    <row r="828" spans="1:2" x14ac:dyDescent="0.25">
      <c r="A828">
        <f t="shared" si="13"/>
        <v>-1.3378926811472269</v>
      </c>
      <c r="B828">
        <v>835</v>
      </c>
    </row>
    <row r="829" spans="1:2" x14ac:dyDescent="0.25">
      <c r="A829">
        <f t="shared" si="13"/>
        <v>2.8064953589189616</v>
      </c>
      <c r="B829">
        <v>836</v>
      </c>
    </row>
    <row r="830" spans="1:2" x14ac:dyDescent="0.25">
      <c r="A830">
        <f t="shared" si="13"/>
        <v>0.23046097942736002</v>
      </c>
      <c r="B830">
        <v>837</v>
      </c>
    </row>
    <row r="831" spans="1:2" x14ac:dyDescent="0.25">
      <c r="A831">
        <f t="shared" si="13"/>
        <v>-1.0045650826675818</v>
      </c>
      <c r="B831">
        <v>838</v>
      </c>
    </row>
    <row r="832" spans="1:2" x14ac:dyDescent="0.25">
      <c r="A832">
        <f t="shared" si="13"/>
        <v>4.8578312419119882</v>
      </c>
      <c r="B832">
        <v>839</v>
      </c>
    </row>
    <row r="833" spans="1:2" x14ac:dyDescent="0.25">
      <c r="A833">
        <f t="shared" si="13"/>
        <v>0.38841739246606094</v>
      </c>
      <c r="B833">
        <v>840</v>
      </c>
    </row>
    <row r="834" spans="1:2" x14ac:dyDescent="0.25">
      <c r="A834">
        <f t="shared" si="13"/>
        <v>-0.7533301081501671</v>
      </c>
      <c r="B834">
        <v>841</v>
      </c>
    </row>
    <row r="835" spans="1:2" x14ac:dyDescent="0.25">
      <c r="A835">
        <f t="shared" si="13"/>
        <v>15.591343381706174</v>
      </c>
      <c r="B835">
        <v>842</v>
      </c>
    </row>
    <row r="836" spans="1:2" x14ac:dyDescent="0.25">
      <c r="A836">
        <f t="shared" si="13"/>
        <v>0.56451198313229911</v>
      </c>
      <c r="B836">
        <v>843</v>
      </c>
    </row>
    <row r="837" spans="1:2" x14ac:dyDescent="0.25">
      <c r="A837">
        <f t="shared" si="13"/>
        <v>-0.54996976800695141</v>
      </c>
      <c r="B837">
        <v>844</v>
      </c>
    </row>
    <row r="838" spans="1:2" x14ac:dyDescent="0.25">
      <c r="A838">
        <f t="shared" si="13"/>
        <v>-13.340973024857497</v>
      </c>
      <c r="B838">
        <v>845</v>
      </c>
    </row>
    <row r="839" spans="1:2" x14ac:dyDescent="0.25">
      <c r="A839">
        <f t="shared" si="13"/>
        <v>0.77078060422092276</v>
      </c>
      <c r="B839">
        <v>846</v>
      </c>
    </row>
    <row r="840" spans="1:2" x14ac:dyDescent="0.25">
      <c r="A840">
        <f t="shared" si="13"/>
        <v>-0.37564711950897572</v>
      </c>
      <c r="B840">
        <v>847</v>
      </c>
    </row>
    <row r="841" spans="1:2" x14ac:dyDescent="0.25">
      <c r="A841">
        <f t="shared" si="13"/>
        <v>-4.6057865179291184</v>
      </c>
      <c r="B841">
        <v>848</v>
      </c>
    </row>
    <row r="842" spans="1:2" x14ac:dyDescent="0.25">
      <c r="A842">
        <f t="shared" si="13"/>
        <v>1.0268678734066261</v>
      </c>
      <c r="B842">
        <v>849</v>
      </c>
    </row>
    <row r="843" spans="1:2" x14ac:dyDescent="0.25">
      <c r="A843">
        <f t="shared" si="13"/>
        <v>-0.21871983498373299</v>
      </c>
      <c r="B843">
        <v>850</v>
      </c>
    </row>
    <row r="844" spans="1:2" x14ac:dyDescent="0.25">
      <c r="A844">
        <f t="shared" si="13"/>
        <v>-2.713335380373771</v>
      </c>
      <c r="B844">
        <v>851</v>
      </c>
    </row>
    <row r="845" spans="1:2" x14ac:dyDescent="0.25">
      <c r="A845">
        <f t="shared" si="13"/>
        <v>1.3688001164967485</v>
      </c>
      <c r="B845">
        <v>852</v>
      </c>
    </row>
    <row r="846" spans="1:2" x14ac:dyDescent="0.25">
      <c r="A846">
        <f t="shared" si="13"/>
        <v>-7.1104470209284232E-2</v>
      </c>
      <c r="B846">
        <v>853</v>
      </c>
    </row>
    <row r="847" spans="1:2" x14ac:dyDescent="0.25">
      <c r="A847">
        <f t="shared" si="13"/>
        <v>-1.8617281276957145</v>
      </c>
      <c r="B847">
        <v>854</v>
      </c>
    </row>
    <row r="848" spans="1:2" x14ac:dyDescent="0.25">
      <c r="A848">
        <f t="shared" si="13"/>
        <v>1.8725528489663534</v>
      </c>
      <c r="B848">
        <v>855</v>
      </c>
    </row>
    <row r="849" spans="1:2" x14ac:dyDescent="0.25">
      <c r="A849">
        <f t="shared" si="13"/>
        <v>7.3604896781330781E-2</v>
      </c>
      <c r="B849">
        <v>856</v>
      </c>
    </row>
    <row r="850" spans="1:2" x14ac:dyDescent="0.25">
      <c r="A850">
        <f t="shared" si="13"/>
        <v>-1.3618549299346465</v>
      </c>
      <c r="B850">
        <v>857</v>
      </c>
    </row>
    <row r="851" spans="1:2" x14ac:dyDescent="0.25">
      <c r="A851">
        <f t="shared" si="13"/>
        <v>2.7335570312683033</v>
      </c>
      <c r="B851">
        <v>858</v>
      </c>
    </row>
    <row r="852" spans="1:2" x14ac:dyDescent="0.25">
      <c r="A852">
        <f t="shared" si="13"/>
        <v>0.22132288065558797</v>
      </c>
      <c r="B852">
        <v>859</v>
      </c>
    </row>
    <row r="853" spans="1:2" x14ac:dyDescent="0.25">
      <c r="A853">
        <f t="shared" si="13"/>
        <v>-1.0218725613955415</v>
      </c>
      <c r="B853">
        <v>860</v>
      </c>
    </row>
    <row r="854" spans="1:2" x14ac:dyDescent="0.25">
      <c r="A854">
        <f t="shared" si="13"/>
        <v>4.6595654713114767</v>
      </c>
      <c r="B854">
        <v>861</v>
      </c>
    </row>
    <row r="855" spans="1:2" x14ac:dyDescent="0.25">
      <c r="A855">
        <f t="shared" si="13"/>
        <v>0.37847297725572082</v>
      </c>
      <c r="B855">
        <v>862</v>
      </c>
    </row>
    <row r="856" spans="1:2" x14ac:dyDescent="0.25">
      <c r="A856">
        <f t="shared" si="13"/>
        <v>-0.76688282918116313</v>
      </c>
      <c r="B856">
        <v>863</v>
      </c>
    </row>
    <row r="857" spans="1:2" x14ac:dyDescent="0.25">
      <c r="A857">
        <f t="shared" si="13"/>
        <v>13.782641517610386</v>
      </c>
      <c r="B857">
        <v>864</v>
      </c>
    </row>
    <row r="858" spans="1:2" x14ac:dyDescent="0.25">
      <c r="A858">
        <f t="shared" si="13"/>
        <v>0.55318057354396755</v>
      </c>
      <c r="B858">
        <v>865</v>
      </c>
    </row>
    <row r="859" spans="1:2" x14ac:dyDescent="0.25">
      <c r="A859">
        <f t="shared" si="13"/>
        <v>-0.56127201106505387</v>
      </c>
      <c r="B859">
        <v>866</v>
      </c>
    </row>
    <row r="860" spans="1:2" x14ac:dyDescent="0.25">
      <c r="A860">
        <f t="shared" si="13"/>
        <v>-15.02964848806325</v>
      </c>
      <c r="B860">
        <v>867</v>
      </c>
    </row>
    <row r="861" spans="1:2" x14ac:dyDescent="0.25">
      <c r="A861">
        <f t="shared" si="13"/>
        <v>0.7571727999266108</v>
      </c>
      <c r="B861">
        <v>868</v>
      </c>
    </row>
    <row r="862" spans="1:2" x14ac:dyDescent="0.25">
      <c r="A862">
        <f t="shared" si="13"/>
        <v>-0.38557921941209233</v>
      </c>
      <c r="B862">
        <v>869</v>
      </c>
    </row>
    <row r="863" spans="1:2" x14ac:dyDescent="0.25">
      <c r="A863">
        <f t="shared" si="13"/>
        <v>-4.7997709515894931</v>
      </c>
      <c r="B863">
        <v>870</v>
      </c>
    </row>
    <row r="864" spans="1:2" x14ac:dyDescent="0.25">
      <c r="A864">
        <f t="shared" si="13"/>
        <v>1.0094602952486116</v>
      </c>
      <c r="B864">
        <v>871</v>
      </c>
    </row>
    <row r="865" spans="1:2" x14ac:dyDescent="0.25">
      <c r="A865">
        <f t="shared" si="13"/>
        <v>-0.22785806334848629</v>
      </c>
      <c r="B865">
        <v>872</v>
      </c>
    </row>
    <row r="866" spans="1:2" x14ac:dyDescent="0.25">
      <c r="A866">
        <f t="shared" si="13"/>
        <v>-2.7854098603891964</v>
      </c>
      <c r="B866">
        <v>873</v>
      </c>
    </row>
    <row r="867" spans="1:2" x14ac:dyDescent="0.25">
      <c r="A867">
        <f t="shared" si="13"/>
        <v>1.3446483912635301</v>
      </c>
      <c r="B867">
        <v>874</v>
      </c>
    </row>
    <row r="868" spans="1:2" x14ac:dyDescent="0.25">
      <c r="A868">
        <f t="shared" si="13"/>
        <v>-7.9874710826162515E-2</v>
      </c>
      <c r="B868">
        <v>875</v>
      </c>
    </row>
    <row r="869" spans="1:2" x14ac:dyDescent="0.25">
      <c r="A869">
        <f t="shared" si="13"/>
        <v>-1.9001118745277596</v>
      </c>
      <c r="B869">
        <v>876</v>
      </c>
    </row>
    <row r="870" spans="1:2" x14ac:dyDescent="0.25">
      <c r="A870">
        <f t="shared" si="13"/>
        <v>1.8350156796068635</v>
      </c>
      <c r="B870">
        <v>877</v>
      </c>
    </row>
    <row r="871" spans="1:2" x14ac:dyDescent="0.25">
      <c r="A871">
        <f t="shared" si="13"/>
        <v>6.4840147473491427E-2</v>
      </c>
      <c r="B871">
        <v>878</v>
      </c>
    </row>
    <row r="872" spans="1:2" x14ac:dyDescent="0.25">
      <c r="A872">
        <f t="shared" si="13"/>
        <v>-1.386415068338843</v>
      </c>
      <c r="B872">
        <v>879</v>
      </c>
    </row>
    <row r="873" spans="1:2" x14ac:dyDescent="0.25">
      <c r="A873">
        <f t="shared" si="13"/>
        <v>2.6637586975250995</v>
      </c>
      <c r="B873">
        <v>880</v>
      </c>
    </row>
    <row r="874" spans="1:2" x14ac:dyDescent="0.25">
      <c r="A874">
        <f t="shared" si="13"/>
        <v>0.21220213191471332</v>
      </c>
      <c r="B874">
        <v>881</v>
      </c>
    </row>
    <row r="875" spans="1:2" x14ac:dyDescent="0.25">
      <c r="A875">
        <f t="shared" si="13"/>
        <v>-1.0395108253237506</v>
      </c>
      <c r="B875">
        <v>882</v>
      </c>
    </row>
    <row r="876" spans="1:2" x14ac:dyDescent="0.25">
      <c r="A876">
        <f t="shared" si="13"/>
        <v>4.475874059820443</v>
      </c>
      <c r="B876">
        <v>883</v>
      </c>
    </row>
    <row r="877" spans="1:2" x14ac:dyDescent="0.25">
      <c r="A877">
        <f t="shared" si="13"/>
        <v>0.3685737570594988</v>
      </c>
      <c r="B877">
        <v>884</v>
      </c>
    </row>
    <row r="878" spans="1:2" x14ac:dyDescent="0.25">
      <c r="A878">
        <f t="shared" si="13"/>
        <v>-0.78063544273201335</v>
      </c>
      <c r="B878">
        <v>885</v>
      </c>
    </row>
    <row r="879" spans="1:2" x14ac:dyDescent="0.25">
      <c r="A879">
        <f t="shared" si="13"/>
        <v>12.346050749838462</v>
      </c>
      <c r="B879">
        <v>886</v>
      </c>
    </row>
    <row r="880" spans="1:2" x14ac:dyDescent="0.25">
      <c r="A880">
        <f t="shared" si="13"/>
        <v>0.54193389046358431</v>
      </c>
      <c r="B880">
        <v>887</v>
      </c>
    </row>
    <row r="881" spans="1:2" x14ac:dyDescent="0.25">
      <c r="A881">
        <f t="shared" si="13"/>
        <v>-0.57270129439855666</v>
      </c>
      <c r="B881">
        <v>888</v>
      </c>
    </row>
    <row r="882" spans="1:2" x14ac:dyDescent="0.25">
      <c r="A882">
        <f t="shared" si="13"/>
        <v>-17.209267610284282</v>
      </c>
      <c r="B882">
        <v>889</v>
      </c>
    </row>
    <row r="883" spans="1:2" x14ac:dyDescent="0.25">
      <c r="A883">
        <f t="shared" si="13"/>
        <v>0.74371315733261756</v>
      </c>
      <c r="B883">
        <v>890</v>
      </c>
    </row>
    <row r="884" spans="1:2" x14ac:dyDescent="0.25">
      <c r="A884">
        <f t="shared" si="13"/>
        <v>-0.3955932386040642</v>
      </c>
      <c r="B884">
        <v>891</v>
      </c>
    </row>
    <row r="885" spans="1:2" x14ac:dyDescent="0.25">
      <c r="A885">
        <f t="shared" si="13"/>
        <v>-5.010396822626392</v>
      </c>
      <c r="B885">
        <v>892</v>
      </c>
    </row>
    <row r="886" spans="1:2" x14ac:dyDescent="0.25">
      <c r="A886">
        <f t="shared" si="13"/>
        <v>0.99231534359789142</v>
      </c>
      <c r="B886">
        <v>893</v>
      </c>
    </row>
    <row r="887" spans="1:2" x14ac:dyDescent="0.25">
      <c r="A887">
        <f t="shared" si="13"/>
        <v>-0.23704715952762256</v>
      </c>
      <c r="B887">
        <v>894</v>
      </c>
    </row>
    <row r="888" spans="1:2" x14ac:dyDescent="0.25">
      <c r="A888">
        <f t="shared" si="13"/>
        <v>-2.8610637892622437</v>
      </c>
      <c r="B888">
        <v>895</v>
      </c>
    </row>
    <row r="889" spans="1:2" x14ac:dyDescent="0.25">
      <c r="A889">
        <f t="shared" si="13"/>
        <v>1.3209949964706511</v>
      </c>
      <c r="B889">
        <v>896</v>
      </c>
    </row>
    <row r="890" spans="1:2" x14ac:dyDescent="0.25">
      <c r="A890">
        <f t="shared" si="13"/>
        <v>-8.8671745338621974E-2</v>
      </c>
      <c r="B890">
        <v>897</v>
      </c>
    </row>
    <row r="891" spans="1:2" x14ac:dyDescent="0.25">
      <c r="A891">
        <f t="shared" ref="A891:A954" si="14">1.02*_xlfn.COT(B891+(10.3/(B891+5.11)))</f>
        <v>-1.9398071331196072</v>
      </c>
      <c r="B891">
        <v>898</v>
      </c>
    </row>
    <row r="892" spans="1:2" x14ac:dyDescent="0.25">
      <c r="A892">
        <f t="shared" si="14"/>
        <v>1.7985552573706043</v>
      </c>
      <c r="B892">
        <v>899</v>
      </c>
    </row>
    <row r="893" spans="1:2" x14ac:dyDescent="0.25">
      <c r="A893">
        <f t="shared" si="14"/>
        <v>5.6070104552204576E-2</v>
      </c>
      <c r="B893">
        <v>900</v>
      </c>
    </row>
    <row r="894" spans="1:2" x14ac:dyDescent="0.25">
      <c r="A894">
        <f t="shared" si="14"/>
        <v>-1.4115959891763377</v>
      </c>
      <c r="B894">
        <v>901</v>
      </c>
    </row>
    <row r="895" spans="1:2" x14ac:dyDescent="0.25">
      <c r="A895">
        <f t="shared" si="14"/>
        <v>2.5969012233538429</v>
      </c>
      <c r="B895">
        <v>902</v>
      </c>
    </row>
    <row r="896" spans="1:2" x14ac:dyDescent="0.25">
      <c r="A896">
        <f t="shared" si="14"/>
        <v>0.2030985885674107</v>
      </c>
      <c r="B896">
        <v>903</v>
      </c>
    </row>
    <row r="897" spans="1:2" x14ac:dyDescent="0.25">
      <c r="A897">
        <f t="shared" si="14"/>
        <v>-1.0574896512444234</v>
      </c>
      <c r="B897">
        <v>904</v>
      </c>
    </row>
    <row r="898" spans="1:2" x14ac:dyDescent="0.25">
      <c r="A898">
        <f t="shared" si="14"/>
        <v>4.3052050121233867</v>
      </c>
      <c r="B898">
        <v>905</v>
      </c>
    </row>
    <row r="899" spans="1:2" x14ac:dyDescent="0.25">
      <c r="A899">
        <f t="shared" si="14"/>
        <v>0.35871930199435698</v>
      </c>
      <c r="B899">
        <v>906</v>
      </c>
    </row>
    <row r="900" spans="1:2" x14ac:dyDescent="0.25">
      <c r="A900">
        <f t="shared" si="14"/>
        <v>-0.79459258839663416</v>
      </c>
      <c r="B900">
        <v>907</v>
      </c>
    </row>
    <row r="901" spans="1:2" x14ac:dyDescent="0.25">
      <c r="A901">
        <f t="shared" si="14"/>
        <v>11.177433560952148</v>
      </c>
      <c r="B901">
        <v>908</v>
      </c>
    </row>
    <row r="902" spans="1:2" x14ac:dyDescent="0.25">
      <c r="A902">
        <f t="shared" si="14"/>
        <v>0.53077082696204425</v>
      </c>
      <c r="B902">
        <v>909</v>
      </c>
    </row>
    <row r="903" spans="1:2" x14ac:dyDescent="0.25">
      <c r="A903">
        <f t="shared" si="14"/>
        <v>-0.58425994696238792</v>
      </c>
      <c r="B903">
        <v>910</v>
      </c>
    </row>
    <row r="904" spans="1:2" x14ac:dyDescent="0.25">
      <c r="A904">
        <f t="shared" si="14"/>
        <v>-20.130395089110305</v>
      </c>
      <c r="B904">
        <v>911</v>
      </c>
    </row>
    <row r="905" spans="1:2" x14ac:dyDescent="0.25">
      <c r="A905">
        <f t="shared" si="14"/>
        <v>0.73039905367643498</v>
      </c>
      <c r="B905">
        <v>912</v>
      </c>
    </row>
    <row r="906" spans="1:2" x14ac:dyDescent="0.25">
      <c r="A906">
        <f t="shared" si="14"/>
        <v>-0.40569036662327784</v>
      </c>
      <c r="B906">
        <v>913</v>
      </c>
    </row>
    <row r="907" spans="1:2" x14ac:dyDescent="0.25">
      <c r="A907">
        <f t="shared" si="14"/>
        <v>-5.239905757275177</v>
      </c>
      <c r="B907">
        <v>914</v>
      </c>
    </row>
    <row r="908" spans="1:2" x14ac:dyDescent="0.25">
      <c r="A908">
        <f t="shared" si="14"/>
        <v>0.97542681456456348</v>
      </c>
      <c r="B908">
        <v>915</v>
      </c>
    </row>
    <row r="909" spans="1:2" x14ac:dyDescent="0.25">
      <c r="A909">
        <f t="shared" si="14"/>
        <v>-0.24628772382099612</v>
      </c>
      <c r="B909">
        <v>916</v>
      </c>
    </row>
    <row r="910" spans="1:2" x14ac:dyDescent="0.25">
      <c r="A910">
        <f t="shared" si="14"/>
        <v>-2.9405721918320826</v>
      </c>
      <c r="B910">
        <v>917</v>
      </c>
    </row>
    <row r="911" spans="1:2" x14ac:dyDescent="0.25">
      <c r="A911">
        <f t="shared" si="14"/>
        <v>1.2978242065143919</v>
      </c>
      <c r="B911">
        <v>918</v>
      </c>
    </row>
    <row r="912" spans="1:2" x14ac:dyDescent="0.25">
      <c r="A912">
        <f t="shared" si="14"/>
        <v>-9.7495879276819061E-2</v>
      </c>
      <c r="B912">
        <v>919</v>
      </c>
    </row>
    <row r="913" spans="1:2" x14ac:dyDescent="0.25">
      <c r="A913">
        <f t="shared" si="14"/>
        <v>-1.9808831787677568</v>
      </c>
      <c r="B913">
        <v>920</v>
      </c>
    </row>
    <row r="914" spans="1:2" x14ac:dyDescent="0.25">
      <c r="A914">
        <f t="shared" si="14"/>
        <v>1.7631251441816955</v>
      </c>
      <c r="B914">
        <v>921</v>
      </c>
    </row>
    <row r="915" spans="1:2" x14ac:dyDescent="0.25">
      <c r="A915">
        <f t="shared" si="14"/>
        <v>4.7294566035743321E-2</v>
      </c>
      <c r="B915">
        <v>922</v>
      </c>
    </row>
    <row r="916" spans="1:2" x14ac:dyDescent="0.25">
      <c r="A916">
        <f t="shared" si="14"/>
        <v>-1.4374221331936581</v>
      </c>
      <c r="B916">
        <v>923</v>
      </c>
    </row>
    <row r="917" spans="1:2" x14ac:dyDescent="0.25">
      <c r="A917">
        <f t="shared" si="14"/>
        <v>2.5328010950500746</v>
      </c>
      <c r="B917">
        <v>924</v>
      </c>
    </row>
    <row r="918" spans="1:2" x14ac:dyDescent="0.25">
      <c r="A918">
        <f t="shared" si="14"/>
        <v>0.19401198193630059</v>
      </c>
      <c r="B918">
        <v>925</v>
      </c>
    </row>
    <row r="919" spans="1:2" x14ac:dyDescent="0.25">
      <c r="A919">
        <f t="shared" si="14"/>
        <v>-1.0758194581831784</v>
      </c>
      <c r="B919">
        <v>926</v>
      </c>
    </row>
    <row r="920" spans="1:2" x14ac:dyDescent="0.25">
      <c r="A920">
        <f t="shared" si="14"/>
        <v>4.1462170484022058</v>
      </c>
      <c r="B920">
        <v>927</v>
      </c>
    </row>
    <row r="921" spans="1:2" x14ac:dyDescent="0.25">
      <c r="A921">
        <f t="shared" si="14"/>
        <v>0.34890905476319845</v>
      </c>
      <c r="B921">
        <v>928</v>
      </c>
    </row>
    <row r="922" spans="1:2" x14ac:dyDescent="0.25">
      <c r="A922">
        <f t="shared" si="14"/>
        <v>-0.80875924220776485</v>
      </c>
      <c r="B922">
        <v>929</v>
      </c>
    </row>
    <row r="923" spans="1:2" x14ac:dyDescent="0.25">
      <c r="A923">
        <f t="shared" si="14"/>
        <v>10.208183000683121</v>
      </c>
      <c r="B923">
        <v>930</v>
      </c>
    </row>
    <row r="924" spans="1:2" x14ac:dyDescent="0.25">
      <c r="A924">
        <f t="shared" si="14"/>
        <v>0.51969014812277703</v>
      </c>
      <c r="B924">
        <v>931</v>
      </c>
    </row>
    <row r="925" spans="1:2" x14ac:dyDescent="0.25">
      <c r="A925">
        <f t="shared" si="14"/>
        <v>-0.5959505100937007</v>
      </c>
      <c r="B925">
        <v>932</v>
      </c>
    </row>
    <row r="926" spans="1:2" x14ac:dyDescent="0.25">
      <c r="A926">
        <f t="shared" si="14"/>
        <v>-24.249123990926286</v>
      </c>
      <c r="B926">
        <v>933</v>
      </c>
    </row>
    <row r="927" spans="1:2" x14ac:dyDescent="0.25">
      <c r="A927">
        <f t="shared" si="14"/>
        <v>0.71722775610310296</v>
      </c>
      <c r="B927">
        <v>934</v>
      </c>
    </row>
    <row r="928" spans="1:2" x14ac:dyDescent="0.25">
      <c r="A928">
        <f t="shared" si="14"/>
        <v>-0.41587194852923703</v>
      </c>
      <c r="B928">
        <v>935</v>
      </c>
    </row>
    <row r="929" spans="1:2" x14ac:dyDescent="0.25">
      <c r="A929">
        <f t="shared" si="14"/>
        <v>-5.4909643037515448</v>
      </c>
      <c r="B929">
        <v>936</v>
      </c>
    </row>
    <row r="930" spans="1:2" x14ac:dyDescent="0.25">
      <c r="A930">
        <f t="shared" si="14"/>
        <v>0.95878848548779416</v>
      </c>
      <c r="B930">
        <v>937</v>
      </c>
    </row>
    <row r="931" spans="1:2" x14ac:dyDescent="0.25">
      <c r="A931">
        <f t="shared" si="14"/>
        <v>-0.25558048425665375</v>
      </c>
      <c r="B931">
        <v>938</v>
      </c>
    </row>
    <row r="932" spans="1:2" x14ac:dyDescent="0.25">
      <c r="A932">
        <f t="shared" si="14"/>
        <v>-3.0242400982745754</v>
      </c>
      <c r="B932">
        <v>939</v>
      </c>
    </row>
    <row r="933" spans="1:2" x14ac:dyDescent="0.25">
      <c r="A933">
        <f t="shared" si="14"/>
        <v>1.2751206661475338</v>
      </c>
      <c r="B933">
        <v>940</v>
      </c>
    </row>
    <row r="934" spans="1:2" x14ac:dyDescent="0.25">
      <c r="A934">
        <f t="shared" si="14"/>
        <v>-0.10634753250828799</v>
      </c>
      <c r="B934">
        <v>941</v>
      </c>
    </row>
    <row r="935" spans="1:2" x14ac:dyDescent="0.25">
      <c r="A935">
        <f t="shared" si="14"/>
        <v>-2.023414792847857</v>
      </c>
      <c r="B935">
        <v>942</v>
      </c>
    </row>
    <row r="936" spans="1:2" x14ac:dyDescent="0.25">
      <c r="A936">
        <f t="shared" si="14"/>
        <v>1.7286811120390682</v>
      </c>
      <c r="B936">
        <v>943</v>
      </c>
    </row>
    <row r="937" spans="1:2" x14ac:dyDescent="0.25">
      <c r="A937">
        <f t="shared" si="14"/>
        <v>3.8513220991416984E-2</v>
      </c>
      <c r="B937">
        <v>944</v>
      </c>
    </row>
    <row r="938" spans="1:2" x14ac:dyDescent="0.25">
      <c r="A938">
        <f t="shared" si="14"/>
        <v>-1.4639195699760599</v>
      </c>
      <c r="B938">
        <v>945</v>
      </c>
    </row>
    <row r="939" spans="1:2" x14ac:dyDescent="0.25">
      <c r="A939">
        <f t="shared" si="14"/>
        <v>2.471289019646465</v>
      </c>
      <c r="B939">
        <v>946</v>
      </c>
    </row>
    <row r="940" spans="1:2" x14ac:dyDescent="0.25">
      <c r="A940">
        <f t="shared" si="14"/>
        <v>0.18494193516241339</v>
      </c>
      <c r="B940">
        <v>947</v>
      </c>
    </row>
    <row r="941" spans="1:2" x14ac:dyDescent="0.25">
      <c r="A941">
        <f t="shared" si="14"/>
        <v>-1.0945113216015736</v>
      </c>
      <c r="B941">
        <v>948</v>
      </c>
    </row>
    <row r="942" spans="1:2" x14ac:dyDescent="0.25">
      <c r="A942">
        <f t="shared" si="14"/>
        <v>3.9977452489552063</v>
      </c>
      <c r="B942">
        <v>949</v>
      </c>
    </row>
    <row r="943" spans="1:2" x14ac:dyDescent="0.25">
      <c r="A943">
        <f t="shared" si="14"/>
        <v>0.33914234902909712</v>
      </c>
      <c r="B943">
        <v>950</v>
      </c>
    </row>
    <row r="944" spans="1:2" x14ac:dyDescent="0.25">
      <c r="A944">
        <f t="shared" si="14"/>
        <v>-0.82314071400565636</v>
      </c>
      <c r="B944">
        <v>951</v>
      </c>
    </row>
    <row r="945" spans="1:2" x14ac:dyDescent="0.25">
      <c r="A945">
        <f t="shared" si="14"/>
        <v>9.3912615193054325</v>
      </c>
      <c r="B945">
        <v>952</v>
      </c>
    </row>
    <row r="946" spans="1:2" x14ac:dyDescent="0.25">
      <c r="A946">
        <f t="shared" si="14"/>
        <v>0.50869051309049573</v>
      </c>
      <c r="B946">
        <v>953</v>
      </c>
    </row>
    <row r="947" spans="1:2" x14ac:dyDescent="0.25">
      <c r="A947">
        <f t="shared" si="14"/>
        <v>-0.60777572982601313</v>
      </c>
      <c r="B947">
        <v>954</v>
      </c>
    </row>
    <row r="948" spans="1:2" x14ac:dyDescent="0.25">
      <c r="A948">
        <f t="shared" si="14"/>
        <v>-30.492159020953817</v>
      </c>
      <c r="B948">
        <v>955</v>
      </c>
    </row>
    <row r="949" spans="1:2" x14ac:dyDescent="0.25">
      <c r="A949">
        <f t="shared" si="14"/>
        <v>0.70419644876357224</v>
      </c>
      <c r="B949">
        <v>956</v>
      </c>
    </row>
    <row r="950" spans="1:2" x14ac:dyDescent="0.25">
      <c r="A950">
        <f t="shared" si="14"/>
        <v>-0.42613947542639025</v>
      </c>
      <c r="B950">
        <v>957</v>
      </c>
    </row>
    <row r="951" spans="1:2" x14ac:dyDescent="0.25">
      <c r="A951">
        <f t="shared" si="14"/>
        <v>-5.7667691811158095</v>
      </c>
      <c r="B951">
        <v>958</v>
      </c>
    </row>
    <row r="952" spans="1:2" x14ac:dyDescent="0.25">
      <c r="A952">
        <f t="shared" si="14"/>
        <v>0.94239414730476523</v>
      </c>
      <c r="B952">
        <v>959</v>
      </c>
    </row>
    <row r="953" spans="1:2" x14ac:dyDescent="0.25">
      <c r="A953">
        <f t="shared" si="14"/>
        <v>-0.26492628622893033</v>
      </c>
      <c r="B953">
        <v>960</v>
      </c>
    </row>
    <row r="954" spans="1:2" x14ac:dyDescent="0.25">
      <c r="A954">
        <f t="shared" si="14"/>
        <v>-3.1124066101417913</v>
      </c>
      <c r="B954">
        <v>961</v>
      </c>
    </row>
    <row r="955" spans="1:2" x14ac:dyDescent="0.25">
      <c r="A955">
        <f t="shared" ref="A955:A993" si="15">1.02*_xlfn.COT(B955+(10.3/(B955+5.11)))</f>
        <v>1.252869417225853</v>
      </c>
      <c r="B955">
        <v>962</v>
      </c>
    </row>
    <row r="956" spans="1:2" x14ac:dyDescent="0.25">
      <c r="A956">
        <f t="shared" si="15"/>
        <v>-0.11522722810173411</v>
      </c>
      <c r="B956">
        <v>963</v>
      </c>
    </row>
    <row r="957" spans="1:2" x14ac:dyDescent="0.25">
      <c r="A957">
        <f t="shared" si="15"/>
        <v>-2.0674827494869858</v>
      </c>
      <c r="B957">
        <v>964</v>
      </c>
    </row>
    <row r="958" spans="1:2" x14ac:dyDescent="0.25">
      <c r="A958">
        <f t="shared" si="15"/>
        <v>1.695181064009553</v>
      </c>
      <c r="B958">
        <v>965</v>
      </c>
    </row>
    <row r="959" spans="1:2" x14ac:dyDescent="0.25">
      <c r="A959">
        <f t="shared" si="15"/>
        <v>2.9725661671363174E-2</v>
      </c>
      <c r="B959">
        <v>966</v>
      </c>
    </row>
    <row r="960" spans="1:2" x14ac:dyDescent="0.25">
      <c r="A960">
        <f t="shared" si="15"/>
        <v>-1.4911160901777722</v>
      </c>
      <c r="B960">
        <v>967</v>
      </c>
    </row>
    <row r="961" spans="1:2" x14ac:dyDescent="0.25">
      <c r="A961">
        <f t="shared" si="15"/>
        <v>2.4122086570952153</v>
      </c>
      <c r="B961">
        <v>968</v>
      </c>
    </row>
    <row r="962" spans="1:2" x14ac:dyDescent="0.25">
      <c r="A962">
        <f t="shared" si="15"/>
        <v>0.17588797679021501</v>
      </c>
      <c r="B962">
        <v>969</v>
      </c>
    </row>
    <row r="963" spans="1:2" x14ac:dyDescent="0.25">
      <c r="A963">
        <f t="shared" si="15"/>
        <v>-1.1135769918372567</v>
      </c>
      <c r="B963">
        <v>970</v>
      </c>
    </row>
    <row r="964" spans="1:2" x14ac:dyDescent="0.25">
      <c r="A964">
        <f t="shared" si="15"/>
        <v>3.8587731761663076</v>
      </c>
      <c r="B964">
        <v>971</v>
      </c>
    </row>
    <row r="965" spans="1:2" x14ac:dyDescent="0.25">
      <c r="A965">
        <f t="shared" si="15"/>
        <v>0.32941842511642855</v>
      </c>
      <c r="B965">
        <v>972</v>
      </c>
    </row>
    <row r="966" spans="1:2" x14ac:dyDescent="0.25">
      <c r="A966">
        <f t="shared" si="15"/>
        <v>-0.83774264729652548</v>
      </c>
      <c r="B966">
        <v>973</v>
      </c>
    </row>
    <row r="967" spans="1:2" x14ac:dyDescent="0.25">
      <c r="A967">
        <f t="shared" si="15"/>
        <v>8.6933429958117596</v>
      </c>
      <c r="B967">
        <v>974</v>
      </c>
    </row>
    <row r="968" spans="1:2" x14ac:dyDescent="0.25">
      <c r="A968">
        <f t="shared" si="15"/>
        <v>0.4977704937889994</v>
      </c>
      <c r="B968">
        <v>975</v>
      </c>
    </row>
    <row r="969" spans="1:2" x14ac:dyDescent="0.25">
      <c r="A969">
        <f t="shared" si="15"/>
        <v>-0.61973855110645659</v>
      </c>
      <c r="B969">
        <v>976</v>
      </c>
    </row>
    <row r="970" spans="1:2" x14ac:dyDescent="0.25">
      <c r="A970">
        <f t="shared" si="15"/>
        <v>-41.074797875137236</v>
      </c>
      <c r="B970">
        <v>977</v>
      </c>
    </row>
    <row r="971" spans="1:2" x14ac:dyDescent="0.25">
      <c r="A971">
        <f t="shared" si="15"/>
        <v>0.69130225550771107</v>
      </c>
      <c r="B971">
        <v>978</v>
      </c>
    </row>
    <row r="972" spans="1:2" x14ac:dyDescent="0.25">
      <c r="A972">
        <f t="shared" si="15"/>
        <v>-0.43649457666357111</v>
      </c>
      <c r="B972">
        <v>979</v>
      </c>
    </row>
    <row r="973" spans="1:2" x14ac:dyDescent="0.25">
      <c r="A973">
        <f t="shared" si="15"/>
        <v>-6.0711855091851561</v>
      </c>
      <c r="B973">
        <v>980</v>
      </c>
    </row>
    <row r="974" spans="1:2" x14ac:dyDescent="0.25">
      <c r="A974">
        <f t="shared" si="15"/>
        <v>0.9262376307249186</v>
      </c>
      <c r="B974">
        <v>981</v>
      </c>
    </row>
    <row r="975" spans="1:2" x14ac:dyDescent="0.25">
      <c r="A975">
        <f t="shared" si="15"/>
        <v>-0.27432608373479478</v>
      </c>
      <c r="B975">
        <v>982</v>
      </c>
    </row>
    <row r="976" spans="1:2" x14ac:dyDescent="0.25">
      <c r="A976">
        <f t="shared" si="15"/>
        <v>-3.2054496659857534</v>
      </c>
      <c r="B976">
        <v>983</v>
      </c>
    </row>
    <row r="977" spans="1:2" x14ac:dyDescent="0.25">
      <c r="A977">
        <f t="shared" si="15"/>
        <v>1.2310559167470281</v>
      </c>
      <c r="B977">
        <v>984</v>
      </c>
    </row>
    <row r="978" spans="1:2" x14ac:dyDescent="0.25">
      <c r="A978">
        <f t="shared" si="15"/>
        <v>-0.12413558280902513</v>
      </c>
      <c r="B978">
        <v>985</v>
      </c>
    </row>
    <row r="979" spans="1:2" x14ac:dyDescent="0.25">
      <c r="A979">
        <f t="shared" si="15"/>
        <v>-2.1131743642832288</v>
      </c>
      <c r="B979">
        <v>986</v>
      </c>
    </row>
    <row r="980" spans="1:2" x14ac:dyDescent="0.25">
      <c r="A980">
        <f t="shared" si="15"/>
        <v>1.6625849493207114</v>
      </c>
      <c r="B980">
        <v>987</v>
      </c>
    </row>
    <row r="981" spans="1:2" x14ac:dyDescent="0.25">
      <c r="A981">
        <f t="shared" si="15"/>
        <v>2.0931393928100086E-2</v>
      </c>
      <c r="B981">
        <v>988</v>
      </c>
    </row>
    <row r="982" spans="1:2" x14ac:dyDescent="0.25">
      <c r="A982">
        <f t="shared" si="15"/>
        <v>-1.5190413095847661</v>
      </c>
      <c r="B982">
        <v>989</v>
      </c>
    </row>
    <row r="983" spans="1:2" x14ac:dyDescent="0.25">
      <c r="A983">
        <f t="shared" si="15"/>
        <v>2.355415473170293</v>
      </c>
      <c r="B983">
        <v>990</v>
      </c>
    </row>
    <row r="984" spans="1:2" x14ac:dyDescent="0.25">
      <c r="A984">
        <f t="shared" si="15"/>
        <v>0.16684955243088348</v>
      </c>
      <c r="B984">
        <v>991</v>
      </c>
    </row>
    <row r="985" spans="1:2" x14ac:dyDescent="0.25">
      <c r="A985">
        <f t="shared" si="15"/>
        <v>-1.1330289166292968</v>
      </c>
      <c r="B985">
        <v>992</v>
      </c>
    </row>
    <row r="986" spans="1:2" x14ac:dyDescent="0.25">
      <c r="A986">
        <f t="shared" si="15"/>
        <v>3.7284100975035224</v>
      </c>
      <c r="B986">
        <v>993</v>
      </c>
    </row>
    <row r="987" spans="1:2" x14ac:dyDescent="0.25">
      <c r="A987">
        <f t="shared" si="15"/>
        <v>0.31973644345391006</v>
      </c>
      <c r="B987">
        <v>994</v>
      </c>
    </row>
    <row r="988" spans="1:2" x14ac:dyDescent="0.25">
      <c r="A988">
        <f t="shared" si="15"/>
        <v>-0.85257102135979634</v>
      </c>
      <c r="B988">
        <v>995</v>
      </c>
    </row>
    <row r="989" spans="1:2" x14ac:dyDescent="0.25">
      <c r="A989">
        <f t="shared" si="15"/>
        <v>8.0901566526577344</v>
      </c>
      <c r="B989">
        <v>996</v>
      </c>
    </row>
    <row r="990" spans="1:2" x14ac:dyDescent="0.25">
      <c r="A990">
        <f t="shared" si="15"/>
        <v>0.48692859083787876</v>
      </c>
      <c r="B990">
        <v>997</v>
      </c>
    </row>
    <row r="991" spans="1:2" x14ac:dyDescent="0.25">
      <c r="A991">
        <f t="shared" si="15"/>
        <v>-0.63184211367538579</v>
      </c>
      <c r="B991">
        <v>998</v>
      </c>
    </row>
    <row r="992" spans="1:2" x14ac:dyDescent="0.25">
      <c r="A992">
        <f t="shared" si="15"/>
        <v>-62.934136881386678</v>
      </c>
      <c r="B992">
        <v>999</v>
      </c>
    </row>
    <row r="993" spans="1:2" x14ac:dyDescent="0.25">
      <c r="A993">
        <f t="shared" si="15"/>
        <v>0.67854225888309816</v>
      </c>
      <c r="B993">
        <v>1000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topLeftCell="A11" workbookViewId="0">
      <selection activeCell="B25" sqref="B25"/>
    </sheetView>
  </sheetViews>
  <sheetFormatPr defaultRowHeight="15" x14ac:dyDescent="0.25"/>
  <cols>
    <col min="1" max="1" width="28.140625" customWidth="1"/>
    <col min="4" max="4" width="12" bestFit="1" customWidth="1"/>
    <col min="6" max="6" width="12" bestFit="1" customWidth="1"/>
  </cols>
  <sheetData>
    <row r="1" spans="1:9" x14ac:dyDescent="0.25">
      <c r="A1" t="s">
        <v>2</v>
      </c>
    </row>
    <row r="2" spans="1:9" x14ac:dyDescent="0.25">
      <c r="A2" t="s">
        <v>3</v>
      </c>
      <c r="F2">
        <f>(3*10^8)*(4.1357*10^(-15))/(1.12)</f>
        <v>1.1077767857142857E-6</v>
      </c>
      <c r="G2" t="s">
        <v>5</v>
      </c>
      <c r="H2">
        <v>1107.78</v>
      </c>
      <c r="I2" t="s">
        <v>7</v>
      </c>
    </row>
    <row r="3" spans="1:9" x14ac:dyDescent="0.25">
      <c r="A3" t="s">
        <v>4</v>
      </c>
      <c r="D3">
        <f>(3*10^8)/(F2)</f>
        <v>270812679836545.22</v>
      </c>
      <c r="E3" t="s">
        <v>6</v>
      </c>
    </row>
    <row r="4" spans="1:9" x14ac:dyDescent="0.25">
      <c r="A4" t="s">
        <v>8</v>
      </c>
    </row>
    <row r="5" spans="1:9" x14ac:dyDescent="0.25">
      <c r="A5" t="s">
        <v>9</v>
      </c>
      <c r="G5">
        <f>90-C11</f>
        <v>75.647500000000008</v>
      </c>
    </row>
    <row r="6" spans="1:9" x14ac:dyDescent="0.25">
      <c r="B6" t="s">
        <v>10</v>
      </c>
      <c r="C6">
        <v>1.0002899999999999</v>
      </c>
    </row>
    <row r="7" spans="1:9" x14ac:dyDescent="0.25">
      <c r="B7" t="s">
        <v>11</v>
      </c>
      <c r="C7">
        <f>SIN(89.9)</f>
        <v>0.93426312403468548</v>
      </c>
    </row>
    <row r="8" spans="1:9" x14ac:dyDescent="0.25">
      <c r="B8" t="s">
        <v>16</v>
      </c>
      <c r="C8">
        <v>89.9</v>
      </c>
    </row>
    <row r="9" spans="1:9" x14ac:dyDescent="0.25">
      <c r="B9" t="s">
        <v>12</v>
      </c>
      <c r="C9">
        <v>3.77</v>
      </c>
      <c r="E9" t="s">
        <v>13</v>
      </c>
      <c r="F9" t="s">
        <v>14</v>
      </c>
    </row>
    <row r="10" spans="1:9" x14ac:dyDescent="0.25">
      <c r="B10" t="s">
        <v>15</v>
      </c>
      <c r="C10">
        <f>(C6*C7)/C9</f>
        <v>0.24788701865799878</v>
      </c>
    </row>
    <row r="11" spans="1:9" x14ac:dyDescent="0.25">
      <c r="B11" t="s">
        <v>17</v>
      </c>
      <c r="C11">
        <v>14.352499999999999</v>
      </c>
    </row>
    <row r="12" spans="1:9" x14ac:dyDescent="0.25">
      <c r="A12" t="s">
        <v>50</v>
      </c>
      <c r="B12">
        <v>90</v>
      </c>
    </row>
    <row r="13" spans="1:9" x14ac:dyDescent="0.25">
      <c r="A13" t="s">
        <v>47</v>
      </c>
      <c r="B13">
        <v>89.713700000000003</v>
      </c>
    </row>
    <row r="14" spans="1:9" x14ac:dyDescent="0.25">
      <c r="A14" t="s">
        <v>51</v>
      </c>
      <c r="B14">
        <v>89.890900000000002</v>
      </c>
    </row>
    <row r="15" spans="1:9" x14ac:dyDescent="0.25">
      <c r="A15" t="s">
        <v>63</v>
      </c>
      <c r="B15">
        <v>75.647499999999994</v>
      </c>
    </row>
    <row r="16" spans="1:9" x14ac:dyDescent="0.25">
      <c r="A16" t="s">
        <v>62</v>
      </c>
      <c r="B16">
        <f>90-C23</f>
        <v>54.893509999999999</v>
      </c>
    </row>
    <row r="17" spans="1:3" x14ac:dyDescent="0.25">
      <c r="A17" t="s">
        <v>66</v>
      </c>
    </row>
    <row r="18" spans="1:3" x14ac:dyDescent="0.25">
      <c r="B18" t="s">
        <v>10</v>
      </c>
      <c r="C18">
        <v>3.77</v>
      </c>
    </row>
    <row r="19" spans="1:3" x14ac:dyDescent="0.25">
      <c r="B19" t="s">
        <v>65</v>
      </c>
      <c r="C19">
        <f>C10</f>
        <v>0.24788701865799878</v>
      </c>
    </row>
    <row r="20" spans="1:3" x14ac:dyDescent="0.25">
      <c r="B20" t="s">
        <v>16</v>
      </c>
      <c r="C20">
        <f>C11</f>
        <v>14.352499999999999</v>
      </c>
    </row>
    <row r="21" spans="1:3" x14ac:dyDescent="0.25">
      <c r="B21" t="s">
        <v>12</v>
      </c>
      <c r="C21">
        <v>1.625</v>
      </c>
    </row>
    <row r="22" spans="1:3" x14ac:dyDescent="0.25">
      <c r="B22" t="s">
        <v>64</v>
      </c>
      <c r="C22">
        <f>(C18*C19)/C21</f>
        <v>0.5750978832865572</v>
      </c>
    </row>
    <row r="23" spans="1:3" x14ac:dyDescent="0.25">
      <c r="B23" t="s">
        <v>17</v>
      </c>
      <c r="C23">
        <v>35.106490000000001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9"/>
  <sheetViews>
    <sheetView workbookViewId="0">
      <selection activeCell="J11" sqref="J11"/>
    </sheetView>
  </sheetViews>
  <sheetFormatPr defaultRowHeight="15" x14ac:dyDescent="0.25"/>
  <cols>
    <col min="1" max="1" width="29.28515625" bestFit="1" customWidth="1"/>
    <col min="2" max="2" width="20.85546875" bestFit="1" customWidth="1"/>
    <col min="5" max="5" width="11.5703125" bestFit="1" customWidth="1"/>
    <col min="6" max="6" width="12" bestFit="1" customWidth="1"/>
  </cols>
  <sheetData>
    <row r="1" spans="1:6" x14ac:dyDescent="0.25">
      <c r="A1" t="s">
        <v>19</v>
      </c>
      <c r="B1" t="s">
        <v>18</v>
      </c>
    </row>
    <row r="2" spans="1:6" x14ac:dyDescent="0.25">
      <c r="A2" t="s">
        <v>21</v>
      </c>
      <c r="B2" t="s">
        <v>20</v>
      </c>
      <c r="E2" t="s">
        <v>56</v>
      </c>
    </row>
    <row r="3" spans="1:6" x14ac:dyDescent="0.25">
      <c r="A3" t="s">
        <v>22</v>
      </c>
      <c r="B3" t="s">
        <v>23</v>
      </c>
    </row>
    <row r="4" spans="1:6" x14ac:dyDescent="0.25">
      <c r="A4" t="s">
        <v>24</v>
      </c>
      <c r="B4" t="s">
        <v>25</v>
      </c>
    </row>
    <row r="6" spans="1:6" x14ac:dyDescent="0.25">
      <c r="A6" t="s">
        <v>26</v>
      </c>
      <c r="B6" t="s">
        <v>29</v>
      </c>
      <c r="D6" t="s">
        <v>34</v>
      </c>
    </row>
    <row r="7" spans="1:6" x14ac:dyDescent="0.25">
      <c r="A7" t="s">
        <v>30</v>
      </c>
      <c r="B7" t="s">
        <v>31</v>
      </c>
      <c r="D7" t="s">
        <v>35</v>
      </c>
    </row>
    <row r="8" spans="1:6" x14ac:dyDescent="0.25">
      <c r="A8" t="s">
        <v>27</v>
      </c>
      <c r="B8" t="s">
        <v>32</v>
      </c>
    </row>
    <row r="9" spans="1:6" x14ac:dyDescent="0.25">
      <c r="A9" t="s">
        <v>28</v>
      </c>
      <c r="B9" t="s">
        <v>33</v>
      </c>
    </row>
    <row r="10" spans="1:6" x14ac:dyDescent="0.25">
      <c r="A10" t="s">
        <v>41</v>
      </c>
      <c r="B10">
        <f>2.8728*10^(33)</f>
        <v>2.8727999999999998E+33</v>
      </c>
    </row>
    <row r="12" spans="1:6" x14ac:dyDescent="0.25">
      <c r="A12" t="s">
        <v>36</v>
      </c>
      <c r="B12" t="s">
        <v>10</v>
      </c>
      <c r="C12">
        <v>1</v>
      </c>
      <c r="E12" t="s">
        <v>42</v>
      </c>
      <c r="F12">
        <f>B10*C14</f>
        <v>1.4938502083208271E+33</v>
      </c>
    </row>
    <row r="13" spans="1:6" x14ac:dyDescent="0.25">
      <c r="B13" t="s">
        <v>12</v>
      </c>
      <c r="C13">
        <f>1.02*_xlfn.COT(10000+(10.3/(10000+5.11)))</f>
        <v>3.1666491663945773</v>
      </c>
      <c r="E13" t="s">
        <v>43</v>
      </c>
      <c r="F13">
        <f>B10*C15</f>
        <v>1.3789497916791721E+33</v>
      </c>
    </row>
    <row r="14" spans="1:6" x14ac:dyDescent="0.25">
      <c r="B14" t="s">
        <v>37</v>
      </c>
      <c r="C14">
        <f>ABS((C12-C13)/(C12+C13))</f>
        <v>0.5199979839601877</v>
      </c>
    </row>
    <row r="15" spans="1:6" x14ac:dyDescent="0.25">
      <c r="B15" t="s">
        <v>38</v>
      </c>
      <c r="C15">
        <f>(2*C12)/(C12+C13)</f>
        <v>0.48000201603981213</v>
      </c>
    </row>
    <row r="17" spans="1:6" x14ac:dyDescent="0.25">
      <c r="A17" t="s">
        <v>39</v>
      </c>
      <c r="B17" t="s">
        <v>10</v>
      </c>
      <c r="C17">
        <f>C13</f>
        <v>3.1666491663945773</v>
      </c>
      <c r="E17" t="s">
        <v>44</v>
      </c>
      <c r="F17">
        <f>F13*C19</f>
        <v>4.4368763540408538E+32</v>
      </c>
    </row>
    <row r="18" spans="1:6" x14ac:dyDescent="0.25">
      <c r="B18" t="s">
        <v>12</v>
      </c>
      <c r="C18">
        <f>ABS(1.02*_xlfn.COT(700+(10.3/(700+5.11))))</f>
        <v>1.6249239061596485</v>
      </c>
      <c r="E18" t="s">
        <v>45</v>
      </c>
      <c r="F18">
        <f>F13*C20</f>
        <v>9.352621562750866E+32</v>
      </c>
    </row>
    <row r="19" spans="1:6" x14ac:dyDescent="0.25">
      <c r="B19" t="s">
        <v>37</v>
      </c>
      <c r="C19">
        <f>(C17-C18)/(C17+C18)</f>
        <v>0.32175764344820629</v>
      </c>
    </row>
    <row r="20" spans="1:6" x14ac:dyDescent="0.25">
      <c r="B20" t="s">
        <v>38</v>
      </c>
      <c r="C20">
        <f>1-C19</f>
        <v>0.67824235655179366</v>
      </c>
    </row>
    <row r="22" spans="1:6" x14ac:dyDescent="0.25">
      <c r="A22" t="s">
        <v>40</v>
      </c>
      <c r="B22" t="s">
        <v>10</v>
      </c>
      <c r="C22">
        <f>C18</f>
        <v>1.6249239061596485</v>
      </c>
      <c r="E22" t="s">
        <v>44</v>
      </c>
      <c r="F22">
        <f>F18*C25</f>
        <v>5.633925010592492E+32</v>
      </c>
    </row>
    <row r="23" spans="1:6" x14ac:dyDescent="0.25">
      <c r="B23" t="s">
        <v>12</v>
      </c>
      <c r="C23">
        <v>3.77</v>
      </c>
      <c r="E23" t="s">
        <v>45</v>
      </c>
      <c r="F23">
        <f>F18*C24</f>
        <v>3.718696552158374E+32</v>
      </c>
    </row>
    <row r="24" spans="1:6" x14ac:dyDescent="0.25">
      <c r="B24" t="s">
        <v>37</v>
      </c>
      <c r="C24">
        <f>ABS((C22-C23)/(C22+C23))</f>
        <v>0.39761007405335469</v>
      </c>
    </row>
    <row r="25" spans="1:6" x14ac:dyDescent="0.25">
      <c r="B25" t="s">
        <v>38</v>
      </c>
      <c r="C25">
        <f>1-C24</f>
        <v>0.60238992594664531</v>
      </c>
    </row>
    <row r="28" spans="1:6" x14ac:dyDescent="0.25">
      <c r="A28" t="s">
        <v>46</v>
      </c>
      <c r="B28">
        <f>B10</f>
        <v>2.8727999999999998E+33</v>
      </c>
    </row>
    <row r="29" spans="1:6" x14ac:dyDescent="0.25">
      <c r="A29" t="s">
        <v>47</v>
      </c>
      <c r="B29">
        <f>F13</f>
        <v>1.3789497916791721E+33</v>
      </c>
    </row>
    <row r="30" spans="1:6" x14ac:dyDescent="0.25">
      <c r="A30" t="s">
        <v>48</v>
      </c>
      <c r="B30">
        <f>F18</f>
        <v>9.352621562750866E+32</v>
      </c>
    </row>
    <row r="31" spans="1:6" x14ac:dyDescent="0.25">
      <c r="A31" t="s">
        <v>49</v>
      </c>
      <c r="B31">
        <f>F23</f>
        <v>3.718696552158374E+32</v>
      </c>
    </row>
    <row r="36" spans="1:2" x14ac:dyDescent="0.25">
      <c r="A36" t="s">
        <v>52</v>
      </c>
      <c r="B36">
        <v>1</v>
      </c>
    </row>
    <row r="37" spans="1:2" x14ac:dyDescent="0.25">
      <c r="A37" t="s">
        <v>54</v>
      </c>
      <c r="B37">
        <f>C17</f>
        <v>3.1666491663945773</v>
      </c>
    </row>
    <row r="38" spans="1:2" x14ac:dyDescent="0.25">
      <c r="A38" t="s">
        <v>55</v>
      </c>
      <c r="B38">
        <f>C22</f>
        <v>1.6249239061596485</v>
      </c>
    </row>
    <row r="39" spans="1:2" x14ac:dyDescent="0.25">
      <c r="A39" t="s">
        <v>53</v>
      </c>
      <c r="B39">
        <v>3.77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A4" sqref="A4"/>
    </sheetView>
  </sheetViews>
  <sheetFormatPr defaultRowHeight="15" x14ac:dyDescent="0.25"/>
  <sheetData>
    <row r="1" spans="1:8" x14ac:dyDescent="0.25">
      <c r="A1" t="s">
        <v>2</v>
      </c>
    </row>
    <row r="2" spans="1:8" x14ac:dyDescent="0.25">
      <c r="A2" t="s">
        <v>3</v>
      </c>
      <c r="F2">
        <f>(3*10^8)*(4.1357*10^(-15))/(1.12)</f>
        <v>1.1077767857142857E-6</v>
      </c>
      <c r="G2" t="s">
        <v>5</v>
      </c>
      <c r="H2" t="s">
        <v>57</v>
      </c>
    </row>
    <row r="3" spans="1:8" x14ac:dyDescent="0.25">
      <c r="A3" t="s">
        <v>4</v>
      </c>
      <c r="D3">
        <f>(3*10^8)/(F2)</f>
        <v>270812679836545.22</v>
      </c>
      <c r="E3" t="s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A6" sqref="A6"/>
    </sheetView>
  </sheetViews>
  <sheetFormatPr defaultRowHeight="15" x14ac:dyDescent="0.25"/>
  <sheetData>
    <row r="1" spans="1:1" x14ac:dyDescent="0.25">
      <c r="A1" t="s">
        <v>58</v>
      </c>
    </row>
    <row r="2" spans="1:1" x14ac:dyDescent="0.25">
      <c r="A2" t="s">
        <v>59</v>
      </c>
    </row>
    <row r="3" spans="1:1" x14ac:dyDescent="0.25">
      <c r="A3" t="s">
        <v>60</v>
      </c>
    </row>
    <row r="4" spans="1:1" x14ac:dyDescent="0.25">
      <c r="A4" t="s">
        <v>61</v>
      </c>
    </row>
    <row r="5" spans="1:1" x14ac:dyDescent="0.25">
      <c r="A5" t="s">
        <v>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snells</vt:lpstr>
      <vt:lpstr>relfection</vt:lpstr>
      <vt:lpstr>Within Cell</vt:lpstr>
      <vt:lpstr>Figures from sources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Alex</cp:lastModifiedBy>
  <dcterms:created xsi:type="dcterms:W3CDTF">2017-04-10T17:08:10Z</dcterms:created>
  <dcterms:modified xsi:type="dcterms:W3CDTF">2017-04-17T16:57:26Z</dcterms:modified>
</cp:coreProperties>
</file>