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zil\Desktop\"/>
    </mc:Choice>
  </mc:AlternateContent>
  <bookViews>
    <workbookView xWindow="0" yWindow="0" windowWidth="28800" windowHeight="12450"/>
  </bookViews>
  <sheets>
    <sheet name="Averages" sheetId="6" r:id="rId1"/>
    <sheet name="Map1" sheetId="1" r:id="rId2"/>
    <sheet name="Map2" sheetId="2" r:id="rId3"/>
    <sheet name="Map3" sheetId="3" r:id="rId4"/>
    <sheet name="Map4" sheetId="4" r:id="rId5"/>
    <sheet name="Map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C12" i="6"/>
  <c r="C11" i="6"/>
  <c r="C10" i="6"/>
  <c r="C9" i="6"/>
  <c r="C8" i="6"/>
  <c r="C7" i="6"/>
  <c r="C6" i="6"/>
  <c r="C5" i="6"/>
  <c r="C4" i="6"/>
  <c r="C3" i="6"/>
  <c r="D12" i="6"/>
  <c r="D11" i="6"/>
  <c r="D10" i="6"/>
  <c r="D9" i="6"/>
  <c r="D8" i="6"/>
  <c r="D7" i="6"/>
  <c r="D6" i="6"/>
  <c r="D5" i="6"/>
  <c r="D4" i="6"/>
  <c r="D3" i="6"/>
  <c r="B12" i="6"/>
  <c r="B11" i="6"/>
  <c r="B10" i="6"/>
  <c r="B9" i="6"/>
  <c r="B8" i="6"/>
  <c r="B7" i="6"/>
  <c r="B6" i="6"/>
  <c r="B5" i="6"/>
  <c r="B4" i="6"/>
  <c r="D14" i="1"/>
  <c r="A2" i="1" s="1"/>
  <c r="J84" i="3"/>
  <c r="I84" i="3"/>
  <c r="H84" i="3"/>
  <c r="J98" i="1"/>
  <c r="I98" i="1"/>
  <c r="H98" i="1"/>
  <c r="J98" i="4" l="1"/>
  <c r="I98" i="4"/>
  <c r="H98" i="4"/>
  <c r="J112" i="5"/>
  <c r="I112" i="5"/>
  <c r="H112" i="5"/>
  <c r="J98" i="5"/>
  <c r="I98" i="5"/>
  <c r="H98" i="5"/>
  <c r="J84" i="5"/>
  <c r="I84" i="5"/>
  <c r="H84" i="5"/>
  <c r="J70" i="5"/>
  <c r="I70" i="5"/>
  <c r="H70" i="5"/>
  <c r="J56" i="5"/>
  <c r="I56" i="5"/>
  <c r="H56" i="5"/>
  <c r="J42" i="5"/>
  <c r="I42" i="5"/>
  <c r="H42" i="5"/>
  <c r="J28" i="5"/>
  <c r="I28" i="5"/>
  <c r="H28" i="5"/>
  <c r="N14" i="5"/>
  <c r="M14" i="5"/>
  <c r="L14" i="5"/>
  <c r="J14" i="5"/>
  <c r="I14" i="5"/>
  <c r="H14" i="5"/>
  <c r="J112" i="4"/>
  <c r="I112" i="4"/>
  <c r="H112" i="4"/>
  <c r="J84" i="4"/>
  <c r="I84" i="4"/>
  <c r="H84" i="4"/>
  <c r="J70" i="4"/>
  <c r="I70" i="4"/>
  <c r="H70" i="4"/>
  <c r="J56" i="4"/>
  <c r="I56" i="4"/>
  <c r="H56" i="4"/>
  <c r="J42" i="4"/>
  <c r="I42" i="4"/>
  <c r="H42" i="4"/>
  <c r="J28" i="4"/>
  <c r="I28" i="4"/>
  <c r="H28" i="4"/>
  <c r="N14" i="4"/>
  <c r="M14" i="4"/>
  <c r="L14" i="4"/>
  <c r="J14" i="4"/>
  <c r="I14" i="4"/>
  <c r="H14" i="4"/>
  <c r="J112" i="3"/>
  <c r="I112" i="3"/>
  <c r="H112" i="3"/>
  <c r="J98" i="3"/>
  <c r="I98" i="3"/>
  <c r="H98" i="3"/>
  <c r="J56" i="3"/>
  <c r="I56" i="3"/>
  <c r="H56" i="3"/>
  <c r="J70" i="3"/>
  <c r="I70" i="3"/>
  <c r="H70" i="3"/>
  <c r="J42" i="3"/>
  <c r="I42" i="3"/>
  <c r="H42" i="3"/>
  <c r="J28" i="3"/>
  <c r="I28" i="3"/>
  <c r="H28" i="3"/>
  <c r="N14" i="3"/>
  <c r="M14" i="3"/>
  <c r="L14" i="3"/>
  <c r="J14" i="3"/>
  <c r="I14" i="3"/>
  <c r="H14" i="3"/>
  <c r="J112" i="2"/>
  <c r="I112" i="2"/>
  <c r="H112" i="2"/>
  <c r="J98" i="2"/>
  <c r="I98" i="2"/>
  <c r="H98" i="2"/>
  <c r="J84" i="2"/>
  <c r="I84" i="2"/>
  <c r="H84" i="2"/>
  <c r="J70" i="2"/>
  <c r="I70" i="2"/>
  <c r="H70" i="2"/>
  <c r="J56" i="2"/>
  <c r="I56" i="2"/>
  <c r="H56" i="2"/>
  <c r="J42" i="2"/>
  <c r="I42" i="2"/>
  <c r="H42" i="2"/>
  <c r="J28" i="2"/>
  <c r="I28" i="2"/>
  <c r="H28" i="2"/>
  <c r="N14" i="2"/>
  <c r="M14" i="2"/>
  <c r="L14" i="2"/>
  <c r="J14" i="2"/>
  <c r="I14" i="2"/>
  <c r="H14" i="2"/>
  <c r="J112" i="1"/>
  <c r="I112" i="1"/>
  <c r="H112" i="1"/>
  <c r="J84" i="1"/>
  <c r="I84" i="1"/>
  <c r="H84" i="1"/>
  <c r="J70" i="1"/>
  <c r="I70" i="1"/>
  <c r="H70" i="1"/>
  <c r="J56" i="1"/>
  <c r="I56" i="1"/>
  <c r="H56" i="1"/>
  <c r="J42" i="1"/>
  <c r="I42" i="1"/>
  <c r="H42" i="1"/>
  <c r="J28" i="1"/>
  <c r="I28" i="1"/>
  <c r="H28" i="1"/>
  <c r="N14" i="1"/>
  <c r="M14" i="1"/>
  <c r="L14" i="1"/>
  <c r="J14" i="1"/>
  <c r="I14" i="1"/>
  <c r="H14" i="1"/>
  <c r="F14" i="5"/>
  <c r="E14" i="5"/>
  <c r="D14" i="5"/>
  <c r="F14" i="4"/>
  <c r="E14" i="4"/>
  <c r="D14" i="4"/>
  <c r="F14" i="3"/>
  <c r="E14" i="3"/>
  <c r="D14" i="3"/>
  <c r="F14" i="2"/>
  <c r="E14" i="2"/>
  <c r="D14" i="2"/>
  <c r="F14" i="1"/>
  <c r="E14" i="1"/>
</calcChain>
</file>

<file path=xl/sharedStrings.xml><?xml version="1.0" encoding="utf-8"?>
<sst xmlns="http://schemas.openxmlformats.org/spreadsheetml/2006/main" count="327" uniqueCount="131">
  <si>
    <t>Map 1</t>
  </si>
  <si>
    <t>Goal</t>
  </si>
  <si>
    <t>Start</t>
  </si>
  <si>
    <t>Average Time</t>
  </si>
  <si>
    <t>Map 2</t>
  </si>
  <si>
    <t>Map 5</t>
  </si>
  <si>
    <t>Map 4</t>
  </si>
  <si>
    <t>Map 3</t>
  </si>
  <si>
    <t>Average Path Length</t>
  </si>
  <si>
    <t>Average # Of Nodes Expanded</t>
  </si>
  <si>
    <t>Astar</t>
  </si>
  <si>
    <t>Weighted Astar (w = 1.25) Manhattan</t>
  </si>
  <si>
    <t>Weighted Astar (w = 2) Manhattan</t>
  </si>
  <si>
    <t>Weighted Astar (w = 2) Euclidean</t>
  </si>
  <si>
    <t>Weighted Astar (w = 1.25) Euclidean</t>
  </si>
  <si>
    <t>Weighted Astar (w = 1.25) Chebychev</t>
  </si>
  <si>
    <t>Weighted Astar (w = 1.25) Diagonal</t>
  </si>
  <si>
    <t>Weighted Astar (w = 2) Diagonal</t>
  </si>
  <si>
    <t>Uniform Cost Search</t>
  </si>
  <si>
    <t>(97,144)</t>
  </si>
  <si>
    <t>(104,25)</t>
  </si>
  <si>
    <t>(6,67)</t>
  </si>
  <si>
    <t>(118,90)</t>
  </si>
  <si>
    <t>(107,128)</t>
  </si>
  <si>
    <t>(40,8)</t>
  </si>
  <si>
    <t>(83,14)</t>
  </si>
  <si>
    <t>(14,11)</t>
  </si>
  <si>
    <t>(6,15)</t>
  </si>
  <si>
    <t>(15,141)</t>
  </si>
  <si>
    <t>(1,61)</t>
  </si>
  <si>
    <t>(10,69)</t>
  </si>
  <si>
    <t>(107,12)</t>
  </si>
  <si>
    <t>(0,154)</t>
  </si>
  <si>
    <t>(2,99)</t>
  </si>
  <si>
    <t>(111,112)</t>
  </si>
  <si>
    <t>(2,148)</t>
  </si>
  <si>
    <t>(118,119)</t>
  </si>
  <si>
    <t>(119,153)</t>
  </si>
  <si>
    <t>(104,40)</t>
  </si>
  <si>
    <t>Weighted Astar (w = 2)  Chebychev</t>
  </si>
  <si>
    <t>(116,63)</t>
  </si>
  <si>
    <t>(13,13)</t>
  </si>
  <si>
    <t>(100,48)</t>
  </si>
  <si>
    <t>(1,117)</t>
  </si>
  <si>
    <t>(112,60)</t>
  </si>
  <si>
    <t>(14,14)</t>
  </si>
  <si>
    <t>(54,5)</t>
  </si>
  <si>
    <t>(62,142)</t>
  </si>
  <si>
    <t>(103,57)</t>
  </si>
  <si>
    <t>(0,4)</t>
  </si>
  <si>
    <t>(13,150)</t>
  </si>
  <si>
    <t>(15,17)</t>
  </si>
  <si>
    <t>(14,3)</t>
  </si>
  <si>
    <t>(29,154)</t>
  </si>
  <si>
    <t>(100,127)</t>
  </si>
  <si>
    <t>(42,16)</t>
  </si>
  <si>
    <t>(8,69)</t>
  </si>
  <si>
    <t>(89,145)</t>
  </si>
  <si>
    <t>(109,110)</t>
  </si>
  <si>
    <t>(12,76)</t>
  </si>
  <si>
    <t>(11,19)</t>
  </si>
  <si>
    <t>(8,152)</t>
  </si>
  <si>
    <t>(115,54)</t>
  </si>
  <si>
    <t>(102,156)</t>
  </si>
  <si>
    <t>(1,86)</t>
  </si>
  <si>
    <t>(114,54)</t>
  </si>
  <si>
    <t>(14,21)</t>
  </si>
  <si>
    <t>(69,151)</t>
  </si>
  <si>
    <t>(1,158)</t>
  </si>
  <si>
    <t>(21,9)</t>
  </si>
  <si>
    <t>(118,111)</t>
  </si>
  <si>
    <t>(13,159)</t>
  </si>
  <si>
    <t>(49,13)</t>
  </si>
  <si>
    <t>(3,157)</t>
  </si>
  <si>
    <t>(112,97)</t>
  </si>
  <si>
    <t>(33,12)</t>
  </si>
  <si>
    <t>(8,36)</t>
  </si>
  <si>
    <t>(109,136)</t>
  </si>
  <si>
    <t>(102,107)</t>
  </si>
  <si>
    <t>(46,8)</t>
  </si>
  <si>
    <t>(111,62)</t>
  </si>
  <si>
    <t>(3,11)</t>
  </si>
  <si>
    <t>(10,47)</t>
  </si>
  <si>
    <t>(102,87)</t>
  </si>
  <si>
    <t>(5,65)</t>
  </si>
  <si>
    <t>(56,156)</t>
  </si>
  <si>
    <t>(116,159)</t>
  </si>
  <si>
    <t>(13,4)</t>
  </si>
  <si>
    <t>(51,19)</t>
  </si>
  <si>
    <t>(2,149)</t>
  </si>
  <si>
    <t>(87,142)</t>
  </si>
  <si>
    <t>(104,5)</t>
  </si>
  <si>
    <t>(60,145)</t>
  </si>
  <si>
    <t>(22,5)</t>
  </si>
  <si>
    <t>(3,125)</t>
  </si>
  <si>
    <t>(119,112)</t>
  </si>
  <si>
    <t>(0,78)</t>
  </si>
  <si>
    <t>(116,127)</t>
  </si>
  <si>
    <t>(13,54)</t>
  </si>
  <si>
    <t>(117,89)</t>
  </si>
  <si>
    <t>(3,72)</t>
  </si>
  <si>
    <t>(116,49)</t>
  </si>
  <si>
    <t>(116,55)</t>
  </si>
  <si>
    <t>(66,153)</t>
  </si>
  <si>
    <t>(114,153)</t>
  </si>
  <si>
    <t>(56,8)</t>
  </si>
  <si>
    <t>(16,53)</t>
  </si>
  <si>
    <t>(102,133)</t>
  </si>
  <si>
    <t>(4,148)</t>
  </si>
  <si>
    <t>(114,13)</t>
  </si>
  <si>
    <t>(2,18)</t>
  </si>
  <si>
    <t>(85,147)</t>
  </si>
  <si>
    <t>(11,149)</t>
  </si>
  <si>
    <t>(117,155)</t>
  </si>
  <si>
    <t>(109,137)</t>
  </si>
  <si>
    <t>(7,149)</t>
  </si>
  <si>
    <t>(17,17)</t>
  </si>
  <si>
    <t>(1,156)</t>
  </si>
  <si>
    <t>(38,155)</t>
  </si>
  <si>
    <t>(117,77)</t>
  </si>
  <si>
    <t>Nodes Expanded</t>
  </si>
  <si>
    <t>Path Length</t>
  </si>
  <si>
    <t>Uniform</t>
  </si>
  <si>
    <t>Manhattan 1.25</t>
  </si>
  <si>
    <t>Manhattan 2</t>
  </si>
  <si>
    <t>Euclidean 1.25</t>
  </si>
  <si>
    <t>Euclidean 2</t>
  </si>
  <si>
    <t>Diagonal 1.25</t>
  </si>
  <si>
    <t>Diagonal 2</t>
  </si>
  <si>
    <t>Chebyschev 1.25</t>
  </si>
  <si>
    <t>Chebyshev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</si>
</sst>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charset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7F7F7F"/>
      </top>
      <bottom style="thin">
        <color rgb="FFB2B2B2"/>
      </bottom>
      <diagonal/>
    </border>
    <border>
      <left/>
      <right/>
      <top style="thin">
        <color rgb="FF7F7F7F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2" xfId="2" applyFont="1" applyAlignment="1">
      <alignment horizontal="center"/>
    </xf>
    <xf numFmtId="0" fontId="0" fillId="3" borderId="4" xfId="2" applyFont="1" applyBorder="1" applyAlignment="1">
      <alignment horizontal="center"/>
    </xf>
    <xf numFmtId="0" fontId="3" fillId="0" borderId="0" xfId="0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0" fillId="3" borderId="4" xfId="2" applyFont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0" fillId="3" borderId="3" xfId="2" applyFont="1" applyBorder="1" applyAlignment="1">
      <alignment horizontal="center"/>
    </xf>
    <xf numFmtId="0" fontId="0" fillId="0" borderId="0" xfId="0" applyFont="1"/>
    <xf numFmtId="0" fontId="4" fillId="4" borderId="0" xfId="3"/>
    <xf numFmtId="0" fontId="0" fillId="3" borderId="2" xfId="2" applyFont="1"/>
    <xf numFmtId="165" fontId="0" fillId="0" borderId="0" xfId="0" applyNumberFormat="1"/>
    <xf numFmtId="165" fontId="4" fillId="4" borderId="0" xfId="3" applyNumberFormat="1"/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G15" sqref="G15"/>
    </sheetView>
  </sheetViews>
  <sheetFormatPr defaultRowHeight="15" x14ac:dyDescent="0.25"/>
  <cols>
    <col min="1" max="1" width="15.7109375" bestFit="1" customWidth="1"/>
    <col min="2" max="4" width="16" bestFit="1" customWidth="1"/>
  </cols>
  <sheetData>
    <row r="2" spans="1:4" x14ac:dyDescent="0.25">
      <c r="B2" s="15" t="s">
        <v>3</v>
      </c>
      <c r="C2" s="15" t="s">
        <v>121</v>
      </c>
      <c r="D2" s="15" t="s">
        <v>120</v>
      </c>
    </row>
    <row r="3" spans="1:4" x14ac:dyDescent="0.25">
      <c r="A3" t="s">
        <v>10</v>
      </c>
      <c r="B3">
        <f>AVERAGE('Map1'!D14, 'Map2'!D14, 'Map3'!D14, 'Map4'!D14, 'Map5'!D14)</f>
        <v>117.24000000000001</v>
      </c>
      <c r="C3" s="16">
        <f>AVERAGE('Map1'!E14, 'Map2'!E14, 'Map3'!E14, 'Map4'!E14, 'Map5'!E14)</f>
        <v>117.24225823819282</v>
      </c>
      <c r="D3">
        <f>AVERAGE('Map1'!F14, 'Map2'!F14, 'Map3'!F14, 'Map4'!F14, 'Map5'!F14)</f>
        <v>1103.48</v>
      </c>
    </row>
    <row r="4" spans="1:4" x14ac:dyDescent="0.25">
      <c r="A4" s="14" t="s">
        <v>122</v>
      </c>
      <c r="B4" s="14">
        <f>AVERAGE('Map1'!L14, 'Map2'!L14, 'Map3'!L14, 'Map4'!L14, 'Map5'!L14)</f>
        <v>907.76</v>
      </c>
      <c r="C4" s="17">
        <f>AVERAGE('Map1'!M14, 'Map2'!M14, 'Map3'!M14, 'Map4'!M14, 'Map5'!M14)</f>
        <v>94.515579336085082</v>
      </c>
      <c r="D4" s="14">
        <f>AVERAGE('Map1'!N14, 'Map2'!N14, 'Map3'!N14, 'Map4'!N14, 'Map5'!N14)</f>
        <v>13188.88</v>
      </c>
    </row>
    <row r="5" spans="1:4" x14ac:dyDescent="0.25">
      <c r="A5" t="s">
        <v>123</v>
      </c>
      <c r="B5">
        <f>AVERAGE('Map1'!H14, 'Map2'!H14, 'Map3'!H14, 'Map4'!H14, 'Map5'!H14)</f>
        <v>652.78</v>
      </c>
      <c r="C5" s="16">
        <f>AVERAGE('Map1'!I14, 'Map2'!I14, 'Map3'!I14, 'Map4'!I14, 'Map5'!I14)</f>
        <v>94.631559133548677</v>
      </c>
      <c r="D5">
        <f>AVERAGE('Map1'!J14, 'Map2'!J14, 'Map3'!J14, 'Map4'!J14, 'Map5'!J14)</f>
        <v>7593.9400000000005</v>
      </c>
    </row>
    <row r="6" spans="1:4" x14ac:dyDescent="0.25">
      <c r="A6" t="s">
        <v>124</v>
      </c>
      <c r="B6" s="13">
        <f>AVERAGE('Map1'!H28, 'Map2'!H28, 'Map3'!H28, 'Map4'!H28, 'Map5'!H28)</f>
        <v>425.23999999999995</v>
      </c>
      <c r="C6" s="16">
        <f>AVERAGE('Map1'!I28, 'Map2'!I28, 'Map3'!I28, 'Map4'!I28, 'Map5'!I28)</f>
        <v>97.502054788008024</v>
      </c>
      <c r="D6">
        <f>AVERAGE('Map1'!J28, 'Map2'!J28, 'Map3'!J28, 'Map4'!J28, 'Map5'!J28)</f>
        <v>4124.0199999999995</v>
      </c>
    </row>
    <row r="7" spans="1:4" x14ac:dyDescent="0.25">
      <c r="A7" t="s">
        <v>125</v>
      </c>
      <c r="B7">
        <f>AVERAGE('Map1'!H42, 'Map2'!H42, 'Map3'!H42, 'Map4'!H42, 'Map5'!H42)</f>
        <v>734.32</v>
      </c>
      <c r="C7" s="16">
        <f>AVERAGE('Map1'!I42, 'Map2'!I42, 'Map3'!I42, 'Map4'!I42, 'Map5'!I42)</f>
        <v>94.558716421074749</v>
      </c>
      <c r="D7">
        <f>AVERAGE('Map1'!J42, 'Map2'!J42, 'Map3'!J42, 'Map4'!J42, 'Map5'!J42)</f>
        <v>9136.4200000000019</v>
      </c>
    </row>
    <row r="8" spans="1:4" x14ac:dyDescent="0.25">
      <c r="A8" t="s">
        <v>126</v>
      </c>
      <c r="B8">
        <f>AVERAGE('Map1'!H56, 'Map2'!H56, 'Map3'!H56, 'Map4'!H56, 'Map5'!H56)</f>
        <v>550.31999999999994</v>
      </c>
      <c r="C8" s="16">
        <f>AVERAGE('Map1'!I56, 'Map2'!I56, 'Map3'!I56, 'Map4'!I56, 'Map5'!I56)</f>
        <v>96.184611793496501</v>
      </c>
      <c r="D8">
        <f>AVERAGE('Map1'!J56, 'Map2'!J56, 'Map3'!J56, 'Map4'!J56, 'Map5'!J56)</f>
        <v>6078.8</v>
      </c>
    </row>
    <row r="9" spans="1:4" x14ac:dyDescent="0.25">
      <c r="A9" t="s">
        <v>127</v>
      </c>
      <c r="B9">
        <f>AVERAGE('Map1'!H70, 'Map2'!H70, 'Map3'!H70, 'Map4'!H70, 'Map5'!H70)</f>
        <v>184.94</v>
      </c>
      <c r="C9" s="16">
        <f>AVERAGE('Map1'!I70, 'Map2'!I70, 'Map3'!I70, 'Map4'!I70, 'Map5'!I70)</f>
        <v>134.64009228329152</v>
      </c>
      <c r="D9">
        <f>AVERAGE('Map1'!J70, 'Map2'!J70, 'Map3'!J70, 'Map4'!J70, 'Map5'!J70)</f>
        <v>1651.3</v>
      </c>
    </row>
    <row r="10" spans="1:4" x14ac:dyDescent="0.25">
      <c r="A10" t="s">
        <v>128</v>
      </c>
      <c r="B10">
        <f>AVERAGE('Map1'!H84, 'Map2'!H84, 'Map3'!H84, 'Map4'!H84, 'Map5'!H84)</f>
        <v>69.860000000000014</v>
      </c>
      <c r="C10" s="16">
        <f>AVERAGE('Map1'!I84, 'Map2'!I84, 'Map3'!I84, 'Map4'!I84, 'Map5'!I84)</f>
        <v>142.4179407515021</v>
      </c>
      <c r="D10">
        <f>AVERAGE('Map1'!J84, 'Map2'!J84, 'Map3'!J84, 'Map4'!J84, 'Map5'!J84)</f>
        <v>710.36</v>
      </c>
    </row>
    <row r="11" spans="1:4" x14ac:dyDescent="0.25">
      <c r="A11" t="s">
        <v>129</v>
      </c>
      <c r="B11">
        <f>AVERAGE('Map1'!H98, 'Map2'!H98, 'Map3'!H98, 'Map4'!H98, 'Map5'!H98)</f>
        <v>180.2</v>
      </c>
      <c r="C11" s="16">
        <f>AVERAGE('Map1'!I98, 'Map2'!I98, 'Map3'!I98, 'Map4'!I98, 'Map5'!I98)</f>
        <v>136.76925676227077</v>
      </c>
      <c r="D11">
        <f>AVERAGE('Map1'!J98, 'Map2'!J98, 'Map3'!J98, 'Map4'!J98, 'Map5'!J98)</f>
        <v>1428.1</v>
      </c>
    </row>
    <row r="12" spans="1:4" x14ac:dyDescent="0.25">
      <c r="A12" t="s">
        <v>130</v>
      </c>
      <c r="B12">
        <f>AVERAGE('Map1'!H112, 'Map2'!H112, 'Map3'!H112, 'Map4'!H112, 'Map5'!H112)</f>
        <v>11.139999999999999</v>
      </c>
      <c r="C12" s="16">
        <f>AVERAGE('Map1'!I112, 'Map2'!I112, 'Map3'!I112, 'Map4'!I112, 'Map5'!I112)</f>
        <v>153.0771744908678</v>
      </c>
      <c r="D12">
        <f>AVERAGE('Map1'!J112, 'Map2'!J112, 'Map3'!J112, 'Map4'!J112, 'Map5'!J112)</f>
        <v>152.26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E19" sqref="E19"/>
    </sheetView>
  </sheetViews>
  <sheetFormatPr defaultRowHeight="15" x14ac:dyDescent="0.25"/>
  <cols>
    <col min="1" max="2" width="9.140625" style="1"/>
    <col min="3" max="3" width="3.28515625" style="1" customWidth="1"/>
    <col min="4" max="4" width="13.28515625" style="1" bestFit="1" customWidth="1"/>
    <col min="5" max="5" width="19.42578125" style="1" bestFit="1" customWidth="1"/>
    <col min="6" max="6" width="28.140625" style="1" bestFit="1" customWidth="1"/>
    <col min="7" max="7" width="5.85546875" style="1" customWidth="1"/>
    <col min="8" max="8" width="13.28515625" style="1" bestFit="1" customWidth="1"/>
    <col min="9" max="9" width="19.42578125" style="1" bestFit="1" customWidth="1"/>
    <col min="10" max="10" width="28.140625" style="1" bestFit="1" customWidth="1"/>
    <col min="11" max="11" width="4" style="1" customWidth="1"/>
    <col min="12" max="12" width="13.28515625" style="1" bestFit="1" customWidth="1"/>
    <col min="13" max="13" width="19.42578125" style="1" bestFit="1" customWidth="1"/>
    <col min="14" max="14" width="28.140625" style="1" bestFit="1" customWidth="1"/>
    <col min="15" max="16384" width="9.140625" style="1"/>
  </cols>
  <sheetData>
    <row r="1" spans="1:14" ht="17.25" customHeight="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3">
        <f>AVERAGE('Map1'!D14,'Map1'!D14,'Map1'!D14)</f>
        <v>91.2</v>
      </c>
      <c r="B2" s="3" t="s">
        <v>1</v>
      </c>
      <c r="C2" s="3"/>
      <c r="D2" s="12" t="s">
        <v>10</v>
      </c>
      <c r="E2" s="9"/>
      <c r="F2" s="9"/>
      <c r="G2" s="3"/>
      <c r="H2" s="9" t="s">
        <v>11</v>
      </c>
      <c r="I2" s="9"/>
      <c r="J2" s="9"/>
      <c r="K2" s="4"/>
      <c r="L2" s="9" t="s">
        <v>18</v>
      </c>
      <c r="M2" s="9"/>
      <c r="N2" s="9"/>
    </row>
    <row r="3" spans="1:14" x14ac:dyDescent="0.25">
      <c r="A3" s="3"/>
      <c r="B3" s="3"/>
      <c r="C3" s="3"/>
      <c r="D3" s="3" t="s">
        <v>3</v>
      </c>
      <c r="E3" s="3" t="s">
        <v>8</v>
      </c>
      <c r="F3" s="3" t="s">
        <v>9</v>
      </c>
      <c r="G3" s="3"/>
      <c r="H3" s="3" t="s">
        <v>3</v>
      </c>
      <c r="I3" s="3" t="s">
        <v>8</v>
      </c>
      <c r="J3" s="3" t="s">
        <v>9</v>
      </c>
      <c r="K3" s="3"/>
      <c r="L3" s="3" t="s">
        <v>3</v>
      </c>
      <c r="M3" s="3" t="s">
        <v>8</v>
      </c>
      <c r="N3" s="3" t="s">
        <v>9</v>
      </c>
    </row>
    <row r="4" spans="1:14" x14ac:dyDescent="0.25">
      <c r="A4" s="7" t="s">
        <v>19</v>
      </c>
      <c r="B4" s="7" t="s">
        <v>29</v>
      </c>
      <c r="D4" s="8">
        <v>98</v>
      </c>
      <c r="E4" s="6">
        <v>106.433766184009</v>
      </c>
      <c r="F4" s="8">
        <v>921</v>
      </c>
      <c r="H4" s="6">
        <v>1110</v>
      </c>
      <c r="I4" s="6">
        <v>95.220562748459898</v>
      </c>
      <c r="J4" s="6">
        <v>11893</v>
      </c>
      <c r="L4" s="6">
        <v>1067</v>
      </c>
      <c r="M4" s="6">
        <v>95.220562748459898</v>
      </c>
      <c r="N4" s="6">
        <v>15677</v>
      </c>
    </row>
    <row r="5" spans="1:14" x14ac:dyDescent="0.25">
      <c r="A5" s="7" t="s">
        <v>20</v>
      </c>
      <c r="B5" s="7" t="s">
        <v>30</v>
      </c>
      <c r="C5" s="2"/>
      <c r="D5" s="8">
        <v>40</v>
      </c>
      <c r="E5" s="6">
        <v>82.640872965179994</v>
      </c>
      <c r="F5" s="8">
        <v>356</v>
      </c>
      <c r="H5" s="6">
        <v>757</v>
      </c>
      <c r="I5" s="6">
        <v>78.256096654369898</v>
      </c>
      <c r="J5" s="6">
        <v>7861</v>
      </c>
      <c r="L5" s="6">
        <v>824</v>
      </c>
      <c r="M5" s="6">
        <v>78.256096654369898</v>
      </c>
      <c r="N5" s="6">
        <v>11945</v>
      </c>
    </row>
    <row r="6" spans="1:14" x14ac:dyDescent="0.25">
      <c r="A6" s="7" t="s">
        <v>21</v>
      </c>
      <c r="B6" s="7" t="s">
        <v>31</v>
      </c>
      <c r="D6" s="8">
        <v>215</v>
      </c>
      <c r="E6" s="6">
        <v>100.74137802860901</v>
      </c>
      <c r="F6" s="8">
        <v>1609</v>
      </c>
      <c r="H6" s="6">
        <v>557</v>
      </c>
      <c r="I6" s="6">
        <v>92.287950903869998</v>
      </c>
      <c r="J6" s="6">
        <v>6817</v>
      </c>
      <c r="L6" s="6">
        <v>1175</v>
      </c>
      <c r="M6" s="6">
        <v>92.287950903869998</v>
      </c>
      <c r="N6" s="6">
        <v>15186</v>
      </c>
    </row>
    <row r="7" spans="1:14" x14ac:dyDescent="0.25">
      <c r="A7" s="7" t="s">
        <v>22</v>
      </c>
      <c r="B7" s="7" t="s">
        <v>32</v>
      </c>
      <c r="C7" s="2"/>
      <c r="D7" s="8">
        <v>83</v>
      </c>
      <c r="E7" s="6">
        <v>139.59797974636001</v>
      </c>
      <c r="F7" s="8">
        <v>707</v>
      </c>
      <c r="H7" s="6">
        <v>603</v>
      </c>
      <c r="I7" s="6">
        <v>96.698484809769894</v>
      </c>
      <c r="J7" s="6">
        <v>6782</v>
      </c>
      <c r="L7" s="6">
        <v>1111</v>
      </c>
      <c r="M7" s="6">
        <v>96.698484809769894</v>
      </c>
      <c r="N7" s="6">
        <v>15601</v>
      </c>
    </row>
    <row r="8" spans="1:14" x14ac:dyDescent="0.25">
      <c r="A8" s="7" t="s">
        <v>23</v>
      </c>
      <c r="B8" s="7" t="s">
        <v>33</v>
      </c>
      <c r="D8" s="8">
        <v>38</v>
      </c>
      <c r="E8" s="6">
        <v>76.877416997919994</v>
      </c>
      <c r="F8" s="8">
        <v>407</v>
      </c>
      <c r="H8" s="6">
        <v>262</v>
      </c>
      <c r="I8" s="6">
        <v>72.134776310809997</v>
      </c>
      <c r="J8" s="6">
        <v>3607</v>
      </c>
      <c r="L8" s="6">
        <v>805</v>
      </c>
      <c r="M8" s="6">
        <v>72.134776310809997</v>
      </c>
      <c r="N8" s="6">
        <v>11375</v>
      </c>
    </row>
    <row r="9" spans="1:14" x14ac:dyDescent="0.25">
      <c r="A9" s="7" t="s">
        <v>24</v>
      </c>
      <c r="B9" s="7" t="s">
        <v>34</v>
      </c>
      <c r="C9" s="2"/>
      <c r="D9" s="8">
        <v>64</v>
      </c>
      <c r="E9" s="6">
        <v>87.888455967260001</v>
      </c>
      <c r="F9" s="8">
        <v>540</v>
      </c>
      <c r="H9" s="6">
        <v>568</v>
      </c>
      <c r="I9" s="6">
        <v>86.5171356237</v>
      </c>
      <c r="J9" s="6">
        <v>6264</v>
      </c>
      <c r="L9" s="6">
        <v>699</v>
      </c>
      <c r="M9" s="6">
        <v>86.5171356237</v>
      </c>
      <c r="N9" s="6">
        <v>10844</v>
      </c>
    </row>
    <row r="10" spans="1:14" x14ac:dyDescent="0.25">
      <c r="A10" s="7" t="s">
        <v>25</v>
      </c>
      <c r="B10" s="7" t="s">
        <v>35</v>
      </c>
      <c r="D10" s="8">
        <v>136</v>
      </c>
      <c r="E10" s="6">
        <v>161.76219330872999</v>
      </c>
      <c r="F10" s="8">
        <v>1230</v>
      </c>
      <c r="H10" s="6">
        <v>958</v>
      </c>
      <c r="I10" s="6">
        <v>107.002416997919</v>
      </c>
      <c r="J10" s="6">
        <v>10843</v>
      </c>
      <c r="L10" s="6">
        <v>920</v>
      </c>
      <c r="M10" s="6">
        <v>107.002416997919</v>
      </c>
      <c r="N10" s="6">
        <v>14993</v>
      </c>
    </row>
    <row r="11" spans="1:14" x14ac:dyDescent="0.25">
      <c r="A11" s="7" t="s">
        <v>26</v>
      </c>
      <c r="B11" s="7" t="s">
        <v>36</v>
      </c>
      <c r="C11" s="2"/>
      <c r="D11" s="8">
        <v>80</v>
      </c>
      <c r="E11" s="6">
        <v>98.634776310809997</v>
      </c>
      <c r="F11" s="8">
        <v>619</v>
      </c>
      <c r="H11" s="6">
        <v>806</v>
      </c>
      <c r="I11" s="6">
        <v>93.242640687109997</v>
      </c>
      <c r="J11" s="6">
        <v>8227</v>
      </c>
      <c r="L11" s="6">
        <v>808</v>
      </c>
      <c r="M11" s="6">
        <v>93.242640687109997</v>
      </c>
      <c r="N11" s="6">
        <v>12824</v>
      </c>
    </row>
    <row r="12" spans="1:14" x14ac:dyDescent="0.25">
      <c r="A12" s="7" t="s">
        <v>27</v>
      </c>
      <c r="B12" s="7" t="s">
        <v>37</v>
      </c>
      <c r="C12" s="2"/>
      <c r="D12" s="8">
        <v>94</v>
      </c>
      <c r="E12" s="6">
        <v>96.477922061329906</v>
      </c>
      <c r="F12" s="8">
        <v>659</v>
      </c>
      <c r="H12" s="6">
        <v>492</v>
      </c>
      <c r="I12" s="6">
        <v>91.578427124739903</v>
      </c>
      <c r="J12" s="6">
        <v>5007</v>
      </c>
      <c r="L12" s="6">
        <v>826</v>
      </c>
      <c r="M12" s="6">
        <v>91.578427124739903</v>
      </c>
      <c r="N12" s="6">
        <v>12938</v>
      </c>
    </row>
    <row r="13" spans="1:14" x14ac:dyDescent="0.25">
      <c r="A13" s="7" t="s">
        <v>28</v>
      </c>
      <c r="B13" s="7" t="s">
        <v>38</v>
      </c>
      <c r="C13" s="2"/>
      <c r="D13" s="8">
        <v>64</v>
      </c>
      <c r="E13" s="6">
        <v>122.546464556139</v>
      </c>
      <c r="F13" s="8">
        <v>773</v>
      </c>
      <c r="H13" s="6">
        <v>413</v>
      </c>
      <c r="I13" s="6">
        <v>77.6421356236999</v>
      </c>
      <c r="J13" s="6">
        <v>5315</v>
      </c>
      <c r="L13" s="6">
        <v>713</v>
      </c>
      <c r="M13" s="6">
        <v>77.6421356236999</v>
      </c>
      <c r="N13" s="6">
        <v>11338</v>
      </c>
    </row>
    <row r="14" spans="1:14" x14ac:dyDescent="0.25">
      <c r="B14" s="2"/>
      <c r="C14" s="2"/>
      <c r="D14" s="1">
        <f>AVERAGE(D4:D13)</f>
        <v>91.2</v>
      </c>
      <c r="E14" s="1">
        <f>AVERAGE(E4:E13)</f>
        <v>107.3601226126347</v>
      </c>
      <c r="F14" s="1">
        <f>AVERAGE(F4:F13)</f>
        <v>782.1</v>
      </c>
      <c r="H14" s="1">
        <f>AVERAGE(H4:H13)</f>
        <v>652.6</v>
      </c>
      <c r="I14" s="1">
        <f t="shared" ref="I14:J14" si="0">AVERAGE(I4:I13)</f>
        <v>89.058062748444854</v>
      </c>
      <c r="J14" s="1">
        <f t="shared" si="0"/>
        <v>7261.6</v>
      </c>
      <c r="L14" s="1">
        <f t="shared" ref="L14:N14" si="1">AVERAGE(L4:L13)</f>
        <v>894.8</v>
      </c>
      <c r="M14" s="1">
        <f t="shared" si="1"/>
        <v>89.058062748444854</v>
      </c>
      <c r="N14" s="1">
        <f t="shared" si="1"/>
        <v>13272.1</v>
      </c>
    </row>
    <row r="16" spans="1:14" x14ac:dyDescent="0.25">
      <c r="A16"/>
      <c r="B16"/>
      <c r="H16" s="9" t="s">
        <v>12</v>
      </c>
      <c r="I16" s="9"/>
      <c r="J16" s="9"/>
    </row>
    <row r="17" spans="1:10" x14ac:dyDescent="0.25">
      <c r="A17"/>
      <c r="B17"/>
      <c r="H17" s="3" t="s">
        <v>3</v>
      </c>
      <c r="I17" s="3" t="s">
        <v>8</v>
      </c>
      <c r="J17" s="3" t="s">
        <v>9</v>
      </c>
    </row>
    <row r="18" spans="1:10" x14ac:dyDescent="0.25">
      <c r="A18"/>
      <c r="B18"/>
      <c r="H18" s="6">
        <v>676</v>
      </c>
      <c r="I18" s="6">
        <v>100.205844122679</v>
      </c>
      <c r="J18" s="6">
        <v>5728</v>
      </c>
    </row>
    <row r="19" spans="1:10" x14ac:dyDescent="0.25">
      <c r="A19"/>
      <c r="B19"/>
      <c r="H19" s="6">
        <v>189</v>
      </c>
      <c r="I19" s="6">
        <v>79.734018715700003</v>
      </c>
      <c r="J19" s="6">
        <v>2040</v>
      </c>
    </row>
    <row r="20" spans="1:10" x14ac:dyDescent="0.25">
      <c r="A20"/>
      <c r="B20"/>
      <c r="H20" s="6">
        <v>526</v>
      </c>
      <c r="I20" s="6">
        <v>100.74137802860901</v>
      </c>
      <c r="J20" s="6">
        <v>4811</v>
      </c>
    </row>
    <row r="21" spans="1:10" x14ac:dyDescent="0.25">
      <c r="A21"/>
      <c r="B21"/>
      <c r="H21" s="6">
        <v>354</v>
      </c>
      <c r="I21" s="6">
        <v>96.862698372139903</v>
      </c>
      <c r="J21" s="6">
        <v>3918</v>
      </c>
    </row>
    <row r="22" spans="1:10" x14ac:dyDescent="0.25">
      <c r="A22"/>
      <c r="B22"/>
      <c r="H22" s="6">
        <v>129</v>
      </c>
      <c r="I22" s="6">
        <v>72.627416997919994</v>
      </c>
      <c r="J22" s="6">
        <v>1617</v>
      </c>
    </row>
    <row r="23" spans="1:10" x14ac:dyDescent="0.25">
      <c r="A23"/>
      <c r="B23"/>
      <c r="H23" s="6">
        <v>246</v>
      </c>
      <c r="I23" s="6">
        <v>87.888455967260001</v>
      </c>
      <c r="J23" s="6">
        <v>2477</v>
      </c>
    </row>
    <row r="24" spans="1:10" x14ac:dyDescent="0.25">
      <c r="A24"/>
      <c r="B24"/>
      <c r="H24" s="6">
        <v>494</v>
      </c>
      <c r="I24" s="6">
        <v>110.45090180768899</v>
      </c>
      <c r="J24" s="6">
        <v>4427</v>
      </c>
    </row>
    <row r="25" spans="1:10" x14ac:dyDescent="0.25">
      <c r="A25"/>
      <c r="B25"/>
      <c r="H25" s="6">
        <v>228</v>
      </c>
      <c r="I25" s="6">
        <v>98.634776310809997</v>
      </c>
      <c r="J25" s="6">
        <v>2167</v>
      </c>
    </row>
    <row r="26" spans="1:10" x14ac:dyDescent="0.25">
      <c r="A26"/>
      <c r="B26"/>
      <c r="H26" s="6">
        <v>189</v>
      </c>
      <c r="I26" s="6">
        <v>96.477922061329906</v>
      </c>
      <c r="J26" s="6">
        <v>1797</v>
      </c>
    </row>
    <row r="27" spans="1:10" x14ac:dyDescent="0.25">
      <c r="A27"/>
      <c r="B27"/>
      <c r="H27" s="6">
        <v>208</v>
      </c>
      <c r="I27" s="6">
        <v>80.269552621619994</v>
      </c>
      <c r="J27" s="6">
        <v>1784</v>
      </c>
    </row>
    <row r="28" spans="1:10" x14ac:dyDescent="0.25">
      <c r="A28"/>
      <c r="B28"/>
      <c r="H28" s="1">
        <f t="shared" ref="H28:J28" si="2">AVERAGE(H18:H27)</f>
        <v>323.89999999999998</v>
      </c>
      <c r="I28" s="1">
        <f t="shared" si="2"/>
        <v>92.389296500575682</v>
      </c>
      <c r="J28" s="1">
        <f t="shared" si="2"/>
        <v>3076.6</v>
      </c>
    </row>
    <row r="29" spans="1:10" x14ac:dyDescent="0.25">
      <c r="A29"/>
      <c r="B29"/>
    </row>
    <row r="30" spans="1:10" x14ac:dyDescent="0.25">
      <c r="A30"/>
      <c r="B30"/>
      <c r="H30" s="9" t="s">
        <v>14</v>
      </c>
      <c r="I30" s="9"/>
      <c r="J30" s="9"/>
    </row>
    <row r="31" spans="1:10" x14ac:dyDescent="0.25">
      <c r="A31"/>
      <c r="B31"/>
      <c r="H31" s="3" t="s">
        <v>3</v>
      </c>
      <c r="I31" s="3" t="s">
        <v>8</v>
      </c>
      <c r="J31" s="3" t="s">
        <v>9</v>
      </c>
    </row>
    <row r="32" spans="1:10" x14ac:dyDescent="0.25">
      <c r="A32"/>
      <c r="B32"/>
      <c r="H32" s="6">
        <v>1093</v>
      </c>
      <c r="I32" s="6">
        <v>95.220562748459898</v>
      </c>
      <c r="J32" s="6">
        <v>13262</v>
      </c>
    </row>
    <row r="33" spans="1:10" x14ac:dyDescent="0.25">
      <c r="A33"/>
      <c r="B33"/>
      <c r="H33" s="6">
        <v>731</v>
      </c>
      <c r="I33" s="6">
        <v>78.256096654369898</v>
      </c>
      <c r="J33" s="6">
        <v>8727</v>
      </c>
    </row>
    <row r="34" spans="1:10" x14ac:dyDescent="0.25">
      <c r="A34"/>
      <c r="B34"/>
      <c r="H34" s="6">
        <v>664</v>
      </c>
      <c r="I34" s="6">
        <v>92.287950903869998</v>
      </c>
      <c r="J34" s="6">
        <v>8512</v>
      </c>
    </row>
    <row r="35" spans="1:10" x14ac:dyDescent="0.25">
      <c r="A35"/>
      <c r="B35"/>
      <c r="H35" s="6">
        <v>766</v>
      </c>
      <c r="I35" s="6">
        <v>96.698484809769894</v>
      </c>
      <c r="J35" s="6">
        <v>9557</v>
      </c>
    </row>
    <row r="36" spans="1:10" x14ac:dyDescent="0.25">
      <c r="A36"/>
      <c r="B36"/>
      <c r="H36" s="6">
        <v>471</v>
      </c>
      <c r="I36" s="6">
        <v>72.134776310809997</v>
      </c>
      <c r="J36" s="6">
        <v>5879</v>
      </c>
    </row>
    <row r="37" spans="1:10" x14ac:dyDescent="0.25">
      <c r="A37"/>
      <c r="B37"/>
      <c r="H37" s="6">
        <v>616</v>
      </c>
      <c r="I37" s="6">
        <v>86.5171356237</v>
      </c>
      <c r="J37" s="6">
        <v>7956</v>
      </c>
    </row>
    <row r="38" spans="1:10" x14ac:dyDescent="0.25">
      <c r="A38"/>
      <c r="B38"/>
      <c r="H38" s="6">
        <v>991</v>
      </c>
      <c r="I38" s="6">
        <v>107.002416997919</v>
      </c>
      <c r="J38" s="6">
        <v>12635</v>
      </c>
    </row>
    <row r="39" spans="1:10" x14ac:dyDescent="0.25">
      <c r="A39"/>
      <c r="B39"/>
      <c r="H39" s="6">
        <v>783</v>
      </c>
      <c r="I39" s="6">
        <v>93.242640687109997</v>
      </c>
      <c r="J39" s="6">
        <v>9486</v>
      </c>
    </row>
    <row r="40" spans="1:10" x14ac:dyDescent="0.25">
      <c r="A40"/>
      <c r="B40"/>
      <c r="H40" s="6">
        <v>694</v>
      </c>
      <c r="I40" s="6">
        <v>91.578427124739903</v>
      </c>
      <c r="J40" s="6">
        <v>7981</v>
      </c>
    </row>
    <row r="41" spans="1:10" x14ac:dyDescent="0.25">
      <c r="A41"/>
      <c r="B41"/>
      <c r="H41" s="6">
        <v>533</v>
      </c>
      <c r="I41" s="6">
        <v>77.6421356236999</v>
      </c>
      <c r="J41" s="6">
        <v>7172</v>
      </c>
    </row>
    <row r="42" spans="1:10" x14ac:dyDescent="0.25">
      <c r="A42"/>
      <c r="B42"/>
      <c r="H42" s="1">
        <f t="shared" ref="H42" si="3">AVERAGE(H32:H41)</f>
        <v>734.2</v>
      </c>
      <c r="I42" s="1">
        <f t="shared" ref="I42" si="4">AVERAGE(I32:I41)</f>
        <v>89.058062748444854</v>
      </c>
      <c r="J42" s="1">
        <f t="shared" ref="J42" si="5">AVERAGE(J32:J41)</f>
        <v>9116.7000000000007</v>
      </c>
    </row>
    <row r="43" spans="1:10" x14ac:dyDescent="0.25">
      <c r="A43"/>
      <c r="B43"/>
    </row>
    <row r="44" spans="1:10" x14ac:dyDescent="0.25">
      <c r="A44"/>
      <c r="B44"/>
      <c r="H44" s="9" t="s">
        <v>13</v>
      </c>
      <c r="I44" s="9"/>
      <c r="J44" s="9"/>
    </row>
    <row r="45" spans="1:10" x14ac:dyDescent="0.25">
      <c r="A45"/>
      <c r="B45"/>
      <c r="H45" s="3" t="s">
        <v>3</v>
      </c>
      <c r="I45" s="3" t="s">
        <v>8</v>
      </c>
      <c r="J45" s="3" t="s">
        <v>9</v>
      </c>
    </row>
    <row r="46" spans="1:10" x14ac:dyDescent="0.25">
      <c r="A46"/>
      <c r="B46"/>
      <c r="H46" s="6">
        <v>1110</v>
      </c>
      <c r="I46" s="6">
        <v>95.220562748459898</v>
      </c>
      <c r="J46" s="6">
        <v>10351</v>
      </c>
    </row>
    <row r="47" spans="1:10" x14ac:dyDescent="0.25">
      <c r="A47"/>
      <c r="B47"/>
      <c r="H47" s="6">
        <v>682</v>
      </c>
      <c r="I47" s="6">
        <v>82.019552621619994</v>
      </c>
      <c r="J47" s="6">
        <v>6929</v>
      </c>
    </row>
    <row r="48" spans="1:10" x14ac:dyDescent="0.25">
      <c r="A48"/>
      <c r="B48"/>
      <c r="H48" s="6">
        <v>561</v>
      </c>
      <c r="I48" s="6">
        <v>100.412950903869</v>
      </c>
      <c r="J48" s="6">
        <v>6772</v>
      </c>
    </row>
    <row r="49" spans="1:10" x14ac:dyDescent="0.25">
      <c r="A49"/>
      <c r="B49"/>
      <c r="H49" s="6">
        <v>345</v>
      </c>
      <c r="I49" s="6">
        <v>96.698484809769894</v>
      </c>
      <c r="J49" s="6">
        <v>3982</v>
      </c>
    </row>
    <row r="50" spans="1:10" x14ac:dyDescent="0.25">
      <c r="A50"/>
      <c r="B50"/>
      <c r="H50" s="6">
        <v>219</v>
      </c>
      <c r="I50" s="6">
        <v>72.134776310809997</v>
      </c>
      <c r="J50" s="6">
        <v>3164</v>
      </c>
    </row>
    <row r="51" spans="1:10" x14ac:dyDescent="0.25">
      <c r="A51"/>
      <c r="B51"/>
      <c r="H51" s="6">
        <v>647</v>
      </c>
      <c r="I51" s="6">
        <v>94.8014068710999</v>
      </c>
      <c r="J51" s="6">
        <v>6579</v>
      </c>
    </row>
    <row r="52" spans="1:10" x14ac:dyDescent="0.25">
      <c r="A52"/>
      <c r="B52"/>
      <c r="H52" s="6">
        <v>675</v>
      </c>
      <c r="I52" s="6">
        <v>107.002416997919</v>
      </c>
      <c r="J52" s="6">
        <v>7243</v>
      </c>
    </row>
    <row r="53" spans="1:10" x14ac:dyDescent="0.25">
      <c r="A53"/>
      <c r="B53"/>
      <c r="H53" s="6">
        <v>859</v>
      </c>
      <c r="I53" s="6">
        <v>101.526911934509</v>
      </c>
      <c r="J53" s="6">
        <v>8170</v>
      </c>
    </row>
    <row r="54" spans="1:10" x14ac:dyDescent="0.25">
      <c r="A54"/>
      <c r="B54"/>
      <c r="H54" s="6">
        <v>504</v>
      </c>
      <c r="I54" s="6">
        <v>99.862698372139903</v>
      </c>
      <c r="J54" s="6">
        <v>5340</v>
      </c>
    </row>
    <row r="55" spans="1:10" x14ac:dyDescent="0.25">
      <c r="A55"/>
      <c r="B55"/>
      <c r="H55" s="6">
        <v>399</v>
      </c>
      <c r="I55" s="6">
        <v>81.977922061329906</v>
      </c>
      <c r="J55" s="6">
        <v>4591</v>
      </c>
    </row>
    <row r="56" spans="1:10" x14ac:dyDescent="0.25">
      <c r="A56"/>
      <c r="B56"/>
      <c r="H56" s="1">
        <f t="shared" ref="H56" si="6">AVERAGE(H46:H55)</f>
        <v>600.1</v>
      </c>
      <c r="I56" s="1">
        <f t="shared" ref="I56" si="7">AVERAGE(I46:I55)</f>
        <v>93.165768363152637</v>
      </c>
      <c r="J56" s="1">
        <f t="shared" ref="J56" si="8">AVERAGE(J46:J55)</f>
        <v>6312.1</v>
      </c>
    </row>
    <row r="57" spans="1:10" x14ac:dyDescent="0.25">
      <c r="A57"/>
      <c r="B57"/>
    </row>
    <row r="58" spans="1:10" x14ac:dyDescent="0.25">
      <c r="A58"/>
      <c r="B58"/>
      <c r="H58" s="9" t="s">
        <v>16</v>
      </c>
      <c r="I58" s="9"/>
      <c r="J58" s="9"/>
    </row>
    <row r="59" spans="1:10" x14ac:dyDescent="0.25">
      <c r="A59"/>
      <c r="B59"/>
      <c r="H59" s="3" t="s">
        <v>3</v>
      </c>
      <c r="I59" s="3" t="s">
        <v>8</v>
      </c>
      <c r="J59" s="3" t="s">
        <v>9</v>
      </c>
    </row>
    <row r="60" spans="1:10" x14ac:dyDescent="0.25">
      <c r="A60"/>
      <c r="B60"/>
      <c r="H60" s="6">
        <v>643</v>
      </c>
      <c r="I60" s="6">
        <v>142.009667991789</v>
      </c>
      <c r="J60" s="6">
        <v>4643</v>
      </c>
    </row>
    <row r="61" spans="1:10" x14ac:dyDescent="0.25">
      <c r="A61"/>
      <c r="B61"/>
      <c r="H61" s="6">
        <v>317</v>
      </c>
      <c r="I61" s="6">
        <v>99.597979746359897</v>
      </c>
      <c r="J61" s="6">
        <v>2937</v>
      </c>
    </row>
    <row r="62" spans="1:10" x14ac:dyDescent="0.25">
      <c r="A62"/>
      <c r="B62"/>
      <c r="H62" s="6">
        <v>67</v>
      </c>
      <c r="I62" s="6">
        <v>95.776911934539996</v>
      </c>
      <c r="J62" s="6">
        <v>589</v>
      </c>
    </row>
    <row r="63" spans="1:10" x14ac:dyDescent="0.25">
      <c r="A63"/>
      <c r="B63"/>
      <c r="H63" s="6">
        <v>376</v>
      </c>
      <c r="I63" s="6">
        <v>144.46803743140001</v>
      </c>
      <c r="J63" s="6">
        <v>4147</v>
      </c>
    </row>
    <row r="64" spans="1:10" x14ac:dyDescent="0.25">
      <c r="A64"/>
      <c r="B64"/>
      <c r="H64" s="6">
        <v>133</v>
      </c>
      <c r="I64" s="6">
        <v>82.312445840470005</v>
      </c>
      <c r="J64" s="6">
        <v>1417</v>
      </c>
    </row>
    <row r="65" spans="1:10" x14ac:dyDescent="0.25">
      <c r="A65"/>
      <c r="B65"/>
      <c r="H65" s="6">
        <v>362</v>
      </c>
      <c r="I65" s="6">
        <v>151.959415459979</v>
      </c>
      <c r="J65" s="6">
        <v>2540</v>
      </c>
    </row>
    <row r="66" spans="1:10" x14ac:dyDescent="0.25">
      <c r="A66"/>
      <c r="B66"/>
      <c r="H66" s="6">
        <v>213</v>
      </c>
      <c r="I66" s="6">
        <v>151.61269837213999</v>
      </c>
      <c r="J66" s="6">
        <v>1836</v>
      </c>
    </row>
    <row r="67" spans="1:10" x14ac:dyDescent="0.25">
      <c r="A67"/>
      <c r="B67"/>
      <c r="H67" s="6">
        <v>428</v>
      </c>
      <c r="I67" s="6">
        <v>166.85407640073001</v>
      </c>
      <c r="J67" s="6">
        <v>3045</v>
      </c>
    </row>
    <row r="68" spans="1:10" x14ac:dyDescent="0.25">
      <c r="A68"/>
      <c r="B68"/>
      <c r="H68" s="6">
        <v>346</v>
      </c>
      <c r="I68" s="6">
        <v>203.76828996310999</v>
      </c>
      <c r="J68" s="6">
        <v>3066</v>
      </c>
    </row>
    <row r="69" spans="1:10" x14ac:dyDescent="0.25">
      <c r="A69"/>
      <c r="B69"/>
      <c r="H69" s="6">
        <v>163</v>
      </c>
      <c r="I69" s="6">
        <v>141.96803743138901</v>
      </c>
      <c r="J69" s="6">
        <v>1341</v>
      </c>
    </row>
    <row r="70" spans="1:10" x14ac:dyDescent="0.25">
      <c r="A70"/>
      <c r="B70"/>
      <c r="H70" s="1">
        <f t="shared" ref="H70" si="9">AVERAGE(H60:H69)</f>
        <v>304.8</v>
      </c>
      <c r="I70" s="1">
        <f t="shared" ref="I70" si="10">AVERAGE(I60:I69)</f>
        <v>138.03275605719068</v>
      </c>
      <c r="J70" s="1">
        <f t="shared" ref="J70" si="11">AVERAGE(J60:J69)</f>
        <v>2556.1</v>
      </c>
    </row>
    <row r="71" spans="1:10" x14ac:dyDescent="0.25">
      <c r="A71"/>
      <c r="B71"/>
    </row>
    <row r="72" spans="1:10" x14ac:dyDescent="0.25">
      <c r="A72"/>
      <c r="B72"/>
      <c r="H72" s="9" t="s">
        <v>17</v>
      </c>
      <c r="I72" s="9"/>
      <c r="J72" s="9"/>
    </row>
    <row r="73" spans="1:10" x14ac:dyDescent="0.25">
      <c r="A73"/>
      <c r="B73"/>
      <c r="H73" s="3" t="s">
        <v>3</v>
      </c>
      <c r="I73" s="3" t="s">
        <v>8</v>
      </c>
      <c r="J73" s="3" t="s">
        <v>9</v>
      </c>
    </row>
    <row r="74" spans="1:10" x14ac:dyDescent="0.25">
      <c r="A74"/>
      <c r="B74"/>
      <c r="H74" s="6">
        <v>116</v>
      </c>
      <c r="I74" s="6">
        <v>156.99494936596901</v>
      </c>
      <c r="J74" s="6">
        <v>960</v>
      </c>
    </row>
    <row r="75" spans="1:10" x14ac:dyDescent="0.25">
      <c r="A75"/>
      <c r="B75"/>
      <c r="H75" s="6">
        <v>49</v>
      </c>
      <c r="I75" s="6">
        <v>87.669047558209996</v>
      </c>
      <c r="J75" s="6">
        <v>554</v>
      </c>
    </row>
    <row r="76" spans="1:10" x14ac:dyDescent="0.25">
      <c r="A76"/>
      <c r="B76"/>
      <c r="H76" s="6">
        <v>47</v>
      </c>
      <c r="I76" s="6">
        <v>103.36143571364001</v>
      </c>
      <c r="J76" s="6">
        <v>438</v>
      </c>
    </row>
    <row r="77" spans="1:10" x14ac:dyDescent="0.25">
      <c r="A77"/>
      <c r="B77"/>
      <c r="H77" s="6">
        <v>173</v>
      </c>
      <c r="I77" s="6">
        <v>145.16168824531999</v>
      </c>
      <c r="J77" s="6">
        <v>2063</v>
      </c>
    </row>
    <row r="78" spans="1:10" x14ac:dyDescent="0.25">
      <c r="A78"/>
      <c r="B78"/>
      <c r="H78" s="6">
        <v>39</v>
      </c>
      <c r="I78" s="6">
        <v>72.627416997919994</v>
      </c>
      <c r="J78" s="6">
        <v>447</v>
      </c>
    </row>
    <row r="79" spans="1:10" x14ac:dyDescent="0.25">
      <c r="A79"/>
      <c r="B79"/>
      <c r="H79" s="6">
        <v>72</v>
      </c>
      <c r="I79" s="6">
        <v>160.34545442935899</v>
      </c>
      <c r="J79" s="6">
        <v>614</v>
      </c>
    </row>
    <row r="80" spans="1:10" x14ac:dyDescent="0.25">
      <c r="A80"/>
      <c r="B80"/>
      <c r="H80" s="6">
        <v>70</v>
      </c>
      <c r="I80" s="6">
        <v>174.82463914919001</v>
      </c>
      <c r="J80" s="6">
        <v>573</v>
      </c>
    </row>
    <row r="81" spans="1:10" x14ac:dyDescent="0.25">
      <c r="A81"/>
      <c r="B81"/>
      <c r="H81" s="6">
        <v>100</v>
      </c>
      <c r="I81" s="6">
        <v>179.26576464605901</v>
      </c>
      <c r="J81" s="6">
        <v>796</v>
      </c>
    </row>
    <row r="82" spans="1:10" x14ac:dyDescent="0.25">
      <c r="A82"/>
      <c r="B82"/>
      <c r="H82" s="6">
        <v>79</v>
      </c>
      <c r="I82" s="6">
        <v>221.236327394509</v>
      </c>
      <c r="J82" s="6">
        <v>729</v>
      </c>
    </row>
    <row r="83" spans="1:10" x14ac:dyDescent="0.25">
      <c r="A83"/>
      <c r="B83"/>
      <c r="H83" s="6">
        <v>23</v>
      </c>
      <c r="I83" s="6">
        <v>142.64444430248901</v>
      </c>
      <c r="J83" s="6">
        <v>231</v>
      </c>
    </row>
    <row r="84" spans="1:10" x14ac:dyDescent="0.25">
      <c r="A84"/>
      <c r="B84"/>
      <c r="H84" s="1">
        <f t="shared" ref="H84" si="12">AVERAGE(H74:H83)</f>
        <v>76.8</v>
      </c>
      <c r="I84" s="1">
        <f t="shared" ref="I84" si="13">AVERAGE(I74:I83)</f>
        <v>144.41311678026653</v>
      </c>
      <c r="J84" s="1">
        <f t="shared" ref="J84" si="14">AVERAGE(J74:J83)</f>
        <v>740.5</v>
      </c>
    </row>
    <row r="85" spans="1:10" x14ac:dyDescent="0.25">
      <c r="A85"/>
      <c r="B85"/>
    </row>
    <row r="86" spans="1:10" x14ac:dyDescent="0.25">
      <c r="A86"/>
      <c r="B86"/>
      <c r="H86" s="9" t="s">
        <v>15</v>
      </c>
      <c r="I86" s="9"/>
      <c r="J86" s="9"/>
    </row>
    <row r="87" spans="1:10" x14ac:dyDescent="0.25">
      <c r="A87"/>
      <c r="B87"/>
      <c r="H87" s="3" t="s">
        <v>3</v>
      </c>
      <c r="I87" s="3" t="s">
        <v>8</v>
      </c>
      <c r="J87" s="3" t="s">
        <v>9</v>
      </c>
    </row>
    <row r="88" spans="1:10" x14ac:dyDescent="0.25">
      <c r="A88"/>
      <c r="B88"/>
      <c r="H88" s="6">
        <v>204</v>
      </c>
      <c r="I88" s="6">
        <v>115.73275605718899</v>
      </c>
      <c r="J88" s="6">
        <v>1833</v>
      </c>
    </row>
    <row r="89" spans="1:10" x14ac:dyDescent="0.25">
      <c r="A89"/>
      <c r="B89"/>
      <c r="H89" s="6">
        <v>221</v>
      </c>
      <c r="I89" s="6">
        <v>117.710678118499</v>
      </c>
      <c r="J89" s="6">
        <v>1707</v>
      </c>
    </row>
    <row r="90" spans="1:10" x14ac:dyDescent="0.25">
      <c r="A90"/>
      <c r="B90"/>
      <c r="H90" s="6">
        <v>318</v>
      </c>
      <c r="I90" s="6">
        <v>128.09671708785899</v>
      </c>
      <c r="J90" s="6">
        <v>2386</v>
      </c>
    </row>
    <row r="91" spans="1:10" x14ac:dyDescent="0.25">
      <c r="A91"/>
      <c r="B91"/>
      <c r="H91" s="6">
        <v>137</v>
      </c>
      <c r="I91" s="6">
        <v>143.453318805609</v>
      </c>
      <c r="J91" s="6">
        <v>1069</v>
      </c>
    </row>
    <row r="92" spans="1:10" x14ac:dyDescent="0.25">
      <c r="A92"/>
      <c r="B92"/>
      <c r="H92" s="6">
        <v>89</v>
      </c>
      <c r="I92" s="6">
        <v>126.475396744279</v>
      </c>
      <c r="J92" s="6">
        <v>780</v>
      </c>
    </row>
    <row r="93" spans="1:10" x14ac:dyDescent="0.25">
      <c r="A93"/>
      <c r="B93"/>
      <c r="H93" s="6">
        <v>234</v>
      </c>
      <c r="I93" s="6">
        <v>136.18124086693899</v>
      </c>
      <c r="J93" s="6">
        <v>1926</v>
      </c>
    </row>
    <row r="94" spans="1:10" x14ac:dyDescent="0.25">
      <c r="A94"/>
      <c r="B94"/>
      <c r="H94" s="6">
        <v>173</v>
      </c>
      <c r="I94" s="6">
        <v>148.77438661745899</v>
      </c>
      <c r="J94" s="6">
        <v>1321</v>
      </c>
    </row>
    <row r="95" spans="1:10" x14ac:dyDescent="0.25">
      <c r="A95"/>
      <c r="B95"/>
      <c r="H95" s="6">
        <v>232</v>
      </c>
      <c r="I95" s="6">
        <v>144.709415459979</v>
      </c>
      <c r="J95" s="6">
        <v>1870</v>
      </c>
    </row>
    <row r="96" spans="1:10" x14ac:dyDescent="0.25">
      <c r="A96"/>
      <c r="B96"/>
      <c r="H96" s="6">
        <v>372</v>
      </c>
      <c r="I96" s="6">
        <v>172.7449493659</v>
      </c>
      <c r="J96" s="6">
        <v>2786</v>
      </c>
    </row>
    <row r="97" spans="1:10" x14ac:dyDescent="0.25">
      <c r="A97"/>
      <c r="B97"/>
      <c r="H97" s="6">
        <v>305</v>
      </c>
      <c r="I97" s="6">
        <v>134.39444430248901</v>
      </c>
      <c r="J97" s="6">
        <v>2513</v>
      </c>
    </row>
    <row r="98" spans="1:10" x14ac:dyDescent="0.25">
      <c r="A98"/>
      <c r="B98"/>
      <c r="H98" s="1">
        <f t="shared" ref="H98:J98" si="15">AVERAGE(H88:H97)</f>
        <v>228.5</v>
      </c>
      <c r="I98" s="1">
        <f t="shared" si="15"/>
        <v>136.82733034262009</v>
      </c>
      <c r="J98" s="1">
        <f t="shared" si="15"/>
        <v>1819.1</v>
      </c>
    </row>
    <row r="99" spans="1:10" x14ac:dyDescent="0.25">
      <c r="A99"/>
      <c r="B99"/>
    </row>
    <row r="100" spans="1:10" x14ac:dyDescent="0.25">
      <c r="A100"/>
      <c r="B100"/>
      <c r="H100" s="9" t="s">
        <v>39</v>
      </c>
      <c r="I100" s="9"/>
      <c r="J100" s="9"/>
    </row>
    <row r="101" spans="1:10" x14ac:dyDescent="0.25">
      <c r="A101"/>
      <c r="B101"/>
      <c r="H101" s="3" t="s">
        <v>3</v>
      </c>
      <c r="I101" s="3" t="s">
        <v>8</v>
      </c>
      <c r="J101" s="3" t="s">
        <v>9</v>
      </c>
    </row>
    <row r="102" spans="1:10" x14ac:dyDescent="0.25">
      <c r="H102" s="6">
        <v>14</v>
      </c>
      <c r="I102" s="6">
        <v>157.20815280156901</v>
      </c>
      <c r="J102" s="6">
        <v>187</v>
      </c>
    </row>
    <row r="103" spans="1:10" x14ac:dyDescent="0.25">
      <c r="B103" s="2"/>
      <c r="H103" s="6">
        <v>8</v>
      </c>
      <c r="I103" s="6">
        <v>128.999891680909</v>
      </c>
      <c r="J103" s="6">
        <v>125</v>
      </c>
    </row>
    <row r="104" spans="1:10" x14ac:dyDescent="0.25">
      <c r="A104" s="2"/>
      <c r="H104" s="6">
        <v>10</v>
      </c>
      <c r="I104" s="6">
        <v>139.488852711569</v>
      </c>
      <c r="J104" s="6">
        <v>139</v>
      </c>
    </row>
    <row r="105" spans="1:10" x14ac:dyDescent="0.25">
      <c r="B105" s="2"/>
      <c r="H105" s="6">
        <v>10</v>
      </c>
      <c r="I105" s="6">
        <v>160.90916292829999</v>
      </c>
      <c r="J105" s="6">
        <v>155</v>
      </c>
    </row>
    <row r="106" spans="1:10" x14ac:dyDescent="0.25">
      <c r="A106" s="2"/>
      <c r="H106" s="6">
        <v>7</v>
      </c>
      <c r="I106" s="6">
        <v>139.81118318192901</v>
      </c>
      <c r="J106" s="6">
        <v>116</v>
      </c>
    </row>
    <row r="107" spans="1:10" x14ac:dyDescent="0.25">
      <c r="A107" s="2"/>
      <c r="B107" s="2"/>
      <c r="H107" s="6">
        <v>7</v>
      </c>
      <c r="I107" s="6">
        <v>157.872366363889</v>
      </c>
      <c r="J107" s="6">
        <v>121</v>
      </c>
    </row>
    <row r="108" spans="1:10" x14ac:dyDescent="0.25">
      <c r="H108" s="6">
        <v>10</v>
      </c>
      <c r="I108" s="6">
        <v>165.43733752135</v>
      </c>
      <c r="J108" s="6">
        <v>155</v>
      </c>
    </row>
    <row r="109" spans="1:10" x14ac:dyDescent="0.25">
      <c r="B109" s="2"/>
      <c r="H109" s="6">
        <v>9</v>
      </c>
      <c r="I109" s="6">
        <v>166.46424945588899</v>
      </c>
      <c r="J109" s="6">
        <v>132</v>
      </c>
    </row>
    <row r="110" spans="1:10" x14ac:dyDescent="0.25">
      <c r="B110" s="2"/>
      <c r="H110" s="6">
        <v>14</v>
      </c>
      <c r="I110" s="6">
        <v>210.83798679738001</v>
      </c>
      <c r="J110" s="6">
        <v>190</v>
      </c>
    </row>
    <row r="111" spans="1:10" x14ac:dyDescent="0.25">
      <c r="B111" s="2"/>
      <c r="H111" s="6">
        <v>9</v>
      </c>
      <c r="I111" s="6">
        <v>146.980230740129</v>
      </c>
      <c r="J111" s="6">
        <v>128</v>
      </c>
    </row>
    <row r="112" spans="1:10" x14ac:dyDescent="0.25">
      <c r="H112" s="1">
        <f t="shared" ref="H112" si="16">AVERAGE(H102:H111)</f>
        <v>9.8000000000000007</v>
      </c>
      <c r="I112" s="1">
        <f t="shared" ref="I112" si="17">AVERAGE(I102:I111)</f>
        <v>157.4009414182913</v>
      </c>
      <c r="J112" s="1">
        <f t="shared" ref="J112" si="18">AVERAGE(J102:J111)</f>
        <v>144.80000000000001</v>
      </c>
    </row>
  </sheetData>
  <mergeCells count="11">
    <mergeCell ref="H100:J100"/>
    <mergeCell ref="L2:N2"/>
    <mergeCell ref="A1:N1"/>
    <mergeCell ref="H16:J16"/>
    <mergeCell ref="H30:J30"/>
    <mergeCell ref="H44:J44"/>
    <mergeCell ref="H58:J58"/>
    <mergeCell ref="H72:J72"/>
    <mergeCell ref="H86:J86"/>
    <mergeCell ref="D2:F2"/>
    <mergeCell ref="H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E19" sqref="E19"/>
    </sheetView>
  </sheetViews>
  <sheetFormatPr defaultRowHeight="15" x14ac:dyDescent="0.25"/>
  <cols>
    <col min="1" max="2" width="9.140625" style="1"/>
    <col min="3" max="3" width="3.28515625" style="1" customWidth="1"/>
    <col min="4" max="4" width="13.28515625" style="1" bestFit="1" customWidth="1"/>
    <col min="5" max="5" width="19.42578125" style="1" bestFit="1" customWidth="1"/>
    <col min="6" max="6" width="28.140625" style="1" bestFit="1" customWidth="1"/>
    <col min="7" max="7" width="5.85546875" style="1" customWidth="1"/>
    <col min="8" max="8" width="13.28515625" style="1" bestFit="1" customWidth="1"/>
    <col min="9" max="9" width="19.42578125" style="1" bestFit="1" customWidth="1"/>
    <col min="10" max="10" width="28.140625" style="1" bestFit="1" customWidth="1"/>
    <col min="11" max="11" width="4" style="1" customWidth="1"/>
    <col min="12" max="12" width="13.28515625" style="1" bestFit="1" customWidth="1"/>
    <col min="13" max="13" width="19.42578125" style="1" bestFit="1" customWidth="1"/>
    <col min="14" max="14" width="28.140625" style="1" bestFit="1" customWidth="1"/>
    <col min="15" max="16384" width="9.140625" style="1"/>
  </cols>
  <sheetData>
    <row r="1" spans="1:14" ht="17.25" customHeight="1" x14ac:dyDescent="0.25">
      <c r="A1" s="10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3" t="s">
        <v>2</v>
      </c>
      <c r="B2" s="3" t="s">
        <v>1</v>
      </c>
      <c r="C2" s="3"/>
      <c r="D2" s="12" t="s">
        <v>10</v>
      </c>
      <c r="E2" s="9"/>
      <c r="F2" s="9"/>
      <c r="G2" s="3"/>
      <c r="H2" s="9" t="s">
        <v>11</v>
      </c>
      <c r="I2" s="9"/>
      <c r="J2" s="9"/>
      <c r="K2" s="4"/>
      <c r="L2" s="9" t="s">
        <v>18</v>
      </c>
      <c r="M2" s="9"/>
      <c r="N2" s="9"/>
    </row>
    <row r="3" spans="1:14" x14ac:dyDescent="0.25">
      <c r="A3" s="3"/>
      <c r="B3" s="3"/>
      <c r="C3" s="3"/>
      <c r="D3" s="3" t="s">
        <v>3</v>
      </c>
      <c r="E3" s="3" t="s">
        <v>8</v>
      </c>
      <c r="F3" s="3" t="s">
        <v>9</v>
      </c>
      <c r="G3" s="3"/>
      <c r="H3" s="3" t="s">
        <v>3</v>
      </c>
      <c r="I3" s="3" t="s">
        <v>8</v>
      </c>
      <c r="J3" s="3" t="s">
        <v>9</v>
      </c>
      <c r="K3" s="3"/>
      <c r="L3" s="3" t="s">
        <v>3</v>
      </c>
      <c r="M3" s="3" t="s">
        <v>8</v>
      </c>
      <c r="N3" s="3" t="s">
        <v>9</v>
      </c>
    </row>
    <row r="4" spans="1:14" x14ac:dyDescent="0.25">
      <c r="A4" s="5" t="s">
        <v>40</v>
      </c>
      <c r="B4" s="5" t="s">
        <v>41</v>
      </c>
      <c r="D4" s="6">
        <v>39</v>
      </c>
      <c r="E4" s="6">
        <v>114.943542494799</v>
      </c>
      <c r="F4" s="6">
        <v>489</v>
      </c>
      <c r="H4" s="6">
        <v>181</v>
      </c>
      <c r="I4" s="6">
        <v>61.07106781185</v>
      </c>
      <c r="J4" s="6">
        <v>2247</v>
      </c>
      <c r="L4" s="6">
        <v>679</v>
      </c>
      <c r="M4" s="6">
        <v>60.906854249479998</v>
      </c>
      <c r="N4" s="6">
        <v>9087</v>
      </c>
    </row>
    <row r="5" spans="1:14" x14ac:dyDescent="0.25">
      <c r="A5" s="5" t="s">
        <v>42</v>
      </c>
      <c r="B5" s="5" t="s">
        <v>43</v>
      </c>
      <c r="C5" s="2"/>
      <c r="D5" s="6">
        <v>106</v>
      </c>
      <c r="E5" s="6">
        <v>116.874891680879</v>
      </c>
      <c r="F5" s="6">
        <v>907</v>
      </c>
      <c r="H5" s="6">
        <v>977</v>
      </c>
      <c r="I5" s="6">
        <v>108.769552621629</v>
      </c>
      <c r="J5" s="6">
        <v>11315</v>
      </c>
      <c r="L5" s="6">
        <v>952</v>
      </c>
      <c r="M5" s="6">
        <v>108.769552621629</v>
      </c>
      <c r="N5" s="6">
        <v>14340</v>
      </c>
    </row>
    <row r="6" spans="1:14" x14ac:dyDescent="0.25">
      <c r="A6" s="5" t="s">
        <v>44</v>
      </c>
      <c r="B6" s="5" t="s">
        <v>45</v>
      </c>
      <c r="D6" s="6">
        <v>38</v>
      </c>
      <c r="E6" s="6">
        <v>109.115115370059</v>
      </c>
      <c r="F6" s="6">
        <v>472</v>
      </c>
      <c r="H6" s="6">
        <v>182</v>
      </c>
      <c r="I6" s="6">
        <v>61.492640687109997</v>
      </c>
      <c r="J6" s="6">
        <v>2261</v>
      </c>
      <c r="L6" s="6">
        <v>645</v>
      </c>
      <c r="M6" s="6">
        <v>61.328427124740003</v>
      </c>
      <c r="N6" s="6">
        <v>8758</v>
      </c>
    </row>
    <row r="7" spans="1:14" x14ac:dyDescent="0.25">
      <c r="A7" s="5" t="s">
        <v>46</v>
      </c>
      <c r="B7" s="5" t="s">
        <v>47</v>
      </c>
      <c r="C7" s="2"/>
      <c r="D7" s="6">
        <v>88</v>
      </c>
      <c r="E7" s="6">
        <v>130.004833995849</v>
      </c>
      <c r="F7" s="6">
        <v>927</v>
      </c>
      <c r="H7" s="6">
        <v>895</v>
      </c>
      <c r="I7" s="6">
        <v>104.59188309199899</v>
      </c>
      <c r="J7" s="6">
        <v>9701</v>
      </c>
      <c r="L7" s="6">
        <v>846</v>
      </c>
      <c r="M7" s="6">
        <v>104.59188309199899</v>
      </c>
      <c r="N7" s="6">
        <v>12917</v>
      </c>
    </row>
    <row r="8" spans="1:14" x14ac:dyDescent="0.25">
      <c r="A8" s="5" t="s">
        <v>48</v>
      </c>
      <c r="B8" s="5" t="s">
        <v>49</v>
      </c>
      <c r="D8" s="6">
        <v>30</v>
      </c>
      <c r="E8" s="6">
        <v>116.053823869019</v>
      </c>
      <c r="F8" s="6">
        <v>401</v>
      </c>
      <c r="H8" s="6">
        <v>185</v>
      </c>
      <c r="I8" s="6">
        <v>68.742640687109997</v>
      </c>
      <c r="J8" s="6">
        <v>2233</v>
      </c>
      <c r="L8" s="6">
        <v>722</v>
      </c>
      <c r="M8" s="6">
        <v>68.578427124740003</v>
      </c>
      <c r="N8" s="6">
        <v>10291</v>
      </c>
    </row>
    <row r="9" spans="1:14" x14ac:dyDescent="0.25">
      <c r="A9" s="5" t="s">
        <v>50</v>
      </c>
      <c r="B9" s="5" t="s">
        <v>51</v>
      </c>
      <c r="C9" s="2"/>
      <c r="D9" s="6">
        <v>194</v>
      </c>
      <c r="E9" s="6">
        <v>148.01219330874</v>
      </c>
      <c r="F9" s="6">
        <v>1977</v>
      </c>
      <c r="H9" s="6">
        <v>503</v>
      </c>
      <c r="I9" s="6">
        <v>105.14213562369901</v>
      </c>
      <c r="J9" s="6">
        <v>7059</v>
      </c>
      <c r="L9" s="6">
        <v>729</v>
      </c>
      <c r="M9" s="6">
        <v>105.14213562369901</v>
      </c>
      <c r="N9" s="6">
        <v>12094</v>
      </c>
    </row>
    <row r="10" spans="1:14" x14ac:dyDescent="0.25">
      <c r="A10" s="5" t="s">
        <v>52</v>
      </c>
      <c r="B10" s="5" t="s">
        <v>53</v>
      </c>
      <c r="D10" s="6">
        <v>138</v>
      </c>
      <c r="E10" s="6">
        <v>160.36269837213999</v>
      </c>
      <c r="F10" s="6">
        <v>1251</v>
      </c>
      <c r="H10" s="6">
        <v>783</v>
      </c>
      <c r="I10" s="6">
        <v>114.54163056028899</v>
      </c>
      <c r="J10" s="6">
        <v>9952</v>
      </c>
      <c r="L10" s="6">
        <v>910</v>
      </c>
      <c r="M10" s="6">
        <v>114.54163056028899</v>
      </c>
      <c r="N10" s="6">
        <v>14137</v>
      </c>
    </row>
    <row r="11" spans="1:14" x14ac:dyDescent="0.25">
      <c r="A11" s="5" t="s">
        <v>54</v>
      </c>
      <c r="B11" s="5" t="s">
        <v>55</v>
      </c>
      <c r="C11" s="2"/>
      <c r="D11" s="6">
        <v>56</v>
      </c>
      <c r="E11" s="6">
        <v>94.019552621619894</v>
      </c>
      <c r="F11" s="6">
        <v>524</v>
      </c>
      <c r="H11" s="6">
        <v>548</v>
      </c>
      <c r="I11" s="6">
        <v>87.1421356237</v>
      </c>
      <c r="J11" s="6">
        <v>6459</v>
      </c>
      <c r="L11" s="6">
        <v>779</v>
      </c>
      <c r="M11" s="6">
        <v>87.1421356237</v>
      </c>
      <c r="N11" s="6">
        <v>11787</v>
      </c>
    </row>
    <row r="12" spans="1:14" x14ac:dyDescent="0.25">
      <c r="A12" s="5" t="s">
        <v>56</v>
      </c>
      <c r="B12" s="5" t="s">
        <v>57</v>
      </c>
      <c r="C12" s="2"/>
      <c r="D12" s="6">
        <v>103</v>
      </c>
      <c r="E12" s="6">
        <v>105.812445840439</v>
      </c>
      <c r="F12" s="6">
        <v>852</v>
      </c>
      <c r="H12" s="6">
        <v>940</v>
      </c>
      <c r="I12" s="6">
        <v>87.442388155410001</v>
      </c>
      <c r="J12" s="6">
        <v>10116</v>
      </c>
      <c r="L12" s="6">
        <v>1105</v>
      </c>
      <c r="M12" s="6">
        <v>87.442388155410001</v>
      </c>
      <c r="N12" s="6">
        <v>15048</v>
      </c>
    </row>
    <row r="13" spans="1:14" x14ac:dyDescent="0.25">
      <c r="A13" s="5" t="s">
        <v>58</v>
      </c>
      <c r="B13" s="5" t="s">
        <v>59</v>
      </c>
      <c r="C13" s="2"/>
      <c r="D13" s="6">
        <v>12</v>
      </c>
      <c r="E13" s="6">
        <v>60.798989873179998</v>
      </c>
      <c r="F13" s="6">
        <v>134</v>
      </c>
      <c r="H13" s="6">
        <v>263</v>
      </c>
      <c r="I13" s="6">
        <v>60.720562748440003</v>
      </c>
      <c r="J13" s="6">
        <v>3647</v>
      </c>
      <c r="L13" s="6">
        <v>661</v>
      </c>
      <c r="M13" s="6">
        <v>60.720562748440003</v>
      </c>
      <c r="N13" s="6">
        <v>9385</v>
      </c>
    </row>
    <row r="14" spans="1:14" x14ac:dyDescent="0.25">
      <c r="B14" s="2"/>
      <c r="C14" s="2"/>
      <c r="D14" s="1">
        <f>AVERAGE(D4:D13)</f>
        <v>80.400000000000006</v>
      </c>
      <c r="E14" s="1">
        <f>AVERAGE(E4:E13)</f>
        <v>115.59980874267242</v>
      </c>
      <c r="F14" s="1">
        <f>AVERAGE(F4:F13)</f>
        <v>793.4</v>
      </c>
      <c r="H14" s="1">
        <f>AVERAGE(H4:H13)</f>
        <v>545.70000000000005</v>
      </c>
      <c r="I14" s="1">
        <f>AVERAGE(I4:I13)</f>
        <v>85.965663761123594</v>
      </c>
      <c r="J14" s="1">
        <f>AVERAGE(J4:J13)</f>
        <v>6499</v>
      </c>
      <c r="L14" s="1">
        <f>AVERAGE(L4:L13)</f>
        <v>802.8</v>
      </c>
      <c r="M14" s="1">
        <f>AVERAGE(M4:M13)</f>
        <v>85.916399692412597</v>
      </c>
      <c r="N14" s="1">
        <f>AVERAGE(N4:N13)</f>
        <v>11784.4</v>
      </c>
    </row>
    <row r="16" spans="1:14" x14ac:dyDescent="0.25">
      <c r="A16"/>
      <c r="B16"/>
      <c r="H16" s="9" t="s">
        <v>12</v>
      </c>
      <c r="I16" s="9"/>
      <c r="J16" s="9"/>
    </row>
    <row r="17" spans="1:10" x14ac:dyDescent="0.25">
      <c r="A17"/>
      <c r="B17"/>
      <c r="H17" s="3" t="s">
        <v>3</v>
      </c>
      <c r="I17" s="3" t="s">
        <v>8</v>
      </c>
      <c r="J17" s="3" t="s">
        <v>9</v>
      </c>
    </row>
    <row r="18" spans="1:10" x14ac:dyDescent="0.25">
      <c r="A18"/>
      <c r="B18"/>
      <c r="H18" s="6">
        <v>48</v>
      </c>
      <c r="I18" s="6">
        <v>62.877416997920001</v>
      </c>
      <c r="J18" s="6">
        <v>510</v>
      </c>
    </row>
    <row r="19" spans="1:10" x14ac:dyDescent="0.25">
      <c r="A19"/>
      <c r="B19"/>
      <c r="H19" s="6">
        <v>651</v>
      </c>
      <c r="I19" s="6">
        <v>111.232756057179</v>
      </c>
      <c r="J19" s="6">
        <v>5888</v>
      </c>
    </row>
    <row r="20" spans="1:10" x14ac:dyDescent="0.25">
      <c r="A20"/>
      <c r="B20"/>
      <c r="H20" s="6">
        <v>68</v>
      </c>
      <c r="I20" s="6">
        <v>63.955844122659997</v>
      </c>
      <c r="J20" s="6">
        <v>795</v>
      </c>
    </row>
    <row r="21" spans="1:10" x14ac:dyDescent="0.25">
      <c r="A21"/>
      <c r="B21"/>
      <c r="H21" s="6">
        <v>485</v>
      </c>
      <c r="I21" s="6">
        <v>104.59188309199899</v>
      </c>
      <c r="J21" s="6">
        <v>4586</v>
      </c>
    </row>
    <row r="22" spans="1:10" x14ac:dyDescent="0.25">
      <c r="A22"/>
      <c r="B22"/>
      <c r="H22" s="6">
        <v>88</v>
      </c>
      <c r="I22" s="6">
        <v>71.5342712474</v>
      </c>
      <c r="J22" s="6">
        <v>1013</v>
      </c>
    </row>
    <row r="23" spans="1:10" x14ac:dyDescent="0.25">
      <c r="A23"/>
      <c r="B23"/>
      <c r="H23" s="6">
        <v>384</v>
      </c>
      <c r="I23" s="6">
        <v>108.919047558209</v>
      </c>
      <c r="J23" s="6">
        <v>4949</v>
      </c>
    </row>
    <row r="24" spans="1:10" x14ac:dyDescent="0.25">
      <c r="A24"/>
      <c r="B24"/>
      <c r="H24" s="6">
        <v>613</v>
      </c>
      <c r="I24" s="6">
        <v>121.840620433469</v>
      </c>
      <c r="J24" s="6">
        <v>6519</v>
      </c>
    </row>
    <row r="25" spans="1:10" x14ac:dyDescent="0.25">
      <c r="A25"/>
      <c r="B25"/>
      <c r="H25" s="6">
        <v>138</v>
      </c>
      <c r="I25" s="6">
        <v>88.847979746359897</v>
      </c>
      <c r="J25" s="6">
        <v>1450</v>
      </c>
    </row>
    <row r="26" spans="1:10" x14ac:dyDescent="0.25">
      <c r="A26"/>
      <c r="B26"/>
      <c r="H26" s="6">
        <v>673</v>
      </c>
      <c r="I26" s="6">
        <v>88.427669529629895</v>
      </c>
      <c r="J26" s="6">
        <v>5182</v>
      </c>
    </row>
    <row r="27" spans="1:10" x14ac:dyDescent="0.25">
      <c r="A27"/>
      <c r="B27"/>
      <c r="H27" s="6">
        <v>116</v>
      </c>
      <c r="I27" s="6">
        <v>60.798989873179998</v>
      </c>
      <c r="J27" s="6">
        <v>1226</v>
      </c>
    </row>
    <row r="28" spans="1:10" x14ac:dyDescent="0.25">
      <c r="A28"/>
      <c r="B28"/>
      <c r="H28" s="1">
        <f>AVERAGE(H18:H27)</f>
        <v>326.39999999999998</v>
      </c>
      <c r="I28" s="1">
        <f>AVERAGE(I18:I27)</f>
        <v>88.302647865800566</v>
      </c>
      <c r="J28" s="1">
        <f>AVERAGE(J18:J27)</f>
        <v>3211.8</v>
      </c>
    </row>
    <row r="29" spans="1:10" x14ac:dyDescent="0.25">
      <c r="A29"/>
      <c r="B29"/>
    </row>
    <row r="30" spans="1:10" x14ac:dyDescent="0.25">
      <c r="A30"/>
      <c r="B30"/>
      <c r="H30" s="9" t="s">
        <v>14</v>
      </c>
      <c r="I30" s="9"/>
      <c r="J30" s="9"/>
    </row>
    <row r="31" spans="1:10" x14ac:dyDescent="0.25">
      <c r="A31"/>
      <c r="B31"/>
      <c r="H31" s="3" t="s">
        <v>3</v>
      </c>
      <c r="I31" s="3" t="s">
        <v>8</v>
      </c>
      <c r="J31" s="3" t="s">
        <v>9</v>
      </c>
    </row>
    <row r="32" spans="1:10" x14ac:dyDescent="0.25">
      <c r="A32"/>
      <c r="B32"/>
      <c r="H32" s="6">
        <v>278</v>
      </c>
      <c r="I32" s="5">
        <v>61.071067811850007</v>
      </c>
      <c r="J32" s="6">
        <v>3640</v>
      </c>
    </row>
    <row r="33" spans="1:10" x14ac:dyDescent="0.25">
      <c r="A33"/>
      <c r="B33"/>
      <c r="H33" s="6">
        <v>966</v>
      </c>
      <c r="I33" s="5">
        <v>108.76955262162994</v>
      </c>
      <c r="J33" s="6">
        <v>12153</v>
      </c>
    </row>
    <row r="34" spans="1:10" x14ac:dyDescent="0.25">
      <c r="A34"/>
      <c r="B34"/>
      <c r="H34" s="6">
        <v>280</v>
      </c>
      <c r="I34" s="5">
        <v>61.492640687110004</v>
      </c>
      <c r="J34" s="6">
        <v>3607</v>
      </c>
    </row>
    <row r="35" spans="1:10" x14ac:dyDescent="0.25">
      <c r="A35"/>
      <c r="B35"/>
      <c r="H35" s="6">
        <v>943</v>
      </c>
      <c r="I35" s="5">
        <v>104.59188309199997</v>
      </c>
      <c r="J35" s="6">
        <v>11403</v>
      </c>
    </row>
    <row r="36" spans="1:10" x14ac:dyDescent="0.25">
      <c r="A36"/>
      <c r="B36"/>
      <c r="H36" s="6">
        <v>323</v>
      </c>
      <c r="I36" s="5">
        <v>68.742640687109997</v>
      </c>
      <c r="J36" s="6">
        <v>4183</v>
      </c>
    </row>
    <row r="37" spans="1:10" x14ac:dyDescent="0.25">
      <c r="A37"/>
      <c r="B37"/>
      <c r="H37" s="6">
        <v>614</v>
      </c>
      <c r="I37" s="5">
        <v>105.14213562369999</v>
      </c>
      <c r="J37" s="6">
        <v>8891</v>
      </c>
    </row>
    <row r="38" spans="1:10" x14ac:dyDescent="0.25">
      <c r="A38"/>
      <c r="B38"/>
      <c r="H38" s="6">
        <v>918</v>
      </c>
      <c r="I38" s="5">
        <v>114.54163056028997</v>
      </c>
      <c r="J38" s="6">
        <v>11914</v>
      </c>
    </row>
    <row r="39" spans="1:10" x14ac:dyDescent="0.25">
      <c r="A39"/>
      <c r="B39"/>
      <c r="H39" s="6">
        <v>671</v>
      </c>
      <c r="I39" s="5">
        <v>87.1421356237</v>
      </c>
      <c r="J39" s="6">
        <v>8190</v>
      </c>
    </row>
    <row r="40" spans="1:10" x14ac:dyDescent="0.25">
      <c r="A40"/>
      <c r="B40"/>
      <c r="H40" s="6">
        <v>993</v>
      </c>
      <c r="I40" s="5">
        <v>87.442388155410001</v>
      </c>
      <c r="J40" s="6">
        <v>11466</v>
      </c>
    </row>
    <row r="41" spans="1:10" x14ac:dyDescent="0.25">
      <c r="A41"/>
      <c r="B41"/>
      <c r="H41" s="6">
        <v>342</v>
      </c>
      <c r="I41" s="5">
        <v>60.720562748440017</v>
      </c>
      <c r="J41" s="6">
        <v>4670</v>
      </c>
    </row>
    <row r="42" spans="1:10" x14ac:dyDescent="0.25">
      <c r="A42"/>
      <c r="B42"/>
      <c r="H42" s="1">
        <f>AVERAGE(H32:H41)</f>
        <v>632.79999999999995</v>
      </c>
      <c r="I42" s="1">
        <f>AVERAGE(I32:I41)</f>
        <v>85.965663761123977</v>
      </c>
      <c r="J42" s="1">
        <f>AVERAGE(J32:J41)</f>
        <v>8011.7</v>
      </c>
    </row>
    <row r="43" spans="1:10" x14ac:dyDescent="0.25">
      <c r="A43"/>
      <c r="B43"/>
    </row>
    <row r="44" spans="1:10" x14ac:dyDescent="0.25">
      <c r="A44"/>
      <c r="B44"/>
      <c r="H44" s="9" t="s">
        <v>13</v>
      </c>
      <c r="I44" s="9"/>
      <c r="J44" s="9"/>
    </row>
    <row r="45" spans="1:10" x14ac:dyDescent="0.25">
      <c r="A45"/>
      <c r="B45"/>
      <c r="H45" s="3" t="s">
        <v>3</v>
      </c>
      <c r="I45" s="3" t="s">
        <v>8</v>
      </c>
      <c r="J45" s="3" t="s">
        <v>9</v>
      </c>
    </row>
    <row r="46" spans="1:10" x14ac:dyDescent="0.25">
      <c r="A46"/>
      <c r="B46"/>
      <c r="H46" s="6">
        <v>123</v>
      </c>
      <c r="I46" s="5">
        <v>62.877416997920015</v>
      </c>
      <c r="J46" s="6">
        <v>1368</v>
      </c>
    </row>
    <row r="47" spans="1:10" x14ac:dyDescent="0.25">
      <c r="A47"/>
      <c r="B47"/>
      <c r="H47" s="6">
        <v>850</v>
      </c>
      <c r="I47" s="5">
        <v>111.23275605717996</v>
      </c>
      <c r="J47" s="6">
        <v>9292</v>
      </c>
    </row>
    <row r="48" spans="1:10" x14ac:dyDescent="0.25">
      <c r="A48"/>
      <c r="B48"/>
      <c r="H48" s="6">
        <v>122</v>
      </c>
      <c r="I48" s="5">
        <v>63.955844122660018</v>
      </c>
      <c r="J48" s="6">
        <v>1382</v>
      </c>
    </row>
    <row r="49" spans="1:10" x14ac:dyDescent="0.25">
      <c r="A49"/>
      <c r="B49"/>
      <c r="H49" s="6">
        <v>778</v>
      </c>
      <c r="I49" s="5">
        <v>104.59188309199997</v>
      </c>
      <c r="J49" s="6">
        <v>7473</v>
      </c>
    </row>
    <row r="50" spans="1:10" x14ac:dyDescent="0.25">
      <c r="A50"/>
      <c r="B50"/>
      <c r="H50" s="6">
        <v>122</v>
      </c>
      <c r="I50" s="5">
        <v>71.205844122659997</v>
      </c>
      <c r="J50" s="6">
        <v>1432</v>
      </c>
    </row>
    <row r="51" spans="1:10" x14ac:dyDescent="0.25">
      <c r="A51"/>
      <c r="B51"/>
      <c r="H51" s="6">
        <v>457</v>
      </c>
      <c r="I51" s="5">
        <v>106.45584412265994</v>
      </c>
      <c r="J51" s="6">
        <v>6148</v>
      </c>
    </row>
    <row r="52" spans="1:10" x14ac:dyDescent="0.25">
      <c r="A52"/>
      <c r="B52"/>
      <c r="H52" s="6">
        <v>797</v>
      </c>
      <c r="I52" s="5">
        <v>120.19848480976995</v>
      </c>
      <c r="J52" s="6">
        <v>9058</v>
      </c>
    </row>
    <row r="53" spans="1:10" x14ac:dyDescent="0.25">
      <c r="A53"/>
      <c r="B53"/>
      <c r="H53" s="6">
        <v>376</v>
      </c>
      <c r="I53" s="5">
        <v>87.1421356237</v>
      </c>
      <c r="J53" s="6">
        <v>4187</v>
      </c>
    </row>
    <row r="54" spans="1:10" x14ac:dyDescent="0.25">
      <c r="A54"/>
      <c r="B54"/>
      <c r="H54" s="6">
        <v>747</v>
      </c>
      <c r="I54" s="5">
        <v>87.442388155410001</v>
      </c>
      <c r="J54" s="6">
        <v>7854</v>
      </c>
    </row>
    <row r="55" spans="1:10" x14ac:dyDescent="0.25">
      <c r="A55"/>
      <c r="B55"/>
      <c r="H55" s="6">
        <v>209</v>
      </c>
      <c r="I55" s="5">
        <v>60.798989873180012</v>
      </c>
      <c r="J55" s="6">
        <v>2434</v>
      </c>
    </row>
    <row r="56" spans="1:10" x14ac:dyDescent="0.25">
      <c r="A56"/>
      <c r="B56"/>
      <c r="H56" s="1">
        <f>AVERAGE(H46:H55)</f>
        <v>458.1</v>
      </c>
      <c r="I56" s="1">
        <f>AVERAGE(I46:I55)</f>
        <v>87.590158697713989</v>
      </c>
      <c r="J56" s="1">
        <f>AVERAGE(J46:J55)</f>
        <v>5062.8</v>
      </c>
    </row>
    <row r="57" spans="1:10" x14ac:dyDescent="0.25">
      <c r="A57"/>
      <c r="B57"/>
    </row>
    <row r="58" spans="1:10" x14ac:dyDescent="0.25">
      <c r="A58"/>
      <c r="B58"/>
      <c r="H58" s="9" t="s">
        <v>16</v>
      </c>
      <c r="I58" s="9"/>
      <c r="J58" s="9"/>
    </row>
    <row r="59" spans="1:10" x14ac:dyDescent="0.25">
      <c r="A59"/>
      <c r="B59"/>
      <c r="H59" s="3" t="s">
        <v>3</v>
      </c>
      <c r="I59" s="3" t="s">
        <v>8</v>
      </c>
      <c r="J59" s="3" t="s">
        <v>9</v>
      </c>
    </row>
    <row r="60" spans="1:10" x14ac:dyDescent="0.25">
      <c r="A60"/>
      <c r="B60"/>
      <c r="H60" s="6">
        <v>73</v>
      </c>
      <c r="I60" s="5">
        <v>81.791630560289988</v>
      </c>
      <c r="J60" s="6">
        <v>666</v>
      </c>
    </row>
    <row r="61" spans="1:10" x14ac:dyDescent="0.25">
      <c r="A61"/>
      <c r="B61"/>
      <c r="H61" s="6">
        <v>381</v>
      </c>
      <c r="I61" s="5">
        <v>125.29772721465987</v>
      </c>
      <c r="J61" s="6">
        <v>2795</v>
      </c>
    </row>
    <row r="62" spans="1:10" x14ac:dyDescent="0.25">
      <c r="A62"/>
      <c r="B62"/>
      <c r="H62" s="6">
        <v>48</v>
      </c>
      <c r="I62" s="5">
        <v>73.791630560290002</v>
      </c>
      <c r="J62" s="6">
        <v>438</v>
      </c>
    </row>
    <row r="63" spans="1:10" x14ac:dyDescent="0.25">
      <c r="A63"/>
      <c r="B63"/>
      <c r="H63" s="6">
        <v>18</v>
      </c>
      <c r="I63" s="5">
        <v>159.42640687111003</v>
      </c>
      <c r="J63" s="6">
        <v>216</v>
      </c>
    </row>
    <row r="64" spans="1:10" x14ac:dyDescent="0.25">
      <c r="A64"/>
      <c r="B64"/>
      <c r="H64" s="6">
        <v>146</v>
      </c>
      <c r="I64" s="5">
        <v>87.448484809769951</v>
      </c>
      <c r="J64" s="6">
        <v>1193</v>
      </c>
    </row>
    <row r="65" spans="1:10" x14ac:dyDescent="0.25">
      <c r="A65"/>
      <c r="B65"/>
      <c r="H65" s="6">
        <v>12</v>
      </c>
      <c r="I65" s="5">
        <v>169.20458146416999</v>
      </c>
      <c r="J65" s="6">
        <v>179</v>
      </c>
    </row>
    <row r="66" spans="1:10" x14ac:dyDescent="0.25">
      <c r="A66"/>
      <c r="B66"/>
      <c r="H66" s="6">
        <v>16</v>
      </c>
      <c r="I66" s="5">
        <v>186.45458146417005</v>
      </c>
      <c r="J66" s="6">
        <v>187</v>
      </c>
    </row>
    <row r="67" spans="1:10" x14ac:dyDescent="0.25">
      <c r="A67"/>
      <c r="B67"/>
      <c r="H67" s="6">
        <v>40</v>
      </c>
      <c r="I67" s="5">
        <v>141.74011537005995</v>
      </c>
      <c r="J67" s="6">
        <v>320</v>
      </c>
    </row>
    <row r="68" spans="1:10" x14ac:dyDescent="0.25">
      <c r="A68"/>
      <c r="B68"/>
      <c r="H68" s="6">
        <v>208</v>
      </c>
      <c r="I68" s="5">
        <v>119.67514421258991</v>
      </c>
      <c r="J68" s="6">
        <v>1777</v>
      </c>
    </row>
    <row r="69" spans="1:10" x14ac:dyDescent="0.25">
      <c r="A69"/>
      <c r="B69"/>
      <c r="H69" s="6">
        <v>243</v>
      </c>
      <c r="I69" s="5">
        <v>77.176406871099999</v>
      </c>
      <c r="J69" s="6">
        <v>2113</v>
      </c>
    </row>
    <row r="70" spans="1:10" x14ac:dyDescent="0.25">
      <c r="A70"/>
      <c r="B70"/>
      <c r="H70" s="1">
        <f>AVERAGE(H60:H69)</f>
        <v>118.5</v>
      </c>
      <c r="I70" s="1">
        <f>AVERAGE(I60:I69)</f>
        <v>122.20067093982098</v>
      </c>
      <c r="J70" s="1">
        <f>AVERAGE(J60:J69)</f>
        <v>988.4</v>
      </c>
    </row>
    <row r="71" spans="1:10" x14ac:dyDescent="0.25">
      <c r="A71"/>
      <c r="B71"/>
    </row>
    <row r="72" spans="1:10" x14ac:dyDescent="0.25">
      <c r="A72"/>
      <c r="B72"/>
      <c r="H72" s="9" t="s">
        <v>17</v>
      </c>
      <c r="I72" s="9"/>
      <c r="J72" s="9"/>
    </row>
    <row r="73" spans="1:10" x14ac:dyDescent="0.25">
      <c r="A73"/>
      <c r="B73"/>
      <c r="H73" s="3" t="s">
        <v>3</v>
      </c>
      <c r="I73" s="3" t="s">
        <v>8</v>
      </c>
      <c r="J73" s="3" t="s">
        <v>9</v>
      </c>
    </row>
    <row r="74" spans="1:10" x14ac:dyDescent="0.25">
      <c r="A74"/>
      <c r="B74"/>
      <c r="H74" s="6">
        <v>53</v>
      </c>
      <c r="I74" s="5">
        <v>97.639610306660003</v>
      </c>
      <c r="J74" s="6">
        <v>512</v>
      </c>
    </row>
    <row r="75" spans="1:10" x14ac:dyDescent="0.25">
      <c r="A75"/>
      <c r="B75"/>
      <c r="H75" s="6">
        <v>72</v>
      </c>
      <c r="I75" s="5">
        <v>149.92514421262999</v>
      </c>
      <c r="J75" s="6">
        <v>707</v>
      </c>
    </row>
    <row r="76" spans="1:10" x14ac:dyDescent="0.25">
      <c r="A76"/>
      <c r="B76"/>
      <c r="H76" s="6">
        <v>40</v>
      </c>
      <c r="I76" s="5">
        <v>91.376154339419983</v>
      </c>
      <c r="J76" s="6">
        <v>391</v>
      </c>
    </row>
    <row r="77" spans="1:10" x14ac:dyDescent="0.25">
      <c r="A77"/>
      <c r="B77"/>
      <c r="H77" s="6">
        <v>9</v>
      </c>
      <c r="I77" s="5">
        <v>163.15432893244011</v>
      </c>
      <c r="J77" s="6">
        <v>145</v>
      </c>
    </row>
    <row r="78" spans="1:10" x14ac:dyDescent="0.25">
      <c r="A78"/>
      <c r="B78"/>
      <c r="H78" s="6">
        <v>101</v>
      </c>
      <c r="I78" s="5">
        <v>119.18986283836995</v>
      </c>
      <c r="J78" s="6">
        <v>1063</v>
      </c>
    </row>
    <row r="79" spans="1:10" x14ac:dyDescent="0.25">
      <c r="A79"/>
      <c r="B79"/>
      <c r="H79" s="6">
        <v>10</v>
      </c>
      <c r="I79" s="5">
        <v>171.49379502655</v>
      </c>
      <c r="J79" s="6">
        <v>152</v>
      </c>
    </row>
    <row r="80" spans="1:10" x14ac:dyDescent="0.25">
      <c r="A80"/>
      <c r="B80"/>
      <c r="H80" s="6">
        <v>10</v>
      </c>
      <c r="I80" s="5">
        <v>190.59671708787013</v>
      </c>
      <c r="J80" s="6">
        <v>161</v>
      </c>
    </row>
    <row r="81" spans="1:10" x14ac:dyDescent="0.25">
      <c r="A81"/>
      <c r="B81"/>
      <c r="H81" s="6">
        <v>18</v>
      </c>
      <c r="I81" s="5">
        <v>163.66042558687008</v>
      </c>
      <c r="J81" s="6">
        <v>199</v>
      </c>
    </row>
    <row r="82" spans="1:10" x14ac:dyDescent="0.25">
      <c r="A82"/>
      <c r="B82"/>
      <c r="H82" s="6">
        <v>27</v>
      </c>
      <c r="I82" s="5">
        <v>122.48149339864993</v>
      </c>
      <c r="J82" s="6">
        <v>324</v>
      </c>
    </row>
    <row r="83" spans="1:10" x14ac:dyDescent="0.25">
      <c r="A83"/>
      <c r="B83"/>
      <c r="H83" s="6">
        <v>96</v>
      </c>
      <c r="I83" s="5">
        <v>89.101659402829952</v>
      </c>
      <c r="J83" s="6">
        <v>972</v>
      </c>
    </row>
    <row r="84" spans="1:10" x14ac:dyDescent="0.25">
      <c r="A84"/>
      <c r="B84"/>
      <c r="H84" s="1">
        <f>AVERAGE(H74:H83)</f>
        <v>43.6</v>
      </c>
      <c r="I84" s="1">
        <f>AVERAGE(I74:I83)</f>
        <v>135.86191911322902</v>
      </c>
      <c r="J84" s="1">
        <f>AVERAGE(J74:J83)</f>
        <v>462.6</v>
      </c>
    </row>
    <row r="85" spans="1:10" x14ac:dyDescent="0.25">
      <c r="A85"/>
      <c r="B85"/>
    </row>
    <row r="86" spans="1:10" x14ac:dyDescent="0.25">
      <c r="A86"/>
      <c r="B86"/>
      <c r="H86" s="9" t="s">
        <v>15</v>
      </c>
      <c r="I86" s="9"/>
      <c r="J86" s="9"/>
    </row>
    <row r="87" spans="1:10" x14ac:dyDescent="0.25">
      <c r="A87"/>
      <c r="B87"/>
      <c r="H87" s="3" t="s">
        <v>3</v>
      </c>
      <c r="I87" s="3" t="s">
        <v>8</v>
      </c>
      <c r="J87" s="3" t="s">
        <v>9</v>
      </c>
    </row>
    <row r="88" spans="1:10" x14ac:dyDescent="0.25">
      <c r="A88"/>
      <c r="B88"/>
      <c r="H88" s="6">
        <v>72</v>
      </c>
      <c r="I88" s="5">
        <v>124.15432893242985</v>
      </c>
      <c r="J88" s="6">
        <v>638</v>
      </c>
    </row>
    <row r="89" spans="1:10" x14ac:dyDescent="0.25">
      <c r="A89"/>
      <c r="B89"/>
      <c r="H89" s="6">
        <v>183</v>
      </c>
      <c r="I89" s="5">
        <v>131.23149339865986</v>
      </c>
      <c r="J89" s="6">
        <v>1505</v>
      </c>
    </row>
    <row r="90" spans="1:10" x14ac:dyDescent="0.25">
      <c r="A90"/>
      <c r="B90"/>
      <c r="H90" s="6">
        <v>77</v>
      </c>
      <c r="I90" s="5">
        <v>120.81118318190987</v>
      </c>
      <c r="J90" s="6">
        <v>642</v>
      </c>
    </row>
    <row r="91" spans="1:10" x14ac:dyDescent="0.25">
      <c r="A91"/>
      <c r="B91"/>
      <c r="H91" s="6">
        <v>23</v>
      </c>
      <c r="I91" s="5">
        <v>156.9901153700701</v>
      </c>
      <c r="J91" s="6">
        <v>267</v>
      </c>
    </row>
    <row r="92" spans="1:10" x14ac:dyDescent="0.25">
      <c r="A92"/>
      <c r="B92"/>
      <c r="H92" s="6">
        <v>131</v>
      </c>
      <c r="I92" s="5">
        <v>127.96803743138983</v>
      </c>
      <c r="J92" s="6">
        <v>1041</v>
      </c>
    </row>
    <row r="93" spans="1:10" x14ac:dyDescent="0.25">
      <c r="A93"/>
      <c r="B93"/>
      <c r="H93" s="6">
        <v>61</v>
      </c>
      <c r="I93" s="5">
        <v>155.88961030664996</v>
      </c>
      <c r="J93" s="6">
        <v>613</v>
      </c>
    </row>
    <row r="94" spans="1:10" x14ac:dyDescent="0.25">
      <c r="A94"/>
      <c r="B94"/>
      <c r="H94" s="6">
        <v>42</v>
      </c>
      <c r="I94" s="5">
        <v>170.52564927599002</v>
      </c>
      <c r="J94" s="6">
        <v>452</v>
      </c>
    </row>
    <row r="95" spans="1:10" x14ac:dyDescent="0.25">
      <c r="A95"/>
      <c r="B95"/>
      <c r="H95" s="6">
        <v>191</v>
      </c>
      <c r="I95" s="5">
        <v>130.46435777494989</v>
      </c>
      <c r="J95" s="6">
        <v>1600</v>
      </c>
    </row>
    <row r="96" spans="1:10" x14ac:dyDescent="0.25">
      <c r="A96"/>
      <c r="B96"/>
      <c r="H96" s="6">
        <v>244</v>
      </c>
      <c r="I96" s="5">
        <v>109.00357133731993</v>
      </c>
      <c r="J96" s="6">
        <v>1915</v>
      </c>
    </row>
    <row r="97" spans="1:10" x14ac:dyDescent="0.25">
      <c r="A97"/>
      <c r="B97"/>
      <c r="H97" s="6">
        <v>40</v>
      </c>
      <c r="I97" s="5">
        <v>110.08326112057986</v>
      </c>
      <c r="J97" s="6">
        <v>340</v>
      </c>
    </row>
    <row r="98" spans="1:10" x14ac:dyDescent="0.25">
      <c r="A98"/>
      <c r="B98"/>
      <c r="H98" s="1">
        <f>AVERAGE(H88:H97)</f>
        <v>106.4</v>
      </c>
      <c r="I98" s="1">
        <f>AVERAGE(I88:I97)</f>
        <v>133.71216081299491</v>
      </c>
      <c r="J98" s="1">
        <f>AVERAGE(J88:J97)</f>
        <v>901.3</v>
      </c>
    </row>
    <row r="99" spans="1:10" x14ac:dyDescent="0.25">
      <c r="A99"/>
      <c r="B99"/>
    </row>
    <row r="100" spans="1:10" x14ac:dyDescent="0.25">
      <c r="A100"/>
      <c r="B100"/>
      <c r="H100" s="9" t="s">
        <v>39</v>
      </c>
      <c r="I100" s="9"/>
      <c r="J100" s="9"/>
    </row>
    <row r="101" spans="1:10" x14ac:dyDescent="0.25">
      <c r="A101"/>
      <c r="B101"/>
      <c r="H101" s="3" t="s">
        <v>3</v>
      </c>
      <c r="I101" s="3" t="s">
        <v>8</v>
      </c>
      <c r="J101" s="3" t="s">
        <v>9</v>
      </c>
    </row>
    <row r="102" spans="1:10" x14ac:dyDescent="0.25">
      <c r="H102" s="6">
        <v>8</v>
      </c>
      <c r="I102" s="5">
        <v>136.91778489968982</v>
      </c>
      <c r="J102" s="6">
        <v>114</v>
      </c>
    </row>
    <row r="103" spans="1:10" x14ac:dyDescent="0.25">
      <c r="B103" s="2"/>
      <c r="H103" s="6">
        <v>8</v>
      </c>
      <c r="I103" s="5">
        <v>156.23759005306991</v>
      </c>
      <c r="J103" s="6">
        <v>126</v>
      </c>
    </row>
    <row r="104" spans="1:10" x14ac:dyDescent="0.25">
      <c r="A104" s="2"/>
      <c r="H104" s="6">
        <v>7</v>
      </c>
      <c r="I104" s="5">
        <v>137.19595949273983</v>
      </c>
      <c r="J104" s="6">
        <v>112</v>
      </c>
    </row>
    <row r="105" spans="1:10" x14ac:dyDescent="0.25">
      <c r="B105" s="2"/>
      <c r="H105" s="6">
        <v>9</v>
      </c>
      <c r="I105" s="5">
        <v>160.9901153700701</v>
      </c>
      <c r="J105" s="6">
        <v>141</v>
      </c>
    </row>
    <row r="106" spans="1:10" x14ac:dyDescent="0.25">
      <c r="A106" s="2"/>
      <c r="H106" s="6">
        <v>7</v>
      </c>
      <c r="I106" s="5">
        <v>147.00598833525993</v>
      </c>
      <c r="J106" s="6">
        <v>113</v>
      </c>
    </row>
    <row r="107" spans="1:10" x14ac:dyDescent="0.25">
      <c r="A107" s="2"/>
      <c r="B107" s="2"/>
      <c r="H107" s="6">
        <v>14</v>
      </c>
      <c r="I107" s="5">
        <v>171.02932893248999</v>
      </c>
      <c r="J107" s="6">
        <v>163</v>
      </c>
    </row>
    <row r="108" spans="1:10" x14ac:dyDescent="0.25">
      <c r="H108" s="6">
        <v>13</v>
      </c>
      <c r="I108" s="5">
        <v>195.2964645561901</v>
      </c>
      <c r="J108" s="6">
        <v>183</v>
      </c>
    </row>
    <row r="109" spans="1:10" x14ac:dyDescent="0.25">
      <c r="B109" s="2"/>
      <c r="H109" s="6">
        <v>24</v>
      </c>
      <c r="I109" s="5">
        <v>156.41652224126008</v>
      </c>
      <c r="J109" s="6">
        <v>267</v>
      </c>
    </row>
    <row r="110" spans="1:10" x14ac:dyDescent="0.25">
      <c r="B110" s="2"/>
      <c r="H110" s="6">
        <v>12</v>
      </c>
      <c r="I110" s="5">
        <v>120.67388155405986</v>
      </c>
      <c r="J110" s="6">
        <v>118</v>
      </c>
    </row>
    <row r="111" spans="1:10" x14ac:dyDescent="0.25">
      <c r="B111" s="2"/>
      <c r="H111" s="6">
        <v>8</v>
      </c>
      <c r="I111" s="5">
        <v>88.83326112057992</v>
      </c>
      <c r="J111" s="6">
        <v>103</v>
      </c>
    </row>
    <row r="112" spans="1:10" x14ac:dyDescent="0.25">
      <c r="H112" s="1">
        <f>AVERAGE(H102:H111)</f>
        <v>11</v>
      </c>
      <c r="I112" s="1">
        <f>AVERAGE(I102:I111)</f>
        <v>147.05968965554092</v>
      </c>
      <c r="J112" s="1">
        <f>AVERAGE(J102:J111)</f>
        <v>144</v>
      </c>
    </row>
  </sheetData>
  <mergeCells count="11">
    <mergeCell ref="H44:J44"/>
    <mergeCell ref="H58:J58"/>
    <mergeCell ref="H72:J72"/>
    <mergeCell ref="H86:J86"/>
    <mergeCell ref="H100:J100"/>
    <mergeCell ref="H30:J30"/>
    <mergeCell ref="A1:N1"/>
    <mergeCell ref="D2:F2"/>
    <mergeCell ref="H2:J2"/>
    <mergeCell ref="L2:N2"/>
    <mergeCell ref="H16:J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E19" sqref="E19"/>
    </sheetView>
  </sheetViews>
  <sheetFormatPr defaultRowHeight="15" x14ac:dyDescent="0.25"/>
  <cols>
    <col min="1" max="2" width="9.140625" style="1"/>
    <col min="3" max="3" width="3.28515625" style="1" customWidth="1"/>
    <col min="4" max="4" width="13.28515625" style="1" bestFit="1" customWidth="1"/>
    <col min="5" max="5" width="19.42578125" style="1" bestFit="1" customWidth="1"/>
    <col min="6" max="6" width="28.140625" style="1" bestFit="1" customWidth="1"/>
    <col min="7" max="7" width="5.85546875" style="1" customWidth="1"/>
    <col min="8" max="8" width="13.28515625" style="1" bestFit="1" customWidth="1"/>
    <col min="9" max="9" width="19.42578125" style="1" bestFit="1" customWidth="1"/>
    <col min="10" max="10" width="28.140625" style="1" bestFit="1" customWidth="1"/>
    <col min="11" max="11" width="4" style="1" customWidth="1"/>
    <col min="12" max="12" width="13.28515625" style="1" bestFit="1" customWidth="1"/>
    <col min="13" max="13" width="19.42578125" style="1" bestFit="1" customWidth="1"/>
    <col min="14" max="14" width="28.140625" style="1" bestFit="1" customWidth="1"/>
    <col min="15" max="16384" width="9.140625" style="1"/>
  </cols>
  <sheetData>
    <row r="1" spans="1:14" ht="17.25" customHeight="1" x14ac:dyDescent="0.25">
      <c r="A1" s="10" t="s">
        <v>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3" t="s">
        <v>2</v>
      </c>
      <c r="B2" s="3" t="s">
        <v>1</v>
      </c>
      <c r="C2" s="3"/>
      <c r="D2" s="12" t="s">
        <v>10</v>
      </c>
      <c r="E2" s="9"/>
      <c r="F2" s="9"/>
      <c r="G2" s="3"/>
      <c r="H2" s="9" t="s">
        <v>11</v>
      </c>
      <c r="I2" s="9"/>
      <c r="J2" s="9"/>
      <c r="K2" s="4"/>
      <c r="L2" s="9" t="s">
        <v>18</v>
      </c>
      <c r="M2" s="9"/>
      <c r="N2" s="9"/>
    </row>
    <row r="3" spans="1:14" x14ac:dyDescent="0.25">
      <c r="A3" s="3"/>
      <c r="B3" s="3"/>
      <c r="C3" s="3"/>
      <c r="D3" s="3" t="s">
        <v>3</v>
      </c>
      <c r="E3" s="3" t="s">
        <v>8</v>
      </c>
      <c r="F3" s="3" t="s">
        <v>9</v>
      </c>
      <c r="G3" s="3"/>
      <c r="H3" s="3" t="s">
        <v>3</v>
      </c>
      <c r="I3" s="3" t="s">
        <v>8</v>
      </c>
      <c r="J3" s="3" t="s">
        <v>9</v>
      </c>
      <c r="K3" s="3"/>
      <c r="L3" s="3" t="s">
        <v>3</v>
      </c>
      <c r="M3" s="3" t="s">
        <v>8</v>
      </c>
      <c r="N3" s="3" t="s">
        <v>9</v>
      </c>
    </row>
    <row r="4" spans="1:14" x14ac:dyDescent="0.25">
      <c r="A4" s="5" t="s">
        <v>60</v>
      </c>
      <c r="B4" s="5" t="s">
        <v>61</v>
      </c>
      <c r="D4" s="6">
        <v>262</v>
      </c>
      <c r="E4" s="5">
        <v>157.29772721467</v>
      </c>
      <c r="F4" s="6">
        <v>3164</v>
      </c>
      <c r="H4" s="6">
        <v>891</v>
      </c>
      <c r="I4" s="5">
        <v>137.61269837214002</v>
      </c>
      <c r="J4" s="6">
        <v>11448</v>
      </c>
      <c r="L4" s="6">
        <v>983</v>
      </c>
      <c r="M4" s="5">
        <v>137.61269837214002</v>
      </c>
      <c r="N4" s="6">
        <v>15527</v>
      </c>
    </row>
    <row r="5" spans="1:14" x14ac:dyDescent="0.25">
      <c r="A5" s="5" t="s">
        <v>62</v>
      </c>
      <c r="B5" s="5" t="s">
        <v>63</v>
      </c>
      <c r="C5" s="2"/>
      <c r="D5" s="6">
        <v>67</v>
      </c>
      <c r="E5" s="5">
        <v>103.76955262162998</v>
      </c>
      <c r="F5" s="6">
        <v>734</v>
      </c>
      <c r="H5" s="6">
        <v>417</v>
      </c>
      <c r="I5" s="5">
        <v>87.405591590989985</v>
      </c>
      <c r="J5" s="6">
        <v>5561</v>
      </c>
      <c r="L5" s="6">
        <v>948</v>
      </c>
      <c r="M5" s="5">
        <v>87.405591590989985</v>
      </c>
      <c r="N5" s="6">
        <v>13190</v>
      </c>
    </row>
    <row r="6" spans="1:14" x14ac:dyDescent="0.25">
      <c r="A6" s="5" t="s">
        <v>64</v>
      </c>
      <c r="B6" s="5" t="s">
        <v>65</v>
      </c>
      <c r="D6" s="6">
        <v>63</v>
      </c>
      <c r="E6" s="5">
        <v>126.51093065020989</v>
      </c>
      <c r="F6" s="6">
        <v>716</v>
      </c>
      <c r="H6" s="6">
        <v>562</v>
      </c>
      <c r="I6" s="5">
        <v>82.388455967259986</v>
      </c>
      <c r="J6" s="6">
        <v>6370</v>
      </c>
      <c r="L6" s="6">
        <v>947</v>
      </c>
      <c r="M6" s="5">
        <v>82.388455967259986</v>
      </c>
      <c r="N6" s="6">
        <v>13122</v>
      </c>
    </row>
    <row r="7" spans="1:14" x14ac:dyDescent="0.25">
      <c r="A7" s="5" t="s">
        <v>66</v>
      </c>
      <c r="B7" s="5" t="s">
        <v>67</v>
      </c>
      <c r="C7" s="2"/>
      <c r="D7" s="6">
        <v>80</v>
      </c>
      <c r="E7" s="5">
        <v>150.32590180769003</v>
      </c>
      <c r="F7" s="6">
        <v>737</v>
      </c>
      <c r="H7" s="6">
        <v>768</v>
      </c>
      <c r="I7" s="5">
        <v>118.77691193450997</v>
      </c>
      <c r="J7" s="6">
        <v>10079</v>
      </c>
      <c r="L7" s="6">
        <v>859</v>
      </c>
      <c r="M7" s="5">
        <v>118.77691193450997</v>
      </c>
      <c r="N7" s="6">
        <v>13752</v>
      </c>
    </row>
    <row r="8" spans="1:14" x14ac:dyDescent="0.25">
      <c r="A8" s="5" t="s">
        <v>68</v>
      </c>
      <c r="B8" s="5" t="s">
        <v>69</v>
      </c>
      <c r="D8" s="6">
        <v>277</v>
      </c>
      <c r="E8" s="5">
        <v>172.26219330872996</v>
      </c>
      <c r="F8" s="6">
        <v>3331</v>
      </c>
      <c r="H8" s="6">
        <v>1097</v>
      </c>
      <c r="I8" s="5">
        <v>151.38477631081</v>
      </c>
      <c r="J8" s="6">
        <v>14430</v>
      </c>
      <c r="L8" s="6">
        <v>917</v>
      </c>
      <c r="M8" s="5">
        <v>151.38477631081</v>
      </c>
      <c r="N8" s="6">
        <v>15458</v>
      </c>
    </row>
    <row r="9" spans="1:14" x14ac:dyDescent="0.25">
      <c r="A9" s="5" t="s">
        <v>70</v>
      </c>
      <c r="B9" s="5" t="s">
        <v>71</v>
      </c>
      <c r="C9" s="2"/>
      <c r="D9" s="6">
        <v>19</v>
      </c>
      <c r="E9" s="5">
        <v>62.063708498960004</v>
      </c>
      <c r="F9" s="6">
        <v>158</v>
      </c>
      <c r="H9" s="6">
        <v>222</v>
      </c>
      <c r="I9" s="5">
        <v>59.578427124740003</v>
      </c>
      <c r="J9" s="6">
        <v>2585</v>
      </c>
      <c r="L9" s="6">
        <v>658</v>
      </c>
      <c r="M9" s="5">
        <v>59.578427124740003</v>
      </c>
      <c r="N9" s="6">
        <v>8899</v>
      </c>
    </row>
    <row r="10" spans="1:14" x14ac:dyDescent="0.25">
      <c r="A10" s="5" t="s">
        <v>72</v>
      </c>
      <c r="B10" s="5" t="s">
        <v>73</v>
      </c>
      <c r="D10" s="6">
        <v>625</v>
      </c>
      <c r="E10" s="5">
        <v>148.28300858887991</v>
      </c>
      <c r="F10" s="6">
        <v>4634</v>
      </c>
      <c r="H10" s="6">
        <v>1022</v>
      </c>
      <c r="I10" s="5">
        <v>126.57716446621998</v>
      </c>
      <c r="J10" s="6">
        <v>12676</v>
      </c>
      <c r="L10" s="6">
        <v>964</v>
      </c>
      <c r="M10" s="5">
        <v>126.08452377911</v>
      </c>
      <c r="N10" s="6">
        <v>15715</v>
      </c>
    </row>
    <row r="11" spans="1:14" x14ac:dyDescent="0.25">
      <c r="A11" s="5" t="s">
        <v>74</v>
      </c>
      <c r="B11" s="5" t="s">
        <v>75</v>
      </c>
      <c r="C11" s="2"/>
      <c r="D11" s="6">
        <v>33</v>
      </c>
      <c r="E11" s="5">
        <v>85.333261120579976</v>
      </c>
      <c r="F11" s="6">
        <v>332</v>
      </c>
      <c r="H11" s="6">
        <v>674</v>
      </c>
      <c r="I11" s="5">
        <v>83.198484809769965</v>
      </c>
      <c r="J11" s="6">
        <v>7961</v>
      </c>
      <c r="L11" s="6">
        <v>1107</v>
      </c>
      <c r="M11" s="5">
        <v>83.198484809769965</v>
      </c>
      <c r="N11" s="6">
        <v>14990</v>
      </c>
    </row>
    <row r="12" spans="1:14" x14ac:dyDescent="0.25">
      <c r="A12" s="5" t="s">
        <v>76</v>
      </c>
      <c r="B12" s="5" t="s">
        <v>77</v>
      </c>
      <c r="C12" s="2"/>
      <c r="D12" s="6">
        <v>20</v>
      </c>
      <c r="E12" s="5">
        <v>113.96067811849991</v>
      </c>
      <c r="F12" s="6">
        <v>191</v>
      </c>
      <c r="H12" s="6">
        <v>843</v>
      </c>
      <c r="I12" s="5">
        <v>102.03427124739994</v>
      </c>
      <c r="J12" s="6">
        <v>9374</v>
      </c>
      <c r="L12" s="6">
        <v>864</v>
      </c>
      <c r="M12" s="5">
        <v>101.87005768502995</v>
      </c>
      <c r="N12" s="6">
        <v>13397</v>
      </c>
    </row>
    <row r="13" spans="1:14" x14ac:dyDescent="0.25">
      <c r="A13" s="5" t="s">
        <v>78</v>
      </c>
      <c r="B13" s="5" t="s">
        <v>79</v>
      </c>
      <c r="C13" s="2"/>
      <c r="D13" s="6">
        <v>96</v>
      </c>
      <c r="E13" s="5">
        <v>107.81727983629995</v>
      </c>
      <c r="F13" s="6">
        <v>862</v>
      </c>
      <c r="H13" s="6">
        <v>945</v>
      </c>
      <c r="I13" s="5">
        <v>88.062445840459986</v>
      </c>
      <c r="J13" s="6">
        <v>9859</v>
      </c>
      <c r="L13" s="6">
        <v>1084</v>
      </c>
      <c r="M13" s="5">
        <v>88.062445840459986</v>
      </c>
      <c r="N13" s="6">
        <v>14807</v>
      </c>
    </row>
    <row r="14" spans="1:14" x14ac:dyDescent="0.25">
      <c r="B14" s="2"/>
      <c r="C14" s="2"/>
      <c r="D14" s="1">
        <f>AVERAGE(D4:D13)</f>
        <v>154.19999999999999</v>
      </c>
      <c r="E14" s="1">
        <f>AVERAGE(E4:E13)</f>
        <v>122.76242417661497</v>
      </c>
      <c r="F14" s="1">
        <f>AVERAGE(F4:F13)</f>
        <v>1485.9</v>
      </c>
      <c r="H14" s="1">
        <f>AVERAGE(H4:H13)</f>
        <v>744.1</v>
      </c>
      <c r="I14" s="1">
        <f>AVERAGE(I4:I13)</f>
        <v>103.70192276642997</v>
      </c>
      <c r="J14" s="1">
        <f>AVERAGE(J4:J13)</f>
        <v>9034.2999999999993</v>
      </c>
      <c r="L14" s="1">
        <f>AVERAGE(L4:L13)</f>
        <v>933.1</v>
      </c>
      <c r="M14" s="1">
        <f>AVERAGE(M4:M13)</f>
        <v>103.63623734148197</v>
      </c>
      <c r="N14" s="1">
        <f>AVERAGE(N4:N13)</f>
        <v>13885.7</v>
      </c>
    </row>
    <row r="16" spans="1:14" x14ac:dyDescent="0.25">
      <c r="A16"/>
      <c r="B16"/>
      <c r="H16" s="9" t="s">
        <v>12</v>
      </c>
      <c r="I16" s="9"/>
      <c r="J16" s="9"/>
    </row>
    <row r="17" spans="1:10" x14ac:dyDescent="0.25">
      <c r="A17"/>
      <c r="B17"/>
      <c r="H17" s="3" t="s">
        <v>3</v>
      </c>
      <c r="I17" s="3" t="s">
        <v>8</v>
      </c>
      <c r="J17" s="3" t="s">
        <v>9</v>
      </c>
    </row>
    <row r="18" spans="1:10" x14ac:dyDescent="0.25">
      <c r="A18"/>
      <c r="B18"/>
      <c r="H18" s="6">
        <v>554</v>
      </c>
      <c r="I18" s="5">
        <v>148.99011537005993</v>
      </c>
      <c r="J18" s="6">
        <v>7540</v>
      </c>
    </row>
    <row r="19" spans="1:10" x14ac:dyDescent="0.25">
      <c r="A19"/>
      <c r="B19"/>
      <c r="H19" s="6">
        <v>217</v>
      </c>
      <c r="I19" s="5">
        <v>88.519552621669988</v>
      </c>
      <c r="J19" s="6">
        <v>2729</v>
      </c>
    </row>
    <row r="20" spans="1:10" x14ac:dyDescent="0.25">
      <c r="A20"/>
      <c r="B20"/>
      <c r="H20" s="6">
        <v>349</v>
      </c>
      <c r="I20" s="5">
        <v>89.969300089919983</v>
      </c>
      <c r="J20" s="6">
        <v>3254</v>
      </c>
    </row>
    <row r="21" spans="1:10" x14ac:dyDescent="0.25">
      <c r="A21"/>
      <c r="B21"/>
      <c r="H21" s="6">
        <v>612</v>
      </c>
      <c r="I21" s="5">
        <v>123.04646455612998</v>
      </c>
      <c r="J21" s="6">
        <v>6082</v>
      </c>
    </row>
    <row r="22" spans="1:10" x14ac:dyDescent="0.25">
      <c r="A22"/>
      <c r="B22"/>
      <c r="H22" s="6">
        <v>1177</v>
      </c>
      <c r="I22" s="5">
        <v>154.01219330872996</v>
      </c>
      <c r="J22" s="6">
        <v>11682</v>
      </c>
    </row>
    <row r="23" spans="1:10" x14ac:dyDescent="0.25">
      <c r="A23"/>
      <c r="B23"/>
      <c r="H23" s="6">
        <v>78</v>
      </c>
      <c r="I23" s="5">
        <v>60.07106781185</v>
      </c>
      <c r="J23" s="6">
        <v>750</v>
      </c>
    </row>
    <row r="24" spans="1:10" x14ac:dyDescent="0.25">
      <c r="A24"/>
      <c r="B24"/>
      <c r="H24" s="6">
        <v>813</v>
      </c>
      <c r="I24" s="5">
        <v>131.0109306502099</v>
      </c>
      <c r="J24" s="6">
        <v>8323</v>
      </c>
    </row>
    <row r="25" spans="1:10" x14ac:dyDescent="0.25">
      <c r="A25"/>
      <c r="B25"/>
      <c r="H25" s="6">
        <v>418</v>
      </c>
      <c r="I25" s="5">
        <v>85.333261120579976</v>
      </c>
      <c r="J25" s="6">
        <v>3920</v>
      </c>
    </row>
    <row r="26" spans="1:10" x14ac:dyDescent="0.25">
      <c r="A26"/>
      <c r="B26"/>
      <c r="H26" s="6">
        <v>293</v>
      </c>
      <c r="I26" s="5">
        <v>105.31854249479991</v>
      </c>
      <c r="J26" s="6">
        <v>2395</v>
      </c>
    </row>
    <row r="27" spans="1:10" x14ac:dyDescent="0.25">
      <c r="A27"/>
      <c r="B27"/>
      <c r="H27" s="6">
        <v>425</v>
      </c>
      <c r="I27" s="5">
        <v>90.361435713639992</v>
      </c>
      <c r="J27" s="6">
        <v>4103</v>
      </c>
    </row>
    <row r="28" spans="1:10" x14ac:dyDescent="0.25">
      <c r="A28"/>
      <c r="B28"/>
      <c r="H28" s="1">
        <f>AVERAGE(H18:H27)</f>
        <v>493.6</v>
      </c>
      <c r="I28" s="1">
        <f>AVERAGE(I18:I27)</f>
        <v>107.66328637375895</v>
      </c>
      <c r="J28" s="1">
        <f>AVERAGE(J18:J27)</f>
        <v>5077.8</v>
      </c>
    </row>
    <row r="29" spans="1:10" x14ac:dyDescent="0.25">
      <c r="A29"/>
      <c r="B29"/>
    </row>
    <row r="30" spans="1:10" x14ac:dyDescent="0.25">
      <c r="A30"/>
      <c r="B30"/>
      <c r="H30" s="9" t="s">
        <v>14</v>
      </c>
      <c r="I30" s="9"/>
      <c r="J30" s="9"/>
    </row>
    <row r="31" spans="1:10" x14ac:dyDescent="0.25">
      <c r="A31"/>
      <c r="B31"/>
      <c r="H31" s="3" t="s">
        <v>3</v>
      </c>
      <c r="I31" s="3" t="s">
        <v>8</v>
      </c>
      <c r="J31" s="3" t="s">
        <v>9</v>
      </c>
    </row>
    <row r="32" spans="1:10" x14ac:dyDescent="0.25">
      <c r="A32"/>
      <c r="B32"/>
      <c r="H32" s="6">
        <v>996</v>
      </c>
      <c r="I32" s="5">
        <v>137.61269837214002</v>
      </c>
      <c r="J32" s="6">
        <v>13304</v>
      </c>
    </row>
    <row r="33" spans="1:10" x14ac:dyDescent="0.25">
      <c r="A33"/>
      <c r="B33"/>
      <c r="H33" s="6">
        <v>491</v>
      </c>
      <c r="I33" s="5">
        <v>87.405591590989985</v>
      </c>
      <c r="J33" s="6">
        <v>6584</v>
      </c>
    </row>
    <row r="34" spans="1:10" x14ac:dyDescent="0.25">
      <c r="A34"/>
      <c r="B34"/>
      <c r="H34" s="6">
        <v>595</v>
      </c>
      <c r="I34" s="5">
        <v>82.388455967259986</v>
      </c>
      <c r="J34" s="6">
        <v>7450</v>
      </c>
    </row>
    <row r="35" spans="1:10" x14ac:dyDescent="0.25">
      <c r="A35"/>
      <c r="B35"/>
      <c r="H35" s="6">
        <v>853</v>
      </c>
      <c r="I35" s="5">
        <v>118.77691193450997</v>
      </c>
      <c r="J35" s="6">
        <v>11534</v>
      </c>
    </row>
    <row r="36" spans="1:10" x14ac:dyDescent="0.25">
      <c r="A36"/>
      <c r="B36"/>
      <c r="H36" s="6">
        <v>994</v>
      </c>
      <c r="I36" s="5">
        <v>151.38477631081</v>
      </c>
      <c r="J36" s="6">
        <v>14709</v>
      </c>
    </row>
    <row r="37" spans="1:10" x14ac:dyDescent="0.25">
      <c r="A37"/>
      <c r="B37"/>
      <c r="H37" s="6">
        <v>294</v>
      </c>
      <c r="I37" s="5">
        <v>59.578427124740003</v>
      </c>
      <c r="J37" s="6">
        <v>3646</v>
      </c>
    </row>
    <row r="38" spans="1:10" x14ac:dyDescent="0.25">
      <c r="A38"/>
      <c r="B38"/>
      <c r="H38" s="6">
        <v>1077</v>
      </c>
      <c r="I38" s="5">
        <v>126.57716446621998</v>
      </c>
      <c r="J38" s="6">
        <v>14183</v>
      </c>
    </row>
    <row r="39" spans="1:10" x14ac:dyDescent="0.25">
      <c r="A39"/>
      <c r="B39"/>
      <c r="H39" s="6">
        <v>751</v>
      </c>
      <c r="I39" s="5">
        <v>83.198484809769965</v>
      </c>
      <c r="J39" s="6">
        <v>9498</v>
      </c>
    </row>
    <row r="40" spans="1:10" x14ac:dyDescent="0.25">
      <c r="A40"/>
      <c r="B40"/>
      <c r="H40" s="6">
        <v>854</v>
      </c>
      <c r="I40" s="5">
        <v>101.87005768502995</v>
      </c>
      <c r="J40" s="6">
        <v>10853</v>
      </c>
    </row>
    <row r="41" spans="1:10" x14ac:dyDescent="0.25">
      <c r="A41"/>
      <c r="B41"/>
      <c r="H41" s="6">
        <v>1028</v>
      </c>
      <c r="I41" s="5">
        <v>88.062445840459986</v>
      </c>
      <c r="J41" s="6">
        <v>11396</v>
      </c>
    </row>
    <row r="42" spans="1:10" x14ac:dyDescent="0.25">
      <c r="A42"/>
      <c r="B42"/>
      <c r="H42" s="1">
        <f>AVERAGE(H32:H41)</f>
        <v>793.3</v>
      </c>
      <c r="I42" s="1">
        <f>AVERAGE(I32:I41)</f>
        <v>103.68550141019298</v>
      </c>
      <c r="J42" s="1">
        <f>AVERAGE(J32:J41)</f>
        <v>10315.700000000001</v>
      </c>
    </row>
    <row r="43" spans="1:10" x14ac:dyDescent="0.25">
      <c r="A43"/>
      <c r="B43"/>
    </row>
    <row r="44" spans="1:10" x14ac:dyDescent="0.25">
      <c r="A44"/>
      <c r="B44"/>
      <c r="H44" s="9" t="s">
        <v>13</v>
      </c>
      <c r="I44" s="9"/>
      <c r="J44" s="9"/>
    </row>
    <row r="45" spans="1:10" x14ac:dyDescent="0.25">
      <c r="A45"/>
      <c r="B45"/>
      <c r="H45" s="3" t="s">
        <v>3</v>
      </c>
      <c r="I45" s="3" t="s">
        <v>8</v>
      </c>
      <c r="J45" s="3" t="s">
        <v>9</v>
      </c>
    </row>
    <row r="46" spans="1:10" x14ac:dyDescent="0.25">
      <c r="A46"/>
      <c r="B46"/>
      <c r="H46" s="6">
        <v>825</v>
      </c>
      <c r="I46" s="5">
        <v>140.40432893242993</v>
      </c>
      <c r="J46" s="6">
        <v>10206</v>
      </c>
    </row>
    <row r="47" spans="1:10" x14ac:dyDescent="0.25">
      <c r="A47"/>
      <c r="B47"/>
      <c r="H47" s="6">
        <v>391</v>
      </c>
      <c r="I47" s="5">
        <v>88.519552621669988</v>
      </c>
      <c r="J47" s="6">
        <v>4574</v>
      </c>
    </row>
    <row r="48" spans="1:10" x14ac:dyDescent="0.25">
      <c r="A48"/>
      <c r="B48"/>
      <c r="H48" s="6">
        <v>427</v>
      </c>
      <c r="I48" s="5">
        <v>82.670310216739992</v>
      </c>
      <c r="J48" s="6">
        <v>4421</v>
      </c>
    </row>
    <row r="49" spans="1:10" x14ac:dyDescent="0.25">
      <c r="A49"/>
      <c r="B49"/>
      <c r="H49" s="6">
        <v>708</v>
      </c>
      <c r="I49" s="5">
        <v>120.58326112057996</v>
      </c>
      <c r="J49" s="6">
        <v>8538</v>
      </c>
    </row>
    <row r="50" spans="1:10" x14ac:dyDescent="0.25">
      <c r="A50"/>
      <c r="B50"/>
      <c r="H50" s="6">
        <v>1050</v>
      </c>
      <c r="I50" s="5">
        <v>151.38477631081</v>
      </c>
      <c r="J50" s="6">
        <v>13687</v>
      </c>
    </row>
    <row r="51" spans="1:10" x14ac:dyDescent="0.25">
      <c r="A51"/>
      <c r="B51"/>
      <c r="H51" s="6">
        <v>129</v>
      </c>
      <c r="I51" s="5">
        <v>59.906854249479998</v>
      </c>
      <c r="J51" s="6">
        <v>1372</v>
      </c>
    </row>
    <row r="52" spans="1:10" x14ac:dyDescent="0.25">
      <c r="A52"/>
      <c r="B52"/>
      <c r="H52" s="6">
        <v>1049</v>
      </c>
      <c r="I52" s="5">
        <v>129.36879502650987</v>
      </c>
      <c r="J52" s="6">
        <v>11278</v>
      </c>
    </row>
    <row r="53" spans="1:10" x14ac:dyDescent="0.25">
      <c r="A53"/>
      <c r="B53"/>
      <c r="H53" s="6">
        <v>464</v>
      </c>
      <c r="I53" s="5">
        <v>83.198484809769965</v>
      </c>
      <c r="J53" s="6">
        <v>5719</v>
      </c>
    </row>
    <row r="54" spans="1:10" x14ac:dyDescent="0.25">
      <c r="A54"/>
      <c r="B54"/>
      <c r="H54" s="6">
        <v>690</v>
      </c>
      <c r="I54" s="5">
        <v>103.84062043346997</v>
      </c>
      <c r="J54" s="6">
        <v>7405</v>
      </c>
    </row>
    <row r="55" spans="1:10" x14ac:dyDescent="0.25">
      <c r="A55"/>
      <c r="B55"/>
      <c r="H55" s="6">
        <v>670</v>
      </c>
      <c r="I55" s="5">
        <v>90.033008588899975</v>
      </c>
      <c r="J55" s="6">
        <v>7131</v>
      </c>
    </row>
    <row r="56" spans="1:10" x14ac:dyDescent="0.25">
      <c r="A56"/>
      <c r="B56"/>
      <c r="H56" s="1">
        <f>AVERAGE(H46:H55)</f>
        <v>640.29999999999995</v>
      </c>
      <c r="I56" s="1">
        <f>AVERAGE(I46:I55)</f>
        <v>104.990999231036</v>
      </c>
      <c r="J56" s="1">
        <f>AVERAGE(J46:J55)</f>
        <v>7433.1</v>
      </c>
    </row>
    <row r="57" spans="1:10" x14ac:dyDescent="0.25">
      <c r="A57"/>
      <c r="B57"/>
    </row>
    <row r="58" spans="1:10" x14ac:dyDescent="0.25">
      <c r="A58"/>
      <c r="B58"/>
      <c r="H58" s="9" t="s">
        <v>16</v>
      </c>
      <c r="I58" s="9"/>
      <c r="J58" s="9"/>
    </row>
    <row r="59" spans="1:10" x14ac:dyDescent="0.25">
      <c r="A59"/>
      <c r="B59"/>
      <c r="H59" s="3" t="s">
        <v>3</v>
      </c>
      <c r="I59" s="3" t="s">
        <v>8</v>
      </c>
      <c r="J59" s="3" t="s">
        <v>9</v>
      </c>
    </row>
    <row r="60" spans="1:10" x14ac:dyDescent="0.25">
      <c r="A60"/>
      <c r="B60"/>
      <c r="H60" s="6">
        <v>11</v>
      </c>
      <c r="I60" s="5">
        <v>165.36143571363004</v>
      </c>
      <c r="J60" s="6">
        <v>158</v>
      </c>
    </row>
    <row r="61" spans="1:10" x14ac:dyDescent="0.25">
      <c r="A61"/>
      <c r="B61"/>
      <c r="H61" s="6">
        <v>12</v>
      </c>
      <c r="I61" s="5">
        <v>123.51219330874994</v>
      </c>
      <c r="J61" s="6">
        <v>156</v>
      </c>
    </row>
    <row r="62" spans="1:10" x14ac:dyDescent="0.25">
      <c r="A62"/>
      <c r="B62"/>
      <c r="H62" s="6">
        <v>422</v>
      </c>
      <c r="I62" s="5">
        <v>108.25725099380998</v>
      </c>
      <c r="J62" s="6">
        <v>4332</v>
      </c>
    </row>
    <row r="63" spans="1:10" x14ac:dyDescent="0.25">
      <c r="A63"/>
      <c r="B63"/>
      <c r="H63" s="6">
        <v>90</v>
      </c>
      <c r="I63" s="5">
        <v>183.45699846208012</v>
      </c>
      <c r="J63" s="6">
        <v>704</v>
      </c>
    </row>
    <row r="64" spans="1:10" x14ac:dyDescent="0.25">
      <c r="A64"/>
      <c r="B64"/>
      <c r="H64" s="6">
        <v>21</v>
      </c>
      <c r="I64" s="5">
        <v>188.4753967443001</v>
      </c>
      <c r="J64" s="6">
        <v>290</v>
      </c>
    </row>
    <row r="65" spans="1:10" x14ac:dyDescent="0.25">
      <c r="A65"/>
      <c r="B65"/>
      <c r="H65" s="6">
        <v>29</v>
      </c>
      <c r="I65" s="5">
        <v>79.977922061330005</v>
      </c>
      <c r="J65" s="6">
        <v>310</v>
      </c>
    </row>
    <row r="66" spans="1:10" x14ac:dyDescent="0.25">
      <c r="A66"/>
      <c r="B66"/>
      <c r="H66" s="6">
        <v>16</v>
      </c>
      <c r="I66" s="5">
        <v>177.21194077705999</v>
      </c>
      <c r="J66" s="6">
        <v>182</v>
      </c>
    </row>
    <row r="67" spans="1:10" x14ac:dyDescent="0.25">
      <c r="A67"/>
      <c r="B67"/>
      <c r="H67" s="6">
        <v>117</v>
      </c>
      <c r="I67" s="5">
        <v>133.6003967443099</v>
      </c>
      <c r="J67" s="6">
        <v>1050</v>
      </c>
    </row>
    <row r="68" spans="1:10" x14ac:dyDescent="0.25">
      <c r="A68"/>
      <c r="B68"/>
      <c r="H68" s="6">
        <v>79</v>
      </c>
      <c r="I68" s="5">
        <v>157.81854249481995</v>
      </c>
      <c r="J68" s="6">
        <v>629</v>
      </c>
    </row>
    <row r="69" spans="1:10" x14ac:dyDescent="0.25">
      <c r="A69"/>
      <c r="B69"/>
      <c r="H69" s="6">
        <v>130</v>
      </c>
      <c r="I69" s="5">
        <v>109.95090180773997</v>
      </c>
      <c r="J69" s="6">
        <v>1124</v>
      </c>
    </row>
    <row r="70" spans="1:10" x14ac:dyDescent="0.25">
      <c r="A70"/>
      <c r="B70"/>
      <c r="H70" s="1">
        <f>AVERAGE(H60:H69)</f>
        <v>92.7</v>
      </c>
      <c r="I70" s="1">
        <f>AVERAGE(I60:I69)</f>
        <v>142.76229791078296</v>
      </c>
      <c r="J70" s="1">
        <f>AVERAGE(J60:J69)</f>
        <v>893.5</v>
      </c>
    </row>
    <row r="71" spans="1:10" x14ac:dyDescent="0.25">
      <c r="A71"/>
      <c r="B71"/>
    </row>
    <row r="72" spans="1:10" x14ac:dyDescent="0.25">
      <c r="A72"/>
      <c r="B72"/>
      <c r="H72" s="9" t="s">
        <v>17</v>
      </c>
      <c r="I72" s="9"/>
      <c r="J72" s="9"/>
    </row>
    <row r="73" spans="1:10" x14ac:dyDescent="0.25">
      <c r="A73"/>
      <c r="B73"/>
      <c r="H73" s="3" t="s">
        <v>3</v>
      </c>
      <c r="I73" s="3" t="s">
        <v>8</v>
      </c>
      <c r="J73" s="3" t="s">
        <v>9</v>
      </c>
    </row>
    <row r="74" spans="1:10" x14ac:dyDescent="0.25">
      <c r="A74"/>
      <c r="B74"/>
      <c r="H74" s="6">
        <v>8</v>
      </c>
      <c r="I74" s="5">
        <v>170.18986283838007</v>
      </c>
      <c r="J74" s="6">
        <v>138</v>
      </c>
    </row>
    <row r="75" spans="1:10" x14ac:dyDescent="0.25">
      <c r="A75"/>
      <c r="B75"/>
      <c r="H75" s="6">
        <v>6</v>
      </c>
      <c r="I75" s="5">
        <v>126.16904755824996</v>
      </c>
      <c r="J75" s="6">
        <v>106</v>
      </c>
    </row>
    <row r="76" spans="1:10" x14ac:dyDescent="0.25">
      <c r="A76"/>
      <c r="B76"/>
      <c r="H76" s="6">
        <v>183</v>
      </c>
      <c r="I76" s="5">
        <v>123.77564927605997</v>
      </c>
      <c r="J76" s="6">
        <v>1693</v>
      </c>
    </row>
    <row r="77" spans="1:10" x14ac:dyDescent="0.25">
      <c r="A77"/>
      <c r="B77"/>
      <c r="H77" s="6">
        <v>64</v>
      </c>
      <c r="I77" s="5">
        <v>210.30256121053011</v>
      </c>
      <c r="J77" s="6">
        <v>585</v>
      </c>
    </row>
    <row r="78" spans="1:10" x14ac:dyDescent="0.25">
      <c r="A78"/>
      <c r="B78"/>
      <c r="H78" s="6">
        <v>9</v>
      </c>
      <c r="I78" s="5">
        <v>186.16778489972012</v>
      </c>
      <c r="J78" s="6">
        <v>154</v>
      </c>
    </row>
    <row r="79" spans="1:10" x14ac:dyDescent="0.25">
      <c r="A79"/>
      <c r="B79"/>
      <c r="H79" s="6">
        <v>23</v>
      </c>
      <c r="I79" s="5">
        <v>84.180086527550017</v>
      </c>
      <c r="J79" s="6">
        <v>254</v>
      </c>
    </row>
    <row r="80" spans="1:10" x14ac:dyDescent="0.25">
      <c r="A80"/>
      <c r="B80"/>
      <c r="H80" s="6">
        <v>11</v>
      </c>
      <c r="I80" s="5">
        <v>183.14696961957014</v>
      </c>
      <c r="J80" s="6">
        <v>155</v>
      </c>
    </row>
    <row r="81" spans="1:10" x14ac:dyDescent="0.25">
      <c r="A81"/>
      <c r="B81"/>
      <c r="H81" s="6">
        <v>85</v>
      </c>
      <c r="I81" s="5">
        <v>139.24253236801991</v>
      </c>
      <c r="J81" s="6">
        <v>798</v>
      </c>
    </row>
    <row r="82" spans="1:10" x14ac:dyDescent="0.25">
      <c r="A82"/>
      <c r="B82"/>
      <c r="H82" s="6">
        <v>23</v>
      </c>
      <c r="I82" s="5">
        <v>142.31601717776982</v>
      </c>
      <c r="J82" s="6">
        <v>214</v>
      </c>
    </row>
    <row r="83" spans="1:10" x14ac:dyDescent="0.25">
      <c r="A83"/>
      <c r="B83"/>
      <c r="H83" s="6">
        <v>77</v>
      </c>
      <c r="I83" s="5">
        <v>128.22539674432994</v>
      </c>
      <c r="J83" s="6">
        <v>737</v>
      </c>
    </row>
    <row r="84" spans="1:10" x14ac:dyDescent="0.25">
      <c r="A84"/>
      <c r="B84"/>
      <c r="H84" s="1">
        <f>AVERAGE(H74:H83)</f>
        <v>48.9</v>
      </c>
      <c r="I84" s="1">
        <f>AVERAGE(I74:I83)</f>
        <v>149.37159082201802</v>
      </c>
      <c r="J84" s="1">
        <f>AVERAGE(J74:J83)</f>
        <v>483.4</v>
      </c>
    </row>
    <row r="85" spans="1:10" x14ac:dyDescent="0.25">
      <c r="A85"/>
      <c r="B85"/>
    </row>
    <row r="86" spans="1:10" x14ac:dyDescent="0.25">
      <c r="A86"/>
      <c r="B86"/>
      <c r="H86" s="9" t="s">
        <v>15</v>
      </c>
      <c r="I86" s="9"/>
      <c r="J86" s="9"/>
    </row>
    <row r="87" spans="1:10" x14ac:dyDescent="0.25">
      <c r="A87"/>
      <c r="B87"/>
      <c r="H87" s="3" t="s">
        <v>3</v>
      </c>
      <c r="I87" s="3" t="s">
        <v>8</v>
      </c>
      <c r="J87" s="3" t="s">
        <v>9</v>
      </c>
    </row>
    <row r="88" spans="1:10" x14ac:dyDescent="0.25">
      <c r="A88"/>
      <c r="B88"/>
      <c r="H88" s="6">
        <v>148</v>
      </c>
      <c r="I88" s="5">
        <v>160.74011537007007</v>
      </c>
      <c r="J88" s="6">
        <v>1349</v>
      </c>
    </row>
    <row r="89" spans="1:10" x14ac:dyDescent="0.25">
      <c r="A89"/>
      <c r="B89"/>
      <c r="H89" s="6">
        <v>42</v>
      </c>
      <c r="I89" s="5">
        <v>120.09797974636996</v>
      </c>
      <c r="J89" s="6">
        <v>442</v>
      </c>
    </row>
    <row r="90" spans="1:10" x14ac:dyDescent="0.25">
      <c r="A90"/>
      <c r="B90"/>
      <c r="H90" s="6">
        <v>348</v>
      </c>
      <c r="I90" s="5">
        <v>139.76828996312992</v>
      </c>
      <c r="J90" s="6">
        <v>2353</v>
      </c>
    </row>
    <row r="91" spans="1:10" x14ac:dyDescent="0.25">
      <c r="A91"/>
      <c r="B91"/>
      <c r="H91" s="6">
        <v>197</v>
      </c>
      <c r="I91" s="5">
        <v>155.61753236798006</v>
      </c>
      <c r="J91" s="6">
        <v>1439</v>
      </c>
    </row>
    <row r="92" spans="1:10" x14ac:dyDescent="0.25">
      <c r="A92"/>
      <c r="B92"/>
      <c r="H92" s="6">
        <v>51</v>
      </c>
      <c r="I92" s="5">
        <v>179.75357133733007</v>
      </c>
      <c r="J92" s="6">
        <v>636</v>
      </c>
    </row>
    <row r="93" spans="1:10" x14ac:dyDescent="0.25">
      <c r="A93"/>
      <c r="B93"/>
      <c r="H93" s="6">
        <v>134</v>
      </c>
      <c r="I93" s="5">
        <v>127.87489168086984</v>
      </c>
      <c r="J93" s="6">
        <v>1055</v>
      </c>
    </row>
    <row r="94" spans="1:10" x14ac:dyDescent="0.25">
      <c r="A94"/>
      <c r="B94"/>
      <c r="H94" s="6">
        <v>182</v>
      </c>
      <c r="I94" s="5">
        <v>171.45331880562009</v>
      </c>
      <c r="J94" s="6">
        <v>1369</v>
      </c>
    </row>
    <row r="95" spans="1:10" x14ac:dyDescent="0.25">
      <c r="A95"/>
      <c r="B95"/>
      <c r="H95" s="6">
        <v>211</v>
      </c>
      <c r="I95" s="5">
        <v>113.69595949271989</v>
      </c>
      <c r="J95" s="6">
        <v>1795</v>
      </c>
    </row>
    <row r="96" spans="1:10" x14ac:dyDescent="0.25">
      <c r="A96"/>
      <c r="B96"/>
      <c r="H96" s="6">
        <v>259</v>
      </c>
      <c r="I96" s="5">
        <v>136.23759005301986</v>
      </c>
      <c r="J96" s="6">
        <v>1905</v>
      </c>
    </row>
    <row r="97" spans="1:10" x14ac:dyDescent="0.25">
      <c r="A97"/>
      <c r="B97"/>
      <c r="H97" s="6">
        <v>144</v>
      </c>
      <c r="I97" s="5">
        <v>106.75357133733993</v>
      </c>
      <c r="J97" s="6">
        <v>1173</v>
      </c>
    </row>
    <row r="98" spans="1:10" x14ac:dyDescent="0.25">
      <c r="A98"/>
      <c r="B98"/>
      <c r="H98" s="1">
        <f>AVERAGE(H88:H97)</f>
        <v>171.6</v>
      </c>
      <c r="I98" s="1">
        <f>AVERAGE(I88:I97)</f>
        <v>141.19928201544496</v>
      </c>
      <c r="J98" s="1">
        <f>AVERAGE(J88:J97)</f>
        <v>1351.6</v>
      </c>
    </row>
    <row r="99" spans="1:10" x14ac:dyDescent="0.25">
      <c r="A99"/>
      <c r="B99"/>
    </row>
    <row r="100" spans="1:10" x14ac:dyDescent="0.25">
      <c r="A100"/>
      <c r="B100"/>
      <c r="H100" s="9" t="s">
        <v>39</v>
      </c>
      <c r="I100" s="9"/>
      <c r="J100" s="9"/>
    </row>
    <row r="101" spans="1:10" x14ac:dyDescent="0.25">
      <c r="A101"/>
      <c r="B101"/>
      <c r="H101" s="3" t="s">
        <v>3</v>
      </c>
      <c r="I101" s="3" t="s">
        <v>8</v>
      </c>
      <c r="J101" s="3" t="s">
        <v>9</v>
      </c>
    </row>
    <row r="102" spans="1:10" x14ac:dyDescent="0.25">
      <c r="A102"/>
      <c r="B102"/>
      <c r="H102" s="6">
        <v>8</v>
      </c>
      <c r="I102" s="5">
        <v>165.98275605718007</v>
      </c>
      <c r="J102" s="6">
        <v>139</v>
      </c>
    </row>
    <row r="103" spans="1:10" x14ac:dyDescent="0.25">
      <c r="A103"/>
      <c r="B103"/>
      <c r="H103" s="6">
        <v>7</v>
      </c>
      <c r="I103" s="5">
        <v>123.51219330874994</v>
      </c>
      <c r="J103" s="6">
        <v>113</v>
      </c>
    </row>
    <row r="104" spans="1:10" x14ac:dyDescent="0.25">
      <c r="A104" s="2"/>
      <c r="H104" s="6">
        <v>11</v>
      </c>
      <c r="I104" s="5">
        <v>144.99621202447989</v>
      </c>
      <c r="J104" s="6">
        <v>138</v>
      </c>
    </row>
    <row r="105" spans="1:10" x14ac:dyDescent="0.25">
      <c r="B105" s="2"/>
      <c r="H105" s="6">
        <v>25</v>
      </c>
      <c r="I105" s="5">
        <v>199.00104602036015</v>
      </c>
      <c r="J105" s="6">
        <v>268</v>
      </c>
    </row>
    <row r="106" spans="1:10" x14ac:dyDescent="0.25">
      <c r="A106" s="2"/>
      <c r="H106" s="6">
        <v>9</v>
      </c>
      <c r="I106" s="5">
        <v>185.26828996311013</v>
      </c>
      <c r="J106" s="6">
        <v>161</v>
      </c>
    </row>
    <row r="107" spans="1:10" x14ac:dyDescent="0.25">
      <c r="A107" s="2"/>
      <c r="B107" s="2"/>
      <c r="H107" s="6">
        <v>7</v>
      </c>
      <c r="I107" s="5">
        <v>140.20331880561989</v>
      </c>
      <c r="J107" s="6">
        <v>122</v>
      </c>
    </row>
    <row r="108" spans="1:10" x14ac:dyDescent="0.25">
      <c r="H108" s="6">
        <v>11</v>
      </c>
      <c r="I108" s="5">
        <v>185.28174593040018</v>
      </c>
      <c r="J108" s="6">
        <v>161</v>
      </c>
    </row>
    <row r="109" spans="1:10" x14ac:dyDescent="0.25">
      <c r="B109" s="2"/>
      <c r="H109" s="6">
        <v>9</v>
      </c>
      <c r="I109" s="5">
        <v>125.24494936590986</v>
      </c>
      <c r="J109" s="6">
        <v>114</v>
      </c>
    </row>
    <row r="110" spans="1:10" x14ac:dyDescent="0.25">
      <c r="B110" s="2"/>
      <c r="H110" s="6">
        <v>7</v>
      </c>
      <c r="I110" s="5">
        <v>150.37236636382994</v>
      </c>
      <c r="J110" s="6">
        <v>123</v>
      </c>
    </row>
    <row r="111" spans="1:10" x14ac:dyDescent="0.25">
      <c r="B111" s="2"/>
      <c r="H111" s="6">
        <v>9</v>
      </c>
      <c r="I111" s="5">
        <v>117.55992052344993</v>
      </c>
      <c r="J111" s="6">
        <v>127</v>
      </c>
    </row>
    <row r="112" spans="1:10" x14ac:dyDescent="0.25">
      <c r="H112" s="1">
        <f>AVERAGE(H102:H111)</f>
        <v>10.3</v>
      </c>
      <c r="I112" s="1">
        <f>AVERAGE(I102:I111)</f>
        <v>153.742279836309</v>
      </c>
      <c r="J112" s="1">
        <f>AVERAGE(J102:J111)</f>
        <v>146.6</v>
      </c>
    </row>
  </sheetData>
  <mergeCells count="11">
    <mergeCell ref="H44:J44"/>
    <mergeCell ref="H58:J58"/>
    <mergeCell ref="H72:J72"/>
    <mergeCell ref="H86:J86"/>
    <mergeCell ref="H100:J100"/>
    <mergeCell ref="H30:J30"/>
    <mergeCell ref="A1:N1"/>
    <mergeCell ref="D2:F2"/>
    <mergeCell ref="H2:J2"/>
    <mergeCell ref="L2:N2"/>
    <mergeCell ref="H16:J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E19" sqref="E19"/>
    </sheetView>
  </sheetViews>
  <sheetFormatPr defaultRowHeight="15" x14ac:dyDescent="0.25"/>
  <cols>
    <col min="1" max="2" width="9.140625" style="1"/>
    <col min="3" max="3" width="3.28515625" style="1" customWidth="1"/>
    <col min="4" max="4" width="13.28515625" style="1" bestFit="1" customWidth="1"/>
    <col min="5" max="5" width="19.42578125" style="1" bestFit="1" customWidth="1"/>
    <col min="6" max="6" width="28.140625" style="1" bestFit="1" customWidth="1"/>
    <col min="7" max="7" width="5.85546875" style="1" customWidth="1"/>
    <col min="8" max="8" width="13.28515625" style="1" bestFit="1" customWidth="1"/>
    <col min="9" max="9" width="19.42578125" style="1" bestFit="1" customWidth="1"/>
    <col min="10" max="10" width="28.140625" style="1" bestFit="1" customWidth="1"/>
    <col min="11" max="11" width="4" style="1" customWidth="1"/>
    <col min="12" max="12" width="13.28515625" style="1" bestFit="1" customWidth="1"/>
    <col min="13" max="13" width="19.42578125" style="1" bestFit="1" customWidth="1"/>
    <col min="14" max="14" width="28.140625" style="1" bestFit="1" customWidth="1"/>
    <col min="15" max="16384" width="9.140625" style="1"/>
  </cols>
  <sheetData>
    <row r="1" spans="1:14" ht="17.25" customHeight="1" x14ac:dyDescent="0.25">
      <c r="A1" s="10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3" t="s">
        <v>2</v>
      </c>
      <c r="B2" s="3" t="s">
        <v>1</v>
      </c>
      <c r="C2" s="3"/>
      <c r="D2" s="12" t="s">
        <v>10</v>
      </c>
      <c r="E2" s="9"/>
      <c r="F2" s="9"/>
      <c r="G2" s="3"/>
      <c r="H2" s="9" t="s">
        <v>11</v>
      </c>
      <c r="I2" s="9"/>
      <c r="J2" s="9"/>
      <c r="K2" s="4"/>
      <c r="L2" s="9" t="s">
        <v>18</v>
      </c>
      <c r="M2" s="9"/>
      <c r="N2" s="9"/>
    </row>
    <row r="3" spans="1:14" x14ac:dyDescent="0.25">
      <c r="A3" s="3"/>
      <c r="B3" s="3"/>
      <c r="C3" s="3"/>
      <c r="D3" s="3" t="s">
        <v>3</v>
      </c>
      <c r="E3" s="3" t="s">
        <v>8</v>
      </c>
      <c r="F3" s="3" t="s">
        <v>9</v>
      </c>
      <c r="G3" s="3"/>
      <c r="H3" s="3" t="s">
        <v>3</v>
      </c>
      <c r="I3" s="3" t="s">
        <v>8</v>
      </c>
      <c r="J3" s="3" t="s">
        <v>9</v>
      </c>
      <c r="K3" s="3"/>
      <c r="L3" s="3" t="s">
        <v>3</v>
      </c>
      <c r="M3" s="3" t="s">
        <v>8</v>
      </c>
      <c r="N3" s="3" t="s">
        <v>9</v>
      </c>
    </row>
    <row r="4" spans="1:14" x14ac:dyDescent="0.25">
      <c r="A4" s="5" t="s">
        <v>80</v>
      </c>
      <c r="B4" s="5" t="s">
        <v>81</v>
      </c>
      <c r="D4" s="6">
        <v>114</v>
      </c>
      <c r="E4" s="6">
        <v>95.840620430000001</v>
      </c>
      <c r="F4" s="6">
        <v>961</v>
      </c>
      <c r="H4" s="6">
        <v>559</v>
      </c>
      <c r="I4" s="5">
        <v>79.528174593039992</v>
      </c>
      <c r="J4" s="6">
        <v>5360</v>
      </c>
      <c r="L4" s="6">
        <v>1032</v>
      </c>
      <c r="M4" s="5">
        <v>79.528174593039992</v>
      </c>
      <c r="N4" s="6">
        <v>12601</v>
      </c>
    </row>
    <row r="5" spans="1:14" x14ac:dyDescent="0.25">
      <c r="A5" s="5" t="s">
        <v>82</v>
      </c>
      <c r="B5" s="5" t="s">
        <v>83</v>
      </c>
      <c r="C5" s="2"/>
      <c r="D5" s="6">
        <v>72</v>
      </c>
      <c r="E5" s="6">
        <v>100.7327561</v>
      </c>
      <c r="F5" s="6">
        <v>769</v>
      </c>
      <c r="H5" s="6">
        <v>597</v>
      </c>
      <c r="I5" s="5">
        <v>79.355339059249957</v>
      </c>
      <c r="J5" s="6">
        <v>6473</v>
      </c>
      <c r="L5" s="6">
        <v>934</v>
      </c>
      <c r="M5" s="5">
        <v>79.355339059249957</v>
      </c>
      <c r="N5" s="6">
        <v>12580</v>
      </c>
    </row>
    <row r="6" spans="1:14" x14ac:dyDescent="0.25">
      <c r="A6" s="5" t="s">
        <v>84</v>
      </c>
      <c r="B6" s="5" t="s">
        <v>85</v>
      </c>
      <c r="D6" s="6">
        <v>43</v>
      </c>
      <c r="E6" s="6">
        <v>109.5416306</v>
      </c>
      <c r="F6" s="6">
        <v>473</v>
      </c>
      <c r="H6" s="6">
        <v>571</v>
      </c>
      <c r="I6" s="5">
        <v>73.492640687109997</v>
      </c>
      <c r="J6" s="6">
        <v>6146</v>
      </c>
      <c r="L6" s="6">
        <v>1163</v>
      </c>
      <c r="M6" s="5">
        <v>73.492640687109997</v>
      </c>
      <c r="N6" s="6">
        <v>14042</v>
      </c>
    </row>
    <row r="7" spans="1:14" x14ac:dyDescent="0.25">
      <c r="A7" s="5" t="s">
        <v>86</v>
      </c>
      <c r="B7" s="5" t="s">
        <v>87</v>
      </c>
      <c r="C7" s="2"/>
      <c r="D7" s="6">
        <v>276</v>
      </c>
      <c r="E7" s="6">
        <v>159.12489170000001</v>
      </c>
      <c r="F7" s="6">
        <v>2409</v>
      </c>
      <c r="H7" s="6">
        <v>653</v>
      </c>
      <c r="I7" s="5">
        <v>127.74747468296999</v>
      </c>
      <c r="J7" s="6">
        <v>5554</v>
      </c>
      <c r="L7" s="6">
        <v>1072</v>
      </c>
      <c r="M7" s="5">
        <v>127.74747468296999</v>
      </c>
      <c r="N7" s="6">
        <v>14240</v>
      </c>
    </row>
    <row r="8" spans="1:14" x14ac:dyDescent="0.25">
      <c r="A8" s="5" t="s">
        <v>88</v>
      </c>
      <c r="B8" s="5" t="s">
        <v>89</v>
      </c>
      <c r="D8" s="6">
        <v>322</v>
      </c>
      <c r="E8" s="6">
        <v>135.52691189999999</v>
      </c>
      <c r="F8" s="6">
        <v>2693</v>
      </c>
      <c r="H8" s="6">
        <v>682</v>
      </c>
      <c r="I8" s="5">
        <v>75.414213562369994</v>
      </c>
      <c r="J8" s="6">
        <v>5056</v>
      </c>
      <c r="L8" s="6">
        <v>1066</v>
      </c>
      <c r="M8" s="5">
        <v>75.414213562369994</v>
      </c>
      <c r="N8" s="6">
        <v>13899</v>
      </c>
    </row>
    <row r="9" spans="1:14" x14ac:dyDescent="0.25">
      <c r="A9" s="5" t="s">
        <v>90</v>
      </c>
      <c r="B9" s="5" t="s">
        <v>91</v>
      </c>
      <c r="C9" s="2"/>
      <c r="D9" s="6">
        <v>103</v>
      </c>
      <c r="E9" s="6">
        <v>151.13351370000001</v>
      </c>
      <c r="F9" s="6">
        <v>1079</v>
      </c>
      <c r="H9" s="6">
        <v>858</v>
      </c>
      <c r="I9" s="5">
        <v>98.577164466219969</v>
      </c>
      <c r="J9" s="6">
        <v>8846</v>
      </c>
      <c r="L9" s="6">
        <v>1191</v>
      </c>
      <c r="M9" s="5">
        <v>98.577164466219969</v>
      </c>
      <c r="N9" s="6">
        <v>15317</v>
      </c>
    </row>
    <row r="10" spans="1:14" x14ac:dyDescent="0.25">
      <c r="A10" s="5" t="s">
        <v>92</v>
      </c>
      <c r="B10" s="5" t="s">
        <v>93</v>
      </c>
      <c r="D10" s="6">
        <v>63</v>
      </c>
      <c r="E10" s="6">
        <v>127.31854250000001</v>
      </c>
      <c r="F10" s="6">
        <v>637</v>
      </c>
      <c r="H10" s="6">
        <v>461</v>
      </c>
      <c r="I10" s="5">
        <v>77.485281374219994</v>
      </c>
      <c r="J10" s="6">
        <v>4239</v>
      </c>
      <c r="L10" s="6">
        <v>1097</v>
      </c>
      <c r="M10" s="5">
        <v>77.485281374219994</v>
      </c>
      <c r="N10" s="6">
        <v>13318</v>
      </c>
    </row>
    <row r="11" spans="1:14" x14ac:dyDescent="0.25">
      <c r="A11" s="5" t="s">
        <v>94</v>
      </c>
      <c r="B11" s="5" t="s">
        <v>95</v>
      </c>
      <c r="C11" s="2"/>
      <c r="D11" s="6">
        <v>82</v>
      </c>
      <c r="E11" s="6">
        <v>59.556349189999999</v>
      </c>
      <c r="F11" s="6">
        <v>820</v>
      </c>
      <c r="H11" s="6">
        <v>223</v>
      </c>
      <c r="I11" s="5">
        <v>60.056349186070008</v>
      </c>
      <c r="J11" s="6">
        <v>2628</v>
      </c>
      <c r="L11" s="6">
        <v>617</v>
      </c>
      <c r="M11" s="5">
        <v>59.556349186070008</v>
      </c>
      <c r="N11" s="6">
        <v>8314</v>
      </c>
    </row>
    <row r="12" spans="1:14" x14ac:dyDescent="0.25">
      <c r="A12" s="5" t="s">
        <v>96</v>
      </c>
      <c r="B12" s="5" t="s">
        <v>97</v>
      </c>
      <c r="C12" s="2"/>
      <c r="D12" s="6">
        <v>118</v>
      </c>
      <c r="E12" s="6">
        <v>86.57716447</v>
      </c>
      <c r="F12" s="6">
        <v>1030</v>
      </c>
      <c r="H12" s="6">
        <v>690</v>
      </c>
      <c r="I12" s="5">
        <v>76.942388155410001</v>
      </c>
      <c r="J12" s="6">
        <v>7348</v>
      </c>
      <c r="L12" s="6">
        <v>1223</v>
      </c>
      <c r="M12" s="5">
        <v>76.942388155410001</v>
      </c>
      <c r="N12" s="6">
        <v>15021</v>
      </c>
    </row>
    <row r="13" spans="1:14" x14ac:dyDescent="0.25">
      <c r="A13" s="5" t="s">
        <v>98</v>
      </c>
      <c r="B13" s="5" t="s">
        <v>99</v>
      </c>
      <c r="C13" s="2"/>
      <c r="D13" s="6">
        <v>110</v>
      </c>
      <c r="E13" s="6">
        <v>107.4680374</v>
      </c>
      <c r="F13" s="6">
        <v>1156</v>
      </c>
      <c r="H13" s="6">
        <v>667</v>
      </c>
      <c r="I13" s="5">
        <v>84.506096654369969</v>
      </c>
      <c r="J13" s="6">
        <v>7294</v>
      </c>
      <c r="L13" s="6">
        <v>1043</v>
      </c>
      <c r="M13" s="5">
        <v>82.099242404889978</v>
      </c>
      <c r="N13" s="6">
        <v>13530</v>
      </c>
    </row>
    <row r="14" spans="1:14" x14ac:dyDescent="0.25">
      <c r="B14" s="2"/>
      <c r="C14" s="2"/>
      <c r="D14" s="1">
        <f>AVERAGE(D4:D13)</f>
        <v>130.30000000000001</v>
      </c>
      <c r="E14" s="1">
        <f>AVERAGE(E4:E13)</f>
        <v>113.28204179899998</v>
      </c>
      <c r="F14" s="1">
        <f>AVERAGE(F4:F13)</f>
        <v>1202.7</v>
      </c>
      <c r="H14" s="1">
        <f>AVERAGE(H4:H13)</f>
        <v>596.1</v>
      </c>
      <c r="I14" s="1">
        <f>AVERAGE(I4:I13)</f>
        <v>83.310512242102988</v>
      </c>
      <c r="J14" s="1">
        <f>AVERAGE(J4:J13)</f>
        <v>5894.4</v>
      </c>
      <c r="L14" s="1">
        <f>AVERAGE(L4:L13)</f>
        <v>1043.8</v>
      </c>
      <c r="M14" s="1">
        <f>AVERAGE(M4:M13)</f>
        <v>83.019826817154978</v>
      </c>
      <c r="N14" s="1">
        <f>AVERAGE(N4:N13)</f>
        <v>13286.2</v>
      </c>
    </row>
    <row r="16" spans="1:14" x14ac:dyDescent="0.25">
      <c r="A16"/>
      <c r="B16"/>
      <c r="H16" s="9" t="s">
        <v>12</v>
      </c>
      <c r="I16" s="9"/>
      <c r="J16" s="9"/>
    </row>
    <row r="17" spans="1:10" x14ac:dyDescent="0.25">
      <c r="A17"/>
      <c r="B17"/>
      <c r="H17" s="3" t="s">
        <v>3</v>
      </c>
      <c r="I17" s="3" t="s">
        <v>8</v>
      </c>
      <c r="J17" s="3" t="s">
        <v>9</v>
      </c>
    </row>
    <row r="18" spans="1:10" x14ac:dyDescent="0.25">
      <c r="A18"/>
      <c r="B18"/>
      <c r="H18" s="6">
        <v>235</v>
      </c>
      <c r="I18" s="5">
        <v>80.485281374219994</v>
      </c>
      <c r="J18" s="6">
        <v>2290</v>
      </c>
    </row>
    <row r="19" spans="1:10" x14ac:dyDescent="0.25">
      <c r="A19"/>
      <c r="B19"/>
      <c r="H19" s="6">
        <v>534</v>
      </c>
      <c r="I19" s="5">
        <v>89.519552621619923</v>
      </c>
      <c r="J19" s="6">
        <v>4914</v>
      </c>
    </row>
    <row r="20" spans="1:10" x14ac:dyDescent="0.25">
      <c r="A20"/>
      <c r="B20"/>
      <c r="H20" s="6">
        <v>392</v>
      </c>
      <c r="I20" s="5">
        <v>80.977922061329991</v>
      </c>
      <c r="J20" s="6">
        <v>3576</v>
      </c>
    </row>
    <row r="21" spans="1:10" x14ac:dyDescent="0.25">
      <c r="A21"/>
      <c r="B21"/>
      <c r="H21" s="6">
        <v>756</v>
      </c>
      <c r="I21" s="5">
        <v>128.32590180771001</v>
      </c>
      <c r="J21" s="6">
        <v>5608</v>
      </c>
    </row>
    <row r="22" spans="1:10" x14ac:dyDescent="0.25">
      <c r="A22"/>
      <c r="B22"/>
      <c r="H22" s="6">
        <v>292</v>
      </c>
      <c r="I22" s="5">
        <v>76.82106781185</v>
      </c>
      <c r="J22" s="6">
        <v>2779</v>
      </c>
    </row>
    <row r="23" spans="1:10" x14ac:dyDescent="0.25">
      <c r="A23"/>
      <c r="B23"/>
      <c r="H23" s="6">
        <v>436</v>
      </c>
      <c r="I23" s="5">
        <v>98.827164466219969</v>
      </c>
      <c r="J23" s="6">
        <v>4428</v>
      </c>
    </row>
    <row r="24" spans="1:10" x14ac:dyDescent="0.25">
      <c r="A24"/>
      <c r="B24"/>
      <c r="H24" s="6">
        <v>549</v>
      </c>
      <c r="I24" s="5">
        <v>78.063708498960011</v>
      </c>
      <c r="J24" s="6">
        <v>4188</v>
      </c>
    </row>
    <row r="25" spans="1:10" x14ac:dyDescent="0.25">
      <c r="A25"/>
      <c r="B25"/>
      <c r="H25" s="6">
        <v>81</v>
      </c>
      <c r="I25" s="5">
        <v>60.056349186070008</v>
      </c>
      <c r="J25" s="6">
        <v>840</v>
      </c>
    </row>
    <row r="26" spans="1:10" x14ac:dyDescent="0.25">
      <c r="A26"/>
      <c r="B26"/>
      <c r="H26" s="6">
        <v>348</v>
      </c>
      <c r="I26" s="5">
        <v>77.106601717780009</v>
      </c>
      <c r="J26" s="6">
        <v>3165</v>
      </c>
    </row>
    <row r="27" spans="1:10" x14ac:dyDescent="0.25">
      <c r="A27"/>
      <c r="B27"/>
      <c r="H27" s="6">
        <v>373</v>
      </c>
      <c r="I27" s="5">
        <v>85.162950903849989</v>
      </c>
      <c r="J27" s="6">
        <v>3540</v>
      </c>
    </row>
    <row r="28" spans="1:10" x14ac:dyDescent="0.25">
      <c r="A28"/>
      <c r="B28"/>
      <c r="H28" s="1">
        <f>AVERAGE(H18:H27)</f>
        <v>399.6</v>
      </c>
      <c r="I28" s="1">
        <f>AVERAGE(I18:I27)</f>
        <v>85.534650044960983</v>
      </c>
      <c r="J28" s="1">
        <f>AVERAGE(J18:J27)</f>
        <v>3532.8</v>
      </c>
    </row>
    <row r="29" spans="1:10" x14ac:dyDescent="0.25">
      <c r="A29"/>
      <c r="B29"/>
    </row>
    <row r="30" spans="1:10" x14ac:dyDescent="0.25">
      <c r="A30"/>
      <c r="B30"/>
      <c r="H30" s="9" t="s">
        <v>14</v>
      </c>
      <c r="I30" s="9"/>
      <c r="J30" s="9"/>
    </row>
    <row r="31" spans="1:10" x14ac:dyDescent="0.25">
      <c r="A31"/>
      <c r="B31"/>
      <c r="H31" s="3" t="s">
        <v>3</v>
      </c>
      <c r="I31" s="3" t="s">
        <v>8</v>
      </c>
      <c r="J31" s="3" t="s">
        <v>9</v>
      </c>
    </row>
    <row r="32" spans="1:10" x14ac:dyDescent="0.25">
      <c r="A32"/>
      <c r="B32"/>
      <c r="H32" s="6">
        <v>650</v>
      </c>
      <c r="I32" s="5">
        <v>79.528174593039992</v>
      </c>
      <c r="J32" s="6">
        <v>6830</v>
      </c>
    </row>
    <row r="33" spans="1:10" x14ac:dyDescent="0.25">
      <c r="A33"/>
      <c r="B33"/>
      <c r="H33" s="6">
        <v>773</v>
      </c>
      <c r="I33" s="5">
        <v>79.355339059249957</v>
      </c>
      <c r="J33" s="6">
        <v>8410</v>
      </c>
    </row>
    <row r="34" spans="1:10" x14ac:dyDescent="0.25">
      <c r="A34"/>
      <c r="B34"/>
      <c r="H34" s="6">
        <v>621</v>
      </c>
      <c r="I34" s="5">
        <v>73.492640687109997</v>
      </c>
      <c r="J34" s="6">
        <v>7372</v>
      </c>
    </row>
    <row r="35" spans="1:10" x14ac:dyDescent="0.25">
      <c r="A35"/>
      <c r="B35"/>
      <c r="H35" s="6">
        <v>769</v>
      </c>
      <c r="I35" s="5">
        <v>127.74747468296999</v>
      </c>
      <c r="J35" s="6">
        <v>8001</v>
      </c>
    </row>
    <row r="36" spans="1:10" x14ac:dyDescent="0.25">
      <c r="A36"/>
      <c r="B36"/>
      <c r="H36" s="6">
        <v>855</v>
      </c>
      <c r="I36" s="5">
        <v>75.414213562369994</v>
      </c>
      <c r="J36" s="6">
        <v>7884</v>
      </c>
    </row>
    <row r="37" spans="1:10" x14ac:dyDescent="0.25">
      <c r="A37"/>
      <c r="B37"/>
      <c r="H37" s="6">
        <v>1056</v>
      </c>
      <c r="I37" s="5">
        <v>98.577164466219969</v>
      </c>
      <c r="J37" s="6">
        <v>10867</v>
      </c>
    </row>
    <row r="38" spans="1:10" x14ac:dyDescent="0.25">
      <c r="A38"/>
      <c r="B38"/>
      <c r="H38" s="6">
        <v>638</v>
      </c>
      <c r="I38" s="5">
        <v>77.485281374219994</v>
      </c>
      <c r="J38" s="6">
        <v>6082</v>
      </c>
    </row>
    <row r="39" spans="1:10" x14ac:dyDescent="0.25">
      <c r="A39"/>
      <c r="B39"/>
      <c r="H39" s="6">
        <v>312</v>
      </c>
      <c r="I39" s="5">
        <v>59.556349186070008</v>
      </c>
      <c r="J39" s="6">
        <v>3527</v>
      </c>
    </row>
    <row r="40" spans="1:10" x14ac:dyDescent="0.25">
      <c r="A40"/>
      <c r="B40"/>
      <c r="H40" s="6">
        <v>841</v>
      </c>
      <c r="I40" s="5">
        <v>76.942388155410001</v>
      </c>
      <c r="J40" s="6">
        <v>9416</v>
      </c>
    </row>
    <row r="41" spans="1:10" x14ac:dyDescent="0.25">
      <c r="A41"/>
      <c r="B41"/>
      <c r="H41" s="6">
        <v>795</v>
      </c>
      <c r="I41" s="5">
        <v>82.099242404889978</v>
      </c>
      <c r="J41" s="6">
        <v>8519</v>
      </c>
    </row>
    <row r="42" spans="1:10" x14ac:dyDescent="0.25">
      <c r="A42"/>
      <c r="B42"/>
      <c r="H42" s="1">
        <f>AVERAGE(H32:H41)</f>
        <v>731</v>
      </c>
      <c r="I42" s="1">
        <f>AVERAGE(I32:I41)</f>
        <v>83.019826817154978</v>
      </c>
      <c r="J42" s="1">
        <f>AVERAGE(J32:J41)</f>
        <v>7690.8</v>
      </c>
    </row>
    <row r="43" spans="1:10" x14ac:dyDescent="0.25">
      <c r="A43"/>
      <c r="B43"/>
    </row>
    <row r="44" spans="1:10" x14ac:dyDescent="0.25">
      <c r="A44"/>
      <c r="B44"/>
      <c r="H44" s="9" t="s">
        <v>13</v>
      </c>
      <c r="I44" s="9"/>
      <c r="J44" s="9"/>
    </row>
    <row r="45" spans="1:10" x14ac:dyDescent="0.25">
      <c r="A45"/>
      <c r="B45"/>
      <c r="H45" s="3" t="s">
        <v>3</v>
      </c>
      <c r="I45" s="3" t="s">
        <v>8</v>
      </c>
      <c r="J45" s="3" t="s">
        <v>9</v>
      </c>
    </row>
    <row r="46" spans="1:10" x14ac:dyDescent="0.25">
      <c r="A46"/>
      <c r="B46"/>
      <c r="H46" s="6">
        <v>263</v>
      </c>
      <c r="I46" s="5">
        <v>80.321067811849986</v>
      </c>
      <c r="J46" s="6">
        <v>2738</v>
      </c>
    </row>
    <row r="47" spans="1:10" x14ac:dyDescent="0.25">
      <c r="A47"/>
      <c r="B47"/>
      <c r="H47" s="6">
        <v>489</v>
      </c>
      <c r="I47" s="5">
        <v>80.176406871099957</v>
      </c>
      <c r="J47" s="6">
        <v>4964</v>
      </c>
    </row>
    <row r="48" spans="1:10" x14ac:dyDescent="0.25">
      <c r="A48"/>
      <c r="B48"/>
      <c r="H48" s="6">
        <v>416</v>
      </c>
      <c r="I48" s="5">
        <v>73.492640687109997</v>
      </c>
      <c r="J48" s="6">
        <v>4493</v>
      </c>
    </row>
    <row r="49" spans="1:10" x14ac:dyDescent="0.25">
      <c r="A49"/>
      <c r="B49"/>
      <c r="H49" s="6">
        <v>438</v>
      </c>
      <c r="I49" s="5">
        <v>127.74747468296999</v>
      </c>
      <c r="J49" s="6">
        <v>4285</v>
      </c>
    </row>
    <row r="50" spans="1:10" x14ac:dyDescent="0.25">
      <c r="A50"/>
      <c r="B50"/>
      <c r="H50" s="6">
        <v>180</v>
      </c>
      <c r="I50" s="5">
        <v>75.414213562369994</v>
      </c>
      <c r="J50" s="6">
        <v>1473</v>
      </c>
    </row>
    <row r="51" spans="1:10" x14ac:dyDescent="0.25">
      <c r="A51"/>
      <c r="B51"/>
      <c r="H51" s="6">
        <v>637</v>
      </c>
      <c r="I51" s="5">
        <v>98.827164466219969</v>
      </c>
      <c r="J51" s="6">
        <v>5536</v>
      </c>
    </row>
    <row r="52" spans="1:10" x14ac:dyDescent="0.25">
      <c r="A52"/>
      <c r="B52"/>
      <c r="H52" s="6">
        <v>244</v>
      </c>
      <c r="I52" s="5">
        <v>77.735281374219994</v>
      </c>
      <c r="J52" s="6">
        <v>2254</v>
      </c>
    </row>
    <row r="53" spans="1:10" x14ac:dyDescent="0.25">
      <c r="A53"/>
      <c r="B53"/>
      <c r="H53" s="6">
        <v>89</v>
      </c>
      <c r="I53" s="5">
        <v>59.556349186070008</v>
      </c>
      <c r="J53" s="6">
        <v>939</v>
      </c>
    </row>
    <row r="54" spans="1:10" x14ac:dyDescent="0.25">
      <c r="A54"/>
      <c r="B54"/>
      <c r="H54" s="6">
        <v>560</v>
      </c>
      <c r="I54" s="5">
        <v>77.106601717780009</v>
      </c>
      <c r="J54" s="6">
        <v>5438</v>
      </c>
    </row>
    <row r="55" spans="1:10" x14ac:dyDescent="0.25">
      <c r="A55"/>
      <c r="B55"/>
      <c r="H55" s="6">
        <v>501</v>
      </c>
      <c r="I55" s="5">
        <v>84.998737341479981</v>
      </c>
      <c r="J55" s="6">
        <v>4917</v>
      </c>
    </row>
    <row r="56" spans="1:10" x14ac:dyDescent="0.25">
      <c r="A56"/>
      <c r="B56"/>
      <c r="H56" s="1">
        <f>AVERAGE(H46:H55)</f>
        <v>381.7</v>
      </c>
      <c r="I56" s="1">
        <f>AVERAGE(I46:I55)</f>
        <v>83.537593770116985</v>
      </c>
      <c r="J56" s="1">
        <f>AVERAGE(J46:J55)</f>
        <v>3703.7</v>
      </c>
    </row>
    <row r="57" spans="1:10" x14ac:dyDescent="0.25">
      <c r="A57"/>
      <c r="B57"/>
    </row>
    <row r="58" spans="1:10" x14ac:dyDescent="0.25">
      <c r="A58"/>
      <c r="B58"/>
      <c r="H58" s="9" t="s">
        <v>16</v>
      </c>
      <c r="I58" s="9"/>
      <c r="J58" s="9"/>
    </row>
    <row r="59" spans="1:10" x14ac:dyDescent="0.25">
      <c r="A59"/>
      <c r="B59"/>
      <c r="H59" s="3" t="s">
        <v>3</v>
      </c>
      <c r="I59" s="3" t="s">
        <v>8</v>
      </c>
      <c r="J59" s="3" t="s">
        <v>9</v>
      </c>
    </row>
    <row r="60" spans="1:10" x14ac:dyDescent="0.25">
      <c r="A60"/>
      <c r="B60"/>
      <c r="H60" s="6">
        <v>267</v>
      </c>
      <c r="I60" s="5">
        <v>103.51828996309997</v>
      </c>
      <c r="J60" s="6">
        <v>2627</v>
      </c>
    </row>
    <row r="61" spans="1:10" x14ac:dyDescent="0.25">
      <c r="A61"/>
      <c r="B61"/>
      <c r="H61" s="6">
        <v>314</v>
      </c>
      <c r="I61" s="5">
        <v>99.133513652319948</v>
      </c>
      <c r="J61" s="6">
        <v>3107</v>
      </c>
    </row>
    <row r="62" spans="1:10" x14ac:dyDescent="0.25">
      <c r="A62"/>
      <c r="B62"/>
      <c r="H62" s="6">
        <v>121</v>
      </c>
      <c r="I62" s="5">
        <v>136.09797974637996</v>
      </c>
      <c r="J62" s="6">
        <v>1208</v>
      </c>
    </row>
    <row r="63" spans="1:10" x14ac:dyDescent="0.25">
      <c r="A63"/>
      <c r="B63"/>
      <c r="H63" s="6">
        <v>140</v>
      </c>
      <c r="I63" s="5">
        <v>220.15916292830022</v>
      </c>
      <c r="J63" s="6">
        <v>920</v>
      </c>
    </row>
    <row r="64" spans="1:10" x14ac:dyDescent="0.25">
      <c r="A64"/>
      <c r="B64"/>
      <c r="H64" s="6">
        <v>148</v>
      </c>
      <c r="I64" s="5">
        <v>154.20458146414003</v>
      </c>
      <c r="J64" s="6">
        <v>1058</v>
      </c>
    </row>
    <row r="65" spans="1:10" x14ac:dyDescent="0.25">
      <c r="A65"/>
      <c r="B65"/>
      <c r="H65" s="6">
        <v>96</v>
      </c>
      <c r="I65" s="5">
        <v>193.86753236802022</v>
      </c>
      <c r="J65" s="6">
        <v>703</v>
      </c>
    </row>
    <row r="66" spans="1:10" x14ac:dyDescent="0.25">
      <c r="A66"/>
      <c r="B66"/>
      <c r="H66" s="6">
        <v>14</v>
      </c>
      <c r="I66" s="5">
        <v>157.34062043346998</v>
      </c>
      <c r="J66" s="6">
        <v>161</v>
      </c>
    </row>
    <row r="67" spans="1:10" x14ac:dyDescent="0.25">
      <c r="A67"/>
      <c r="B67"/>
      <c r="H67" s="6">
        <v>188</v>
      </c>
      <c r="I67" s="5">
        <v>69.202164466219998</v>
      </c>
      <c r="J67" s="6">
        <v>2126</v>
      </c>
    </row>
    <row r="68" spans="1:10" x14ac:dyDescent="0.25">
      <c r="A68"/>
      <c r="B68"/>
      <c r="H68" s="6">
        <v>455</v>
      </c>
      <c r="I68" s="5">
        <v>114.58567811858995</v>
      </c>
      <c r="J68" s="6">
        <v>4190</v>
      </c>
    </row>
    <row r="69" spans="1:10" x14ac:dyDescent="0.25">
      <c r="A69"/>
      <c r="B69"/>
      <c r="H69" s="6">
        <v>312</v>
      </c>
      <c r="I69" s="5">
        <v>95.401911934529934</v>
      </c>
      <c r="J69" s="6">
        <v>3169</v>
      </c>
    </row>
    <row r="70" spans="1:10" x14ac:dyDescent="0.25">
      <c r="A70"/>
      <c r="B70"/>
      <c r="H70" s="1">
        <f>AVERAGE(H60:H69)</f>
        <v>205.5</v>
      </c>
      <c r="I70" s="1">
        <f>AVERAGE(I60:I69)</f>
        <v>134.351143507507</v>
      </c>
      <c r="J70" s="1">
        <f>AVERAGE(J60:J69)</f>
        <v>1926.9</v>
      </c>
    </row>
    <row r="71" spans="1:10" x14ac:dyDescent="0.25">
      <c r="A71"/>
      <c r="B71"/>
    </row>
    <row r="72" spans="1:10" x14ac:dyDescent="0.25">
      <c r="A72"/>
      <c r="B72"/>
      <c r="H72" s="9" t="s">
        <v>17</v>
      </c>
      <c r="I72" s="9"/>
      <c r="J72" s="9"/>
    </row>
    <row r="73" spans="1:10" x14ac:dyDescent="0.25">
      <c r="A73"/>
      <c r="B73"/>
      <c r="H73" s="3" t="s">
        <v>3</v>
      </c>
      <c r="I73" s="3" t="s">
        <v>8</v>
      </c>
      <c r="J73" s="3" t="s">
        <v>9</v>
      </c>
    </row>
    <row r="74" spans="1:10" x14ac:dyDescent="0.25">
      <c r="A74"/>
      <c r="B74"/>
      <c r="H74" s="6">
        <v>95</v>
      </c>
      <c r="I74" s="5">
        <v>103.73643571364003</v>
      </c>
      <c r="J74" s="6">
        <v>905</v>
      </c>
    </row>
    <row r="75" spans="1:10" x14ac:dyDescent="0.25">
      <c r="A75"/>
      <c r="B75"/>
      <c r="H75" s="6">
        <v>153</v>
      </c>
      <c r="I75" s="5">
        <v>114.46194077709002</v>
      </c>
      <c r="J75" s="6">
        <v>1392</v>
      </c>
    </row>
    <row r="76" spans="1:10" x14ac:dyDescent="0.25">
      <c r="A76"/>
      <c r="B76"/>
      <c r="H76" s="6">
        <v>42</v>
      </c>
      <c r="I76" s="5">
        <v>136.14087296519995</v>
      </c>
      <c r="J76" s="6">
        <v>482</v>
      </c>
    </row>
    <row r="77" spans="1:10" x14ac:dyDescent="0.25">
      <c r="A77"/>
      <c r="B77"/>
      <c r="H77" s="6">
        <v>53</v>
      </c>
      <c r="I77" s="5">
        <v>180.03910524325988</v>
      </c>
      <c r="J77" s="6">
        <v>390</v>
      </c>
    </row>
    <row r="78" spans="1:10" x14ac:dyDescent="0.25">
      <c r="A78"/>
      <c r="B78"/>
      <c r="H78" s="6">
        <v>27</v>
      </c>
      <c r="I78" s="5">
        <v>155.24011537005993</v>
      </c>
      <c r="J78" s="6">
        <v>275</v>
      </c>
    </row>
    <row r="79" spans="1:10" x14ac:dyDescent="0.25">
      <c r="A79"/>
      <c r="B79"/>
      <c r="H79" s="6">
        <v>35</v>
      </c>
      <c r="I79" s="5">
        <v>199.0819984621202</v>
      </c>
      <c r="J79" s="6">
        <v>361</v>
      </c>
    </row>
    <row r="80" spans="1:10" x14ac:dyDescent="0.25">
      <c r="A80"/>
      <c r="B80"/>
      <c r="H80" s="6">
        <v>8</v>
      </c>
      <c r="I80" s="5">
        <v>160.46067811850011</v>
      </c>
      <c r="J80" s="6">
        <v>142</v>
      </c>
    </row>
    <row r="81" spans="1:10" x14ac:dyDescent="0.25">
      <c r="A81"/>
      <c r="B81"/>
      <c r="H81" s="6">
        <v>146</v>
      </c>
      <c r="I81" s="5">
        <v>98.687445840459958</v>
      </c>
      <c r="J81" s="6">
        <v>1688</v>
      </c>
    </row>
    <row r="82" spans="1:10" x14ac:dyDescent="0.25">
      <c r="A82"/>
      <c r="B82"/>
      <c r="H82" s="6">
        <v>151</v>
      </c>
      <c r="I82" s="5">
        <v>127.71803743141997</v>
      </c>
      <c r="J82" s="6">
        <v>1364</v>
      </c>
    </row>
    <row r="83" spans="1:10" x14ac:dyDescent="0.25">
      <c r="A83"/>
      <c r="B83"/>
      <c r="H83" s="6">
        <v>254</v>
      </c>
      <c r="I83" s="5">
        <v>127.21194077709001</v>
      </c>
      <c r="J83" s="6">
        <v>2430</v>
      </c>
    </row>
    <row r="84" spans="1:10" x14ac:dyDescent="0.25">
      <c r="A84"/>
      <c r="B84"/>
      <c r="H84" s="1">
        <f>AVERAGE(H74:H83)</f>
        <v>96.4</v>
      </c>
      <c r="I84" s="1">
        <f>AVERAGE(I74:I83)</f>
        <v>140.27785706988399</v>
      </c>
      <c r="J84" s="1">
        <f>AVERAGE(J74:J83)</f>
        <v>942.9</v>
      </c>
    </row>
    <row r="85" spans="1:10" x14ac:dyDescent="0.25">
      <c r="A85"/>
      <c r="B85"/>
    </row>
    <row r="86" spans="1:10" x14ac:dyDescent="0.25">
      <c r="A86"/>
      <c r="B86"/>
      <c r="H86" s="9" t="s">
        <v>15</v>
      </c>
      <c r="I86" s="9"/>
      <c r="J86" s="9"/>
    </row>
    <row r="87" spans="1:10" x14ac:dyDescent="0.25">
      <c r="A87"/>
      <c r="B87"/>
      <c r="H87" s="3" t="s">
        <v>3</v>
      </c>
      <c r="I87" s="3" t="s">
        <v>8</v>
      </c>
      <c r="J87" s="3" t="s">
        <v>9</v>
      </c>
    </row>
    <row r="88" spans="1:10" x14ac:dyDescent="0.25">
      <c r="A88"/>
      <c r="B88"/>
      <c r="H88" s="6">
        <v>143</v>
      </c>
      <c r="I88" s="5">
        <v>112.28300858887988</v>
      </c>
      <c r="J88" s="6">
        <v>1030</v>
      </c>
    </row>
    <row r="89" spans="1:10" x14ac:dyDescent="0.25">
      <c r="A89"/>
      <c r="B89"/>
      <c r="H89" s="6">
        <v>101</v>
      </c>
      <c r="I89" s="5">
        <v>112.64696961953986</v>
      </c>
      <c r="J89" s="6">
        <v>849</v>
      </c>
    </row>
    <row r="90" spans="1:10" x14ac:dyDescent="0.25">
      <c r="A90"/>
      <c r="B90"/>
      <c r="H90" s="6">
        <v>96</v>
      </c>
      <c r="I90" s="5">
        <v>111.14696961953986</v>
      </c>
      <c r="J90" s="6">
        <v>963</v>
      </c>
    </row>
    <row r="91" spans="1:10" x14ac:dyDescent="0.25">
      <c r="A91"/>
      <c r="B91"/>
      <c r="H91" s="6">
        <v>460</v>
      </c>
      <c r="I91" s="5">
        <v>203.52922061332018</v>
      </c>
      <c r="J91" s="6">
        <v>3933</v>
      </c>
    </row>
    <row r="92" spans="1:10" x14ac:dyDescent="0.25">
      <c r="A92"/>
      <c r="B92"/>
      <c r="H92" s="6">
        <v>145</v>
      </c>
      <c r="I92" s="5">
        <v>152.63225099375998</v>
      </c>
      <c r="J92" s="6">
        <v>1007</v>
      </c>
    </row>
    <row r="93" spans="1:10" x14ac:dyDescent="0.25">
      <c r="A93"/>
      <c r="B93"/>
      <c r="H93" s="6">
        <v>45</v>
      </c>
      <c r="I93" s="5">
        <v>157.60407640073004</v>
      </c>
      <c r="J93" s="6">
        <v>365</v>
      </c>
    </row>
    <row r="94" spans="1:10" x14ac:dyDescent="0.25">
      <c r="A94"/>
      <c r="B94"/>
      <c r="H94" s="6">
        <v>50</v>
      </c>
      <c r="I94" s="5">
        <v>158.14696961954004</v>
      </c>
      <c r="J94" s="6">
        <v>394</v>
      </c>
    </row>
    <row r="95" spans="1:10" x14ac:dyDescent="0.25">
      <c r="A95"/>
      <c r="B95"/>
      <c r="H95" s="6">
        <v>62</v>
      </c>
      <c r="I95" s="5">
        <v>88.683766183999964</v>
      </c>
      <c r="J95" s="6">
        <v>578</v>
      </c>
    </row>
    <row r="96" spans="1:10" x14ac:dyDescent="0.25">
      <c r="A96"/>
      <c r="B96"/>
      <c r="H96" s="6">
        <v>393</v>
      </c>
      <c r="I96" s="5">
        <v>116.83326112059994</v>
      </c>
      <c r="J96" s="6">
        <v>2742</v>
      </c>
    </row>
    <row r="97" spans="1:10" x14ac:dyDescent="0.25">
      <c r="A97"/>
      <c r="B97"/>
      <c r="H97" s="6">
        <v>216</v>
      </c>
      <c r="I97" s="5">
        <v>133.35281374220983</v>
      </c>
      <c r="J97" s="6">
        <v>1635</v>
      </c>
    </row>
    <row r="98" spans="1:10" x14ac:dyDescent="0.25">
      <c r="A98"/>
      <c r="B98"/>
      <c r="H98" s="1">
        <f>AVERAGE(H88:H97)</f>
        <v>171.1</v>
      </c>
      <c r="I98" s="1">
        <f>AVERAGE(I88:I97)</f>
        <v>134.68593065021196</v>
      </c>
      <c r="J98" s="1">
        <f>AVERAGE(J88:J97)</f>
        <v>1349.6</v>
      </c>
    </row>
    <row r="99" spans="1:10" x14ac:dyDescent="0.25">
      <c r="A99"/>
      <c r="B99"/>
    </row>
    <row r="100" spans="1:10" x14ac:dyDescent="0.25">
      <c r="A100"/>
      <c r="B100"/>
      <c r="H100" s="9" t="s">
        <v>39</v>
      </c>
      <c r="I100" s="9"/>
      <c r="J100" s="9"/>
    </row>
    <row r="101" spans="1:10" x14ac:dyDescent="0.25">
      <c r="A101"/>
      <c r="B101"/>
      <c r="H101" s="3" t="s">
        <v>3</v>
      </c>
      <c r="I101" s="3" t="s">
        <v>8</v>
      </c>
      <c r="J101" s="3" t="s">
        <v>9</v>
      </c>
    </row>
    <row r="102" spans="1:10" x14ac:dyDescent="0.25">
      <c r="A102"/>
      <c r="B102"/>
      <c r="H102" s="6">
        <v>10</v>
      </c>
      <c r="I102" s="5">
        <v>120.71803743139985</v>
      </c>
      <c r="J102" s="6">
        <v>121</v>
      </c>
    </row>
    <row r="103" spans="1:10" x14ac:dyDescent="0.25">
      <c r="A103"/>
      <c r="B103"/>
      <c r="H103" s="6">
        <v>7</v>
      </c>
      <c r="I103" s="5">
        <v>121.26093065022988</v>
      </c>
      <c r="J103" s="6">
        <v>109</v>
      </c>
    </row>
    <row r="104" spans="1:10" x14ac:dyDescent="0.25">
      <c r="A104"/>
      <c r="B104"/>
      <c r="H104" s="6">
        <v>14</v>
      </c>
      <c r="I104" s="5">
        <v>132.2817459304099</v>
      </c>
      <c r="J104" s="6">
        <v>199</v>
      </c>
    </row>
    <row r="105" spans="1:10" x14ac:dyDescent="0.25">
      <c r="A105"/>
      <c r="B105"/>
      <c r="H105" s="6">
        <v>21</v>
      </c>
      <c r="I105" s="5">
        <v>238.64191898553022</v>
      </c>
      <c r="J105" s="6">
        <v>266</v>
      </c>
    </row>
    <row r="106" spans="1:10" x14ac:dyDescent="0.25">
      <c r="A106" s="2"/>
      <c r="H106" s="6">
        <v>10</v>
      </c>
      <c r="I106" s="5">
        <v>155.30382386903003</v>
      </c>
      <c r="J106" s="6">
        <v>143</v>
      </c>
    </row>
    <row r="107" spans="1:10" x14ac:dyDescent="0.25">
      <c r="A107" s="2"/>
      <c r="B107" s="2"/>
      <c r="H107" s="6">
        <v>14</v>
      </c>
      <c r="I107" s="5">
        <v>193.55992052343024</v>
      </c>
      <c r="J107" s="6">
        <v>154</v>
      </c>
    </row>
    <row r="108" spans="1:10" x14ac:dyDescent="0.25">
      <c r="H108" s="6">
        <v>8</v>
      </c>
      <c r="I108" s="5">
        <v>161.46803743139009</v>
      </c>
      <c r="J108" s="6">
        <v>146</v>
      </c>
    </row>
    <row r="109" spans="1:10" x14ac:dyDescent="0.25">
      <c r="B109" s="2"/>
      <c r="H109" s="6">
        <v>7</v>
      </c>
      <c r="I109" s="5">
        <v>145.48275605718993</v>
      </c>
      <c r="J109" s="6">
        <v>119</v>
      </c>
    </row>
    <row r="110" spans="1:10" x14ac:dyDescent="0.25">
      <c r="B110" s="2"/>
      <c r="H110" s="6">
        <v>31</v>
      </c>
      <c r="I110" s="5">
        <v>144.10649339877992</v>
      </c>
      <c r="J110" s="6">
        <v>318</v>
      </c>
    </row>
    <row r="111" spans="1:10" x14ac:dyDescent="0.25">
      <c r="B111" s="2"/>
      <c r="H111" s="6">
        <v>20</v>
      </c>
      <c r="I111" s="5">
        <v>151.97413408579988</v>
      </c>
      <c r="J111" s="6">
        <v>242</v>
      </c>
    </row>
    <row r="112" spans="1:10" x14ac:dyDescent="0.25">
      <c r="H112" s="1">
        <f>AVERAGE(H102:H111)</f>
        <v>14.2</v>
      </c>
      <c r="I112" s="1">
        <f>AVERAGE(I102:I111)</f>
        <v>156.47977983631898</v>
      </c>
      <c r="J112" s="1">
        <f>AVERAGE(J102:J111)</f>
        <v>181.7</v>
      </c>
    </row>
  </sheetData>
  <mergeCells count="11">
    <mergeCell ref="H44:J44"/>
    <mergeCell ref="H58:J58"/>
    <mergeCell ref="H72:J72"/>
    <mergeCell ref="H86:J86"/>
    <mergeCell ref="H100:J100"/>
    <mergeCell ref="H30:J30"/>
    <mergeCell ref="A1:N1"/>
    <mergeCell ref="D2:F2"/>
    <mergeCell ref="H2:J2"/>
    <mergeCell ref="L2:N2"/>
    <mergeCell ref="H16:J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E19" sqref="E19"/>
    </sheetView>
  </sheetViews>
  <sheetFormatPr defaultRowHeight="15" x14ac:dyDescent="0.25"/>
  <cols>
    <col min="1" max="2" width="9.140625" style="1"/>
    <col min="3" max="3" width="3.28515625" style="1" customWidth="1"/>
    <col min="4" max="4" width="13.28515625" style="1" bestFit="1" customWidth="1"/>
    <col min="5" max="5" width="19.42578125" style="1" bestFit="1" customWidth="1"/>
    <col min="6" max="6" width="28.140625" style="1" bestFit="1" customWidth="1"/>
    <col min="7" max="7" width="5.85546875" style="1" customWidth="1"/>
    <col min="8" max="8" width="13.28515625" style="1" bestFit="1" customWidth="1"/>
    <col min="9" max="9" width="19.42578125" style="1" bestFit="1" customWidth="1"/>
    <col min="10" max="10" width="28.140625" style="1" bestFit="1" customWidth="1"/>
    <col min="11" max="11" width="4" style="1" customWidth="1"/>
    <col min="12" max="12" width="13.28515625" style="1" bestFit="1" customWidth="1"/>
    <col min="13" max="13" width="19.42578125" style="1" bestFit="1" customWidth="1"/>
    <col min="14" max="14" width="28.140625" style="1" bestFit="1" customWidth="1"/>
    <col min="15" max="16384" width="9.140625" style="1"/>
  </cols>
  <sheetData>
    <row r="1" spans="1:14" ht="17.25" customHeight="1" x14ac:dyDescent="0.25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3" t="s">
        <v>2</v>
      </c>
      <c r="B2" s="3" t="s">
        <v>1</v>
      </c>
      <c r="C2" s="3"/>
      <c r="D2" s="12" t="s">
        <v>10</v>
      </c>
      <c r="E2" s="9"/>
      <c r="F2" s="9"/>
      <c r="G2" s="3"/>
      <c r="H2" s="9" t="s">
        <v>11</v>
      </c>
      <c r="I2" s="9"/>
      <c r="J2" s="9"/>
      <c r="K2" s="4"/>
      <c r="L2" s="9" t="s">
        <v>18</v>
      </c>
      <c r="M2" s="9"/>
      <c r="N2" s="9"/>
    </row>
    <row r="3" spans="1:14" x14ac:dyDescent="0.25">
      <c r="A3" s="3"/>
      <c r="B3" s="3"/>
      <c r="C3" s="3"/>
      <c r="D3" s="3" t="s">
        <v>3</v>
      </c>
      <c r="E3" s="3" t="s">
        <v>8</v>
      </c>
      <c r="F3" s="3" t="s">
        <v>9</v>
      </c>
      <c r="G3" s="3"/>
      <c r="H3" s="3" t="s">
        <v>3</v>
      </c>
      <c r="I3" s="3" t="s">
        <v>8</v>
      </c>
      <c r="J3" s="3" t="s">
        <v>9</v>
      </c>
      <c r="K3" s="3"/>
      <c r="L3" s="3" t="s">
        <v>3</v>
      </c>
      <c r="M3" s="3" t="s">
        <v>8</v>
      </c>
      <c r="N3" s="3" t="s">
        <v>9</v>
      </c>
    </row>
    <row r="4" spans="1:14" x14ac:dyDescent="0.25">
      <c r="A4" s="5" t="s">
        <v>100</v>
      </c>
      <c r="B4" s="5" t="s">
        <v>101</v>
      </c>
      <c r="D4" s="6">
        <v>132</v>
      </c>
      <c r="E4" s="5">
        <v>94.805086527569998</v>
      </c>
      <c r="F4" s="6">
        <v>1214</v>
      </c>
      <c r="H4" s="6">
        <v>290</v>
      </c>
      <c r="I4" s="5">
        <v>65.656854249480006</v>
      </c>
      <c r="J4" s="6">
        <v>3661</v>
      </c>
      <c r="L4" s="6">
        <v>711</v>
      </c>
      <c r="M4" s="5">
        <v>64.485281374219994</v>
      </c>
      <c r="N4" s="6">
        <v>10266</v>
      </c>
    </row>
    <row r="5" spans="1:14" x14ac:dyDescent="0.25">
      <c r="A5" s="5" t="s">
        <v>102</v>
      </c>
      <c r="B5" s="5" t="s">
        <v>103</v>
      </c>
      <c r="C5" s="2"/>
      <c r="D5" s="6">
        <v>399</v>
      </c>
      <c r="E5" s="5">
        <v>132.53910524329996</v>
      </c>
      <c r="F5" s="6">
        <v>3743</v>
      </c>
      <c r="H5" s="6">
        <v>1013</v>
      </c>
      <c r="I5" s="5">
        <v>114.75241699794999</v>
      </c>
      <c r="J5" s="6">
        <v>12458</v>
      </c>
      <c r="L5" s="6">
        <v>988</v>
      </c>
      <c r="M5" s="5">
        <v>114.75241699794999</v>
      </c>
      <c r="N5" s="6">
        <v>15450</v>
      </c>
    </row>
    <row r="6" spans="1:14" x14ac:dyDescent="0.25">
      <c r="A6" s="5" t="s">
        <v>104</v>
      </c>
      <c r="B6" s="5" t="s">
        <v>105</v>
      </c>
      <c r="D6" s="6">
        <v>217</v>
      </c>
      <c r="E6" s="5">
        <v>153.42388155408</v>
      </c>
      <c r="F6" s="6">
        <v>1561</v>
      </c>
      <c r="H6" s="6">
        <v>994</v>
      </c>
      <c r="I6" s="5">
        <v>151.43124086697</v>
      </c>
      <c r="J6" s="6">
        <v>13080</v>
      </c>
      <c r="L6" s="6">
        <v>928</v>
      </c>
      <c r="M6" s="5">
        <v>151.43124086697</v>
      </c>
      <c r="N6" s="6">
        <v>15292</v>
      </c>
    </row>
    <row r="7" spans="1:14" x14ac:dyDescent="0.25">
      <c r="A7" s="5" t="s">
        <v>106</v>
      </c>
      <c r="B7" s="5" t="s">
        <v>107</v>
      </c>
      <c r="C7" s="2"/>
      <c r="D7" s="6">
        <v>11</v>
      </c>
      <c r="E7" s="5">
        <v>118.90180361537985</v>
      </c>
      <c r="F7" s="6">
        <v>146</v>
      </c>
      <c r="H7" s="6">
        <v>1117</v>
      </c>
      <c r="I7" s="5">
        <v>98.061183181909897</v>
      </c>
      <c r="J7" s="6">
        <v>12091</v>
      </c>
      <c r="L7" s="6">
        <v>992</v>
      </c>
      <c r="M7" s="5">
        <v>97.740115370059897</v>
      </c>
      <c r="N7" s="6">
        <v>14693</v>
      </c>
    </row>
    <row r="8" spans="1:14" x14ac:dyDescent="0.25">
      <c r="A8" s="5" t="s">
        <v>108</v>
      </c>
      <c r="B8" s="5" t="s">
        <v>109</v>
      </c>
      <c r="D8" s="6">
        <v>30</v>
      </c>
      <c r="E8" s="5">
        <v>151.86994936589988</v>
      </c>
      <c r="F8" s="6">
        <v>213</v>
      </c>
      <c r="H8" s="6">
        <v>549</v>
      </c>
      <c r="I8" s="5">
        <v>115.10533905925</v>
      </c>
      <c r="J8" s="6">
        <v>6515</v>
      </c>
      <c r="L8" s="6">
        <v>796</v>
      </c>
      <c r="M8" s="5">
        <v>114.85533905925</v>
      </c>
      <c r="N8" s="6">
        <v>13169</v>
      </c>
    </row>
    <row r="9" spans="1:14" x14ac:dyDescent="0.25">
      <c r="A9" s="5" t="s">
        <v>110</v>
      </c>
      <c r="B9" s="5" t="s">
        <v>111</v>
      </c>
      <c r="C9" s="2"/>
      <c r="D9" s="6">
        <v>102</v>
      </c>
      <c r="E9" s="5">
        <v>147.75483399583999</v>
      </c>
      <c r="F9" s="6">
        <v>795</v>
      </c>
      <c r="H9" s="6">
        <v>1104</v>
      </c>
      <c r="I9" s="5">
        <v>123.85533905924987</v>
      </c>
      <c r="J9" s="6">
        <v>12994</v>
      </c>
      <c r="L9" s="6">
        <v>909</v>
      </c>
      <c r="M9" s="5">
        <v>123.85533905924987</v>
      </c>
      <c r="N9" s="6">
        <v>14697</v>
      </c>
    </row>
    <row r="10" spans="1:14" x14ac:dyDescent="0.25">
      <c r="A10" s="5" t="s">
        <v>112</v>
      </c>
      <c r="B10" s="5" t="s">
        <v>113</v>
      </c>
      <c r="D10" s="6">
        <v>102</v>
      </c>
      <c r="E10" s="5">
        <v>128.18250352546988</v>
      </c>
      <c r="F10" s="6">
        <v>1470</v>
      </c>
      <c r="H10" s="6">
        <v>595</v>
      </c>
      <c r="I10" s="5">
        <v>128.18250352546988</v>
      </c>
      <c r="J10" s="6">
        <v>9805</v>
      </c>
      <c r="L10" s="6">
        <v>917</v>
      </c>
      <c r="M10" s="5">
        <v>128.18250352546988</v>
      </c>
      <c r="N10" s="6">
        <v>15168</v>
      </c>
    </row>
    <row r="11" spans="1:14" x14ac:dyDescent="0.25">
      <c r="A11" s="5" t="s">
        <v>114</v>
      </c>
      <c r="B11" s="5" t="s">
        <v>115</v>
      </c>
      <c r="C11" s="2"/>
      <c r="D11" s="6">
        <v>171</v>
      </c>
      <c r="E11" s="5">
        <v>118.38351365228992</v>
      </c>
      <c r="F11" s="6">
        <v>1831</v>
      </c>
      <c r="H11" s="6">
        <v>518</v>
      </c>
      <c r="I11" s="5">
        <v>118.38351365228992</v>
      </c>
      <c r="J11" s="6">
        <v>8387</v>
      </c>
      <c r="L11" s="6">
        <v>857</v>
      </c>
      <c r="M11" s="5">
        <v>118.38351365228992</v>
      </c>
      <c r="N11" s="6">
        <v>13749</v>
      </c>
    </row>
    <row r="12" spans="1:14" x14ac:dyDescent="0.25">
      <c r="A12" s="5" t="s">
        <v>116</v>
      </c>
      <c r="B12" s="5" t="s">
        <v>117</v>
      </c>
      <c r="C12" s="2"/>
      <c r="D12" s="6">
        <v>106</v>
      </c>
      <c r="E12" s="5">
        <v>147.78427124739997</v>
      </c>
      <c r="F12" s="6">
        <v>1255</v>
      </c>
      <c r="H12" s="6">
        <v>820</v>
      </c>
      <c r="I12" s="5">
        <v>126.63477631080997</v>
      </c>
      <c r="J12" s="6">
        <v>10747</v>
      </c>
      <c r="L12" s="6">
        <v>901</v>
      </c>
      <c r="M12" s="5">
        <v>126.63477631080997</v>
      </c>
      <c r="N12" s="6">
        <v>15015</v>
      </c>
    </row>
    <row r="13" spans="1:14" x14ac:dyDescent="0.25">
      <c r="A13" s="5" t="s">
        <v>118</v>
      </c>
      <c r="B13" s="5" t="s">
        <v>119</v>
      </c>
      <c r="C13" s="2"/>
      <c r="D13" s="6">
        <v>31</v>
      </c>
      <c r="E13" s="5">
        <v>78.423989873189981</v>
      </c>
      <c r="F13" s="6">
        <v>305</v>
      </c>
      <c r="H13" s="6">
        <v>254</v>
      </c>
      <c r="I13" s="5">
        <v>69.153174593039992</v>
      </c>
      <c r="J13" s="6">
        <v>3066</v>
      </c>
      <c r="L13" s="6">
        <v>644</v>
      </c>
      <c r="M13" s="5">
        <v>69.153174593039992</v>
      </c>
      <c r="N13" s="6">
        <v>9661</v>
      </c>
    </row>
    <row r="14" spans="1:14" x14ac:dyDescent="0.25">
      <c r="B14" s="2"/>
      <c r="C14" s="2"/>
      <c r="D14" s="1">
        <f>AVERAGE(D4:D13)</f>
        <v>130.1</v>
      </c>
      <c r="E14" s="1">
        <f>AVERAGE(E4:E13)</f>
        <v>127.20689386004194</v>
      </c>
      <c r="F14" s="1">
        <f>AVERAGE(F4:F13)</f>
        <v>1253.3</v>
      </c>
      <c r="H14" s="1">
        <f>AVERAGE(H4:H13)</f>
        <v>725.4</v>
      </c>
      <c r="I14" s="1">
        <f>AVERAGE(I4:I13)</f>
        <v>111.12163414964195</v>
      </c>
      <c r="J14" s="1">
        <f>AVERAGE(J4:J13)</f>
        <v>9280.4</v>
      </c>
      <c r="L14" s="1">
        <f>AVERAGE(L4:L13)</f>
        <v>864.3</v>
      </c>
      <c r="M14" s="1">
        <f>AVERAGE(M4:M13)</f>
        <v>110.94737008093095</v>
      </c>
      <c r="N14" s="1">
        <f>AVERAGE(N4:N13)</f>
        <v>13716</v>
      </c>
    </row>
    <row r="16" spans="1:14" x14ac:dyDescent="0.25">
      <c r="A16"/>
      <c r="B16"/>
      <c r="H16" s="9" t="s">
        <v>12</v>
      </c>
      <c r="I16" s="9"/>
      <c r="J16" s="9"/>
    </row>
    <row r="17" spans="1:10" x14ac:dyDescent="0.25">
      <c r="A17"/>
      <c r="B17"/>
      <c r="H17" s="3" t="s">
        <v>3</v>
      </c>
      <c r="I17" s="3" t="s">
        <v>8</v>
      </c>
      <c r="J17" s="3" t="s">
        <v>9</v>
      </c>
    </row>
    <row r="18" spans="1:10" x14ac:dyDescent="0.25">
      <c r="A18"/>
      <c r="B18"/>
      <c r="H18" s="6">
        <v>205</v>
      </c>
      <c r="I18" s="5">
        <v>69.597979746360025</v>
      </c>
      <c r="J18" s="6">
        <v>2255</v>
      </c>
    </row>
    <row r="19" spans="1:10" x14ac:dyDescent="0.25">
      <c r="A19"/>
      <c r="B19"/>
      <c r="H19" s="6">
        <v>852</v>
      </c>
      <c r="I19" s="5">
        <v>114.83084412269999</v>
      </c>
      <c r="J19" s="6">
        <v>7988</v>
      </c>
    </row>
    <row r="20" spans="1:10" x14ac:dyDescent="0.25">
      <c r="A20"/>
      <c r="B20"/>
      <c r="H20" s="6">
        <v>884</v>
      </c>
      <c r="I20" s="5">
        <v>151.75966799170999</v>
      </c>
      <c r="J20" s="6">
        <v>9337</v>
      </c>
    </row>
    <row r="21" spans="1:10" x14ac:dyDescent="0.25">
      <c r="A21"/>
      <c r="B21"/>
      <c r="H21" s="6">
        <v>1169</v>
      </c>
      <c r="I21" s="5">
        <v>99.539105243239902</v>
      </c>
      <c r="J21" s="6">
        <v>7718</v>
      </c>
    </row>
    <row r="22" spans="1:10" x14ac:dyDescent="0.25">
      <c r="A22"/>
      <c r="B22"/>
      <c r="H22" s="6">
        <v>275</v>
      </c>
      <c r="I22" s="5">
        <v>124.97539674427989</v>
      </c>
      <c r="J22" s="6">
        <v>2752</v>
      </c>
    </row>
    <row r="23" spans="1:10" x14ac:dyDescent="0.25">
      <c r="A23"/>
      <c r="B23"/>
      <c r="H23" s="6">
        <v>1003</v>
      </c>
      <c r="I23" s="5">
        <v>126.31854249479989</v>
      </c>
      <c r="J23" s="6">
        <v>7671</v>
      </c>
    </row>
    <row r="24" spans="1:10" x14ac:dyDescent="0.25">
      <c r="A24"/>
      <c r="B24"/>
      <c r="H24" s="6">
        <v>442</v>
      </c>
      <c r="I24" s="5">
        <v>128.18250352546988</v>
      </c>
      <c r="J24" s="6">
        <v>6112</v>
      </c>
    </row>
    <row r="25" spans="1:10" x14ac:dyDescent="0.25">
      <c r="A25"/>
      <c r="B25"/>
      <c r="H25" s="6">
        <v>350</v>
      </c>
      <c r="I25" s="5">
        <v>118.38351365228992</v>
      </c>
      <c r="J25" s="6">
        <v>5403</v>
      </c>
    </row>
    <row r="26" spans="1:10" x14ac:dyDescent="0.25">
      <c r="A26"/>
      <c r="B26"/>
      <c r="H26" s="6">
        <v>546</v>
      </c>
      <c r="I26" s="5">
        <v>133.46320343554993</v>
      </c>
      <c r="J26" s="6">
        <v>6968</v>
      </c>
    </row>
    <row r="27" spans="1:10" x14ac:dyDescent="0.25">
      <c r="A27"/>
      <c r="B27"/>
      <c r="H27" s="6">
        <v>101</v>
      </c>
      <c r="I27" s="5">
        <v>69.153174593039992</v>
      </c>
      <c r="J27" s="6">
        <v>1007</v>
      </c>
    </row>
    <row r="28" spans="1:10" x14ac:dyDescent="0.25">
      <c r="A28"/>
      <c r="B28"/>
      <c r="H28" s="1">
        <f>AVERAGE(H18:H27)</f>
        <v>582.70000000000005</v>
      </c>
      <c r="I28" s="1">
        <f>AVERAGE(I18:I27)</f>
        <v>113.62039315494394</v>
      </c>
      <c r="J28" s="1">
        <f>AVERAGE(J18:J27)</f>
        <v>5721.1</v>
      </c>
    </row>
    <row r="29" spans="1:10" x14ac:dyDescent="0.25">
      <c r="A29"/>
      <c r="B29"/>
    </row>
    <row r="30" spans="1:10" x14ac:dyDescent="0.25">
      <c r="A30"/>
      <c r="B30"/>
      <c r="H30" s="9" t="s">
        <v>14</v>
      </c>
      <c r="I30" s="9"/>
      <c r="J30" s="9"/>
    </row>
    <row r="31" spans="1:10" x14ac:dyDescent="0.25">
      <c r="A31"/>
      <c r="B31"/>
      <c r="H31" s="3" t="s">
        <v>3</v>
      </c>
      <c r="I31" s="3" t="s">
        <v>8</v>
      </c>
      <c r="J31" s="3" t="s">
        <v>9</v>
      </c>
    </row>
    <row r="32" spans="1:10" x14ac:dyDescent="0.25">
      <c r="A32"/>
      <c r="B32"/>
      <c r="H32" s="6">
        <v>398</v>
      </c>
      <c r="I32" s="5">
        <v>65.656854249480006</v>
      </c>
      <c r="J32" s="6">
        <v>5020</v>
      </c>
    </row>
    <row r="33" spans="1:10" x14ac:dyDescent="0.25">
      <c r="A33"/>
      <c r="B33"/>
      <c r="H33" s="6">
        <v>1060</v>
      </c>
      <c r="I33" s="5">
        <v>114.75241699794999</v>
      </c>
      <c r="J33" s="6">
        <v>13551</v>
      </c>
    </row>
    <row r="34" spans="1:10" x14ac:dyDescent="0.25">
      <c r="A34"/>
      <c r="B34"/>
      <c r="H34" s="6">
        <v>1067</v>
      </c>
      <c r="I34" s="5">
        <v>151.43124086697</v>
      </c>
      <c r="J34" s="6">
        <v>13911</v>
      </c>
    </row>
    <row r="35" spans="1:10" x14ac:dyDescent="0.25">
      <c r="A35"/>
      <c r="B35"/>
      <c r="H35" s="6">
        <v>1065</v>
      </c>
      <c r="I35" s="5">
        <v>97.740115370059897</v>
      </c>
      <c r="J35" s="6">
        <v>12924</v>
      </c>
    </row>
    <row r="36" spans="1:10" x14ac:dyDescent="0.25">
      <c r="A36"/>
      <c r="B36"/>
      <c r="H36" s="6">
        <v>643</v>
      </c>
      <c r="I36" s="5">
        <v>114.85533905925</v>
      </c>
      <c r="J36" s="6">
        <v>8517</v>
      </c>
    </row>
    <row r="37" spans="1:10" x14ac:dyDescent="0.25">
      <c r="A37"/>
      <c r="B37"/>
      <c r="H37" s="6">
        <v>1036</v>
      </c>
      <c r="I37" s="5">
        <v>123.85533905924987</v>
      </c>
      <c r="J37" s="6">
        <v>13595</v>
      </c>
    </row>
    <row r="38" spans="1:10" x14ac:dyDescent="0.25">
      <c r="A38"/>
      <c r="B38"/>
      <c r="H38" s="6">
        <v>659</v>
      </c>
      <c r="I38" s="5">
        <v>128.18250352546988</v>
      </c>
      <c r="J38" s="6">
        <v>10987</v>
      </c>
    </row>
    <row r="39" spans="1:10" x14ac:dyDescent="0.25">
      <c r="A39"/>
      <c r="B39"/>
      <c r="H39" s="6">
        <v>585</v>
      </c>
      <c r="I39" s="5">
        <v>118.38351365228992</v>
      </c>
      <c r="J39" s="6">
        <v>9491</v>
      </c>
    </row>
    <row r="40" spans="1:10" x14ac:dyDescent="0.25">
      <c r="A40"/>
      <c r="B40"/>
      <c r="H40" s="6">
        <v>969</v>
      </c>
      <c r="I40" s="5">
        <v>126.63477631080997</v>
      </c>
      <c r="J40" s="6">
        <v>12999</v>
      </c>
    </row>
    <row r="41" spans="1:10" x14ac:dyDescent="0.25">
      <c r="A41"/>
      <c r="B41"/>
      <c r="H41" s="6">
        <v>321</v>
      </c>
      <c r="I41" s="5">
        <v>69.153174593039992</v>
      </c>
      <c r="J41" s="6">
        <v>4477</v>
      </c>
    </row>
    <row r="42" spans="1:10" x14ac:dyDescent="0.25">
      <c r="A42"/>
      <c r="B42"/>
      <c r="H42" s="1">
        <f>AVERAGE(H32:H41)</f>
        <v>780.3</v>
      </c>
      <c r="I42" s="1">
        <f>AVERAGE(I32:I41)</f>
        <v>111.06452736845695</v>
      </c>
      <c r="J42" s="1">
        <f>AVERAGE(J32:J41)</f>
        <v>10547.2</v>
      </c>
    </row>
    <row r="43" spans="1:10" x14ac:dyDescent="0.25">
      <c r="A43"/>
      <c r="B43"/>
    </row>
    <row r="44" spans="1:10" x14ac:dyDescent="0.25">
      <c r="A44"/>
      <c r="B44"/>
      <c r="H44" s="9" t="s">
        <v>13</v>
      </c>
      <c r="I44" s="9"/>
      <c r="J44" s="9"/>
    </row>
    <row r="45" spans="1:10" x14ac:dyDescent="0.25">
      <c r="A45"/>
      <c r="B45"/>
      <c r="H45" s="3" t="s">
        <v>3</v>
      </c>
      <c r="I45" s="3" t="s">
        <v>8</v>
      </c>
      <c r="J45" s="3" t="s">
        <v>9</v>
      </c>
    </row>
    <row r="46" spans="1:10" x14ac:dyDescent="0.25">
      <c r="A46"/>
      <c r="B46"/>
      <c r="H46" s="6">
        <v>318</v>
      </c>
      <c r="I46" s="5">
        <v>69.597979746360025</v>
      </c>
      <c r="J46" s="6">
        <v>3620</v>
      </c>
    </row>
    <row r="47" spans="1:10" x14ac:dyDescent="0.25">
      <c r="A47"/>
      <c r="B47"/>
      <c r="H47" s="6">
        <v>957</v>
      </c>
      <c r="I47" s="5">
        <v>114.75241699794999</v>
      </c>
      <c r="J47" s="6">
        <v>10587</v>
      </c>
    </row>
    <row r="48" spans="1:10" x14ac:dyDescent="0.25">
      <c r="A48"/>
      <c r="B48"/>
      <c r="H48" s="6">
        <v>987</v>
      </c>
      <c r="I48" s="5">
        <v>151.59545442934001</v>
      </c>
      <c r="J48" s="6">
        <v>11446</v>
      </c>
    </row>
    <row r="49" spans="1:10" x14ac:dyDescent="0.25">
      <c r="A49"/>
      <c r="B49"/>
      <c r="H49" s="6">
        <v>1019</v>
      </c>
      <c r="I49" s="5">
        <v>98.061183181909897</v>
      </c>
      <c r="J49" s="6">
        <v>10126</v>
      </c>
    </row>
    <row r="50" spans="1:10" x14ac:dyDescent="0.25">
      <c r="A50"/>
      <c r="B50"/>
      <c r="H50" s="6">
        <v>421</v>
      </c>
      <c r="I50" s="5">
        <v>116.16904755821001</v>
      </c>
      <c r="J50" s="6">
        <v>4787</v>
      </c>
    </row>
    <row r="51" spans="1:10" x14ac:dyDescent="0.25">
      <c r="A51"/>
      <c r="B51"/>
      <c r="H51" s="6">
        <v>1063</v>
      </c>
      <c r="I51" s="5">
        <v>123.85533905924987</v>
      </c>
      <c r="J51" s="6">
        <v>11082</v>
      </c>
    </row>
    <row r="52" spans="1:10" x14ac:dyDescent="0.25">
      <c r="A52"/>
      <c r="B52"/>
      <c r="H52" s="6">
        <v>569</v>
      </c>
      <c r="I52" s="5">
        <v>128.18250352546988</v>
      </c>
      <c r="J52" s="6">
        <v>8424</v>
      </c>
    </row>
    <row r="53" spans="1:10" x14ac:dyDescent="0.25">
      <c r="A53"/>
      <c r="B53"/>
      <c r="H53" s="6">
        <v>464</v>
      </c>
      <c r="I53" s="5">
        <v>118.38351365228992</v>
      </c>
      <c r="J53" s="6">
        <v>7272</v>
      </c>
    </row>
    <row r="54" spans="1:10" x14ac:dyDescent="0.25">
      <c r="A54"/>
      <c r="B54"/>
      <c r="H54" s="6">
        <v>730</v>
      </c>
      <c r="I54" s="5">
        <v>126.63477631080997</v>
      </c>
      <c r="J54" s="6">
        <v>9246</v>
      </c>
    </row>
    <row r="55" spans="1:10" x14ac:dyDescent="0.25">
      <c r="A55"/>
      <c r="B55"/>
      <c r="H55" s="6">
        <v>186</v>
      </c>
      <c r="I55" s="5">
        <v>69.153174593039992</v>
      </c>
      <c r="J55" s="6">
        <v>2233</v>
      </c>
    </row>
    <row r="56" spans="1:10" x14ac:dyDescent="0.25">
      <c r="A56"/>
      <c r="B56"/>
      <c r="H56" s="1">
        <f>AVERAGE(H46:H55)</f>
        <v>671.4</v>
      </c>
      <c r="I56" s="1">
        <f>AVERAGE(I46:I55)</f>
        <v>111.63853890546295</v>
      </c>
      <c r="J56" s="1">
        <f>AVERAGE(J46:J55)</f>
        <v>7882.3</v>
      </c>
    </row>
    <row r="57" spans="1:10" x14ac:dyDescent="0.25">
      <c r="A57"/>
      <c r="B57"/>
    </row>
    <row r="58" spans="1:10" x14ac:dyDescent="0.25">
      <c r="A58"/>
      <c r="B58"/>
      <c r="H58" s="9" t="s">
        <v>16</v>
      </c>
      <c r="I58" s="9"/>
      <c r="J58" s="9"/>
    </row>
    <row r="59" spans="1:10" x14ac:dyDescent="0.25">
      <c r="A59"/>
      <c r="B59"/>
      <c r="H59" s="3" t="s">
        <v>3</v>
      </c>
      <c r="I59" s="3" t="s">
        <v>8</v>
      </c>
      <c r="J59" s="3" t="s">
        <v>9</v>
      </c>
    </row>
    <row r="60" spans="1:10" x14ac:dyDescent="0.25">
      <c r="A60"/>
      <c r="B60"/>
      <c r="H60" s="6">
        <v>73</v>
      </c>
      <c r="I60" s="5">
        <v>64.6421356237</v>
      </c>
      <c r="J60" s="6">
        <v>824</v>
      </c>
    </row>
    <row r="61" spans="1:10" x14ac:dyDescent="0.25">
      <c r="A61"/>
      <c r="B61"/>
      <c r="H61" s="6">
        <v>163</v>
      </c>
      <c r="I61" s="5">
        <v>137.95331880566988</v>
      </c>
      <c r="J61" s="6">
        <v>1394</v>
      </c>
    </row>
    <row r="62" spans="1:10" x14ac:dyDescent="0.25">
      <c r="A62"/>
      <c r="B62"/>
      <c r="H62" s="6">
        <v>225</v>
      </c>
      <c r="I62" s="5">
        <v>184.87489168091011</v>
      </c>
      <c r="J62" s="6">
        <v>1502</v>
      </c>
    </row>
    <row r="63" spans="1:10" x14ac:dyDescent="0.25">
      <c r="A63"/>
      <c r="B63"/>
      <c r="H63" s="6">
        <v>297</v>
      </c>
      <c r="I63" s="5">
        <v>121.81118318190985</v>
      </c>
      <c r="J63" s="6">
        <v>2363</v>
      </c>
    </row>
    <row r="64" spans="1:10" x14ac:dyDescent="0.25">
      <c r="A64"/>
      <c r="B64"/>
      <c r="H64" s="6">
        <v>340</v>
      </c>
      <c r="I64" s="5">
        <v>181.72539674428012</v>
      </c>
      <c r="J64" s="6">
        <v>2113</v>
      </c>
    </row>
    <row r="65" spans="1:10" x14ac:dyDescent="0.25">
      <c r="A65"/>
      <c r="B65"/>
      <c r="H65" s="6">
        <v>399</v>
      </c>
      <c r="I65" s="5">
        <v>182.58809511643003</v>
      </c>
      <c r="J65" s="6">
        <v>2940</v>
      </c>
    </row>
    <row r="66" spans="1:10" x14ac:dyDescent="0.25">
      <c r="A66"/>
      <c r="B66"/>
      <c r="H66" s="6">
        <v>197</v>
      </c>
      <c r="I66" s="5">
        <v>128.76828996309987</v>
      </c>
      <c r="J66" s="6">
        <v>3179</v>
      </c>
    </row>
    <row r="67" spans="1:10" x14ac:dyDescent="0.25">
      <c r="A67"/>
      <c r="B67"/>
      <c r="H67" s="6">
        <v>220</v>
      </c>
      <c r="I67" s="5">
        <v>120.46194077703991</v>
      </c>
      <c r="J67" s="6">
        <v>3466</v>
      </c>
    </row>
    <row r="68" spans="1:10" x14ac:dyDescent="0.25">
      <c r="A68"/>
      <c r="B68"/>
      <c r="H68" s="6">
        <v>8</v>
      </c>
      <c r="I68" s="5">
        <v>149.76955262161997</v>
      </c>
      <c r="J68" s="6">
        <v>140</v>
      </c>
    </row>
    <row r="69" spans="1:10" x14ac:dyDescent="0.25">
      <c r="A69"/>
      <c r="B69"/>
      <c r="H69" s="6">
        <v>110</v>
      </c>
      <c r="I69" s="5">
        <v>85.9411254969</v>
      </c>
      <c r="J69" s="6">
        <v>995</v>
      </c>
    </row>
    <row r="70" spans="1:10" x14ac:dyDescent="0.25">
      <c r="A70"/>
      <c r="B70"/>
      <c r="H70" s="1">
        <f>AVERAGE(H60:H69)</f>
        <v>203.2</v>
      </c>
      <c r="I70" s="1">
        <f>AVERAGE(I60:I69)</f>
        <v>135.85359300115599</v>
      </c>
      <c r="J70" s="1">
        <f>AVERAGE(J60:J69)</f>
        <v>1891.6</v>
      </c>
    </row>
    <row r="71" spans="1:10" x14ac:dyDescent="0.25">
      <c r="A71"/>
      <c r="B71"/>
    </row>
    <row r="72" spans="1:10" x14ac:dyDescent="0.25">
      <c r="A72"/>
      <c r="B72"/>
      <c r="H72" s="9" t="s">
        <v>17</v>
      </c>
      <c r="I72" s="9"/>
      <c r="J72" s="9"/>
    </row>
    <row r="73" spans="1:10" x14ac:dyDescent="0.25">
      <c r="A73"/>
      <c r="B73"/>
      <c r="H73" s="3" t="s">
        <v>3</v>
      </c>
      <c r="I73" s="3" t="s">
        <v>8</v>
      </c>
      <c r="J73" s="3" t="s">
        <v>9</v>
      </c>
    </row>
    <row r="74" spans="1:10" x14ac:dyDescent="0.25">
      <c r="A74"/>
      <c r="B74"/>
      <c r="H74" s="6">
        <v>57</v>
      </c>
      <c r="I74" s="5">
        <v>70.383513652300024</v>
      </c>
      <c r="J74" s="6">
        <v>616</v>
      </c>
    </row>
    <row r="75" spans="1:10" x14ac:dyDescent="0.25">
      <c r="A75"/>
      <c r="B75"/>
      <c r="H75" s="6">
        <v>35</v>
      </c>
      <c r="I75" s="5">
        <v>143.40306627392982</v>
      </c>
      <c r="J75" s="6">
        <v>355</v>
      </c>
    </row>
    <row r="76" spans="1:10" x14ac:dyDescent="0.25">
      <c r="A76"/>
      <c r="B76"/>
      <c r="H76" s="6">
        <v>53</v>
      </c>
      <c r="I76" s="5">
        <v>192.00966799174009</v>
      </c>
      <c r="J76" s="6">
        <v>451</v>
      </c>
    </row>
    <row r="77" spans="1:10" x14ac:dyDescent="0.25">
      <c r="A77"/>
      <c r="B77"/>
      <c r="H77" s="6">
        <v>94</v>
      </c>
      <c r="I77" s="5">
        <v>121.14696961953995</v>
      </c>
      <c r="J77" s="6">
        <v>894</v>
      </c>
    </row>
    <row r="78" spans="1:10" x14ac:dyDescent="0.25">
      <c r="A78"/>
      <c r="B78"/>
      <c r="H78" s="6">
        <v>66</v>
      </c>
      <c r="I78" s="5">
        <v>195.36500705093002</v>
      </c>
      <c r="J78" s="6">
        <v>583</v>
      </c>
    </row>
    <row r="79" spans="1:10" x14ac:dyDescent="0.25">
      <c r="A79"/>
      <c r="B79"/>
      <c r="H79" s="6">
        <v>149</v>
      </c>
      <c r="I79" s="5">
        <v>183.11626970951986</v>
      </c>
      <c r="J79" s="6">
        <v>1108</v>
      </c>
    </row>
    <row r="80" spans="1:10" x14ac:dyDescent="0.25">
      <c r="A80"/>
      <c r="B80"/>
      <c r="H80" s="6">
        <v>125</v>
      </c>
      <c r="I80" s="5">
        <v>137.56244584048997</v>
      </c>
      <c r="J80" s="6">
        <v>2008</v>
      </c>
    </row>
    <row r="81" spans="1:10" x14ac:dyDescent="0.25">
      <c r="A81"/>
      <c r="B81"/>
      <c r="H81" s="6">
        <v>165</v>
      </c>
      <c r="I81" s="5">
        <v>125.04772721466995</v>
      </c>
      <c r="J81" s="6">
        <v>2294</v>
      </c>
    </row>
    <row r="82" spans="1:10" x14ac:dyDescent="0.25">
      <c r="A82"/>
      <c r="B82"/>
      <c r="H82" s="6">
        <v>8</v>
      </c>
      <c r="I82" s="5">
        <v>149.76955262161997</v>
      </c>
      <c r="J82" s="6">
        <v>140</v>
      </c>
    </row>
    <row r="83" spans="1:10" x14ac:dyDescent="0.25">
      <c r="A83"/>
      <c r="B83"/>
      <c r="H83" s="6">
        <v>84</v>
      </c>
      <c r="I83" s="5">
        <v>103.84797974639001</v>
      </c>
      <c r="J83" s="6">
        <v>775</v>
      </c>
    </row>
    <row r="84" spans="1:10" x14ac:dyDescent="0.25">
      <c r="A84"/>
      <c r="B84"/>
      <c r="H84" s="1">
        <f>AVERAGE(H74:H83)</f>
        <v>83.6</v>
      </c>
      <c r="I84" s="1">
        <f>AVERAGE(I74:I83)</f>
        <v>142.16521997211296</v>
      </c>
      <c r="J84" s="1">
        <f>AVERAGE(J74:J83)</f>
        <v>922.4</v>
      </c>
    </row>
    <row r="85" spans="1:10" x14ac:dyDescent="0.25">
      <c r="A85"/>
      <c r="B85"/>
    </row>
    <row r="86" spans="1:10" x14ac:dyDescent="0.25">
      <c r="A86"/>
      <c r="B86"/>
      <c r="H86" s="9" t="s">
        <v>15</v>
      </c>
      <c r="I86" s="9"/>
      <c r="J86" s="9"/>
    </row>
    <row r="87" spans="1:10" x14ac:dyDescent="0.25">
      <c r="A87"/>
      <c r="B87"/>
      <c r="H87" s="3" t="s">
        <v>3</v>
      </c>
      <c r="I87" s="3" t="s">
        <v>8</v>
      </c>
      <c r="J87" s="3" t="s">
        <v>9</v>
      </c>
    </row>
    <row r="88" spans="1:10" x14ac:dyDescent="0.25">
      <c r="A88"/>
      <c r="B88"/>
      <c r="H88" s="6">
        <v>106</v>
      </c>
      <c r="I88" s="5">
        <v>97.976659402819948</v>
      </c>
      <c r="J88" s="6">
        <v>900</v>
      </c>
    </row>
    <row r="89" spans="1:10" x14ac:dyDescent="0.25">
      <c r="A89"/>
      <c r="B89"/>
      <c r="H89" s="6">
        <v>382</v>
      </c>
      <c r="I89" s="5">
        <v>133.85281374225985</v>
      </c>
      <c r="J89" s="6">
        <v>3240</v>
      </c>
    </row>
    <row r="90" spans="1:10" x14ac:dyDescent="0.25">
      <c r="A90"/>
      <c r="B90"/>
      <c r="H90" s="6">
        <v>689</v>
      </c>
      <c r="I90" s="5">
        <v>178.82463914919998</v>
      </c>
      <c r="J90" s="6">
        <v>4349</v>
      </c>
    </row>
    <row r="91" spans="1:10" x14ac:dyDescent="0.25">
      <c r="A91"/>
      <c r="B91"/>
      <c r="H91" s="6">
        <v>142</v>
      </c>
      <c r="I91" s="5">
        <v>116.50966799167986</v>
      </c>
      <c r="J91" s="6">
        <v>1248</v>
      </c>
    </row>
    <row r="92" spans="1:10" x14ac:dyDescent="0.25">
      <c r="A92"/>
      <c r="B92"/>
      <c r="H92" s="6">
        <v>374</v>
      </c>
      <c r="I92" s="5">
        <v>174.85764773804007</v>
      </c>
      <c r="J92" s="6">
        <v>2663</v>
      </c>
    </row>
    <row r="93" spans="1:10" x14ac:dyDescent="0.25">
      <c r="A93"/>
      <c r="B93"/>
      <c r="H93" s="6">
        <v>295</v>
      </c>
      <c r="I93" s="5">
        <v>160.50966799167998</v>
      </c>
      <c r="J93" s="6">
        <v>2241</v>
      </c>
    </row>
    <row r="94" spans="1:10" x14ac:dyDescent="0.25">
      <c r="A94"/>
      <c r="B94"/>
      <c r="H94" s="6">
        <v>91</v>
      </c>
      <c r="I94" s="5">
        <v>129.01093065020984</v>
      </c>
      <c r="J94" s="6">
        <v>929</v>
      </c>
    </row>
    <row r="95" spans="1:10" x14ac:dyDescent="0.25">
      <c r="A95"/>
      <c r="B95"/>
      <c r="H95" s="6">
        <v>24</v>
      </c>
      <c r="I95" s="5">
        <v>121.49011537005988</v>
      </c>
      <c r="J95" s="6">
        <v>280</v>
      </c>
    </row>
    <row r="96" spans="1:10" x14ac:dyDescent="0.25">
      <c r="A96"/>
      <c r="B96"/>
      <c r="H96" s="6">
        <v>8</v>
      </c>
      <c r="I96" s="5">
        <v>148.94112549687995</v>
      </c>
      <c r="J96" s="6">
        <v>143</v>
      </c>
    </row>
    <row r="97" spans="1:10" x14ac:dyDescent="0.25">
      <c r="A97"/>
      <c r="B97"/>
      <c r="H97" s="6">
        <v>123</v>
      </c>
      <c r="I97" s="5">
        <v>112.24253236798987</v>
      </c>
      <c r="J97" s="6">
        <v>1196</v>
      </c>
    </row>
    <row r="98" spans="1:10" x14ac:dyDescent="0.25">
      <c r="A98"/>
      <c r="B98"/>
      <c r="H98" s="1">
        <f>AVERAGE(H88:H97)</f>
        <v>223.4</v>
      </c>
      <c r="I98" s="1">
        <f>AVERAGE(I88:I97)</f>
        <v>137.42157999008194</v>
      </c>
      <c r="J98" s="1">
        <f>AVERAGE(J88:J97)</f>
        <v>1718.9</v>
      </c>
    </row>
    <row r="99" spans="1:10" x14ac:dyDescent="0.25">
      <c r="A99"/>
      <c r="B99"/>
    </row>
    <row r="100" spans="1:10" x14ac:dyDescent="0.25">
      <c r="A100"/>
      <c r="B100"/>
      <c r="H100" s="9" t="s">
        <v>39</v>
      </c>
      <c r="I100" s="9"/>
      <c r="J100" s="9"/>
    </row>
    <row r="101" spans="1:10" x14ac:dyDescent="0.25">
      <c r="A101"/>
      <c r="B101"/>
      <c r="H101" s="3" t="s">
        <v>3</v>
      </c>
      <c r="I101" s="3" t="s">
        <v>8</v>
      </c>
      <c r="J101" s="3" t="s">
        <v>9</v>
      </c>
    </row>
    <row r="102" spans="1:10" x14ac:dyDescent="0.25">
      <c r="A102"/>
      <c r="B102"/>
      <c r="H102" s="6">
        <v>10</v>
      </c>
      <c r="I102" s="5">
        <v>121.19722215129991</v>
      </c>
      <c r="J102" s="6">
        <v>130</v>
      </c>
    </row>
    <row r="103" spans="1:10" x14ac:dyDescent="0.25">
      <c r="A103"/>
      <c r="B103"/>
      <c r="H103" s="6">
        <v>10</v>
      </c>
      <c r="I103" s="5">
        <v>136.43860017989985</v>
      </c>
      <c r="J103" s="6">
        <v>142</v>
      </c>
    </row>
    <row r="104" spans="1:10" x14ac:dyDescent="0.25">
      <c r="A104"/>
      <c r="B104"/>
      <c r="H104" s="6">
        <v>17</v>
      </c>
      <c r="I104" s="5">
        <v>188.63098833529011</v>
      </c>
      <c r="J104" s="6">
        <v>209</v>
      </c>
    </row>
    <row r="105" spans="1:10" x14ac:dyDescent="0.25">
      <c r="A105"/>
      <c r="B105"/>
      <c r="H105" s="6">
        <v>7</v>
      </c>
      <c r="I105" s="5">
        <v>123.65916292826984</v>
      </c>
      <c r="J105" s="6">
        <v>99</v>
      </c>
    </row>
    <row r="106" spans="1:10" x14ac:dyDescent="0.25">
      <c r="A106"/>
      <c r="B106"/>
      <c r="H106" s="6">
        <v>12</v>
      </c>
      <c r="I106" s="5">
        <v>192.61374439243014</v>
      </c>
      <c r="J106" s="6">
        <v>166</v>
      </c>
    </row>
    <row r="107" spans="1:10" x14ac:dyDescent="0.25">
      <c r="A107" s="2"/>
      <c r="B107" s="2"/>
      <c r="H107" s="6">
        <v>14</v>
      </c>
      <c r="I107" s="5">
        <v>173.47287142723999</v>
      </c>
      <c r="J107" s="6">
        <v>177</v>
      </c>
    </row>
    <row r="108" spans="1:10" x14ac:dyDescent="0.25">
      <c r="H108" s="6">
        <v>8</v>
      </c>
      <c r="I108" s="5">
        <v>147.63961030669006</v>
      </c>
      <c r="J108" s="6">
        <v>115</v>
      </c>
    </row>
    <row r="109" spans="1:10" x14ac:dyDescent="0.25">
      <c r="B109" s="2"/>
      <c r="H109" s="6">
        <v>7</v>
      </c>
      <c r="I109" s="5">
        <v>145.15432893246003</v>
      </c>
      <c r="J109" s="6">
        <v>113</v>
      </c>
    </row>
    <row r="110" spans="1:10" x14ac:dyDescent="0.25">
      <c r="B110" s="2"/>
      <c r="H110" s="6">
        <v>9</v>
      </c>
      <c r="I110" s="5">
        <v>149.76955262161997</v>
      </c>
      <c r="J110" s="6">
        <v>140</v>
      </c>
    </row>
    <row r="111" spans="1:10" x14ac:dyDescent="0.25">
      <c r="B111" s="2"/>
      <c r="H111" s="6">
        <v>10</v>
      </c>
      <c r="I111" s="5">
        <v>128.45573580358982</v>
      </c>
      <c r="J111" s="6">
        <v>151</v>
      </c>
    </row>
    <row r="112" spans="1:10" x14ac:dyDescent="0.25">
      <c r="H112" s="1">
        <f>AVERAGE(H102:H111)</f>
        <v>10.4</v>
      </c>
      <c r="I112" s="1">
        <f>AVERAGE(I102:I111)</f>
        <v>150.70318170787897</v>
      </c>
      <c r="J112" s="1">
        <f>AVERAGE(J102:J111)</f>
        <v>144.19999999999999</v>
      </c>
    </row>
  </sheetData>
  <mergeCells count="11">
    <mergeCell ref="H44:J44"/>
    <mergeCell ref="H58:J58"/>
    <mergeCell ref="H72:J72"/>
    <mergeCell ref="H86:J86"/>
    <mergeCell ref="H100:J100"/>
    <mergeCell ref="H30:J30"/>
    <mergeCell ref="A1:N1"/>
    <mergeCell ref="D2:F2"/>
    <mergeCell ref="H2:J2"/>
    <mergeCell ref="L2:N2"/>
    <mergeCell ref="H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Averages</vt:lpstr>
      <vt:lpstr>Map1</vt:lpstr>
      <vt:lpstr>Map2</vt:lpstr>
      <vt:lpstr>Map3</vt:lpstr>
      <vt:lpstr>Map4</vt:lpstr>
      <vt:lpstr>Map5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Fazil</dc:creator>
  <cp:lastModifiedBy>Fazil</cp:lastModifiedBy>
  <dcterms:created xsi:type="dcterms:W3CDTF">2017-02-05T23:51:42Z</dcterms:created>
  <dcterms:modified xsi:type="dcterms:W3CDTF">2017-02-06T08:51:32Z</dcterms:modified>
</cp:coreProperties>
</file>