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filterPrivacy="1" defaultThemeVersion="124226"/>
  <xr:revisionPtr revIDLastSave="0" documentId="13_ncr:1_{EBE3A490-72D4-42E3-AD23-05BC97992042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BALASTO" sheetId="1" r:id="rId1"/>
  </sheets>
  <calcPr calcId="162913"/>
</workbook>
</file>

<file path=xl/calcChain.xml><?xml version="1.0" encoding="utf-8"?>
<calcChain xmlns="http://schemas.openxmlformats.org/spreadsheetml/2006/main">
  <c r="B39" i="1" l="1"/>
  <c r="D39" i="1" s="1"/>
  <c r="D38" i="1" s="1"/>
  <c r="B37" i="1"/>
  <c r="D37" i="1" s="1"/>
</calcChain>
</file>

<file path=xl/sharedStrings.xml><?xml version="1.0" encoding="utf-8"?>
<sst xmlns="http://schemas.openxmlformats.org/spreadsheetml/2006/main" count="19" uniqueCount="9">
  <si>
    <t>Winkler</t>
  </si>
  <si>
    <t>Esfuerzo Admisible</t>
  </si>
  <si>
    <t>(Kg/Cm2)</t>
  </si>
  <si>
    <t>(Kg/Cm3)</t>
  </si>
  <si>
    <t>Fuente: Tesis de maestría “Interacción Suelo Estructuras: Semi espacio de Winkler”, Universidad Politécnica de Cataluña, Barcelona España. 1993 (Autor Nelson Morrison).</t>
  </si>
  <si>
    <t xml:space="preserve">COEFICIENTE DE BALASTO O MODULO DE WINKLER </t>
  </si>
  <si>
    <t>Modulo de reacción del suelo</t>
  </si>
  <si>
    <t>Esfuerzo Admisible o Capacidad Portante terreno</t>
  </si>
  <si>
    <t>Modulo de Winkler o Coeficiente de balasto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</si>
</sst>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6"/>
      <color theme="1"/>
      <name val="Arial Black"/>
      <family val="2"/>
    </font>
    <font>
      <b/>
      <sz val="18"/>
      <color theme="1"/>
      <name val="Arial Black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0" fontId="0" fillId="2" borderId="0" xfId="0" applyFill="1"/>
    <xf numFmtId="0" fontId="1" fillId="2" borderId="0" xfId="0" applyFont="1" applyFill="1" applyAlignment="1">
      <alignment vertical="center"/>
    </xf>
    <xf numFmtId="0" fontId="0" fillId="2" borderId="3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3" fillId="2" borderId="3" xfId="0" applyNumberFormat="1" applyFont="1" applyFill="1" applyBorder="1" applyAlignment="1">
      <alignment horizontal="center"/>
    </xf>
    <xf numFmtId="2" fontId="3" fillId="2" borderId="4" xfId="0" applyNumberFormat="1" applyFont="1" applyFill="1" applyBorder="1" applyAlignment="1">
      <alignment horizontal="center"/>
    </xf>
    <xf numFmtId="2" fontId="0" fillId="2" borderId="0" xfId="0" applyNumberFormat="1" applyFill="1"/>
    <xf numFmtId="2" fontId="3" fillId="2" borderId="7" xfId="0" applyNumberFormat="1" applyFont="1" applyFill="1" applyBorder="1" applyAlignment="1">
      <alignment horizontal="center"/>
    </xf>
    <xf numFmtId="2" fontId="3" fillId="2" borderId="8" xfId="0" applyNumberFormat="1" applyFont="1" applyFill="1" applyBorder="1" applyAlignment="1">
      <alignment horizontal="center"/>
    </xf>
    <xf numFmtId="2" fontId="3" fillId="2" borderId="5" xfId="0" applyNumberFormat="1" applyFont="1" applyFill="1" applyBorder="1" applyAlignment="1">
      <alignment horizontal="center"/>
    </xf>
    <xf numFmtId="2" fontId="3" fillId="2" borderId="6" xfId="0" applyNumberFormat="1" applyFont="1" applyFill="1" applyBorder="1" applyAlignment="1">
      <alignment horizontal="center"/>
    </xf>
    <xf numFmtId="0" fontId="4" fillId="2" borderId="0" xfId="0" applyFont="1" applyFill="1"/>
    <xf numFmtId="0" fontId="2" fillId="2" borderId="0" xfId="0" applyFont="1" applyFill="1" applyAlignment="1">
      <alignment horizontal="center" vertical="center" wrapText="1"/>
    </xf>
    <xf numFmtId="0" fontId="2" fillId="2" borderId="0" xfId="0" applyFont="1" applyFill="1" applyAlignment="1">
      <alignment horizontal="center" vertical="center" wrapText="1"/>
    </xf>
    <xf numFmtId="0" fontId="0" fillId="2" borderId="2" xfId="0" applyFill="1" applyBorder="1" applyAlignment="1">
      <alignment horizontal="left" vertical="center" wrapText="1"/>
    </xf>
    <xf numFmtId="0" fontId="8" fillId="2" borderId="1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2" fontId="5" fillId="2" borderId="3" xfId="0" applyNumberFormat="1" applyFont="1" applyFill="1" applyBorder="1" applyAlignment="1">
      <alignment horizontal="center" vertical="center"/>
    </xf>
    <xf numFmtId="2" fontId="5" fillId="2" borderId="2" xfId="0" applyNumberFormat="1" applyFont="1" applyFill="1" applyBorder="1" applyAlignment="1">
      <alignment horizontal="center" vertical="center"/>
    </xf>
    <xf numFmtId="2" fontId="6" fillId="3" borderId="9" xfId="0" applyNumberFormat="1" applyFont="1" applyFill="1" applyBorder="1" applyAlignment="1">
      <alignment horizontal="center" vertical="center"/>
    </xf>
    <xf numFmtId="2" fontId="6" fillId="3" borderId="10" xfId="0" applyNumberFormat="1" applyFont="1" applyFill="1" applyBorder="1" applyAlignment="1">
      <alignment horizontal="center" vertical="center"/>
    </xf>
    <xf numFmtId="2" fontId="5" fillId="2" borderId="5" xfId="0" applyNumberFormat="1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2" fontId="5" fillId="2" borderId="4" xfId="0" applyNumberFormat="1" applyFont="1" applyFill="1" applyBorder="1" applyAlignment="1">
      <alignment horizontal="center" vertical="center"/>
    </xf>
    <xf numFmtId="2" fontId="7" fillId="2" borderId="11" xfId="0" applyNumberFormat="1" applyFont="1" applyFill="1" applyBorder="1" applyAlignment="1">
      <alignment horizontal="center" vertical="center"/>
    </xf>
    <xf numFmtId="2" fontId="7" fillId="2" borderId="12" xfId="0" applyNumberFormat="1" applyFont="1" applyFill="1" applyBorder="1" applyAlignment="1">
      <alignment horizontal="center" vertical="center"/>
    </xf>
    <xf numFmtId="2" fontId="5" fillId="2" borderId="6" xfId="0" applyNumberFormat="1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 wrapText="1"/>
    </xf>
    <xf numFmtId="0" fontId="5" fillId="2" borderId="4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eg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37</xdr:col>
      <xdr:colOff>469900</xdr:colOff>
      <xdr:row>0</xdr:row>
      <xdr:rowOff>535516</xdr:rowOff>
    </xdr:from>
    <xdr:to>
      <xdr:col>45</xdr:col>
      <xdr:colOff>463935</xdr:colOff>
      <xdr:row>29</xdr:row>
      <xdr:rowOff>73024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3263225" y="535516"/>
          <a:ext cx="4870835" cy="570970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7</xdr:col>
      <xdr:colOff>533400</xdr:colOff>
      <xdr:row>5</xdr:row>
      <xdr:rowOff>15240</xdr:rowOff>
    </xdr:from>
    <xdr:to>
      <xdr:col>14</xdr:col>
      <xdr:colOff>518912</xdr:colOff>
      <xdr:row>28</xdr:row>
      <xdr:rowOff>3313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85B0E56-F919-46D2-BE20-1B7B76BD9AF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181600" y="1577340"/>
          <a:ext cx="4359392" cy="419431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I80"/>
  <sheetViews>
    <sheetView tabSelected="1" topLeftCell="B1" zoomScale="110" zoomScaleNormal="110" workbookViewId="0">
      <selection activeCell="B3" sqref="B3:G3"/>
    </sheetView>
  </sheetViews>
  <sheetFormatPr defaultColWidth="9.109375" defaultRowHeight="14.4" x14ac:dyDescent="0.3"/>
  <cols>
    <col min="1" max="1" width="2.44140625" style="1" customWidth="1"/>
    <col min="2" max="7" width="10.88671875" style="1" customWidth="1"/>
    <col min="8" max="16384" width="9.109375" style="1"/>
  </cols>
  <sheetData>
    <row r="1" spans="2:35" ht="50.25" customHeight="1" x14ac:dyDescent="0.3">
      <c r="B1" s="19" t="s">
        <v>5</v>
      </c>
      <c r="C1" s="19"/>
      <c r="D1" s="19"/>
      <c r="E1" s="19"/>
      <c r="F1" s="19"/>
      <c r="G1" s="19"/>
      <c r="H1" s="2"/>
      <c r="I1" s="2"/>
    </row>
    <row r="2" spans="2:35" ht="8.25" customHeight="1" x14ac:dyDescent="0.3">
      <c r="B2" s="18"/>
      <c r="C2" s="18"/>
      <c r="D2" s="18"/>
      <c r="E2" s="18"/>
      <c r="F2" s="18"/>
      <c r="G2" s="18"/>
      <c r="H2" s="2"/>
      <c r="I2" s="2"/>
    </row>
    <row r="3" spans="2:35" ht="16.2" thickBot="1" x14ac:dyDescent="0.35">
      <c r="B3" s="21" t="s">
        <v>6</v>
      </c>
      <c r="C3" s="21"/>
      <c r="D3" s="21"/>
      <c r="E3" s="21"/>
      <c r="F3" s="21"/>
      <c r="G3" s="21"/>
    </row>
    <row r="4" spans="2:35" ht="29.4" thickBot="1" x14ac:dyDescent="0.35">
      <c r="B4" s="3" t="s">
        <v>1</v>
      </c>
      <c r="C4" s="4" t="s">
        <v>0</v>
      </c>
      <c r="D4" s="3" t="s">
        <v>1</v>
      </c>
      <c r="E4" s="5" t="s">
        <v>0</v>
      </c>
      <c r="F4" s="3" t="s">
        <v>1</v>
      </c>
      <c r="G4" s="5" t="s">
        <v>0</v>
      </c>
      <c r="H4" s="6"/>
    </row>
    <row r="5" spans="2:35" ht="20.25" customHeight="1" thickBot="1" x14ac:dyDescent="0.35">
      <c r="B5" s="7" t="s">
        <v>2</v>
      </c>
      <c r="C5" s="8" t="s">
        <v>3</v>
      </c>
      <c r="D5" s="7" t="s">
        <v>2</v>
      </c>
      <c r="E5" s="8" t="s">
        <v>3</v>
      </c>
      <c r="F5" s="7" t="s">
        <v>2</v>
      </c>
      <c r="G5" s="9" t="s">
        <v>3</v>
      </c>
      <c r="AH5" s="10">
        <v>0.25</v>
      </c>
      <c r="AI5" s="11">
        <v>0.65</v>
      </c>
    </row>
    <row r="6" spans="2:35" x14ac:dyDescent="0.3">
      <c r="B6" s="10">
        <v>0.25</v>
      </c>
      <c r="C6" s="11">
        <v>0.65</v>
      </c>
      <c r="D6" s="10">
        <v>1.55</v>
      </c>
      <c r="E6" s="11">
        <v>3.19</v>
      </c>
      <c r="F6" s="10">
        <v>2.85</v>
      </c>
      <c r="G6" s="11">
        <v>5.7</v>
      </c>
      <c r="I6" s="12"/>
      <c r="AH6" s="13">
        <v>0.3</v>
      </c>
      <c r="AI6" s="14">
        <v>0.78</v>
      </c>
    </row>
    <row r="7" spans="2:35" x14ac:dyDescent="0.3">
      <c r="B7" s="13">
        <v>0.3</v>
      </c>
      <c r="C7" s="14">
        <v>0.78</v>
      </c>
      <c r="D7" s="13">
        <v>1.6</v>
      </c>
      <c r="E7" s="14">
        <v>3.28</v>
      </c>
      <c r="F7" s="13">
        <v>2.9</v>
      </c>
      <c r="G7" s="14">
        <v>5.8</v>
      </c>
      <c r="I7" s="12"/>
      <c r="AH7" s="13">
        <v>0.35</v>
      </c>
      <c r="AI7" s="14">
        <v>0.91</v>
      </c>
    </row>
    <row r="8" spans="2:35" x14ac:dyDescent="0.3">
      <c r="B8" s="13">
        <v>0.35</v>
      </c>
      <c r="C8" s="14">
        <v>0.91</v>
      </c>
      <c r="D8" s="13">
        <v>1.65</v>
      </c>
      <c r="E8" s="14">
        <v>3.37</v>
      </c>
      <c r="F8" s="13">
        <v>2.95</v>
      </c>
      <c r="G8" s="14">
        <v>5.9</v>
      </c>
      <c r="I8" s="12"/>
      <c r="AH8" s="13">
        <v>0.4</v>
      </c>
      <c r="AI8" s="14">
        <v>1.04</v>
      </c>
    </row>
    <row r="9" spans="2:35" x14ac:dyDescent="0.3">
      <c r="B9" s="13">
        <v>0.4</v>
      </c>
      <c r="C9" s="14">
        <v>1.04</v>
      </c>
      <c r="D9" s="13">
        <v>1.7</v>
      </c>
      <c r="E9" s="14">
        <v>3.46</v>
      </c>
      <c r="F9" s="13">
        <v>3</v>
      </c>
      <c r="G9" s="14">
        <v>6</v>
      </c>
      <c r="I9" s="12"/>
      <c r="AH9" s="13">
        <v>0.45</v>
      </c>
      <c r="AI9" s="14">
        <v>1.17</v>
      </c>
    </row>
    <row r="10" spans="2:35" x14ac:dyDescent="0.3">
      <c r="B10" s="13">
        <v>0.45</v>
      </c>
      <c r="C10" s="14">
        <v>1.17</v>
      </c>
      <c r="D10" s="13">
        <v>1.75</v>
      </c>
      <c r="E10" s="14">
        <v>3.55</v>
      </c>
      <c r="F10" s="13">
        <v>3.05</v>
      </c>
      <c r="G10" s="14">
        <v>6.1</v>
      </c>
      <c r="I10" s="12"/>
      <c r="AH10" s="13">
        <v>0.5</v>
      </c>
      <c r="AI10" s="14">
        <v>1.3</v>
      </c>
    </row>
    <row r="11" spans="2:35" x14ac:dyDescent="0.3">
      <c r="B11" s="13">
        <v>0.5</v>
      </c>
      <c r="C11" s="14">
        <v>1.3</v>
      </c>
      <c r="D11" s="13">
        <v>1.8</v>
      </c>
      <c r="E11" s="14">
        <v>3.64</v>
      </c>
      <c r="F11" s="13">
        <v>3.1</v>
      </c>
      <c r="G11" s="14">
        <v>6.2</v>
      </c>
      <c r="I11" s="12"/>
      <c r="AH11" s="13">
        <v>0.55000000000000004</v>
      </c>
      <c r="AI11" s="14">
        <v>1.39</v>
      </c>
    </row>
    <row r="12" spans="2:35" x14ac:dyDescent="0.3">
      <c r="B12" s="13">
        <v>0.55000000000000004</v>
      </c>
      <c r="C12" s="14">
        <v>1.39</v>
      </c>
      <c r="D12" s="13">
        <v>1.85</v>
      </c>
      <c r="E12" s="14">
        <v>3.73</v>
      </c>
      <c r="F12" s="13">
        <v>3.15</v>
      </c>
      <c r="G12" s="14">
        <v>6.3</v>
      </c>
      <c r="I12" s="12"/>
      <c r="AH12" s="13">
        <v>0.6</v>
      </c>
      <c r="AI12" s="14">
        <v>1.48</v>
      </c>
    </row>
    <row r="13" spans="2:35" x14ac:dyDescent="0.3">
      <c r="B13" s="13">
        <v>0.6</v>
      </c>
      <c r="C13" s="14">
        <v>1.48</v>
      </c>
      <c r="D13" s="13">
        <v>1.9</v>
      </c>
      <c r="E13" s="14">
        <v>3.82</v>
      </c>
      <c r="F13" s="13">
        <v>3.2</v>
      </c>
      <c r="G13" s="14">
        <v>6.4</v>
      </c>
      <c r="I13" s="12"/>
      <c r="AH13" s="13">
        <v>0.65</v>
      </c>
      <c r="AI13" s="14">
        <v>1.57</v>
      </c>
    </row>
    <row r="14" spans="2:35" x14ac:dyDescent="0.3">
      <c r="B14" s="13">
        <v>0.65</v>
      </c>
      <c r="C14" s="14">
        <v>1.57</v>
      </c>
      <c r="D14" s="13">
        <v>1.95</v>
      </c>
      <c r="E14" s="14">
        <v>3.91</v>
      </c>
      <c r="F14" s="13">
        <v>3.25</v>
      </c>
      <c r="G14" s="14">
        <v>6.5</v>
      </c>
      <c r="I14" s="12"/>
      <c r="AH14" s="13">
        <v>0.7</v>
      </c>
      <c r="AI14" s="14">
        <v>1.66</v>
      </c>
    </row>
    <row r="15" spans="2:35" x14ac:dyDescent="0.3">
      <c r="B15" s="13">
        <v>0.7</v>
      </c>
      <c r="C15" s="14">
        <v>1.66</v>
      </c>
      <c r="D15" s="13">
        <v>2</v>
      </c>
      <c r="E15" s="14">
        <v>4</v>
      </c>
      <c r="F15" s="13">
        <v>3.3</v>
      </c>
      <c r="G15" s="14">
        <v>6.6</v>
      </c>
      <c r="I15" s="12"/>
      <c r="AH15" s="13">
        <v>0.75</v>
      </c>
      <c r="AI15" s="14">
        <v>1.75</v>
      </c>
    </row>
    <row r="16" spans="2:35" x14ac:dyDescent="0.3">
      <c r="B16" s="13">
        <v>0.75</v>
      </c>
      <c r="C16" s="14">
        <v>1.75</v>
      </c>
      <c r="D16" s="13">
        <v>2.0499999999999998</v>
      </c>
      <c r="E16" s="14">
        <v>4.0999999999999996</v>
      </c>
      <c r="F16" s="13">
        <v>3.35</v>
      </c>
      <c r="G16" s="14">
        <v>6.7</v>
      </c>
      <c r="I16" s="12"/>
      <c r="AH16" s="13">
        <v>0.8</v>
      </c>
      <c r="AI16" s="14">
        <v>1.84</v>
      </c>
    </row>
    <row r="17" spans="2:35" x14ac:dyDescent="0.3">
      <c r="B17" s="13">
        <v>0.8</v>
      </c>
      <c r="C17" s="14">
        <v>1.84</v>
      </c>
      <c r="D17" s="13">
        <v>2.1</v>
      </c>
      <c r="E17" s="14">
        <v>4.2</v>
      </c>
      <c r="F17" s="13">
        <v>3.4</v>
      </c>
      <c r="G17" s="14">
        <v>6.8</v>
      </c>
      <c r="I17" s="12"/>
      <c r="AH17" s="13">
        <v>0.85</v>
      </c>
      <c r="AI17" s="14">
        <v>1.93</v>
      </c>
    </row>
    <row r="18" spans="2:35" x14ac:dyDescent="0.3">
      <c r="B18" s="13">
        <v>0.85</v>
      </c>
      <c r="C18" s="14">
        <v>1.93</v>
      </c>
      <c r="D18" s="13">
        <v>2.15</v>
      </c>
      <c r="E18" s="14">
        <v>4.3</v>
      </c>
      <c r="F18" s="13">
        <v>3.45</v>
      </c>
      <c r="G18" s="14">
        <v>6.9</v>
      </c>
      <c r="I18" s="12"/>
      <c r="AH18" s="13">
        <v>0.9</v>
      </c>
      <c r="AI18" s="14">
        <v>2.02</v>
      </c>
    </row>
    <row r="19" spans="2:35" x14ac:dyDescent="0.3">
      <c r="B19" s="13">
        <v>0.9</v>
      </c>
      <c r="C19" s="14">
        <v>2.02</v>
      </c>
      <c r="D19" s="13">
        <v>2.2000000000000002</v>
      </c>
      <c r="E19" s="14">
        <v>4.4000000000000004</v>
      </c>
      <c r="F19" s="13">
        <v>3.5</v>
      </c>
      <c r="G19" s="14">
        <v>7</v>
      </c>
      <c r="I19" s="12"/>
      <c r="AH19" s="13">
        <v>0.95</v>
      </c>
      <c r="AI19" s="14">
        <v>2.11</v>
      </c>
    </row>
    <row r="20" spans="2:35" x14ac:dyDescent="0.3">
      <c r="B20" s="13">
        <v>0.95</v>
      </c>
      <c r="C20" s="14">
        <v>2.11</v>
      </c>
      <c r="D20" s="13">
        <v>2.25</v>
      </c>
      <c r="E20" s="14">
        <v>4.5</v>
      </c>
      <c r="F20" s="13">
        <v>3.55</v>
      </c>
      <c r="G20" s="14">
        <v>7.1</v>
      </c>
      <c r="I20" s="12"/>
      <c r="AH20" s="13">
        <v>1</v>
      </c>
      <c r="AI20" s="14">
        <v>2.2000000000000002</v>
      </c>
    </row>
    <row r="21" spans="2:35" x14ac:dyDescent="0.3">
      <c r="B21" s="13">
        <v>1</v>
      </c>
      <c r="C21" s="14">
        <v>2.2000000000000002</v>
      </c>
      <c r="D21" s="13">
        <v>2.2999999999999998</v>
      </c>
      <c r="E21" s="14">
        <v>4.5999999999999996</v>
      </c>
      <c r="F21" s="13">
        <v>3.6</v>
      </c>
      <c r="G21" s="14">
        <v>7.2</v>
      </c>
      <c r="I21" s="12"/>
      <c r="AH21" s="13">
        <v>1.05</v>
      </c>
      <c r="AI21" s="14">
        <v>2.29</v>
      </c>
    </row>
    <row r="22" spans="2:35" x14ac:dyDescent="0.3">
      <c r="B22" s="13">
        <v>1.05</v>
      </c>
      <c r="C22" s="14">
        <v>2.29</v>
      </c>
      <c r="D22" s="13">
        <v>2.35</v>
      </c>
      <c r="E22" s="14">
        <v>4.7</v>
      </c>
      <c r="F22" s="13">
        <v>3.65</v>
      </c>
      <c r="G22" s="14">
        <v>7.3</v>
      </c>
      <c r="I22" s="12"/>
      <c r="AH22" s="13">
        <v>1.1000000000000001</v>
      </c>
      <c r="AI22" s="14">
        <v>2.38</v>
      </c>
    </row>
    <row r="23" spans="2:35" x14ac:dyDescent="0.3">
      <c r="B23" s="13">
        <v>1.1000000000000001</v>
      </c>
      <c r="C23" s="14">
        <v>2.38</v>
      </c>
      <c r="D23" s="13">
        <v>2.4</v>
      </c>
      <c r="E23" s="14">
        <v>4.8</v>
      </c>
      <c r="F23" s="13">
        <v>3.7</v>
      </c>
      <c r="G23" s="14">
        <v>7.4</v>
      </c>
      <c r="I23" s="12"/>
      <c r="AH23" s="13">
        <v>1.1499999999999999</v>
      </c>
      <c r="AI23" s="14">
        <v>2.4700000000000002</v>
      </c>
    </row>
    <row r="24" spans="2:35" x14ac:dyDescent="0.3">
      <c r="B24" s="13">
        <v>1.1499999999999999</v>
      </c>
      <c r="C24" s="14">
        <v>2.4700000000000002</v>
      </c>
      <c r="D24" s="13">
        <v>2.4500000000000002</v>
      </c>
      <c r="E24" s="14">
        <v>4.9000000000000004</v>
      </c>
      <c r="F24" s="13">
        <v>3.75</v>
      </c>
      <c r="G24" s="14">
        <v>7.5</v>
      </c>
      <c r="I24" s="12"/>
      <c r="AH24" s="13">
        <v>1.2</v>
      </c>
      <c r="AI24" s="14">
        <v>2.56</v>
      </c>
    </row>
    <row r="25" spans="2:35" x14ac:dyDescent="0.3">
      <c r="B25" s="13">
        <v>1.2</v>
      </c>
      <c r="C25" s="14">
        <v>2.56</v>
      </c>
      <c r="D25" s="13">
        <v>2.5</v>
      </c>
      <c r="E25" s="14">
        <v>5</v>
      </c>
      <c r="F25" s="13">
        <v>3.8</v>
      </c>
      <c r="G25" s="14">
        <v>7.6</v>
      </c>
      <c r="I25" s="12"/>
      <c r="AH25" s="13">
        <v>1.25</v>
      </c>
      <c r="AI25" s="14">
        <v>2.65</v>
      </c>
    </row>
    <row r="26" spans="2:35" x14ac:dyDescent="0.3">
      <c r="B26" s="13">
        <v>1.25</v>
      </c>
      <c r="C26" s="14">
        <v>2.65</v>
      </c>
      <c r="D26" s="13">
        <v>2.5499999999999998</v>
      </c>
      <c r="E26" s="14">
        <v>5.0999999999999996</v>
      </c>
      <c r="F26" s="13">
        <v>3.85</v>
      </c>
      <c r="G26" s="14">
        <v>7.7</v>
      </c>
      <c r="I26" s="12"/>
      <c r="AH26" s="13">
        <v>1.3</v>
      </c>
      <c r="AI26" s="14">
        <v>2.74</v>
      </c>
    </row>
    <row r="27" spans="2:35" x14ac:dyDescent="0.3">
      <c r="B27" s="13">
        <v>1.3</v>
      </c>
      <c r="C27" s="14">
        <v>2.74</v>
      </c>
      <c r="D27" s="13">
        <v>2.6</v>
      </c>
      <c r="E27" s="14">
        <v>5.2</v>
      </c>
      <c r="F27" s="13">
        <v>3.9</v>
      </c>
      <c r="G27" s="14">
        <v>7.8</v>
      </c>
      <c r="I27" s="12"/>
      <c r="AH27" s="13">
        <v>1.35</v>
      </c>
      <c r="AI27" s="14">
        <v>2.83</v>
      </c>
    </row>
    <row r="28" spans="2:35" x14ac:dyDescent="0.3">
      <c r="B28" s="13">
        <v>1.35</v>
      </c>
      <c r="C28" s="14">
        <v>2.83</v>
      </c>
      <c r="D28" s="13">
        <v>2.65</v>
      </c>
      <c r="E28" s="14">
        <v>5.3</v>
      </c>
      <c r="F28" s="13">
        <v>3.95</v>
      </c>
      <c r="G28" s="14">
        <v>7.9</v>
      </c>
      <c r="I28" s="12"/>
      <c r="AH28" s="13">
        <v>1.4</v>
      </c>
      <c r="AI28" s="14">
        <v>2.92</v>
      </c>
    </row>
    <row r="29" spans="2:35" x14ac:dyDescent="0.3">
      <c r="B29" s="13">
        <v>1.4</v>
      </c>
      <c r="C29" s="14">
        <v>2.92</v>
      </c>
      <c r="D29" s="13">
        <v>2.7</v>
      </c>
      <c r="E29" s="14">
        <v>5.4</v>
      </c>
      <c r="F29" s="13">
        <v>4</v>
      </c>
      <c r="G29" s="14">
        <v>8</v>
      </c>
      <c r="I29" s="12"/>
      <c r="AH29" s="13">
        <v>1.45</v>
      </c>
      <c r="AI29" s="14">
        <v>3.01</v>
      </c>
    </row>
    <row r="30" spans="2:35" x14ac:dyDescent="0.3">
      <c r="B30" s="13">
        <v>1.45</v>
      </c>
      <c r="C30" s="14">
        <v>3.01</v>
      </c>
      <c r="D30" s="13">
        <v>2.75</v>
      </c>
      <c r="E30" s="14">
        <v>5.5</v>
      </c>
      <c r="F30" s="13"/>
      <c r="G30" s="14"/>
      <c r="I30" s="12"/>
      <c r="AH30" s="13">
        <v>1.5</v>
      </c>
      <c r="AI30" s="14">
        <v>3.1</v>
      </c>
    </row>
    <row r="31" spans="2:35" ht="15" thickBot="1" x14ac:dyDescent="0.35">
      <c r="B31" s="15">
        <v>1.5</v>
      </c>
      <c r="C31" s="16">
        <v>3.1</v>
      </c>
      <c r="D31" s="15">
        <v>2.8</v>
      </c>
      <c r="E31" s="16">
        <v>5.6</v>
      </c>
      <c r="F31" s="15"/>
      <c r="G31" s="16"/>
      <c r="I31" s="12"/>
      <c r="AH31" s="13">
        <v>1.55</v>
      </c>
      <c r="AI31" s="14">
        <v>3.19</v>
      </c>
    </row>
    <row r="32" spans="2:35" ht="45.75" customHeight="1" x14ac:dyDescent="0.3">
      <c r="B32" s="20" t="s">
        <v>4</v>
      </c>
      <c r="C32" s="20"/>
      <c r="D32" s="20"/>
      <c r="E32" s="20"/>
      <c r="F32" s="20"/>
      <c r="G32" s="20"/>
      <c r="AH32" s="13">
        <v>1.6</v>
      </c>
      <c r="AI32" s="14">
        <v>3.28</v>
      </c>
    </row>
    <row r="33" spans="2:35" x14ac:dyDescent="0.3">
      <c r="AH33" s="13">
        <v>1.65</v>
      </c>
      <c r="AI33" s="14">
        <v>3.37</v>
      </c>
    </row>
    <row r="34" spans="2:35" ht="15" thickBot="1" x14ac:dyDescent="0.35">
      <c r="AH34" s="13">
        <v>1.7</v>
      </c>
      <c r="AI34" s="14">
        <v>3.46</v>
      </c>
    </row>
    <row r="35" spans="2:35" ht="30" customHeight="1" x14ac:dyDescent="0.3">
      <c r="B35" s="36" t="s">
        <v>7</v>
      </c>
      <c r="C35" s="37"/>
      <c r="D35" s="22" t="s">
        <v>8</v>
      </c>
      <c r="E35" s="23"/>
      <c r="K35" s="17"/>
      <c r="AH35" s="13">
        <v>1.75</v>
      </c>
      <c r="AI35" s="14">
        <v>3.55</v>
      </c>
    </row>
    <row r="36" spans="2:35" ht="18.75" customHeight="1" thickBot="1" x14ac:dyDescent="0.35">
      <c r="B36" s="24" t="s">
        <v>2</v>
      </c>
      <c r="C36" s="25"/>
      <c r="D36" s="24" t="s">
        <v>3</v>
      </c>
      <c r="E36" s="25"/>
      <c r="G36" s="12"/>
      <c r="AH36" s="13">
        <v>1.8</v>
      </c>
      <c r="AI36" s="14">
        <v>3.64</v>
      </c>
    </row>
    <row r="37" spans="2:35" ht="12.75" hidden="1" customHeight="1" x14ac:dyDescent="0.3">
      <c r="B37" s="26">
        <f>MROUND(B38-0.03,0.05)</f>
        <v>3.8000000000000003</v>
      </c>
      <c r="C37" s="27"/>
      <c r="D37" s="27">
        <f>LOOKUP(BALASTO!B37,AH5:AH80,AI5:AI80)</f>
        <v>7.6000000000000103</v>
      </c>
      <c r="E37" s="32"/>
      <c r="AH37" s="13">
        <v>1.85</v>
      </c>
      <c r="AI37" s="14">
        <v>3.73</v>
      </c>
    </row>
    <row r="38" spans="2:35" ht="36" customHeight="1" thickBot="1" x14ac:dyDescent="0.35">
      <c r="B38" s="28">
        <v>3.82</v>
      </c>
      <c r="C38" s="29"/>
      <c r="D38" s="33">
        <f>IF($B$38=0.25,0.65,IF($B$38=0.5,1.3,IF($B$38=2,4,IF($B$38=4,8,IF($B$38&lt;&gt;0,$D$39-(($D$39-$D$37)*($B$39-$B$38)/($B$39-$B$37)))))))</f>
        <v>7.6400000000000095</v>
      </c>
      <c r="E38" s="34"/>
      <c r="AH38" s="13">
        <v>1.9</v>
      </c>
      <c r="AI38" s="14">
        <v>3.82</v>
      </c>
    </row>
    <row r="39" spans="2:35" ht="12.75" hidden="1" customHeight="1" thickBot="1" x14ac:dyDescent="0.35">
      <c r="B39" s="30">
        <f>MROUND(B38+0.03,0.05)</f>
        <v>3.85</v>
      </c>
      <c r="C39" s="31"/>
      <c r="D39" s="31">
        <f>LOOKUP(B39,AH5:AH80,AI5:AI80)</f>
        <v>7.7000000000000099</v>
      </c>
      <c r="E39" s="35"/>
      <c r="AH39" s="13">
        <v>1.95</v>
      </c>
      <c r="AI39" s="14">
        <v>3.91</v>
      </c>
    </row>
    <row r="40" spans="2:35" x14ac:dyDescent="0.3">
      <c r="AH40" s="13">
        <v>2</v>
      </c>
      <c r="AI40" s="14">
        <v>4</v>
      </c>
    </row>
    <row r="41" spans="2:35" x14ac:dyDescent="0.3">
      <c r="AH41" s="13">
        <v>2.0499999999999998</v>
      </c>
      <c r="AI41" s="14">
        <v>4.0999999999999996</v>
      </c>
    </row>
    <row r="42" spans="2:35" x14ac:dyDescent="0.3">
      <c r="AH42" s="13">
        <v>2.1</v>
      </c>
      <c r="AI42" s="14">
        <v>4.2</v>
      </c>
    </row>
    <row r="43" spans="2:35" x14ac:dyDescent="0.3">
      <c r="AH43" s="13">
        <v>2.15</v>
      </c>
      <c r="AI43" s="14">
        <v>4.3</v>
      </c>
    </row>
    <row r="44" spans="2:35" x14ac:dyDescent="0.3">
      <c r="AH44" s="13">
        <v>2.2000000000000002</v>
      </c>
      <c r="AI44" s="14">
        <v>4.4000000000000004</v>
      </c>
    </row>
    <row r="45" spans="2:35" x14ac:dyDescent="0.3">
      <c r="AH45" s="13">
        <v>2.25</v>
      </c>
      <c r="AI45" s="14">
        <v>4.5</v>
      </c>
    </row>
    <row r="46" spans="2:35" x14ac:dyDescent="0.3">
      <c r="AH46" s="13">
        <v>2.2999999999999998</v>
      </c>
      <c r="AI46" s="14">
        <v>4.5999999999999996</v>
      </c>
    </row>
    <row r="47" spans="2:35" x14ac:dyDescent="0.3">
      <c r="AH47" s="13">
        <v>2.35</v>
      </c>
      <c r="AI47" s="14">
        <v>4.7</v>
      </c>
    </row>
    <row r="48" spans="2:35" x14ac:dyDescent="0.3">
      <c r="AH48" s="13">
        <v>2.4</v>
      </c>
      <c r="AI48" s="14">
        <v>4.8</v>
      </c>
    </row>
    <row r="49" spans="34:35" x14ac:dyDescent="0.3">
      <c r="AH49" s="13">
        <v>2.4500000000000002</v>
      </c>
      <c r="AI49" s="14">
        <v>4.9000000000000004</v>
      </c>
    </row>
    <row r="50" spans="34:35" x14ac:dyDescent="0.3">
      <c r="AH50" s="13">
        <v>2.5</v>
      </c>
      <c r="AI50" s="14">
        <v>5</v>
      </c>
    </row>
    <row r="51" spans="34:35" x14ac:dyDescent="0.3">
      <c r="AH51" s="13">
        <v>2.5499999999999998</v>
      </c>
      <c r="AI51" s="14">
        <v>5.0999999999999996</v>
      </c>
    </row>
    <row r="52" spans="34:35" x14ac:dyDescent="0.3">
      <c r="AH52" s="13">
        <v>2.6</v>
      </c>
      <c r="AI52" s="14">
        <v>5.2</v>
      </c>
    </row>
    <row r="53" spans="34:35" x14ac:dyDescent="0.3">
      <c r="AH53" s="13">
        <v>2.65</v>
      </c>
      <c r="AI53" s="14">
        <v>5.3</v>
      </c>
    </row>
    <row r="54" spans="34:35" x14ac:dyDescent="0.3">
      <c r="AH54" s="13">
        <v>2.7</v>
      </c>
      <c r="AI54" s="14">
        <v>5.4</v>
      </c>
    </row>
    <row r="55" spans="34:35" x14ac:dyDescent="0.3">
      <c r="AH55" s="13">
        <v>2.75</v>
      </c>
      <c r="AI55" s="14">
        <v>5.5</v>
      </c>
    </row>
    <row r="56" spans="34:35" x14ac:dyDescent="0.3">
      <c r="AH56" s="13">
        <v>2.8</v>
      </c>
      <c r="AI56" s="14">
        <v>5.6</v>
      </c>
    </row>
    <row r="57" spans="34:35" x14ac:dyDescent="0.3">
      <c r="AH57" s="13">
        <v>2.85</v>
      </c>
      <c r="AI57" s="14">
        <v>5.7</v>
      </c>
    </row>
    <row r="58" spans="34:35" x14ac:dyDescent="0.3">
      <c r="AH58" s="13">
        <v>2.9</v>
      </c>
      <c r="AI58" s="14">
        <v>5.8</v>
      </c>
    </row>
    <row r="59" spans="34:35" x14ac:dyDescent="0.3">
      <c r="AH59" s="13">
        <v>2.95</v>
      </c>
      <c r="AI59" s="14">
        <v>5.9</v>
      </c>
    </row>
    <row r="60" spans="34:35" x14ac:dyDescent="0.3">
      <c r="AH60" s="13">
        <v>3</v>
      </c>
      <c r="AI60" s="14">
        <v>6</v>
      </c>
    </row>
    <row r="61" spans="34:35" x14ac:dyDescent="0.3">
      <c r="AH61" s="13">
        <v>3.05</v>
      </c>
      <c r="AI61" s="14">
        <v>6.1</v>
      </c>
    </row>
    <row r="62" spans="34:35" x14ac:dyDescent="0.3">
      <c r="AH62" s="13">
        <v>3.1</v>
      </c>
      <c r="AI62" s="14">
        <v>6.2</v>
      </c>
    </row>
    <row r="63" spans="34:35" x14ac:dyDescent="0.3">
      <c r="AH63" s="13">
        <v>3.15</v>
      </c>
      <c r="AI63" s="14">
        <v>6.3</v>
      </c>
    </row>
    <row r="64" spans="34:35" x14ac:dyDescent="0.3">
      <c r="AH64" s="13">
        <v>3.2</v>
      </c>
      <c r="AI64" s="14">
        <v>6.4</v>
      </c>
    </row>
    <row r="65" spans="34:35" x14ac:dyDescent="0.3">
      <c r="AH65" s="13">
        <v>3.25</v>
      </c>
      <c r="AI65" s="14">
        <v>6.5</v>
      </c>
    </row>
    <row r="66" spans="34:35" x14ac:dyDescent="0.3">
      <c r="AH66" s="13">
        <v>3.3</v>
      </c>
      <c r="AI66" s="14">
        <v>6.6</v>
      </c>
    </row>
    <row r="67" spans="34:35" x14ac:dyDescent="0.3">
      <c r="AH67" s="13">
        <v>3.35</v>
      </c>
      <c r="AI67" s="14">
        <v>6.7</v>
      </c>
    </row>
    <row r="68" spans="34:35" x14ac:dyDescent="0.3">
      <c r="AH68" s="13">
        <v>3.4</v>
      </c>
      <c r="AI68" s="14">
        <v>6.8000000000000096</v>
      </c>
    </row>
    <row r="69" spans="34:35" x14ac:dyDescent="0.3">
      <c r="AH69" s="13">
        <v>3.45</v>
      </c>
      <c r="AI69" s="14">
        <v>6.9000000000000101</v>
      </c>
    </row>
    <row r="70" spans="34:35" x14ac:dyDescent="0.3">
      <c r="AH70" s="13">
        <v>3.5</v>
      </c>
      <c r="AI70" s="14">
        <v>7.0000000000000098</v>
      </c>
    </row>
    <row r="71" spans="34:35" x14ac:dyDescent="0.3">
      <c r="AH71" s="13">
        <v>3.55</v>
      </c>
      <c r="AI71" s="14">
        <v>7.1000000000000103</v>
      </c>
    </row>
    <row r="72" spans="34:35" x14ac:dyDescent="0.3">
      <c r="AH72" s="13">
        <v>3.6</v>
      </c>
      <c r="AI72" s="14">
        <v>7.2000000000000099</v>
      </c>
    </row>
    <row r="73" spans="34:35" x14ac:dyDescent="0.3">
      <c r="AH73" s="13">
        <v>3.65</v>
      </c>
      <c r="AI73" s="14">
        <v>7.3000000000000096</v>
      </c>
    </row>
    <row r="74" spans="34:35" x14ac:dyDescent="0.3">
      <c r="AH74" s="13">
        <v>3.7</v>
      </c>
      <c r="AI74" s="14">
        <v>7.4000000000000101</v>
      </c>
    </row>
    <row r="75" spans="34:35" x14ac:dyDescent="0.3">
      <c r="AH75" s="13">
        <v>3.75</v>
      </c>
      <c r="AI75" s="14">
        <v>7.5000000000000098</v>
      </c>
    </row>
    <row r="76" spans="34:35" x14ac:dyDescent="0.3">
      <c r="AH76" s="13">
        <v>3.8</v>
      </c>
      <c r="AI76" s="14">
        <v>7.6000000000000103</v>
      </c>
    </row>
    <row r="77" spans="34:35" x14ac:dyDescent="0.3">
      <c r="AH77" s="13">
        <v>3.85</v>
      </c>
      <c r="AI77" s="14">
        <v>7.7000000000000099</v>
      </c>
    </row>
    <row r="78" spans="34:35" x14ac:dyDescent="0.3">
      <c r="AH78" s="13">
        <v>3.9</v>
      </c>
      <c r="AI78" s="14">
        <v>7.8000000000000096</v>
      </c>
    </row>
    <row r="79" spans="34:35" x14ac:dyDescent="0.3">
      <c r="AH79" s="13">
        <v>3.95</v>
      </c>
      <c r="AI79" s="14">
        <v>7.9000000000000101</v>
      </c>
    </row>
    <row r="80" spans="34:35" ht="15" thickBot="1" x14ac:dyDescent="0.35">
      <c r="AH80" s="15">
        <v>4</v>
      </c>
      <c r="AI80" s="16">
        <v>8.0000000000000107</v>
      </c>
    </row>
  </sheetData>
  <mergeCells count="13">
    <mergeCell ref="B37:C37"/>
    <mergeCell ref="B38:C38"/>
    <mergeCell ref="B39:C39"/>
    <mergeCell ref="D35:E35"/>
    <mergeCell ref="D36:E36"/>
    <mergeCell ref="D37:E37"/>
    <mergeCell ref="D38:E38"/>
    <mergeCell ref="D39:E39"/>
    <mergeCell ref="B1:G1"/>
    <mergeCell ref="B32:G32"/>
    <mergeCell ref="B3:G3"/>
    <mergeCell ref="B35:C35"/>
    <mergeCell ref="B36:C36"/>
  </mergeCells>
  <pageMargins left="0.7" right="0.7" top="0.75" bottom="0.75" header="0.3" footer="0.3"/>
  <pageSetup paperSize="257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BALASTO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2024-04-22T13:19:20Z</dcterms:modified>
</cp:coreProperties>
</file>