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000. GENIOSPRO 2024\01. HOJAS EXCEL DE CONCRETO ARMADO 2024\"/>
    </mc:Choice>
  </mc:AlternateContent>
  <xr:revisionPtr revIDLastSave="0" documentId="13_ncr:1_{2326A732-6FE6-4B84-82F7-98C84FFD16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IGA-LOSA ALIG" sheetId="8" r:id="rId1"/>
  </sheets>
  <definedNames>
    <definedName name="_xlnm.Print_Area" localSheetId="0">'VIGA-LOSA ALIG'!$A$1:$I$137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8" l="1"/>
  <c r="C90" i="8"/>
  <c r="F108" i="8"/>
  <c r="E109" i="8"/>
  <c r="E107" i="8"/>
  <c r="C115" i="8" s="1"/>
  <c r="E118" i="8"/>
  <c r="C40" i="8"/>
  <c r="C32" i="8"/>
  <c r="D86" i="8"/>
  <c r="C55" i="8"/>
  <c r="D50" i="8"/>
  <c r="C74" i="8"/>
  <c r="C73" i="8"/>
  <c r="C41" i="8"/>
  <c r="C33" i="8"/>
  <c r="C46" i="8" l="1"/>
  <c r="C75" i="8"/>
  <c r="C42" i="8"/>
  <c r="C34" i="8"/>
</calcChain>
</file>

<file path=xl/sharedStrings.xml><?xml version="1.0" encoding="utf-8"?>
<sst xmlns="http://schemas.openxmlformats.org/spreadsheetml/2006/main" count="128" uniqueCount="61">
  <si>
    <t>Ln =</t>
  </si>
  <si>
    <t>kg/m2</t>
  </si>
  <si>
    <t>B =</t>
  </si>
  <si>
    <t>Ln</t>
  </si>
  <si>
    <t>α</t>
  </si>
  <si>
    <t xml:space="preserve">PREDIMENSIONAMIENTO DE VIGAS </t>
  </si>
  <si>
    <t>h =</t>
  </si>
  <si>
    <t>b =</t>
  </si>
  <si>
    <t>m</t>
  </si>
  <si>
    <t xml:space="preserve">1. VIGA PRINCIPAL </t>
  </si>
  <si>
    <t>h</t>
  </si>
  <si>
    <t>b</t>
  </si>
  <si>
    <t>Luz libre (Ln) :</t>
  </si>
  <si>
    <t>Ancho tributario (B) :</t>
  </si>
  <si>
    <t>Tabla 1: Factor para Predimensionamiento de vigas principales</t>
  </si>
  <si>
    <r>
      <t xml:space="preserve">S/C </t>
    </r>
    <r>
      <rPr>
        <sz val="11"/>
        <color theme="1"/>
        <rFont val="Calibri"/>
        <family val="2"/>
      </rPr>
      <t>≤</t>
    </r>
    <r>
      <rPr>
        <sz val="11"/>
        <color theme="1"/>
        <rFont val="Arial Narrow"/>
        <family val="2"/>
      </rPr>
      <t xml:space="preserve"> 200 kg/m2</t>
    </r>
  </si>
  <si>
    <r>
      <t xml:space="preserve">200 </t>
    </r>
    <r>
      <rPr>
        <sz val="11"/>
        <color theme="1"/>
        <rFont val="Calibri"/>
        <family val="2"/>
      </rPr>
      <t>&lt;</t>
    </r>
    <r>
      <rPr>
        <sz val="11"/>
        <color theme="1"/>
        <rFont val="Arial Narrow"/>
        <family val="2"/>
      </rPr>
      <t xml:space="preserve"> S/C </t>
    </r>
    <r>
      <rPr>
        <sz val="11"/>
        <color theme="1"/>
        <rFont val="Calibri"/>
        <family val="2"/>
      </rPr>
      <t>≤</t>
    </r>
    <r>
      <rPr>
        <sz val="11"/>
        <color theme="1"/>
        <rFont val="Arial Narrow"/>
        <family val="2"/>
      </rPr>
      <t xml:space="preserve"> 350 kg/m2</t>
    </r>
  </si>
  <si>
    <r>
      <t xml:space="preserve">350 </t>
    </r>
    <r>
      <rPr>
        <sz val="11"/>
        <color theme="1"/>
        <rFont val="Calibri"/>
        <family val="2"/>
      </rPr>
      <t>&lt;</t>
    </r>
    <r>
      <rPr>
        <sz val="11"/>
        <color theme="1"/>
        <rFont val="Arial Narrow"/>
        <family val="2"/>
      </rPr>
      <t xml:space="preserve"> S/C </t>
    </r>
    <r>
      <rPr>
        <sz val="11"/>
        <color theme="1"/>
        <rFont val="Calibri"/>
        <family val="2"/>
      </rPr>
      <t>≤</t>
    </r>
    <r>
      <rPr>
        <sz val="11"/>
        <color theme="1"/>
        <rFont val="Arial Narrow"/>
        <family val="2"/>
      </rPr>
      <t xml:space="preserve"> 600 kg/m2</t>
    </r>
  </si>
  <si>
    <r>
      <t xml:space="preserve">600 </t>
    </r>
    <r>
      <rPr>
        <sz val="11"/>
        <color theme="1"/>
        <rFont val="Calibri"/>
        <family val="2"/>
      </rPr>
      <t>&lt;</t>
    </r>
    <r>
      <rPr>
        <sz val="11"/>
        <color theme="1"/>
        <rFont val="Arial Narrow"/>
        <family val="2"/>
      </rPr>
      <t xml:space="preserve"> S/C </t>
    </r>
    <r>
      <rPr>
        <sz val="11"/>
        <color theme="1"/>
        <rFont val="Calibri"/>
        <family val="2"/>
      </rPr>
      <t>≤</t>
    </r>
    <r>
      <rPr>
        <sz val="11"/>
        <color theme="1"/>
        <rFont val="Arial Narrow"/>
        <family val="2"/>
      </rPr>
      <t xml:space="preserve"> 750 kg/m2</t>
    </r>
  </si>
  <si>
    <r>
      <t>W</t>
    </r>
    <r>
      <rPr>
        <b/>
        <sz val="8"/>
        <color theme="1"/>
        <rFont val="Arial Narrow"/>
        <family val="2"/>
      </rPr>
      <t>S/C</t>
    </r>
  </si>
  <si>
    <t>Peralte de la viga (h) :</t>
  </si>
  <si>
    <t xml:space="preserve">h = </t>
  </si>
  <si>
    <t xml:space="preserve"> α</t>
  </si>
  <si>
    <t>Sobre carga (S/C) :</t>
  </si>
  <si>
    <t>S/C =</t>
  </si>
  <si>
    <t>Base de la viga (b) :</t>
  </si>
  <si>
    <t xml:space="preserve">b = </t>
  </si>
  <si>
    <t>B</t>
  </si>
  <si>
    <t>0.25 m</t>
  </si>
  <si>
    <t>Usar: h =</t>
  </si>
  <si>
    <t>Usar: b =</t>
  </si>
  <si>
    <t xml:space="preserve">2. VIGA SECUNDARIA </t>
  </si>
  <si>
    <r>
      <t>b</t>
    </r>
    <r>
      <rPr>
        <sz val="9"/>
        <color theme="1"/>
        <rFont val="Arial Narrow"/>
        <family val="2"/>
      </rPr>
      <t>min</t>
    </r>
    <r>
      <rPr>
        <sz val="11"/>
        <color theme="1"/>
        <rFont val="Arial Narrow"/>
        <family val="2"/>
      </rPr>
      <t xml:space="preserve"> = </t>
    </r>
  </si>
  <si>
    <t>PREDIMENSIONAMIENTO DE LOSAS</t>
  </si>
  <si>
    <t>Espesor o peralte mínimo; h</t>
  </si>
  <si>
    <t>Elemento</t>
  </si>
  <si>
    <t>Simplemente apoyados</t>
  </si>
  <si>
    <t>Con un extremo continuo</t>
  </si>
  <si>
    <t>Ambos extremos continuos</t>
  </si>
  <si>
    <t>En voladizo</t>
  </si>
  <si>
    <t>Vigas o losas nervadas en una dirección</t>
  </si>
  <si>
    <t>Losas macizas en una dirección</t>
  </si>
  <si>
    <t>L/20</t>
  </si>
  <si>
    <t>L/24</t>
  </si>
  <si>
    <t>L/28</t>
  </si>
  <si>
    <t>L/10</t>
  </si>
  <si>
    <t>L/16</t>
  </si>
  <si>
    <t>L/18.5</t>
  </si>
  <si>
    <t>L/21</t>
  </si>
  <si>
    <t>L/8</t>
  </si>
  <si>
    <t>Tabla 2: Peraltes o espesores mínimos de vigas no preesforzadas o losas reforzadas en una dirección a menos que se calculen las deflexiones.</t>
  </si>
  <si>
    <t>Elementos que no soporten o estén ligados a divisiones u otro tipo de elementos no estructurales susceptibles de dañarse debido a deflexiones grandes.</t>
  </si>
  <si>
    <t>Predimensionamiento del aligerado</t>
  </si>
  <si>
    <t>Ejes</t>
  </si>
  <si>
    <t>Luz (m)</t>
  </si>
  <si>
    <t>A-B</t>
  </si>
  <si>
    <t>B-C</t>
  </si>
  <si>
    <t>C-D</t>
  </si>
  <si>
    <t>-</t>
  </si>
  <si>
    <t>Losa aligerada (h) :</t>
  </si>
  <si>
    <t>Según el RNE - E.060 - 2009  en su CAPÍTULO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</si>
</sst>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u/>
      <sz val="11"/>
      <color theme="1"/>
      <name val="Arial Narrow"/>
      <family val="2"/>
    </font>
    <font>
      <b/>
      <u/>
      <sz val="12"/>
      <color theme="1"/>
      <name val="Arial Narrow"/>
      <family val="2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sz val="8"/>
      <name val="Calibri"/>
      <family val="2"/>
      <scheme val="minor"/>
    </font>
    <font>
      <b/>
      <sz val="8"/>
      <color theme="1"/>
      <name val="Arial Narrow"/>
      <family val="2"/>
    </font>
    <font>
      <b/>
      <sz val="11"/>
      <color theme="1"/>
      <name val="Calibri"/>
      <family val="2"/>
    </font>
    <font>
      <b/>
      <sz val="10"/>
      <color theme="1"/>
      <name val="Arial Narrow"/>
      <family val="2"/>
    </font>
    <font>
      <b/>
      <u/>
      <sz val="14"/>
      <color theme="1"/>
      <name val="Arial Narrow"/>
      <family val="2"/>
    </font>
    <font>
      <b/>
      <u/>
      <sz val="16"/>
      <color rgb="FF0070C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1" fillId="0" borderId="5" xfId="0" applyFont="1" applyBorder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indent="5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indent="3"/>
    </xf>
    <xf numFmtId="2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2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5" fillId="0" borderId="0" xfId="0" applyFont="1"/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2" fontId="1" fillId="2" borderId="8" xfId="0" applyNumberFormat="1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57459</xdr:colOff>
      <xdr:row>4</xdr:row>
      <xdr:rowOff>15013</xdr:rowOff>
    </xdr:from>
    <xdr:to>
      <xdr:col>4</xdr:col>
      <xdr:colOff>744139</xdr:colOff>
      <xdr:row>6</xdr:row>
      <xdr:rowOff>99909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6EC1798-1EE6-4AB5-BE1D-07EEE6E731E1}"/>
            </a:ext>
          </a:extLst>
        </xdr:cNvPr>
        <xdr:cNvSpPr/>
      </xdr:nvSpPr>
      <xdr:spPr>
        <a:xfrm>
          <a:off x="884943" y="574607"/>
          <a:ext cx="2698837" cy="37064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3878</xdr:colOff>
      <xdr:row>4</xdr:row>
      <xdr:rowOff>12632</xdr:rowOff>
    </xdr:from>
    <xdr:to>
      <xdr:col>7</xdr:col>
      <xdr:colOff>35717</xdr:colOff>
      <xdr:row>6</xdr:row>
      <xdr:rowOff>97528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9C075FF3-B82B-4BD1-A33D-12E797ADCFEB}"/>
            </a:ext>
          </a:extLst>
        </xdr:cNvPr>
        <xdr:cNvSpPr/>
      </xdr:nvSpPr>
      <xdr:spPr>
        <a:xfrm flipH="1">
          <a:off x="3891269" y="572226"/>
          <a:ext cx="317589" cy="37064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363379</xdr:colOff>
      <xdr:row>6</xdr:row>
      <xdr:rowOff>101203</xdr:rowOff>
    </xdr:from>
    <xdr:to>
      <xdr:col>1</xdr:col>
      <xdr:colOff>162163</xdr:colOff>
      <xdr:row>8</xdr:row>
      <xdr:rowOff>23812</xdr:rowOff>
    </xdr:to>
    <xdr:sp macro="" textlink="">
      <xdr:nvSpPr>
        <xdr:cNvPr id="5" name="Triángulo isósceles 4">
          <a:extLst>
            <a:ext uri="{FF2B5EF4-FFF2-40B4-BE49-F238E27FC236}">
              <a16:creationId xmlns:a16="http://schemas.microsoft.com/office/drawing/2014/main" id="{527FE2A4-1F12-4219-8D1C-BE0746FD9420}"/>
            </a:ext>
          </a:extLst>
        </xdr:cNvPr>
        <xdr:cNvSpPr/>
      </xdr:nvSpPr>
      <xdr:spPr>
        <a:xfrm>
          <a:off x="363379" y="954643"/>
          <a:ext cx="198834" cy="212169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632264</xdr:colOff>
      <xdr:row>6</xdr:row>
      <xdr:rowOff>113109</xdr:rowOff>
    </xdr:from>
    <xdr:to>
      <xdr:col>5</xdr:col>
      <xdr:colOff>51289</xdr:colOff>
      <xdr:row>8</xdr:row>
      <xdr:rowOff>36479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B2AC52A5-6EE5-4774-9B10-1E43290C1BDD}"/>
            </a:ext>
          </a:extLst>
        </xdr:cNvPr>
        <xdr:cNvSpPr/>
      </xdr:nvSpPr>
      <xdr:spPr>
        <a:xfrm>
          <a:off x="3138072" y="1072936"/>
          <a:ext cx="217659" cy="216447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44054</xdr:colOff>
      <xdr:row>9</xdr:row>
      <xdr:rowOff>73899</xdr:rowOff>
    </xdr:from>
    <xdr:to>
      <xdr:col>4</xdr:col>
      <xdr:colOff>716756</xdr:colOff>
      <xdr:row>9</xdr:row>
      <xdr:rowOff>79852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DE6D8C44-91D4-48CC-81B3-746FEC652386}"/>
            </a:ext>
          </a:extLst>
        </xdr:cNvPr>
        <xdr:cNvCxnSpPr/>
      </xdr:nvCxnSpPr>
      <xdr:spPr>
        <a:xfrm flipV="1">
          <a:off x="871744" y="1361416"/>
          <a:ext cx="2682805" cy="595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52963</xdr:colOff>
      <xdr:row>8</xdr:row>
      <xdr:rowOff>97096</xdr:rowOff>
    </xdr:from>
    <xdr:to>
      <xdr:col>1</xdr:col>
      <xdr:colOff>52963</xdr:colOff>
      <xdr:row>10</xdr:row>
      <xdr:rowOff>49471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8A16D3DD-12F4-4F0C-93FC-9A9C8C1FDFFE}"/>
            </a:ext>
          </a:extLst>
        </xdr:cNvPr>
        <xdr:cNvCxnSpPr/>
      </xdr:nvCxnSpPr>
      <xdr:spPr>
        <a:xfrm>
          <a:off x="880653" y="1240096"/>
          <a:ext cx="0" cy="2414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717947</xdr:colOff>
      <xdr:row>8</xdr:row>
      <xdr:rowOff>88762</xdr:rowOff>
    </xdr:from>
    <xdr:to>
      <xdr:col>4</xdr:col>
      <xdr:colOff>717947</xdr:colOff>
      <xdr:row>10</xdr:row>
      <xdr:rowOff>41137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54F19830-45BD-491F-930D-F72754CBC6AC}"/>
            </a:ext>
          </a:extLst>
        </xdr:cNvPr>
        <xdr:cNvCxnSpPr/>
      </xdr:nvCxnSpPr>
      <xdr:spPr>
        <a:xfrm>
          <a:off x="3555740" y="1231762"/>
          <a:ext cx="0" cy="2414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</xdr:colOff>
      <xdr:row>7</xdr:row>
      <xdr:rowOff>326</xdr:rowOff>
    </xdr:from>
    <xdr:to>
      <xdr:col>6</xdr:col>
      <xdr:colOff>3243</xdr:colOff>
      <xdr:row>7</xdr:row>
      <xdr:rowOff>97631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C8CF4751-79CA-4D49-9825-8B7FB1A72C09}"/>
            </a:ext>
          </a:extLst>
        </xdr:cNvPr>
        <xdr:cNvCxnSpPr/>
      </xdr:nvCxnSpPr>
      <xdr:spPr>
        <a:xfrm flipH="1">
          <a:off x="3888581" y="990926"/>
          <a:ext cx="862" cy="973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5148</xdr:colOff>
      <xdr:row>7</xdr:row>
      <xdr:rowOff>48912</xdr:rowOff>
    </xdr:from>
    <xdr:to>
      <xdr:col>7</xdr:col>
      <xdr:colOff>43763</xdr:colOff>
      <xdr:row>7</xdr:row>
      <xdr:rowOff>51487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1FF0614D-47C8-493F-BCD6-F1B0AA885D6F}"/>
            </a:ext>
          </a:extLst>
        </xdr:cNvPr>
        <xdr:cNvCxnSpPr/>
      </xdr:nvCxnSpPr>
      <xdr:spPr>
        <a:xfrm flipV="1">
          <a:off x="3892378" y="1042601"/>
          <a:ext cx="324365" cy="2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102573</xdr:colOff>
      <xdr:row>4</xdr:row>
      <xdr:rowOff>7144</xdr:rowOff>
    </xdr:from>
    <xdr:to>
      <xdr:col>7</xdr:col>
      <xdr:colOff>198377</xdr:colOff>
      <xdr:row>4</xdr:row>
      <xdr:rowOff>7856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F8C325E4-E70C-4D8D-9F5A-6CC4DE4CD9ED}"/>
            </a:ext>
          </a:extLst>
        </xdr:cNvPr>
        <xdr:cNvCxnSpPr/>
      </xdr:nvCxnSpPr>
      <xdr:spPr>
        <a:xfrm flipV="1">
          <a:off x="3971188" y="578644"/>
          <a:ext cx="95804" cy="7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107335</xdr:colOff>
      <xdr:row>6</xdr:row>
      <xdr:rowOff>97631</xdr:rowOff>
    </xdr:from>
    <xdr:to>
      <xdr:col>7</xdr:col>
      <xdr:colOff>203139</xdr:colOff>
      <xdr:row>6</xdr:row>
      <xdr:rowOff>98343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7BD4587E-4817-427C-9D63-22D6D3C72491}"/>
            </a:ext>
          </a:extLst>
        </xdr:cNvPr>
        <xdr:cNvCxnSpPr/>
      </xdr:nvCxnSpPr>
      <xdr:spPr>
        <a:xfrm flipV="1">
          <a:off x="3975950" y="962208"/>
          <a:ext cx="95804" cy="7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153133</xdr:colOff>
      <xdr:row>4</xdr:row>
      <xdr:rowOff>7144</xdr:rowOff>
    </xdr:from>
    <xdr:to>
      <xdr:col>7</xdr:col>
      <xdr:colOff>153197</xdr:colOff>
      <xdr:row>6</xdr:row>
      <xdr:rowOff>96344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6547EB8E-1EDF-40A7-87CA-C02A814A8A4D}"/>
            </a:ext>
          </a:extLst>
        </xdr:cNvPr>
        <xdr:cNvCxnSpPr/>
      </xdr:nvCxnSpPr>
      <xdr:spPr>
        <a:xfrm>
          <a:off x="4021748" y="578644"/>
          <a:ext cx="64" cy="3822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40481</xdr:colOff>
      <xdr:row>7</xdr:row>
      <xdr:rowOff>326</xdr:rowOff>
    </xdr:from>
    <xdr:to>
      <xdr:col>7</xdr:col>
      <xdr:colOff>41343</xdr:colOff>
      <xdr:row>7</xdr:row>
      <xdr:rowOff>97631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277E67A2-8C23-41DD-8E3E-B8EA283D032C}"/>
            </a:ext>
          </a:extLst>
        </xdr:cNvPr>
        <xdr:cNvCxnSpPr/>
      </xdr:nvCxnSpPr>
      <xdr:spPr>
        <a:xfrm flipH="1">
          <a:off x="4231481" y="990926"/>
          <a:ext cx="862" cy="973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613497</xdr:colOff>
      <xdr:row>30</xdr:row>
      <xdr:rowOff>12990</xdr:rowOff>
    </xdr:from>
    <xdr:to>
      <xdr:col>2</xdr:col>
      <xdr:colOff>200112</xdr:colOff>
      <xdr:row>30</xdr:row>
      <xdr:rowOff>12990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DA932C4-36CA-4E5E-B7F8-8C2CE89DBC91}"/>
            </a:ext>
          </a:extLst>
        </xdr:cNvPr>
        <xdr:cNvCxnSpPr/>
      </xdr:nvCxnSpPr>
      <xdr:spPr>
        <a:xfrm>
          <a:off x="1011815" y="5515842"/>
          <a:ext cx="21439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99274</xdr:colOff>
      <xdr:row>32</xdr:row>
      <xdr:rowOff>5366</xdr:rowOff>
    </xdr:from>
    <xdr:to>
      <xdr:col>2</xdr:col>
      <xdr:colOff>528570</xdr:colOff>
      <xdr:row>32</xdr:row>
      <xdr:rowOff>5366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531CB165-9BC7-41CF-9F13-B362BE6CDE58}"/>
            </a:ext>
          </a:extLst>
        </xdr:cNvPr>
        <xdr:cNvCxnSpPr/>
      </xdr:nvCxnSpPr>
      <xdr:spPr>
        <a:xfrm>
          <a:off x="1126901" y="5884035"/>
          <a:ext cx="42929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52585</xdr:colOff>
      <xdr:row>38</xdr:row>
      <xdr:rowOff>7698</xdr:rowOff>
    </xdr:from>
    <xdr:to>
      <xdr:col>2</xdr:col>
      <xdr:colOff>268908</xdr:colOff>
      <xdr:row>38</xdr:row>
      <xdr:rowOff>7698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AA97D860-C3DB-45F1-AD75-194E881C68E1}"/>
            </a:ext>
          </a:extLst>
        </xdr:cNvPr>
        <xdr:cNvCxnSpPr/>
      </xdr:nvCxnSpPr>
      <xdr:spPr>
        <a:xfrm>
          <a:off x="1084460" y="6849823"/>
          <a:ext cx="21632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99274</xdr:colOff>
      <xdr:row>40</xdr:row>
      <xdr:rowOff>5366</xdr:rowOff>
    </xdr:from>
    <xdr:to>
      <xdr:col>2</xdr:col>
      <xdr:colOff>528570</xdr:colOff>
      <xdr:row>40</xdr:row>
      <xdr:rowOff>5366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B135C452-A286-4A46-8EEB-75A904D079CB}"/>
            </a:ext>
          </a:extLst>
        </xdr:cNvPr>
        <xdr:cNvCxnSpPr/>
      </xdr:nvCxnSpPr>
      <xdr:spPr>
        <a:xfrm>
          <a:off x="1131149" y="5894991"/>
          <a:ext cx="42929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357722</xdr:colOff>
      <xdr:row>37</xdr:row>
      <xdr:rowOff>95779</xdr:rowOff>
    </xdr:from>
    <xdr:ext cx="137858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E2A47BDC-B9BE-42BB-8044-61D2D1F5228C}"/>
                </a:ext>
              </a:extLst>
            </xdr:cNvPr>
            <xdr:cNvSpPr txBox="1"/>
          </xdr:nvSpPr>
          <xdr:spPr>
            <a:xfrm>
              <a:off x="1389597" y="6747404"/>
              <a:ext cx="137858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s-PE" sz="1100" i="0">
                <a:latin typeface="Arial Narrow" panose="020B0606020202030204" pitchFamily="34" charset="0"/>
              </a:endParaRPr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E2A47BDC-B9BE-42BB-8044-61D2D1F5228C}"/>
                </a:ext>
              </a:extLst>
            </xdr:cNvPr>
            <xdr:cNvSpPr txBox="1"/>
          </xdr:nvSpPr>
          <xdr:spPr>
            <a:xfrm>
              <a:off x="1389597" y="6747404"/>
              <a:ext cx="137858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endParaRPr lang="es-PE" sz="1100" i="0">
                <a:latin typeface="Arial Narrow" panose="020B0606020202030204" pitchFamily="34" charset="0"/>
              </a:endParaRPr>
            </a:p>
          </xdr:txBody>
        </xdr:sp>
      </mc:Fallback>
    </mc:AlternateContent>
    <xdr:clientData/>
  </xdr:oneCellAnchor>
  <xdr:twoCellAnchor>
    <xdr:from>
      <xdr:col>2</xdr:col>
      <xdr:colOff>3878</xdr:colOff>
      <xdr:row>47</xdr:row>
      <xdr:rowOff>12632</xdr:rowOff>
    </xdr:from>
    <xdr:to>
      <xdr:col>3</xdr:col>
      <xdr:colOff>35717</xdr:colOff>
      <xdr:row>52</xdr:row>
      <xdr:rowOff>97528</xdr:rowOff>
    </xdr:to>
    <xdr:sp macro="" textlink="">
      <xdr:nvSpPr>
        <xdr:cNvPr id="43" name="Rectángulo 42">
          <a:extLst>
            <a:ext uri="{FF2B5EF4-FFF2-40B4-BE49-F238E27FC236}">
              <a16:creationId xmlns:a16="http://schemas.microsoft.com/office/drawing/2014/main" id="{01902D20-4ECD-4892-B83C-F241D2E06CDD}"/>
            </a:ext>
          </a:extLst>
        </xdr:cNvPr>
        <xdr:cNvSpPr/>
      </xdr:nvSpPr>
      <xdr:spPr>
        <a:xfrm flipH="1">
          <a:off x="3556703" y="574607"/>
          <a:ext cx="336639" cy="37064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2381</xdr:colOff>
      <xdr:row>53</xdr:row>
      <xdr:rowOff>326</xdr:rowOff>
    </xdr:from>
    <xdr:to>
      <xdr:col>2</xdr:col>
      <xdr:colOff>3243</xdr:colOff>
      <xdr:row>53</xdr:row>
      <xdr:rowOff>97631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768BA3AD-EB28-4096-BB84-93B4E569640D}"/>
            </a:ext>
          </a:extLst>
        </xdr:cNvPr>
        <xdr:cNvCxnSpPr/>
      </xdr:nvCxnSpPr>
      <xdr:spPr>
        <a:xfrm flipH="1">
          <a:off x="3555206" y="990926"/>
          <a:ext cx="862" cy="973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5148</xdr:colOff>
      <xdr:row>53</xdr:row>
      <xdr:rowOff>48912</xdr:rowOff>
    </xdr:from>
    <xdr:to>
      <xdr:col>3</xdr:col>
      <xdr:colOff>43763</xdr:colOff>
      <xdr:row>53</xdr:row>
      <xdr:rowOff>51487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FAFF2611-47BE-40F1-BFD1-9989FD17175A}"/>
            </a:ext>
          </a:extLst>
        </xdr:cNvPr>
        <xdr:cNvCxnSpPr/>
      </xdr:nvCxnSpPr>
      <xdr:spPr>
        <a:xfrm flipV="1">
          <a:off x="3557973" y="1039512"/>
          <a:ext cx="343415" cy="2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117227</xdr:colOff>
      <xdr:row>47</xdr:row>
      <xdr:rowOff>7144</xdr:rowOff>
    </xdr:from>
    <xdr:to>
      <xdr:col>3</xdr:col>
      <xdr:colOff>213031</xdr:colOff>
      <xdr:row>47</xdr:row>
      <xdr:rowOff>7856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FF1009C2-2C83-43DB-BAB0-EDC909DCB12A}"/>
            </a:ext>
          </a:extLst>
        </xdr:cNvPr>
        <xdr:cNvCxnSpPr/>
      </xdr:nvCxnSpPr>
      <xdr:spPr>
        <a:xfrm flipV="1">
          <a:off x="1773112" y="7986163"/>
          <a:ext cx="95804" cy="7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121989</xdr:colOff>
      <xdr:row>52</xdr:row>
      <xdr:rowOff>97631</xdr:rowOff>
    </xdr:from>
    <xdr:to>
      <xdr:col>3</xdr:col>
      <xdr:colOff>217793</xdr:colOff>
      <xdr:row>52</xdr:row>
      <xdr:rowOff>98343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1E5F4C77-06F9-4AC1-A035-3CDF6CE75392}"/>
            </a:ext>
          </a:extLst>
        </xdr:cNvPr>
        <xdr:cNvCxnSpPr/>
      </xdr:nvCxnSpPr>
      <xdr:spPr>
        <a:xfrm flipV="1">
          <a:off x="1777874" y="9029150"/>
          <a:ext cx="95804" cy="7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167787</xdr:colOff>
      <xdr:row>47</xdr:row>
      <xdr:rowOff>7144</xdr:rowOff>
    </xdr:from>
    <xdr:to>
      <xdr:col>3</xdr:col>
      <xdr:colOff>167851</xdr:colOff>
      <xdr:row>52</xdr:row>
      <xdr:rowOff>96344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B1C4E0FB-5115-48BC-9358-E8451A973F6F}"/>
            </a:ext>
          </a:extLst>
        </xdr:cNvPr>
        <xdr:cNvCxnSpPr/>
      </xdr:nvCxnSpPr>
      <xdr:spPr>
        <a:xfrm>
          <a:off x="1823672" y="7986163"/>
          <a:ext cx="64" cy="1041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40481</xdr:colOff>
      <xdr:row>53</xdr:row>
      <xdr:rowOff>326</xdr:rowOff>
    </xdr:from>
    <xdr:to>
      <xdr:col>3</xdr:col>
      <xdr:colOff>41343</xdr:colOff>
      <xdr:row>53</xdr:row>
      <xdr:rowOff>97631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98DDBBB9-5CBF-47C8-BA2A-5E851D9A075C}"/>
            </a:ext>
          </a:extLst>
        </xdr:cNvPr>
        <xdr:cNvCxnSpPr/>
      </xdr:nvCxnSpPr>
      <xdr:spPr>
        <a:xfrm flipH="1">
          <a:off x="3898106" y="990926"/>
          <a:ext cx="862" cy="973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57459</xdr:colOff>
      <xdr:row>58</xdr:row>
      <xdr:rowOff>15013</xdr:rowOff>
    </xdr:from>
    <xdr:to>
      <xdr:col>4</xdr:col>
      <xdr:colOff>744139</xdr:colOff>
      <xdr:row>60</xdr:row>
      <xdr:rowOff>99909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1C23C3BE-DF31-4337-94B9-0F16A0998E75}"/>
            </a:ext>
          </a:extLst>
        </xdr:cNvPr>
        <xdr:cNvSpPr/>
      </xdr:nvSpPr>
      <xdr:spPr>
        <a:xfrm>
          <a:off x="460440" y="586513"/>
          <a:ext cx="2789507" cy="37797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3878</xdr:colOff>
      <xdr:row>58</xdr:row>
      <xdr:rowOff>12632</xdr:rowOff>
    </xdr:from>
    <xdr:to>
      <xdr:col>7</xdr:col>
      <xdr:colOff>35717</xdr:colOff>
      <xdr:row>60</xdr:row>
      <xdr:rowOff>97528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686438C0-D274-43C2-8AFA-58A6D4A76730}"/>
            </a:ext>
          </a:extLst>
        </xdr:cNvPr>
        <xdr:cNvSpPr/>
      </xdr:nvSpPr>
      <xdr:spPr>
        <a:xfrm flipH="1">
          <a:off x="3564763" y="584132"/>
          <a:ext cx="339569" cy="37797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363379</xdr:colOff>
      <xdr:row>60</xdr:row>
      <xdr:rowOff>101203</xdr:rowOff>
    </xdr:from>
    <xdr:to>
      <xdr:col>1</xdr:col>
      <xdr:colOff>162163</xdr:colOff>
      <xdr:row>62</xdr:row>
      <xdr:rowOff>23812</xdr:rowOff>
    </xdr:to>
    <xdr:sp macro="" textlink="">
      <xdr:nvSpPr>
        <xdr:cNvPr id="52" name="Triángulo isósceles 51">
          <a:extLst>
            <a:ext uri="{FF2B5EF4-FFF2-40B4-BE49-F238E27FC236}">
              <a16:creationId xmlns:a16="http://schemas.microsoft.com/office/drawing/2014/main" id="{70F7E07A-A8A1-435A-B75A-AC90DA3EB617}"/>
            </a:ext>
          </a:extLst>
        </xdr:cNvPr>
        <xdr:cNvSpPr/>
      </xdr:nvSpPr>
      <xdr:spPr>
        <a:xfrm>
          <a:off x="363379" y="965780"/>
          <a:ext cx="201765" cy="215686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44054</xdr:colOff>
      <xdr:row>63</xdr:row>
      <xdr:rowOff>73899</xdr:rowOff>
    </xdr:from>
    <xdr:to>
      <xdr:col>4</xdr:col>
      <xdr:colOff>716756</xdr:colOff>
      <xdr:row>63</xdr:row>
      <xdr:rowOff>79852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F464272B-425C-4105-B2CD-E6945578B58D}"/>
            </a:ext>
          </a:extLst>
        </xdr:cNvPr>
        <xdr:cNvCxnSpPr/>
      </xdr:nvCxnSpPr>
      <xdr:spPr>
        <a:xfrm flipV="1">
          <a:off x="447035" y="1378091"/>
          <a:ext cx="2775529" cy="595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52963</xdr:colOff>
      <xdr:row>62</xdr:row>
      <xdr:rowOff>97096</xdr:rowOff>
    </xdr:from>
    <xdr:to>
      <xdr:col>1</xdr:col>
      <xdr:colOff>52963</xdr:colOff>
      <xdr:row>64</xdr:row>
      <xdr:rowOff>49471</xdr:rowOff>
    </xdr:to>
    <xdr:cxnSp macro="">
      <xdr:nvCxnSpPr>
        <xdr:cNvPr id="55" name="Conector recto 54">
          <a:extLst>
            <a:ext uri="{FF2B5EF4-FFF2-40B4-BE49-F238E27FC236}">
              <a16:creationId xmlns:a16="http://schemas.microsoft.com/office/drawing/2014/main" id="{531B7435-8471-4578-82ED-EABB8A8D4C96}"/>
            </a:ext>
          </a:extLst>
        </xdr:cNvPr>
        <xdr:cNvCxnSpPr/>
      </xdr:nvCxnSpPr>
      <xdr:spPr>
        <a:xfrm>
          <a:off x="455944" y="1254750"/>
          <a:ext cx="0" cy="2454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717947</xdr:colOff>
      <xdr:row>62</xdr:row>
      <xdr:rowOff>88762</xdr:rowOff>
    </xdr:from>
    <xdr:to>
      <xdr:col>4</xdr:col>
      <xdr:colOff>717947</xdr:colOff>
      <xdr:row>64</xdr:row>
      <xdr:rowOff>41137</xdr:rowOff>
    </xdr:to>
    <xdr:cxnSp macro="">
      <xdr:nvCxnSpPr>
        <xdr:cNvPr id="56" name="Conector recto 55">
          <a:extLst>
            <a:ext uri="{FF2B5EF4-FFF2-40B4-BE49-F238E27FC236}">
              <a16:creationId xmlns:a16="http://schemas.microsoft.com/office/drawing/2014/main" id="{FCCE483A-4878-4A63-98C2-B5D0D15AEA85}"/>
            </a:ext>
          </a:extLst>
        </xdr:cNvPr>
        <xdr:cNvCxnSpPr/>
      </xdr:nvCxnSpPr>
      <xdr:spPr>
        <a:xfrm>
          <a:off x="3223755" y="1246416"/>
          <a:ext cx="0" cy="2454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</xdr:colOff>
      <xdr:row>61</xdr:row>
      <xdr:rowOff>326</xdr:rowOff>
    </xdr:from>
    <xdr:to>
      <xdr:col>6</xdr:col>
      <xdr:colOff>3243</xdr:colOff>
      <xdr:row>61</xdr:row>
      <xdr:rowOff>97631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074FA30B-C068-4DF6-8B64-F8738C4C4538}"/>
            </a:ext>
          </a:extLst>
        </xdr:cNvPr>
        <xdr:cNvCxnSpPr/>
      </xdr:nvCxnSpPr>
      <xdr:spPr>
        <a:xfrm flipH="1">
          <a:off x="3563266" y="1011441"/>
          <a:ext cx="862" cy="973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5148</xdr:colOff>
      <xdr:row>61</xdr:row>
      <xdr:rowOff>48912</xdr:rowOff>
    </xdr:from>
    <xdr:to>
      <xdr:col>7</xdr:col>
      <xdr:colOff>43763</xdr:colOff>
      <xdr:row>61</xdr:row>
      <xdr:rowOff>51487</xdr:rowOff>
    </xdr:to>
    <xdr:cxnSp macro="">
      <xdr:nvCxnSpPr>
        <xdr:cNvPr id="58" name="Conector recto 57">
          <a:extLst>
            <a:ext uri="{FF2B5EF4-FFF2-40B4-BE49-F238E27FC236}">
              <a16:creationId xmlns:a16="http://schemas.microsoft.com/office/drawing/2014/main" id="{818091E7-EA95-4C28-9EA7-7296CC927B36}"/>
            </a:ext>
          </a:extLst>
        </xdr:cNvPr>
        <xdr:cNvCxnSpPr/>
      </xdr:nvCxnSpPr>
      <xdr:spPr>
        <a:xfrm flipV="1">
          <a:off x="3566033" y="1060027"/>
          <a:ext cx="346345" cy="2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102573</xdr:colOff>
      <xdr:row>58</xdr:row>
      <xdr:rowOff>7144</xdr:rowOff>
    </xdr:from>
    <xdr:to>
      <xdr:col>7</xdr:col>
      <xdr:colOff>198377</xdr:colOff>
      <xdr:row>58</xdr:row>
      <xdr:rowOff>7856</xdr:rowOff>
    </xdr:to>
    <xdr:cxnSp macro="">
      <xdr:nvCxnSpPr>
        <xdr:cNvPr id="59" name="Conector recto 58">
          <a:extLst>
            <a:ext uri="{FF2B5EF4-FFF2-40B4-BE49-F238E27FC236}">
              <a16:creationId xmlns:a16="http://schemas.microsoft.com/office/drawing/2014/main" id="{64034390-2902-4497-88AE-90AFAF96AD44}"/>
            </a:ext>
          </a:extLst>
        </xdr:cNvPr>
        <xdr:cNvCxnSpPr/>
      </xdr:nvCxnSpPr>
      <xdr:spPr>
        <a:xfrm flipV="1">
          <a:off x="3971188" y="9891163"/>
          <a:ext cx="95804" cy="7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107335</xdr:colOff>
      <xdr:row>60</xdr:row>
      <xdr:rowOff>97631</xdr:rowOff>
    </xdr:from>
    <xdr:to>
      <xdr:col>7</xdr:col>
      <xdr:colOff>203139</xdr:colOff>
      <xdr:row>60</xdr:row>
      <xdr:rowOff>98343</xdr:rowOff>
    </xdr:to>
    <xdr:cxnSp macro="">
      <xdr:nvCxnSpPr>
        <xdr:cNvPr id="60" name="Conector recto 59">
          <a:extLst>
            <a:ext uri="{FF2B5EF4-FFF2-40B4-BE49-F238E27FC236}">
              <a16:creationId xmlns:a16="http://schemas.microsoft.com/office/drawing/2014/main" id="{248776CF-01AB-4D3C-B48C-34F8FB762E80}"/>
            </a:ext>
          </a:extLst>
        </xdr:cNvPr>
        <xdr:cNvCxnSpPr/>
      </xdr:nvCxnSpPr>
      <xdr:spPr>
        <a:xfrm flipV="1">
          <a:off x="3975950" y="10362650"/>
          <a:ext cx="95804" cy="7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153133</xdr:colOff>
      <xdr:row>58</xdr:row>
      <xdr:rowOff>7144</xdr:rowOff>
    </xdr:from>
    <xdr:to>
      <xdr:col>7</xdr:col>
      <xdr:colOff>153197</xdr:colOff>
      <xdr:row>60</xdr:row>
      <xdr:rowOff>96344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90763916-1BCD-4D14-8824-A76EF2B17335}"/>
            </a:ext>
          </a:extLst>
        </xdr:cNvPr>
        <xdr:cNvCxnSpPr/>
      </xdr:nvCxnSpPr>
      <xdr:spPr>
        <a:xfrm>
          <a:off x="4021748" y="9891163"/>
          <a:ext cx="64" cy="470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40481</xdr:colOff>
      <xdr:row>61</xdr:row>
      <xdr:rowOff>326</xdr:rowOff>
    </xdr:from>
    <xdr:to>
      <xdr:col>7</xdr:col>
      <xdr:colOff>41343</xdr:colOff>
      <xdr:row>61</xdr:row>
      <xdr:rowOff>97631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6F059563-A65D-4681-8280-04F99D0B51B3}"/>
            </a:ext>
          </a:extLst>
        </xdr:cNvPr>
        <xdr:cNvCxnSpPr/>
      </xdr:nvCxnSpPr>
      <xdr:spPr>
        <a:xfrm flipH="1">
          <a:off x="3909096" y="1011441"/>
          <a:ext cx="862" cy="973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613497</xdr:colOff>
      <xdr:row>71</xdr:row>
      <xdr:rowOff>12990</xdr:rowOff>
    </xdr:from>
    <xdr:to>
      <xdr:col>2</xdr:col>
      <xdr:colOff>200112</xdr:colOff>
      <xdr:row>71</xdr:row>
      <xdr:rowOff>12990</xdr:rowOff>
    </xdr:to>
    <xdr:cxnSp macro="">
      <xdr:nvCxnSpPr>
        <xdr:cNvPr id="63" name="Conector recto 62">
          <a:extLst>
            <a:ext uri="{FF2B5EF4-FFF2-40B4-BE49-F238E27FC236}">
              <a16:creationId xmlns:a16="http://schemas.microsoft.com/office/drawing/2014/main" id="{E786A4E2-B174-4C2A-932E-8DC1B32D1587}"/>
            </a:ext>
          </a:extLst>
        </xdr:cNvPr>
        <xdr:cNvCxnSpPr/>
      </xdr:nvCxnSpPr>
      <xdr:spPr>
        <a:xfrm>
          <a:off x="1016478" y="5149163"/>
          <a:ext cx="2167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99274</xdr:colOff>
      <xdr:row>73</xdr:row>
      <xdr:rowOff>5366</xdr:rowOff>
    </xdr:from>
    <xdr:to>
      <xdr:col>2</xdr:col>
      <xdr:colOff>528570</xdr:colOff>
      <xdr:row>73</xdr:row>
      <xdr:rowOff>5366</xdr:rowOff>
    </xdr:to>
    <xdr:cxnSp macro="">
      <xdr:nvCxnSpPr>
        <xdr:cNvPr id="64" name="Conector recto 63">
          <a:extLst>
            <a:ext uri="{FF2B5EF4-FFF2-40B4-BE49-F238E27FC236}">
              <a16:creationId xmlns:a16="http://schemas.microsoft.com/office/drawing/2014/main" id="{831E1F47-9CC4-41A4-A70A-3C72D2B1D2BE}"/>
            </a:ext>
          </a:extLst>
        </xdr:cNvPr>
        <xdr:cNvCxnSpPr/>
      </xdr:nvCxnSpPr>
      <xdr:spPr>
        <a:xfrm>
          <a:off x="1132370" y="5522539"/>
          <a:ext cx="42929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3878</xdr:colOff>
      <xdr:row>83</xdr:row>
      <xdr:rowOff>12632</xdr:rowOff>
    </xdr:from>
    <xdr:to>
      <xdr:col>3</xdr:col>
      <xdr:colOff>35717</xdr:colOff>
      <xdr:row>87</xdr:row>
      <xdr:rowOff>97528</xdr:rowOff>
    </xdr:to>
    <xdr:sp macro="" textlink="">
      <xdr:nvSpPr>
        <xdr:cNvPr id="68" name="Rectángulo 67">
          <a:extLst>
            <a:ext uri="{FF2B5EF4-FFF2-40B4-BE49-F238E27FC236}">
              <a16:creationId xmlns:a16="http://schemas.microsoft.com/office/drawing/2014/main" id="{08BBE8D8-ED77-4FCD-BAAC-6D9C0B648BEB}"/>
            </a:ext>
          </a:extLst>
        </xdr:cNvPr>
        <xdr:cNvSpPr/>
      </xdr:nvSpPr>
      <xdr:spPr>
        <a:xfrm flipH="1">
          <a:off x="1036974" y="7801151"/>
          <a:ext cx="654628" cy="103739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2381</xdr:colOff>
      <xdr:row>88</xdr:row>
      <xdr:rowOff>326</xdr:rowOff>
    </xdr:from>
    <xdr:to>
      <xdr:col>2</xdr:col>
      <xdr:colOff>3243</xdr:colOff>
      <xdr:row>88</xdr:row>
      <xdr:rowOff>97631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CCB6C688-8EF3-4EC4-BD1C-49B94241F489}"/>
            </a:ext>
          </a:extLst>
        </xdr:cNvPr>
        <xdr:cNvCxnSpPr/>
      </xdr:nvCxnSpPr>
      <xdr:spPr>
        <a:xfrm flipH="1">
          <a:off x="1035477" y="8931845"/>
          <a:ext cx="862" cy="973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5148</xdr:colOff>
      <xdr:row>88</xdr:row>
      <xdr:rowOff>48912</xdr:rowOff>
    </xdr:from>
    <xdr:to>
      <xdr:col>3</xdr:col>
      <xdr:colOff>43763</xdr:colOff>
      <xdr:row>88</xdr:row>
      <xdr:rowOff>51487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C9B2AF94-4A7A-4C8A-BFC8-225BA3FEB231}"/>
            </a:ext>
          </a:extLst>
        </xdr:cNvPr>
        <xdr:cNvCxnSpPr/>
      </xdr:nvCxnSpPr>
      <xdr:spPr>
        <a:xfrm flipV="1">
          <a:off x="1038244" y="8980431"/>
          <a:ext cx="661404" cy="2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117227</xdr:colOff>
      <xdr:row>83</xdr:row>
      <xdr:rowOff>7144</xdr:rowOff>
    </xdr:from>
    <xdr:to>
      <xdr:col>3</xdr:col>
      <xdr:colOff>213031</xdr:colOff>
      <xdr:row>83</xdr:row>
      <xdr:rowOff>7856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1DD769AC-A268-4F7C-B2DB-1F64A96D0F1F}"/>
            </a:ext>
          </a:extLst>
        </xdr:cNvPr>
        <xdr:cNvCxnSpPr/>
      </xdr:nvCxnSpPr>
      <xdr:spPr>
        <a:xfrm flipV="1">
          <a:off x="1773112" y="7795663"/>
          <a:ext cx="95804" cy="7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121989</xdr:colOff>
      <xdr:row>87</xdr:row>
      <xdr:rowOff>97631</xdr:rowOff>
    </xdr:from>
    <xdr:to>
      <xdr:col>3</xdr:col>
      <xdr:colOff>217793</xdr:colOff>
      <xdr:row>87</xdr:row>
      <xdr:rowOff>98343</xdr:rowOff>
    </xdr:to>
    <xdr:cxnSp macro="">
      <xdr:nvCxnSpPr>
        <xdr:cNvPr id="72" name="Conector recto 71">
          <a:extLst>
            <a:ext uri="{FF2B5EF4-FFF2-40B4-BE49-F238E27FC236}">
              <a16:creationId xmlns:a16="http://schemas.microsoft.com/office/drawing/2014/main" id="{860434BD-CD7A-4FD9-B799-CD5A2FFFA9FA}"/>
            </a:ext>
          </a:extLst>
        </xdr:cNvPr>
        <xdr:cNvCxnSpPr/>
      </xdr:nvCxnSpPr>
      <xdr:spPr>
        <a:xfrm flipV="1">
          <a:off x="1777874" y="8838650"/>
          <a:ext cx="95804" cy="7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167787</xdr:colOff>
      <xdr:row>83</xdr:row>
      <xdr:rowOff>7144</xdr:rowOff>
    </xdr:from>
    <xdr:to>
      <xdr:col>3</xdr:col>
      <xdr:colOff>167851</xdr:colOff>
      <xdr:row>87</xdr:row>
      <xdr:rowOff>96344</xdr:rowOff>
    </xdr:to>
    <xdr:cxnSp macro="">
      <xdr:nvCxnSpPr>
        <xdr:cNvPr id="73" name="Conector recto 72">
          <a:extLst>
            <a:ext uri="{FF2B5EF4-FFF2-40B4-BE49-F238E27FC236}">
              <a16:creationId xmlns:a16="http://schemas.microsoft.com/office/drawing/2014/main" id="{0670BC37-ACBF-4A7A-8FA8-FECB6DCA221F}"/>
            </a:ext>
          </a:extLst>
        </xdr:cNvPr>
        <xdr:cNvCxnSpPr/>
      </xdr:nvCxnSpPr>
      <xdr:spPr>
        <a:xfrm>
          <a:off x="1823672" y="7795663"/>
          <a:ext cx="64" cy="1041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40481</xdr:colOff>
      <xdr:row>88</xdr:row>
      <xdr:rowOff>326</xdr:rowOff>
    </xdr:from>
    <xdr:to>
      <xdr:col>3</xdr:col>
      <xdr:colOff>41343</xdr:colOff>
      <xdr:row>88</xdr:row>
      <xdr:rowOff>97631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C0211C32-E16F-4E97-BC8C-28866069E620}"/>
            </a:ext>
          </a:extLst>
        </xdr:cNvPr>
        <xdr:cNvCxnSpPr/>
      </xdr:nvCxnSpPr>
      <xdr:spPr>
        <a:xfrm flipH="1">
          <a:off x="1696366" y="8931845"/>
          <a:ext cx="862" cy="973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57459</xdr:colOff>
      <xdr:row>58</xdr:row>
      <xdr:rowOff>15013</xdr:rowOff>
    </xdr:from>
    <xdr:to>
      <xdr:col>4</xdr:col>
      <xdr:colOff>744139</xdr:colOff>
      <xdr:row>60</xdr:row>
      <xdr:rowOff>99909</xdr:rowOff>
    </xdr:to>
    <xdr:sp macro="" textlink="">
      <xdr:nvSpPr>
        <xdr:cNvPr id="75" name="Rectángulo 74">
          <a:extLst>
            <a:ext uri="{FF2B5EF4-FFF2-40B4-BE49-F238E27FC236}">
              <a16:creationId xmlns:a16="http://schemas.microsoft.com/office/drawing/2014/main" id="{6FDD0067-1866-4C49-A368-7C7E6CE11E1F}"/>
            </a:ext>
          </a:extLst>
        </xdr:cNvPr>
        <xdr:cNvSpPr/>
      </xdr:nvSpPr>
      <xdr:spPr>
        <a:xfrm>
          <a:off x="460440" y="586513"/>
          <a:ext cx="2789507" cy="37797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3878</xdr:colOff>
      <xdr:row>58</xdr:row>
      <xdr:rowOff>12632</xdr:rowOff>
    </xdr:from>
    <xdr:to>
      <xdr:col>7</xdr:col>
      <xdr:colOff>35717</xdr:colOff>
      <xdr:row>60</xdr:row>
      <xdr:rowOff>97528</xdr:rowOff>
    </xdr:to>
    <xdr:sp macro="" textlink="">
      <xdr:nvSpPr>
        <xdr:cNvPr id="76" name="Rectángulo 75">
          <a:extLst>
            <a:ext uri="{FF2B5EF4-FFF2-40B4-BE49-F238E27FC236}">
              <a16:creationId xmlns:a16="http://schemas.microsoft.com/office/drawing/2014/main" id="{9A3203E6-921E-433D-A07B-97124287A95C}"/>
            </a:ext>
          </a:extLst>
        </xdr:cNvPr>
        <xdr:cNvSpPr/>
      </xdr:nvSpPr>
      <xdr:spPr>
        <a:xfrm flipH="1">
          <a:off x="3564763" y="584132"/>
          <a:ext cx="339569" cy="37797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363379</xdr:colOff>
      <xdr:row>60</xdr:row>
      <xdr:rowOff>101203</xdr:rowOff>
    </xdr:from>
    <xdr:to>
      <xdr:col>1</xdr:col>
      <xdr:colOff>162163</xdr:colOff>
      <xdr:row>62</xdr:row>
      <xdr:rowOff>23812</xdr:rowOff>
    </xdr:to>
    <xdr:sp macro="" textlink="">
      <xdr:nvSpPr>
        <xdr:cNvPr id="77" name="Triángulo isósceles 76">
          <a:extLst>
            <a:ext uri="{FF2B5EF4-FFF2-40B4-BE49-F238E27FC236}">
              <a16:creationId xmlns:a16="http://schemas.microsoft.com/office/drawing/2014/main" id="{D610209B-D0B1-4E54-AFA8-26DC32505F33}"/>
            </a:ext>
          </a:extLst>
        </xdr:cNvPr>
        <xdr:cNvSpPr/>
      </xdr:nvSpPr>
      <xdr:spPr>
        <a:xfrm>
          <a:off x="363379" y="965780"/>
          <a:ext cx="201765" cy="215686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632264</xdr:colOff>
      <xdr:row>60</xdr:row>
      <xdr:rowOff>113109</xdr:rowOff>
    </xdr:from>
    <xdr:to>
      <xdr:col>5</xdr:col>
      <xdr:colOff>58616</xdr:colOff>
      <xdr:row>62</xdr:row>
      <xdr:rowOff>36479</xdr:rowOff>
    </xdr:to>
    <xdr:sp macro="" textlink="">
      <xdr:nvSpPr>
        <xdr:cNvPr id="78" name="Elipse 77">
          <a:extLst>
            <a:ext uri="{FF2B5EF4-FFF2-40B4-BE49-F238E27FC236}">
              <a16:creationId xmlns:a16="http://schemas.microsoft.com/office/drawing/2014/main" id="{54B782F2-D8AE-4029-86A5-BBAEE472CACE}"/>
            </a:ext>
          </a:extLst>
        </xdr:cNvPr>
        <xdr:cNvSpPr/>
      </xdr:nvSpPr>
      <xdr:spPr>
        <a:xfrm>
          <a:off x="3138072" y="10114359"/>
          <a:ext cx="224986" cy="216447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44054</xdr:colOff>
      <xdr:row>63</xdr:row>
      <xdr:rowOff>73899</xdr:rowOff>
    </xdr:from>
    <xdr:to>
      <xdr:col>4</xdr:col>
      <xdr:colOff>716756</xdr:colOff>
      <xdr:row>63</xdr:row>
      <xdr:rowOff>79852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10CDF6F5-B3A9-4062-91FF-A8B66A1336E3}"/>
            </a:ext>
          </a:extLst>
        </xdr:cNvPr>
        <xdr:cNvCxnSpPr/>
      </xdr:nvCxnSpPr>
      <xdr:spPr>
        <a:xfrm flipV="1">
          <a:off x="447035" y="1378091"/>
          <a:ext cx="2775529" cy="595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52963</xdr:colOff>
      <xdr:row>62</xdr:row>
      <xdr:rowOff>97096</xdr:rowOff>
    </xdr:from>
    <xdr:to>
      <xdr:col>1</xdr:col>
      <xdr:colOff>52963</xdr:colOff>
      <xdr:row>64</xdr:row>
      <xdr:rowOff>49471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9808A4E2-D748-4276-BF65-4DFCDFBE0527}"/>
            </a:ext>
          </a:extLst>
        </xdr:cNvPr>
        <xdr:cNvCxnSpPr/>
      </xdr:nvCxnSpPr>
      <xdr:spPr>
        <a:xfrm>
          <a:off x="455944" y="1254750"/>
          <a:ext cx="0" cy="2454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717947</xdr:colOff>
      <xdr:row>62</xdr:row>
      <xdr:rowOff>88762</xdr:rowOff>
    </xdr:from>
    <xdr:to>
      <xdr:col>4</xdr:col>
      <xdr:colOff>717947</xdr:colOff>
      <xdr:row>64</xdr:row>
      <xdr:rowOff>41137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7A3A30F4-E20A-4627-A255-C7F4FD951E7E}"/>
            </a:ext>
          </a:extLst>
        </xdr:cNvPr>
        <xdr:cNvCxnSpPr/>
      </xdr:nvCxnSpPr>
      <xdr:spPr>
        <a:xfrm>
          <a:off x="3223755" y="1246416"/>
          <a:ext cx="0" cy="2454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</xdr:colOff>
      <xdr:row>61</xdr:row>
      <xdr:rowOff>326</xdr:rowOff>
    </xdr:from>
    <xdr:to>
      <xdr:col>6</xdr:col>
      <xdr:colOff>3243</xdr:colOff>
      <xdr:row>61</xdr:row>
      <xdr:rowOff>97631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DECA10F3-7C6F-43EB-9FAF-23C1E17FF0EE}"/>
            </a:ext>
          </a:extLst>
        </xdr:cNvPr>
        <xdr:cNvCxnSpPr/>
      </xdr:nvCxnSpPr>
      <xdr:spPr>
        <a:xfrm flipH="1">
          <a:off x="3563266" y="1011441"/>
          <a:ext cx="862" cy="973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5148</xdr:colOff>
      <xdr:row>61</xdr:row>
      <xdr:rowOff>48912</xdr:rowOff>
    </xdr:from>
    <xdr:to>
      <xdr:col>7</xdr:col>
      <xdr:colOff>43763</xdr:colOff>
      <xdr:row>61</xdr:row>
      <xdr:rowOff>51487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7332F5F2-CECD-4D4F-A831-7D6A379EA5BD}"/>
            </a:ext>
          </a:extLst>
        </xdr:cNvPr>
        <xdr:cNvCxnSpPr/>
      </xdr:nvCxnSpPr>
      <xdr:spPr>
        <a:xfrm flipV="1">
          <a:off x="3566033" y="1060027"/>
          <a:ext cx="346345" cy="2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102573</xdr:colOff>
      <xdr:row>58</xdr:row>
      <xdr:rowOff>7144</xdr:rowOff>
    </xdr:from>
    <xdr:to>
      <xdr:col>7</xdr:col>
      <xdr:colOff>198377</xdr:colOff>
      <xdr:row>58</xdr:row>
      <xdr:rowOff>7856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43912F1F-FABA-4218-A7AD-17AED6340C8A}"/>
            </a:ext>
          </a:extLst>
        </xdr:cNvPr>
        <xdr:cNvCxnSpPr/>
      </xdr:nvCxnSpPr>
      <xdr:spPr>
        <a:xfrm flipV="1">
          <a:off x="3971188" y="578644"/>
          <a:ext cx="95804" cy="7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107335</xdr:colOff>
      <xdr:row>60</xdr:row>
      <xdr:rowOff>97631</xdr:rowOff>
    </xdr:from>
    <xdr:to>
      <xdr:col>7</xdr:col>
      <xdr:colOff>203139</xdr:colOff>
      <xdr:row>60</xdr:row>
      <xdr:rowOff>98343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49E2EC53-3D66-4CDF-8DF9-679550F5D861}"/>
            </a:ext>
          </a:extLst>
        </xdr:cNvPr>
        <xdr:cNvCxnSpPr/>
      </xdr:nvCxnSpPr>
      <xdr:spPr>
        <a:xfrm flipV="1">
          <a:off x="3975950" y="962208"/>
          <a:ext cx="95804" cy="7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153133</xdr:colOff>
      <xdr:row>58</xdr:row>
      <xdr:rowOff>7144</xdr:rowOff>
    </xdr:from>
    <xdr:to>
      <xdr:col>7</xdr:col>
      <xdr:colOff>153197</xdr:colOff>
      <xdr:row>60</xdr:row>
      <xdr:rowOff>96344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BC7DC5B4-F26C-4D63-9493-A3114FBD793E}"/>
            </a:ext>
          </a:extLst>
        </xdr:cNvPr>
        <xdr:cNvCxnSpPr/>
      </xdr:nvCxnSpPr>
      <xdr:spPr>
        <a:xfrm>
          <a:off x="4021748" y="578644"/>
          <a:ext cx="64" cy="3822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40481</xdr:colOff>
      <xdr:row>61</xdr:row>
      <xdr:rowOff>326</xdr:rowOff>
    </xdr:from>
    <xdr:to>
      <xdr:col>7</xdr:col>
      <xdr:colOff>41343</xdr:colOff>
      <xdr:row>61</xdr:row>
      <xdr:rowOff>97631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04A12B8F-BF8A-4A24-8DAE-730296DBB80F}"/>
            </a:ext>
          </a:extLst>
        </xdr:cNvPr>
        <xdr:cNvCxnSpPr/>
      </xdr:nvCxnSpPr>
      <xdr:spPr>
        <a:xfrm flipH="1">
          <a:off x="3909096" y="1011441"/>
          <a:ext cx="862" cy="973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613497</xdr:colOff>
      <xdr:row>71</xdr:row>
      <xdr:rowOff>12990</xdr:rowOff>
    </xdr:from>
    <xdr:to>
      <xdr:col>2</xdr:col>
      <xdr:colOff>200112</xdr:colOff>
      <xdr:row>71</xdr:row>
      <xdr:rowOff>12990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0512CBE7-ADBA-4185-B705-DF781D950F37}"/>
            </a:ext>
          </a:extLst>
        </xdr:cNvPr>
        <xdr:cNvCxnSpPr/>
      </xdr:nvCxnSpPr>
      <xdr:spPr>
        <a:xfrm>
          <a:off x="1016478" y="11743394"/>
          <a:ext cx="2167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99274</xdr:colOff>
      <xdr:row>73</xdr:row>
      <xdr:rowOff>5366</xdr:rowOff>
    </xdr:from>
    <xdr:to>
      <xdr:col>2</xdr:col>
      <xdr:colOff>528570</xdr:colOff>
      <xdr:row>73</xdr:row>
      <xdr:rowOff>5366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B15BE6F0-70BA-4FFD-93DE-C7A605A17E3A}"/>
            </a:ext>
          </a:extLst>
        </xdr:cNvPr>
        <xdr:cNvCxnSpPr/>
      </xdr:nvCxnSpPr>
      <xdr:spPr>
        <a:xfrm>
          <a:off x="1132370" y="5522539"/>
          <a:ext cx="42929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3878</xdr:colOff>
      <xdr:row>83</xdr:row>
      <xdr:rowOff>12632</xdr:rowOff>
    </xdr:from>
    <xdr:to>
      <xdr:col>3</xdr:col>
      <xdr:colOff>35717</xdr:colOff>
      <xdr:row>87</xdr:row>
      <xdr:rowOff>97528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85F67E10-812A-4740-96FA-C3D42CB67A23}"/>
            </a:ext>
          </a:extLst>
        </xdr:cNvPr>
        <xdr:cNvSpPr/>
      </xdr:nvSpPr>
      <xdr:spPr>
        <a:xfrm flipH="1">
          <a:off x="1036974" y="7801151"/>
          <a:ext cx="654628" cy="103739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2381</xdr:colOff>
      <xdr:row>88</xdr:row>
      <xdr:rowOff>326</xdr:rowOff>
    </xdr:from>
    <xdr:to>
      <xdr:col>2</xdr:col>
      <xdr:colOff>3243</xdr:colOff>
      <xdr:row>88</xdr:row>
      <xdr:rowOff>97631</xdr:rowOff>
    </xdr:to>
    <xdr:cxnSp macro="">
      <xdr:nvCxnSpPr>
        <xdr:cNvPr id="94" name="Conector recto 93">
          <a:extLst>
            <a:ext uri="{FF2B5EF4-FFF2-40B4-BE49-F238E27FC236}">
              <a16:creationId xmlns:a16="http://schemas.microsoft.com/office/drawing/2014/main" id="{D56EB8C2-F22E-4EBE-BA70-745FB36C324E}"/>
            </a:ext>
          </a:extLst>
        </xdr:cNvPr>
        <xdr:cNvCxnSpPr/>
      </xdr:nvCxnSpPr>
      <xdr:spPr>
        <a:xfrm flipH="1">
          <a:off x="1035477" y="8931845"/>
          <a:ext cx="862" cy="973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5148</xdr:colOff>
      <xdr:row>88</xdr:row>
      <xdr:rowOff>48912</xdr:rowOff>
    </xdr:from>
    <xdr:to>
      <xdr:col>3</xdr:col>
      <xdr:colOff>43763</xdr:colOff>
      <xdr:row>88</xdr:row>
      <xdr:rowOff>51487</xdr:rowOff>
    </xdr:to>
    <xdr:cxnSp macro="">
      <xdr:nvCxnSpPr>
        <xdr:cNvPr id="95" name="Conector recto 94">
          <a:extLst>
            <a:ext uri="{FF2B5EF4-FFF2-40B4-BE49-F238E27FC236}">
              <a16:creationId xmlns:a16="http://schemas.microsoft.com/office/drawing/2014/main" id="{9310E9D7-7AFD-4EF8-8223-878B3B85BFAA}"/>
            </a:ext>
          </a:extLst>
        </xdr:cNvPr>
        <xdr:cNvCxnSpPr/>
      </xdr:nvCxnSpPr>
      <xdr:spPr>
        <a:xfrm flipV="1">
          <a:off x="1038244" y="8980431"/>
          <a:ext cx="661404" cy="2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117227</xdr:colOff>
      <xdr:row>83</xdr:row>
      <xdr:rowOff>7144</xdr:rowOff>
    </xdr:from>
    <xdr:to>
      <xdr:col>3</xdr:col>
      <xdr:colOff>213031</xdr:colOff>
      <xdr:row>83</xdr:row>
      <xdr:rowOff>7856</xdr:rowOff>
    </xdr:to>
    <xdr:cxnSp macro="">
      <xdr:nvCxnSpPr>
        <xdr:cNvPr id="96" name="Conector recto 95">
          <a:extLst>
            <a:ext uri="{FF2B5EF4-FFF2-40B4-BE49-F238E27FC236}">
              <a16:creationId xmlns:a16="http://schemas.microsoft.com/office/drawing/2014/main" id="{2FD63954-8CDF-4522-A93D-8FEEB5477FC2}"/>
            </a:ext>
          </a:extLst>
        </xdr:cNvPr>
        <xdr:cNvCxnSpPr/>
      </xdr:nvCxnSpPr>
      <xdr:spPr>
        <a:xfrm flipV="1">
          <a:off x="1773112" y="7795663"/>
          <a:ext cx="95804" cy="7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121989</xdr:colOff>
      <xdr:row>87</xdr:row>
      <xdr:rowOff>97631</xdr:rowOff>
    </xdr:from>
    <xdr:to>
      <xdr:col>3</xdr:col>
      <xdr:colOff>217793</xdr:colOff>
      <xdr:row>87</xdr:row>
      <xdr:rowOff>98343</xdr:rowOff>
    </xdr:to>
    <xdr:cxnSp macro="">
      <xdr:nvCxnSpPr>
        <xdr:cNvPr id="97" name="Conector recto 96">
          <a:extLst>
            <a:ext uri="{FF2B5EF4-FFF2-40B4-BE49-F238E27FC236}">
              <a16:creationId xmlns:a16="http://schemas.microsoft.com/office/drawing/2014/main" id="{F2C40FB8-A854-4488-B5C7-8B2940E1CC6F}"/>
            </a:ext>
          </a:extLst>
        </xdr:cNvPr>
        <xdr:cNvCxnSpPr/>
      </xdr:nvCxnSpPr>
      <xdr:spPr>
        <a:xfrm flipV="1">
          <a:off x="1777874" y="8838650"/>
          <a:ext cx="95804" cy="7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167787</xdr:colOff>
      <xdr:row>83</xdr:row>
      <xdr:rowOff>7144</xdr:rowOff>
    </xdr:from>
    <xdr:to>
      <xdr:col>3</xdr:col>
      <xdr:colOff>167851</xdr:colOff>
      <xdr:row>87</xdr:row>
      <xdr:rowOff>96344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24E9D777-EE4E-4D22-AD65-7677E2CC01A1}"/>
            </a:ext>
          </a:extLst>
        </xdr:cNvPr>
        <xdr:cNvCxnSpPr/>
      </xdr:nvCxnSpPr>
      <xdr:spPr>
        <a:xfrm>
          <a:off x="1823672" y="7795663"/>
          <a:ext cx="64" cy="1041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40481</xdr:colOff>
      <xdr:row>88</xdr:row>
      <xdr:rowOff>326</xdr:rowOff>
    </xdr:from>
    <xdr:to>
      <xdr:col>3</xdr:col>
      <xdr:colOff>41343</xdr:colOff>
      <xdr:row>88</xdr:row>
      <xdr:rowOff>97631</xdr:rowOff>
    </xdr:to>
    <xdr:cxnSp macro="">
      <xdr:nvCxnSpPr>
        <xdr:cNvPr id="99" name="Conector recto 98">
          <a:extLst>
            <a:ext uri="{FF2B5EF4-FFF2-40B4-BE49-F238E27FC236}">
              <a16:creationId xmlns:a16="http://schemas.microsoft.com/office/drawing/2014/main" id="{14168D67-5031-4B40-B4BE-2B999013081A}"/>
            </a:ext>
          </a:extLst>
        </xdr:cNvPr>
        <xdr:cNvCxnSpPr/>
      </xdr:nvCxnSpPr>
      <xdr:spPr>
        <a:xfrm flipH="1">
          <a:off x="1696366" y="8931845"/>
          <a:ext cx="862" cy="973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3878</xdr:colOff>
      <xdr:row>83</xdr:row>
      <xdr:rowOff>12632</xdr:rowOff>
    </xdr:from>
    <xdr:to>
      <xdr:col>3</xdr:col>
      <xdr:colOff>35717</xdr:colOff>
      <xdr:row>87</xdr:row>
      <xdr:rowOff>97528</xdr:rowOff>
    </xdr:to>
    <xdr:sp macro="" textlink="">
      <xdr:nvSpPr>
        <xdr:cNvPr id="100" name="Rectángulo 99">
          <a:extLst>
            <a:ext uri="{FF2B5EF4-FFF2-40B4-BE49-F238E27FC236}">
              <a16:creationId xmlns:a16="http://schemas.microsoft.com/office/drawing/2014/main" id="{3B13EF73-9857-4060-A7D1-067B77C97765}"/>
            </a:ext>
          </a:extLst>
        </xdr:cNvPr>
        <xdr:cNvSpPr/>
      </xdr:nvSpPr>
      <xdr:spPr>
        <a:xfrm flipH="1">
          <a:off x="1036974" y="7801151"/>
          <a:ext cx="654628" cy="103739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2381</xdr:colOff>
      <xdr:row>88</xdr:row>
      <xdr:rowOff>326</xdr:rowOff>
    </xdr:from>
    <xdr:to>
      <xdr:col>2</xdr:col>
      <xdr:colOff>3243</xdr:colOff>
      <xdr:row>88</xdr:row>
      <xdr:rowOff>97631</xdr:rowOff>
    </xdr:to>
    <xdr:cxnSp macro="">
      <xdr:nvCxnSpPr>
        <xdr:cNvPr id="101" name="Conector recto 100">
          <a:extLst>
            <a:ext uri="{FF2B5EF4-FFF2-40B4-BE49-F238E27FC236}">
              <a16:creationId xmlns:a16="http://schemas.microsoft.com/office/drawing/2014/main" id="{16861ADD-7556-4366-A663-4F6267BA6659}"/>
            </a:ext>
          </a:extLst>
        </xdr:cNvPr>
        <xdr:cNvCxnSpPr/>
      </xdr:nvCxnSpPr>
      <xdr:spPr>
        <a:xfrm flipH="1">
          <a:off x="1035477" y="8931845"/>
          <a:ext cx="862" cy="877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5148</xdr:colOff>
      <xdr:row>88</xdr:row>
      <xdr:rowOff>48912</xdr:rowOff>
    </xdr:from>
    <xdr:to>
      <xdr:col>3</xdr:col>
      <xdr:colOff>43763</xdr:colOff>
      <xdr:row>88</xdr:row>
      <xdr:rowOff>51487</xdr:rowOff>
    </xdr:to>
    <xdr:cxnSp macro="">
      <xdr:nvCxnSpPr>
        <xdr:cNvPr id="102" name="Conector recto 101">
          <a:extLst>
            <a:ext uri="{FF2B5EF4-FFF2-40B4-BE49-F238E27FC236}">
              <a16:creationId xmlns:a16="http://schemas.microsoft.com/office/drawing/2014/main" id="{0EEBE3F5-99A3-463A-BDA0-7BF14C0294D7}"/>
            </a:ext>
          </a:extLst>
        </xdr:cNvPr>
        <xdr:cNvCxnSpPr/>
      </xdr:nvCxnSpPr>
      <xdr:spPr>
        <a:xfrm flipV="1">
          <a:off x="1038244" y="8980431"/>
          <a:ext cx="661404" cy="2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117227</xdr:colOff>
      <xdr:row>83</xdr:row>
      <xdr:rowOff>7144</xdr:rowOff>
    </xdr:from>
    <xdr:to>
      <xdr:col>3</xdr:col>
      <xdr:colOff>213031</xdr:colOff>
      <xdr:row>83</xdr:row>
      <xdr:rowOff>7856</xdr:rowOff>
    </xdr:to>
    <xdr:cxnSp macro="">
      <xdr:nvCxnSpPr>
        <xdr:cNvPr id="103" name="Conector recto 102">
          <a:extLst>
            <a:ext uri="{FF2B5EF4-FFF2-40B4-BE49-F238E27FC236}">
              <a16:creationId xmlns:a16="http://schemas.microsoft.com/office/drawing/2014/main" id="{E054833C-847F-4630-8B73-8B7FBA659AE5}"/>
            </a:ext>
          </a:extLst>
        </xdr:cNvPr>
        <xdr:cNvCxnSpPr/>
      </xdr:nvCxnSpPr>
      <xdr:spPr>
        <a:xfrm flipV="1">
          <a:off x="1773112" y="7795663"/>
          <a:ext cx="95804" cy="7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121989</xdr:colOff>
      <xdr:row>87</xdr:row>
      <xdr:rowOff>97631</xdr:rowOff>
    </xdr:from>
    <xdr:to>
      <xdr:col>3</xdr:col>
      <xdr:colOff>217793</xdr:colOff>
      <xdr:row>87</xdr:row>
      <xdr:rowOff>98343</xdr:rowOff>
    </xdr:to>
    <xdr:cxnSp macro="">
      <xdr:nvCxnSpPr>
        <xdr:cNvPr id="104" name="Conector recto 103">
          <a:extLst>
            <a:ext uri="{FF2B5EF4-FFF2-40B4-BE49-F238E27FC236}">
              <a16:creationId xmlns:a16="http://schemas.microsoft.com/office/drawing/2014/main" id="{0AB59B54-C582-4040-B0B9-02B5BA8C6F53}"/>
            </a:ext>
          </a:extLst>
        </xdr:cNvPr>
        <xdr:cNvCxnSpPr/>
      </xdr:nvCxnSpPr>
      <xdr:spPr>
        <a:xfrm flipV="1">
          <a:off x="1777874" y="8838650"/>
          <a:ext cx="95804" cy="7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167787</xdr:colOff>
      <xdr:row>83</xdr:row>
      <xdr:rowOff>7144</xdr:rowOff>
    </xdr:from>
    <xdr:to>
      <xdr:col>3</xdr:col>
      <xdr:colOff>167851</xdr:colOff>
      <xdr:row>87</xdr:row>
      <xdr:rowOff>96344</xdr:rowOff>
    </xdr:to>
    <xdr:cxnSp macro="">
      <xdr:nvCxnSpPr>
        <xdr:cNvPr id="105" name="Conector recto 104">
          <a:extLst>
            <a:ext uri="{FF2B5EF4-FFF2-40B4-BE49-F238E27FC236}">
              <a16:creationId xmlns:a16="http://schemas.microsoft.com/office/drawing/2014/main" id="{6FB9A1F6-1254-4F86-8F4A-CB7ABCA316E4}"/>
            </a:ext>
          </a:extLst>
        </xdr:cNvPr>
        <xdr:cNvCxnSpPr/>
      </xdr:nvCxnSpPr>
      <xdr:spPr>
        <a:xfrm>
          <a:off x="1823672" y="7795663"/>
          <a:ext cx="64" cy="1041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40481</xdr:colOff>
      <xdr:row>88</xdr:row>
      <xdr:rowOff>326</xdr:rowOff>
    </xdr:from>
    <xdr:to>
      <xdr:col>3</xdr:col>
      <xdr:colOff>41343</xdr:colOff>
      <xdr:row>88</xdr:row>
      <xdr:rowOff>97631</xdr:rowOff>
    </xdr:to>
    <xdr:cxnSp macro="">
      <xdr:nvCxnSpPr>
        <xdr:cNvPr id="106" name="Conector recto 105">
          <a:extLst>
            <a:ext uri="{FF2B5EF4-FFF2-40B4-BE49-F238E27FC236}">
              <a16:creationId xmlns:a16="http://schemas.microsoft.com/office/drawing/2014/main" id="{99A26FE6-91C9-45B5-9798-22FD59EC1F28}"/>
            </a:ext>
          </a:extLst>
        </xdr:cNvPr>
        <xdr:cNvCxnSpPr/>
      </xdr:nvCxnSpPr>
      <xdr:spPr>
        <a:xfrm flipH="1">
          <a:off x="1696366" y="8931845"/>
          <a:ext cx="862" cy="877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312096</xdr:colOff>
      <xdr:row>116</xdr:row>
      <xdr:rowOff>182097</xdr:rowOff>
    </xdr:from>
    <xdr:to>
      <xdr:col>3</xdr:col>
      <xdr:colOff>829235</xdr:colOff>
      <xdr:row>116</xdr:row>
      <xdr:rowOff>198607</xdr:rowOff>
    </xdr:to>
    <xdr:cxnSp macro="">
      <xdr:nvCxnSpPr>
        <xdr:cNvPr id="108" name="Conector recto 107">
          <a:extLst>
            <a:ext uri="{FF2B5EF4-FFF2-40B4-BE49-F238E27FC236}">
              <a16:creationId xmlns:a16="http://schemas.microsoft.com/office/drawing/2014/main" id="{91EA0312-AF48-4572-B51E-5E45326A4E83}"/>
            </a:ext>
          </a:extLst>
        </xdr:cNvPr>
        <xdr:cNvCxnSpPr/>
      </xdr:nvCxnSpPr>
      <xdr:spPr>
        <a:xfrm flipV="1">
          <a:off x="713362" y="21481618"/>
          <a:ext cx="1765522" cy="1651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351312</xdr:colOff>
      <xdr:row>119</xdr:row>
      <xdr:rowOff>28015</xdr:rowOff>
    </xdr:from>
    <xdr:to>
      <xdr:col>4</xdr:col>
      <xdr:colOff>28015</xdr:colOff>
      <xdr:row>119</xdr:row>
      <xdr:rowOff>42059</xdr:rowOff>
    </xdr:to>
    <xdr:cxnSp macro="">
      <xdr:nvCxnSpPr>
        <xdr:cNvPr id="113" name="Conector recto 112">
          <a:extLst>
            <a:ext uri="{FF2B5EF4-FFF2-40B4-BE49-F238E27FC236}">
              <a16:creationId xmlns:a16="http://schemas.microsoft.com/office/drawing/2014/main" id="{BDFFC5ED-2A11-48F8-B5AA-C2DFE293B230}"/>
            </a:ext>
          </a:extLst>
        </xdr:cNvPr>
        <xdr:cNvCxnSpPr/>
      </xdr:nvCxnSpPr>
      <xdr:spPr>
        <a:xfrm flipV="1">
          <a:off x="752104" y="21942937"/>
          <a:ext cx="1772203" cy="1404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316676</xdr:colOff>
      <xdr:row>117</xdr:row>
      <xdr:rowOff>131123</xdr:rowOff>
    </xdr:from>
    <xdr:to>
      <xdr:col>2</xdr:col>
      <xdr:colOff>88281</xdr:colOff>
      <xdr:row>117</xdr:row>
      <xdr:rowOff>131516</xdr:rowOff>
    </xdr:to>
    <xdr:cxnSp macro="">
      <xdr:nvCxnSpPr>
        <xdr:cNvPr id="114" name="Conector recto 113">
          <a:extLst>
            <a:ext uri="{FF2B5EF4-FFF2-40B4-BE49-F238E27FC236}">
              <a16:creationId xmlns:a16="http://schemas.microsoft.com/office/drawing/2014/main" id="{FBBC0F7F-AF6E-460E-B2FA-1429AB88E900}"/>
            </a:ext>
          </a:extLst>
        </xdr:cNvPr>
        <xdr:cNvCxnSpPr/>
      </xdr:nvCxnSpPr>
      <xdr:spPr>
        <a:xfrm>
          <a:off x="717468" y="21665045"/>
          <a:ext cx="400008" cy="39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335359</xdr:colOff>
      <xdr:row>117</xdr:row>
      <xdr:rowOff>124522</xdr:rowOff>
    </xdr:from>
    <xdr:to>
      <xdr:col>3</xdr:col>
      <xdr:colOff>236035</xdr:colOff>
      <xdr:row>117</xdr:row>
      <xdr:rowOff>130207</xdr:rowOff>
    </xdr:to>
    <xdr:cxnSp macro="">
      <xdr:nvCxnSpPr>
        <xdr:cNvPr id="116" name="Conector recto 115">
          <a:extLst>
            <a:ext uri="{FF2B5EF4-FFF2-40B4-BE49-F238E27FC236}">
              <a16:creationId xmlns:a16="http://schemas.microsoft.com/office/drawing/2014/main" id="{64E924A4-5202-4882-9D21-80D804CA2BDA}"/>
            </a:ext>
          </a:extLst>
        </xdr:cNvPr>
        <xdr:cNvCxnSpPr/>
      </xdr:nvCxnSpPr>
      <xdr:spPr>
        <a:xfrm flipV="1">
          <a:off x="1362200" y="21627790"/>
          <a:ext cx="518640" cy="568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492331</xdr:colOff>
      <xdr:row>117</xdr:row>
      <xdr:rowOff>120463</xdr:rowOff>
    </xdr:from>
    <xdr:to>
      <xdr:col>3</xdr:col>
      <xdr:colOff>829235</xdr:colOff>
      <xdr:row>117</xdr:row>
      <xdr:rowOff>121227</xdr:rowOff>
    </xdr:to>
    <xdr:cxnSp macro="">
      <xdr:nvCxnSpPr>
        <xdr:cNvPr id="117" name="Conector recto 116">
          <a:extLst>
            <a:ext uri="{FF2B5EF4-FFF2-40B4-BE49-F238E27FC236}">
              <a16:creationId xmlns:a16="http://schemas.microsoft.com/office/drawing/2014/main" id="{661A2AB4-E4BA-440C-B016-460356F0694F}"/>
            </a:ext>
          </a:extLst>
        </xdr:cNvPr>
        <xdr:cNvCxnSpPr/>
      </xdr:nvCxnSpPr>
      <xdr:spPr>
        <a:xfrm flipV="1">
          <a:off x="2140032" y="21654385"/>
          <a:ext cx="336904" cy="76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490700</xdr:colOff>
      <xdr:row>117</xdr:row>
      <xdr:rowOff>119466</xdr:rowOff>
    </xdr:from>
    <xdr:to>
      <xdr:col>3</xdr:col>
      <xdr:colOff>490779</xdr:colOff>
      <xdr:row>119</xdr:row>
      <xdr:rowOff>27878</xdr:rowOff>
    </xdr:to>
    <xdr:cxnSp macro="">
      <xdr:nvCxnSpPr>
        <xdr:cNvPr id="118" name="Conector recto 117">
          <a:extLst>
            <a:ext uri="{FF2B5EF4-FFF2-40B4-BE49-F238E27FC236}">
              <a16:creationId xmlns:a16="http://schemas.microsoft.com/office/drawing/2014/main" id="{C91141F7-D073-411E-A316-D83CB83C3D7E}"/>
            </a:ext>
          </a:extLst>
        </xdr:cNvPr>
        <xdr:cNvCxnSpPr/>
      </xdr:nvCxnSpPr>
      <xdr:spPr>
        <a:xfrm flipH="1">
          <a:off x="2140624" y="21636280"/>
          <a:ext cx="79" cy="28941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236269</xdr:colOff>
      <xdr:row>117</xdr:row>
      <xdr:rowOff>123341</xdr:rowOff>
    </xdr:from>
    <xdr:to>
      <xdr:col>3</xdr:col>
      <xdr:colOff>236348</xdr:colOff>
      <xdr:row>119</xdr:row>
      <xdr:rowOff>31753</xdr:rowOff>
    </xdr:to>
    <xdr:cxnSp macro="">
      <xdr:nvCxnSpPr>
        <xdr:cNvPr id="122" name="Conector recto 121">
          <a:extLst>
            <a:ext uri="{FF2B5EF4-FFF2-40B4-BE49-F238E27FC236}">
              <a16:creationId xmlns:a16="http://schemas.microsoft.com/office/drawing/2014/main" id="{513B27CE-30DF-4867-A723-1A8ACF2CBB99}"/>
            </a:ext>
          </a:extLst>
        </xdr:cNvPr>
        <xdr:cNvCxnSpPr/>
      </xdr:nvCxnSpPr>
      <xdr:spPr>
        <a:xfrm flipH="1">
          <a:off x="1885598" y="21674907"/>
          <a:ext cx="79" cy="28941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336642</xdr:colOff>
      <xdr:row>117</xdr:row>
      <xdr:rowOff>130445</xdr:rowOff>
    </xdr:from>
    <xdr:to>
      <xdr:col>2</xdr:col>
      <xdr:colOff>336721</xdr:colOff>
      <xdr:row>119</xdr:row>
      <xdr:rowOff>38857</xdr:rowOff>
    </xdr:to>
    <xdr:cxnSp macro="">
      <xdr:nvCxnSpPr>
        <xdr:cNvPr id="123" name="Conector recto 122">
          <a:extLst>
            <a:ext uri="{FF2B5EF4-FFF2-40B4-BE49-F238E27FC236}">
              <a16:creationId xmlns:a16="http://schemas.microsoft.com/office/drawing/2014/main" id="{1048A182-D2EA-4C77-A14E-0555886DC550}"/>
            </a:ext>
          </a:extLst>
        </xdr:cNvPr>
        <xdr:cNvCxnSpPr/>
      </xdr:nvCxnSpPr>
      <xdr:spPr>
        <a:xfrm flipH="1">
          <a:off x="1364623" y="21660539"/>
          <a:ext cx="79" cy="28941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85932</xdr:colOff>
      <xdr:row>117</xdr:row>
      <xdr:rowOff>129798</xdr:rowOff>
    </xdr:from>
    <xdr:to>
      <xdr:col>2</xdr:col>
      <xdr:colOff>86011</xdr:colOff>
      <xdr:row>119</xdr:row>
      <xdr:rowOff>38210</xdr:rowOff>
    </xdr:to>
    <xdr:cxnSp macro="">
      <xdr:nvCxnSpPr>
        <xdr:cNvPr id="124" name="Conector recto 123">
          <a:extLst>
            <a:ext uri="{FF2B5EF4-FFF2-40B4-BE49-F238E27FC236}">
              <a16:creationId xmlns:a16="http://schemas.microsoft.com/office/drawing/2014/main" id="{7FF52E6C-05E2-4CAB-91A2-EE9E13A8FC02}"/>
            </a:ext>
          </a:extLst>
        </xdr:cNvPr>
        <xdr:cNvCxnSpPr/>
      </xdr:nvCxnSpPr>
      <xdr:spPr>
        <a:xfrm flipH="1">
          <a:off x="1112773" y="21633066"/>
          <a:ext cx="79" cy="28941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828689</xdr:colOff>
      <xdr:row>116</xdr:row>
      <xdr:rowOff>83633</xdr:rowOff>
    </xdr:from>
    <xdr:to>
      <xdr:col>4</xdr:col>
      <xdr:colOff>21661</xdr:colOff>
      <xdr:row>119</xdr:row>
      <xdr:rowOff>148682</xdr:rowOff>
    </xdr:to>
    <xdr:cxnSp macro="">
      <xdr:nvCxnSpPr>
        <xdr:cNvPr id="126" name="Conector: angular 125">
          <a:extLst>
            <a:ext uri="{FF2B5EF4-FFF2-40B4-BE49-F238E27FC236}">
              <a16:creationId xmlns:a16="http://schemas.microsoft.com/office/drawing/2014/main" id="{F031DA95-C4CD-42A3-A2FA-9A82E9B352C1}"/>
            </a:ext>
          </a:extLst>
        </xdr:cNvPr>
        <xdr:cNvCxnSpPr/>
      </xdr:nvCxnSpPr>
      <xdr:spPr>
        <a:xfrm rot="16200000" flipH="1">
          <a:off x="2178588" y="21708595"/>
          <a:ext cx="636549" cy="41817"/>
        </a:xfrm>
        <a:prstGeom prst="bentConnector3">
          <a:avLst>
            <a:gd name="adj1" fmla="val 45621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317616</xdr:colOff>
      <xdr:row>116</xdr:row>
      <xdr:rowOff>82702</xdr:rowOff>
    </xdr:from>
    <xdr:to>
      <xdr:col>1</xdr:col>
      <xdr:colOff>359433</xdr:colOff>
      <xdr:row>119</xdr:row>
      <xdr:rowOff>147751</xdr:rowOff>
    </xdr:to>
    <xdr:cxnSp macro="">
      <xdr:nvCxnSpPr>
        <xdr:cNvPr id="128" name="Conector: angular 127">
          <a:extLst>
            <a:ext uri="{FF2B5EF4-FFF2-40B4-BE49-F238E27FC236}">
              <a16:creationId xmlns:a16="http://schemas.microsoft.com/office/drawing/2014/main" id="{DC66C1F7-E245-45A6-87F4-8B2A47E16F15}"/>
            </a:ext>
          </a:extLst>
        </xdr:cNvPr>
        <xdr:cNvCxnSpPr/>
      </xdr:nvCxnSpPr>
      <xdr:spPr>
        <a:xfrm rot="16200000" flipH="1">
          <a:off x="421042" y="21723490"/>
          <a:ext cx="636549" cy="41817"/>
        </a:xfrm>
        <a:prstGeom prst="bentConnector3">
          <a:avLst>
            <a:gd name="adj1" fmla="val 45621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74425</xdr:colOff>
      <xdr:row>119</xdr:row>
      <xdr:rowOff>22266</xdr:rowOff>
    </xdr:from>
    <xdr:to>
      <xdr:col>4</xdr:col>
      <xdr:colOff>191162</xdr:colOff>
      <xdr:row>119</xdr:row>
      <xdr:rowOff>24413</xdr:rowOff>
    </xdr:to>
    <xdr:cxnSp macro="">
      <xdr:nvCxnSpPr>
        <xdr:cNvPr id="133" name="Conector recto 132">
          <a:extLst>
            <a:ext uri="{FF2B5EF4-FFF2-40B4-BE49-F238E27FC236}">
              <a16:creationId xmlns:a16="http://schemas.microsoft.com/office/drawing/2014/main" id="{D39F1585-DF3E-4DDC-9544-D45DFC8A2FDC}"/>
            </a:ext>
          </a:extLst>
        </xdr:cNvPr>
        <xdr:cNvCxnSpPr/>
      </xdr:nvCxnSpPr>
      <xdr:spPr>
        <a:xfrm flipV="1">
          <a:off x="2564864" y="21906534"/>
          <a:ext cx="116737" cy="214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127866</xdr:colOff>
      <xdr:row>116</xdr:row>
      <xdr:rowOff>177584</xdr:rowOff>
    </xdr:from>
    <xdr:to>
      <xdr:col>4</xdr:col>
      <xdr:colOff>131663</xdr:colOff>
      <xdr:row>119</xdr:row>
      <xdr:rowOff>25295</xdr:rowOff>
    </xdr:to>
    <xdr:cxnSp macro="">
      <xdr:nvCxnSpPr>
        <xdr:cNvPr id="134" name="Conector recto 133">
          <a:extLst>
            <a:ext uri="{FF2B5EF4-FFF2-40B4-BE49-F238E27FC236}">
              <a16:creationId xmlns:a16="http://schemas.microsoft.com/office/drawing/2014/main" id="{C3D249FF-8EA1-43BE-9408-6A1F22F2A9A9}"/>
            </a:ext>
          </a:extLst>
        </xdr:cNvPr>
        <xdr:cNvCxnSpPr/>
      </xdr:nvCxnSpPr>
      <xdr:spPr>
        <a:xfrm>
          <a:off x="2618305" y="21490352"/>
          <a:ext cx="3797" cy="41921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370217</xdr:colOff>
      <xdr:row>117</xdr:row>
      <xdr:rowOff>148739</xdr:rowOff>
    </xdr:from>
    <xdr:to>
      <xdr:col>2</xdr:col>
      <xdr:colOff>496019</xdr:colOff>
      <xdr:row>118</xdr:row>
      <xdr:rowOff>73258</xdr:rowOff>
    </xdr:to>
    <xdr:sp macro="" textlink="">
      <xdr:nvSpPr>
        <xdr:cNvPr id="136" name="Rectángulo 135">
          <a:extLst>
            <a:ext uri="{FF2B5EF4-FFF2-40B4-BE49-F238E27FC236}">
              <a16:creationId xmlns:a16="http://schemas.microsoft.com/office/drawing/2014/main" id="{0D59535A-AD14-4727-8377-9CABD9C1A189}"/>
            </a:ext>
          </a:extLst>
        </xdr:cNvPr>
        <xdr:cNvSpPr/>
      </xdr:nvSpPr>
      <xdr:spPr>
        <a:xfrm>
          <a:off x="1399728" y="21695505"/>
          <a:ext cx="125802" cy="171764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533400</xdr:colOff>
      <xdr:row>117</xdr:row>
      <xdr:rowOff>149857</xdr:rowOff>
    </xdr:from>
    <xdr:to>
      <xdr:col>3</xdr:col>
      <xdr:colOff>40975</xdr:colOff>
      <xdr:row>118</xdr:row>
      <xdr:rowOff>74376</xdr:rowOff>
    </xdr:to>
    <xdr:sp macro="" textlink="">
      <xdr:nvSpPr>
        <xdr:cNvPr id="137" name="Rectángulo 136">
          <a:extLst>
            <a:ext uri="{FF2B5EF4-FFF2-40B4-BE49-F238E27FC236}">
              <a16:creationId xmlns:a16="http://schemas.microsoft.com/office/drawing/2014/main" id="{09B3E2D4-C0FE-4DBF-92A4-666E0AD2165F}"/>
            </a:ext>
          </a:extLst>
        </xdr:cNvPr>
        <xdr:cNvSpPr/>
      </xdr:nvSpPr>
      <xdr:spPr>
        <a:xfrm>
          <a:off x="1566496" y="21749626"/>
          <a:ext cx="130364" cy="115019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74761</xdr:colOff>
      <xdr:row>117</xdr:row>
      <xdr:rowOff>147109</xdr:rowOff>
    </xdr:from>
    <xdr:to>
      <xdr:col>3</xdr:col>
      <xdr:colOff>200563</xdr:colOff>
      <xdr:row>118</xdr:row>
      <xdr:rowOff>71628</xdr:rowOff>
    </xdr:to>
    <xdr:sp macro="" textlink="">
      <xdr:nvSpPr>
        <xdr:cNvPr id="138" name="Rectángulo 137">
          <a:extLst>
            <a:ext uri="{FF2B5EF4-FFF2-40B4-BE49-F238E27FC236}">
              <a16:creationId xmlns:a16="http://schemas.microsoft.com/office/drawing/2014/main" id="{CCFB6407-9625-45F9-8F9D-B6D88AA5D46E}"/>
            </a:ext>
          </a:extLst>
        </xdr:cNvPr>
        <xdr:cNvSpPr/>
      </xdr:nvSpPr>
      <xdr:spPr>
        <a:xfrm>
          <a:off x="1724410" y="21693875"/>
          <a:ext cx="125802" cy="171764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74761</xdr:colOff>
      <xdr:row>118</xdr:row>
      <xdr:rowOff>89143</xdr:rowOff>
    </xdr:from>
    <xdr:to>
      <xdr:col>3</xdr:col>
      <xdr:colOff>200563</xdr:colOff>
      <xdr:row>119</xdr:row>
      <xdr:rowOff>13662</xdr:rowOff>
    </xdr:to>
    <xdr:sp macro="" textlink="">
      <xdr:nvSpPr>
        <xdr:cNvPr id="139" name="Rectángulo 138">
          <a:extLst>
            <a:ext uri="{FF2B5EF4-FFF2-40B4-BE49-F238E27FC236}">
              <a16:creationId xmlns:a16="http://schemas.microsoft.com/office/drawing/2014/main" id="{F5AB1FED-E70F-4480-86FC-723CFCC65337}"/>
            </a:ext>
          </a:extLst>
        </xdr:cNvPr>
        <xdr:cNvSpPr/>
      </xdr:nvSpPr>
      <xdr:spPr>
        <a:xfrm>
          <a:off x="1720969" y="21809737"/>
          <a:ext cx="125802" cy="115019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533034</xdr:colOff>
      <xdr:row>118</xdr:row>
      <xdr:rowOff>93250</xdr:rowOff>
    </xdr:from>
    <xdr:to>
      <xdr:col>3</xdr:col>
      <xdr:colOff>39040</xdr:colOff>
      <xdr:row>119</xdr:row>
      <xdr:rowOff>17769</xdr:rowOff>
    </xdr:to>
    <xdr:sp macro="" textlink="">
      <xdr:nvSpPr>
        <xdr:cNvPr id="140" name="Rectángulo 139">
          <a:extLst>
            <a:ext uri="{FF2B5EF4-FFF2-40B4-BE49-F238E27FC236}">
              <a16:creationId xmlns:a16="http://schemas.microsoft.com/office/drawing/2014/main" id="{850747B7-052B-4F6E-986A-313224B82304}"/>
            </a:ext>
          </a:extLst>
        </xdr:cNvPr>
        <xdr:cNvSpPr/>
      </xdr:nvSpPr>
      <xdr:spPr>
        <a:xfrm>
          <a:off x="1566130" y="21883519"/>
          <a:ext cx="128795" cy="115019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371512</xdr:colOff>
      <xdr:row>118</xdr:row>
      <xdr:rowOff>88070</xdr:rowOff>
    </xdr:from>
    <xdr:to>
      <xdr:col>2</xdr:col>
      <xdr:colOff>497314</xdr:colOff>
      <xdr:row>119</xdr:row>
      <xdr:rowOff>12589</xdr:rowOff>
    </xdr:to>
    <xdr:sp macro="" textlink="">
      <xdr:nvSpPr>
        <xdr:cNvPr id="141" name="Rectángulo 140">
          <a:extLst>
            <a:ext uri="{FF2B5EF4-FFF2-40B4-BE49-F238E27FC236}">
              <a16:creationId xmlns:a16="http://schemas.microsoft.com/office/drawing/2014/main" id="{6817344A-EF71-4CA5-8C47-C045C729F2BD}"/>
            </a:ext>
          </a:extLst>
        </xdr:cNvPr>
        <xdr:cNvSpPr/>
      </xdr:nvSpPr>
      <xdr:spPr>
        <a:xfrm>
          <a:off x="1399139" y="21775556"/>
          <a:ext cx="125802" cy="115019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512734</xdr:colOff>
      <xdr:row>117</xdr:row>
      <xdr:rowOff>139846</xdr:rowOff>
    </xdr:from>
    <xdr:to>
      <xdr:col>3</xdr:col>
      <xdr:colOff>638536</xdr:colOff>
      <xdr:row>118</xdr:row>
      <xdr:rowOff>64365</xdr:rowOff>
    </xdr:to>
    <xdr:sp macro="" textlink="">
      <xdr:nvSpPr>
        <xdr:cNvPr id="142" name="Rectángulo 141">
          <a:extLst>
            <a:ext uri="{FF2B5EF4-FFF2-40B4-BE49-F238E27FC236}">
              <a16:creationId xmlns:a16="http://schemas.microsoft.com/office/drawing/2014/main" id="{F77A2C4E-A63B-4D30-BC46-E32915686387}"/>
            </a:ext>
          </a:extLst>
        </xdr:cNvPr>
        <xdr:cNvSpPr/>
      </xdr:nvSpPr>
      <xdr:spPr>
        <a:xfrm>
          <a:off x="2159999" y="21657942"/>
          <a:ext cx="125802" cy="115019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672539</xdr:colOff>
      <xdr:row>117</xdr:row>
      <xdr:rowOff>139166</xdr:rowOff>
    </xdr:from>
    <xdr:to>
      <xdr:col>3</xdr:col>
      <xdr:colOff>798341</xdr:colOff>
      <xdr:row>118</xdr:row>
      <xdr:rowOff>63685</xdr:rowOff>
    </xdr:to>
    <xdr:sp macro="" textlink="">
      <xdr:nvSpPr>
        <xdr:cNvPr id="143" name="Rectángulo 142">
          <a:extLst>
            <a:ext uri="{FF2B5EF4-FFF2-40B4-BE49-F238E27FC236}">
              <a16:creationId xmlns:a16="http://schemas.microsoft.com/office/drawing/2014/main" id="{8788F071-B817-4300-A4DA-745771A1E9D0}"/>
            </a:ext>
          </a:extLst>
        </xdr:cNvPr>
        <xdr:cNvSpPr/>
      </xdr:nvSpPr>
      <xdr:spPr>
        <a:xfrm>
          <a:off x="2322405" y="21638452"/>
          <a:ext cx="125802" cy="115019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673660</xdr:colOff>
      <xdr:row>118</xdr:row>
      <xdr:rowOff>84258</xdr:rowOff>
    </xdr:from>
    <xdr:to>
      <xdr:col>3</xdr:col>
      <xdr:colOff>801262</xdr:colOff>
      <xdr:row>119</xdr:row>
      <xdr:rowOff>8777</xdr:rowOff>
    </xdr:to>
    <xdr:sp macro="" textlink="">
      <xdr:nvSpPr>
        <xdr:cNvPr id="144" name="Rectángulo 143">
          <a:extLst>
            <a:ext uri="{FF2B5EF4-FFF2-40B4-BE49-F238E27FC236}">
              <a16:creationId xmlns:a16="http://schemas.microsoft.com/office/drawing/2014/main" id="{1EA9A322-748D-492F-B317-313E0506FFC2}"/>
            </a:ext>
          </a:extLst>
        </xdr:cNvPr>
        <xdr:cNvSpPr/>
      </xdr:nvSpPr>
      <xdr:spPr>
        <a:xfrm>
          <a:off x="2320925" y="21792854"/>
          <a:ext cx="127602" cy="115019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515096</xdr:colOff>
      <xdr:row>118</xdr:row>
      <xdr:rowOff>85379</xdr:rowOff>
    </xdr:from>
    <xdr:to>
      <xdr:col>3</xdr:col>
      <xdr:colOff>642698</xdr:colOff>
      <xdr:row>119</xdr:row>
      <xdr:rowOff>9898</xdr:rowOff>
    </xdr:to>
    <xdr:sp macro="" textlink="">
      <xdr:nvSpPr>
        <xdr:cNvPr id="145" name="Rectángulo 144">
          <a:extLst>
            <a:ext uri="{FF2B5EF4-FFF2-40B4-BE49-F238E27FC236}">
              <a16:creationId xmlns:a16="http://schemas.microsoft.com/office/drawing/2014/main" id="{7C14D4F9-DBE3-4A88-A7DA-D5A8C5F9970D}"/>
            </a:ext>
          </a:extLst>
        </xdr:cNvPr>
        <xdr:cNvSpPr/>
      </xdr:nvSpPr>
      <xdr:spPr>
        <a:xfrm>
          <a:off x="2162361" y="21793975"/>
          <a:ext cx="127602" cy="115019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564098</xdr:colOff>
      <xdr:row>117</xdr:row>
      <xdr:rowOff>144860</xdr:rowOff>
    </xdr:from>
    <xdr:to>
      <xdr:col>2</xdr:col>
      <xdr:colOff>61497</xdr:colOff>
      <xdr:row>118</xdr:row>
      <xdr:rowOff>69379</xdr:rowOff>
    </xdr:to>
    <xdr:sp macro="" textlink="">
      <xdr:nvSpPr>
        <xdr:cNvPr id="150" name="Rectángulo 149">
          <a:extLst>
            <a:ext uri="{FF2B5EF4-FFF2-40B4-BE49-F238E27FC236}">
              <a16:creationId xmlns:a16="http://schemas.microsoft.com/office/drawing/2014/main" id="{BF25E693-DF7B-4D7E-95BD-7DCD784FC246}"/>
            </a:ext>
          </a:extLst>
        </xdr:cNvPr>
        <xdr:cNvSpPr/>
      </xdr:nvSpPr>
      <xdr:spPr>
        <a:xfrm>
          <a:off x="964890" y="21678782"/>
          <a:ext cx="125802" cy="115019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407245</xdr:colOff>
      <xdr:row>117</xdr:row>
      <xdr:rowOff>147923</xdr:rowOff>
    </xdr:from>
    <xdr:to>
      <xdr:col>1</xdr:col>
      <xdr:colOff>533047</xdr:colOff>
      <xdr:row>118</xdr:row>
      <xdr:rowOff>72442</xdr:rowOff>
    </xdr:to>
    <xdr:sp macro="" textlink="">
      <xdr:nvSpPr>
        <xdr:cNvPr id="151" name="Rectángulo 150">
          <a:extLst>
            <a:ext uri="{FF2B5EF4-FFF2-40B4-BE49-F238E27FC236}">
              <a16:creationId xmlns:a16="http://schemas.microsoft.com/office/drawing/2014/main" id="{31F062B0-85CF-42E2-A8C0-9854556A1321}"/>
            </a:ext>
          </a:extLst>
        </xdr:cNvPr>
        <xdr:cNvSpPr/>
      </xdr:nvSpPr>
      <xdr:spPr>
        <a:xfrm>
          <a:off x="808511" y="21694689"/>
          <a:ext cx="125802" cy="171764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408729</xdr:colOff>
      <xdr:row>118</xdr:row>
      <xdr:rowOff>90926</xdr:rowOff>
    </xdr:from>
    <xdr:to>
      <xdr:col>1</xdr:col>
      <xdr:colOff>534531</xdr:colOff>
      <xdr:row>119</xdr:row>
      <xdr:rowOff>15445</xdr:rowOff>
    </xdr:to>
    <xdr:sp macro="" textlink="">
      <xdr:nvSpPr>
        <xdr:cNvPr id="152" name="Rectángulo 151">
          <a:extLst>
            <a:ext uri="{FF2B5EF4-FFF2-40B4-BE49-F238E27FC236}">
              <a16:creationId xmlns:a16="http://schemas.microsoft.com/office/drawing/2014/main" id="{DEC59B3A-961C-4881-BEA6-46644961A7EE}"/>
            </a:ext>
          </a:extLst>
        </xdr:cNvPr>
        <xdr:cNvSpPr/>
      </xdr:nvSpPr>
      <xdr:spPr>
        <a:xfrm>
          <a:off x="809521" y="21815348"/>
          <a:ext cx="125802" cy="115019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561129</xdr:colOff>
      <xdr:row>118</xdr:row>
      <xdr:rowOff>89936</xdr:rowOff>
    </xdr:from>
    <xdr:to>
      <xdr:col>2</xdr:col>
      <xdr:colOff>58528</xdr:colOff>
      <xdr:row>119</xdr:row>
      <xdr:rowOff>14455</xdr:rowOff>
    </xdr:to>
    <xdr:sp macro="" textlink="">
      <xdr:nvSpPr>
        <xdr:cNvPr id="153" name="Rectángulo 152">
          <a:extLst>
            <a:ext uri="{FF2B5EF4-FFF2-40B4-BE49-F238E27FC236}">
              <a16:creationId xmlns:a16="http://schemas.microsoft.com/office/drawing/2014/main" id="{1DA7C9D0-16B0-49BC-B8ED-C56B9986E6DF}"/>
            </a:ext>
          </a:extLst>
        </xdr:cNvPr>
        <xdr:cNvSpPr/>
      </xdr:nvSpPr>
      <xdr:spPr>
        <a:xfrm>
          <a:off x="961921" y="21814358"/>
          <a:ext cx="125802" cy="115019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66013</xdr:colOff>
      <xdr:row>116</xdr:row>
      <xdr:rowOff>179614</xdr:rowOff>
    </xdr:from>
    <xdr:to>
      <xdr:col>4</xdr:col>
      <xdr:colOff>182750</xdr:colOff>
      <xdr:row>116</xdr:row>
      <xdr:rowOff>181761</xdr:rowOff>
    </xdr:to>
    <xdr:cxnSp macro="">
      <xdr:nvCxnSpPr>
        <xdr:cNvPr id="158" name="Conector recto 157">
          <a:extLst>
            <a:ext uri="{FF2B5EF4-FFF2-40B4-BE49-F238E27FC236}">
              <a16:creationId xmlns:a16="http://schemas.microsoft.com/office/drawing/2014/main" id="{7BAF17A0-7109-4F59-ABE1-66D176F8E486}"/>
            </a:ext>
          </a:extLst>
        </xdr:cNvPr>
        <xdr:cNvCxnSpPr/>
      </xdr:nvCxnSpPr>
      <xdr:spPr>
        <a:xfrm flipV="1">
          <a:off x="2556452" y="21492382"/>
          <a:ext cx="116737" cy="214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152400</xdr:colOff>
      <xdr:row>120</xdr:row>
      <xdr:rowOff>187154</xdr:rowOff>
    </xdr:from>
    <xdr:to>
      <xdr:col>7</xdr:col>
      <xdr:colOff>46383</xdr:colOff>
      <xdr:row>136</xdr:row>
      <xdr:rowOff>46382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3D4698-0228-4708-B230-CB56E2EF9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574" y="22570076"/>
          <a:ext cx="2842592" cy="273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569842</xdr:colOff>
      <xdr:row>11</xdr:row>
      <xdr:rowOff>79514</xdr:rowOff>
    </xdr:from>
    <xdr:to>
      <xdr:col>8</xdr:col>
      <xdr:colOff>529377</xdr:colOff>
      <xdr:row>19</xdr:row>
      <xdr:rowOff>145774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C2FDF9E-F18F-41AA-AAC4-D5F3D5460F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84" r="9866" b="34913"/>
        <a:stretch/>
      </xdr:blipFill>
      <xdr:spPr bwMode="auto">
        <a:xfrm>
          <a:off x="3140764" y="1716157"/>
          <a:ext cx="1708822" cy="133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6"/>
  <sheetViews>
    <sheetView showGridLines="0" tabSelected="1" view="pageBreakPreview" zoomScale="115" zoomScaleNormal="160" zoomScaleSheetLayoutView="115" workbookViewId="0">
      <selection activeCell="O22" sqref="O22"/>
    </sheetView>
  </sheetViews>
  <sheetFormatPr defaultColWidth="11.44140625" defaultRowHeight="13.8" x14ac:dyDescent="0.25"/>
  <cols>
    <col min="1" max="1" width="6" style="1" customWidth="1"/>
    <col min="2" max="2" width="9.44140625" style="1" customWidth="1"/>
    <col min="3" max="3" width="9.33203125" style="1" customWidth="1"/>
    <col min="4" max="4" width="12.6640625" style="1" customWidth="1"/>
    <col min="5" max="5" width="12" style="1" customWidth="1"/>
    <col min="6" max="6" width="4.44140625" style="1" customWidth="1"/>
    <col min="7" max="8" width="4.5546875" style="1" customWidth="1"/>
    <col min="9" max="16384" width="11.44140625" style="1"/>
  </cols>
  <sheetData>
    <row r="1" spans="1:9" ht="20.399999999999999" x14ac:dyDescent="0.35">
      <c r="A1" s="97" t="s">
        <v>5</v>
      </c>
      <c r="B1" s="98"/>
      <c r="C1" s="98"/>
      <c r="D1" s="98"/>
      <c r="E1" s="98"/>
      <c r="F1" s="98"/>
      <c r="G1" s="98"/>
      <c r="H1" s="98"/>
      <c r="I1" s="98"/>
    </row>
    <row r="2" spans="1:9" ht="7.5" customHeight="1" x14ac:dyDescent="0.3">
      <c r="A2" s="25"/>
      <c r="B2" s="26"/>
      <c r="C2" s="26"/>
      <c r="D2" s="26"/>
      <c r="E2" s="26"/>
      <c r="F2" s="26"/>
      <c r="G2" s="26"/>
    </row>
    <row r="3" spans="1:9" x14ac:dyDescent="0.25">
      <c r="A3" s="91" t="s">
        <v>9</v>
      </c>
      <c r="B3" s="92"/>
      <c r="C3" s="92"/>
      <c r="D3" s="92"/>
      <c r="E3" s="92"/>
      <c r="F3" s="92"/>
      <c r="G3" s="92"/>
    </row>
    <row r="4" spans="1:9" ht="11.25" customHeight="1" x14ac:dyDescent="0.25">
      <c r="A4" s="2"/>
    </row>
    <row r="5" spans="1:9" ht="11.25" customHeight="1" x14ac:dyDescent="0.25">
      <c r="A5" s="2"/>
    </row>
    <row r="6" spans="1:9" ht="11.25" customHeight="1" x14ac:dyDescent="0.25">
      <c r="A6" s="2"/>
      <c r="G6" s="1" t="s">
        <v>10</v>
      </c>
      <c r="H6" s="5" t="s">
        <v>10</v>
      </c>
    </row>
    <row r="7" spans="1:9" ht="11.25" customHeight="1" x14ac:dyDescent="0.25">
      <c r="A7" s="2"/>
    </row>
    <row r="8" spans="1:9" ht="11.25" customHeight="1" x14ac:dyDescent="0.25">
      <c r="A8" s="2"/>
      <c r="F8" s="9"/>
      <c r="G8" s="11"/>
    </row>
    <row r="9" spans="1:9" ht="11.25" customHeight="1" x14ac:dyDescent="0.25">
      <c r="A9" s="2"/>
      <c r="G9" s="10" t="s">
        <v>11</v>
      </c>
    </row>
    <row r="10" spans="1:9" ht="11.25" customHeight="1" x14ac:dyDescent="0.25">
      <c r="A10" s="2"/>
    </row>
    <row r="11" spans="1:9" ht="11.25" customHeight="1" x14ac:dyDescent="0.25">
      <c r="A11" s="2"/>
      <c r="D11" s="7" t="s">
        <v>3</v>
      </c>
    </row>
    <row r="12" spans="1:9" ht="11.25" customHeight="1" x14ac:dyDescent="0.25">
      <c r="D12" s="7"/>
    </row>
    <row r="13" spans="1:9" ht="15" customHeight="1" x14ac:dyDescent="0.25">
      <c r="B13" s="6" t="s">
        <v>12</v>
      </c>
    </row>
    <row r="14" spans="1:9" ht="15" customHeight="1" x14ac:dyDescent="0.25">
      <c r="B14" s="3" t="s">
        <v>0</v>
      </c>
      <c r="C14" s="12">
        <v>6</v>
      </c>
      <c r="D14" s="1" t="s">
        <v>8</v>
      </c>
    </row>
    <row r="15" spans="1:9" ht="6.75" customHeight="1" x14ac:dyDescent="0.25">
      <c r="B15" s="3"/>
      <c r="C15" s="19"/>
    </row>
    <row r="16" spans="1:9" ht="15" customHeight="1" x14ac:dyDescent="0.25">
      <c r="B16" s="6" t="s">
        <v>13</v>
      </c>
    </row>
    <row r="17" spans="2:10" ht="15" customHeight="1" x14ac:dyDescent="0.25">
      <c r="B17" s="3" t="s">
        <v>2</v>
      </c>
      <c r="C17" s="12">
        <v>5</v>
      </c>
      <c r="D17" s="1" t="s">
        <v>8</v>
      </c>
    </row>
    <row r="18" spans="2:10" ht="6.75" customHeight="1" x14ac:dyDescent="0.25">
      <c r="B18" s="3"/>
      <c r="C18" s="19"/>
    </row>
    <row r="19" spans="2:10" ht="15" customHeight="1" x14ac:dyDescent="0.25">
      <c r="B19" s="6" t="s">
        <v>23</v>
      </c>
    </row>
    <row r="20" spans="2:10" ht="15" customHeight="1" x14ac:dyDescent="0.25">
      <c r="B20" s="3" t="s">
        <v>24</v>
      </c>
      <c r="C20" s="12">
        <v>250</v>
      </c>
      <c r="D20" s="1" t="s">
        <v>1</v>
      </c>
    </row>
    <row r="21" spans="2:10" ht="6.75" customHeight="1" x14ac:dyDescent="0.25">
      <c r="B21" s="3"/>
      <c r="C21" s="19"/>
    </row>
    <row r="22" spans="2:10" ht="33" customHeight="1" x14ac:dyDescent="0.25">
      <c r="B22" s="96" t="s">
        <v>14</v>
      </c>
      <c r="C22" s="96"/>
      <c r="D22" s="96"/>
      <c r="E22" s="96"/>
    </row>
    <row r="23" spans="2:10" ht="15" customHeight="1" x14ac:dyDescent="0.3">
      <c r="B23" s="76" t="s">
        <v>19</v>
      </c>
      <c r="C23" s="77"/>
      <c r="D23" s="78"/>
      <c r="E23" s="17" t="s">
        <v>4</v>
      </c>
    </row>
    <row r="24" spans="2:10" ht="15" customHeight="1" x14ac:dyDescent="0.25">
      <c r="B24" s="79" t="s">
        <v>15</v>
      </c>
      <c r="C24" s="45"/>
      <c r="D24" s="80"/>
      <c r="E24" s="14">
        <v>12</v>
      </c>
    </row>
    <row r="25" spans="2:10" ht="15" customHeight="1" x14ac:dyDescent="0.25">
      <c r="B25" s="79" t="s">
        <v>16</v>
      </c>
      <c r="C25" s="45"/>
      <c r="D25" s="80"/>
      <c r="E25" s="14">
        <v>11</v>
      </c>
      <c r="J25" s="3"/>
    </row>
    <row r="26" spans="2:10" ht="15" customHeight="1" x14ac:dyDescent="0.25">
      <c r="B26" s="79" t="s">
        <v>17</v>
      </c>
      <c r="C26" s="45"/>
      <c r="D26" s="80"/>
      <c r="E26" s="14">
        <v>10</v>
      </c>
      <c r="J26" s="3"/>
    </row>
    <row r="27" spans="2:10" ht="15" customHeight="1" x14ac:dyDescent="0.25">
      <c r="B27" s="93" t="s">
        <v>18</v>
      </c>
      <c r="C27" s="94"/>
      <c r="D27" s="95"/>
      <c r="E27" s="15">
        <v>9</v>
      </c>
      <c r="J27" s="3"/>
    </row>
    <row r="28" spans="2:10" ht="6.75" customHeight="1" x14ac:dyDescent="0.25">
      <c r="B28" s="3"/>
      <c r="C28" s="19"/>
    </row>
    <row r="29" spans="2:10" ht="15" customHeight="1" x14ac:dyDescent="0.25">
      <c r="B29" s="6" t="s">
        <v>20</v>
      </c>
      <c r="C29" s="3"/>
      <c r="D29" s="3"/>
      <c r="I29" s="3"/>
    </row>
    <row r="30" spans="2:10" ht="15" customHeight="1" x14ac:dyDescent="0.25">
      <c r="B30" s="89" t="s">
        <v>21</v>
      </c>
      <c r="C30" s="8" t="s">
        <v>3</v>
      </c>
      <c r="I30" s="3"/>
    </row>
    <row r="31" spans="2:10" ht="15" customHeight="1" x14ac:dyDescent="0.25">
      <c r="B31" s="89"/>
      <c r="C31" s="8" t="s">
        <v>22</v>
      </c>
    </row>
    <row r="32" spans="2:10" ht="15" customHeight="1" x14ac:dyDescent="0.25">
      <c r="B32" s="89" t="s">
        <v>21</v>
      </c>
      <c r="C32" s="4">
        <f>C14</f>
        <v>6</v>
      </c>
    </row>
    <row r="33" spans="2:5" ht="15" customHeight="1" x14ac:dyDescent="0.25">
      <c r="B33" s="89"/>
      <c r="C33" s="22">
        <f>IF(C20&lt;=200,12,IF(C20&lt;=350,11,IF(C20&lt;=600,10,IF(C20&lt;=750,9,"9"))))</f>
        <v>11</v>
      </c>
    </row>
    <row r="34" spans="2:5" ht="15" customHeight="1" x14ac:dyDescent="0.25">
      <c r="B34" s="5" t="s">
        <v>6</v>
      </c>
      <c r="C34" s="19">
        <f>C32/C33</f>
        <v>0.54545454545454541</v>
      </c>
      <c r="D34" s="1" t="s">
        <v>8</v>
      </c>
    </row>
    <row r="35" spans="2:5" ht="15" customHeight="1" x14ac:dyDescent="0.25">
      <c r="B35" s="5" t="s">
        <v>29</v>
      </c>
      <c r="C35" s="12">
        <v>0.6</v>
      </c>
      <c r="D35" s="1" t="s">
        <v>8</v>
      </c>
    </row>
    <row r="36" spans="2:5" ht="6.75" customHeight="1" x14ac:dyDescent="0.25">
      <c r="B36" s="3"/>
      <c r="C36" s="19"/>
    </row>
    <row r="37" spans="2:5" ht="15" customHeight="1" x14ac:dyDescent="0.25">
      <c r="B37" s="6" t="s">
        <v>25</v>
      </c>
      <c r="C37" s="3"/>
      <c r="D37" s="3"/>
    </row>
    <row r="38" spans="2:5" ht="15" customHeight="1" x14ac:dyDescent="0.25">
      <c r="B38" s="89" t="s">
        <v>26</v>
      </c>
      <c r="C38" s="23" t="s">
        <v>27</v>
      </c>
      <c r="D38" s="90" t="s">
        <v>28</v>
      </c>
    </row>
    <row r="39" spans="2:5" ht="15" customHeight="1" x14ac:dyDescent="0.25">
      <c r="B39" s="89"/>
      <c r="C39" s="23">
        <v>20</v>
      </c>
      <c r="D39" s="90"/>
    </row>
    <row r="40" spans="2:5" ht="15" customHeight="1" x14ac:dyDescent="0.3">
      <c r="B40" s="89" t="s">
        <v>26</v>
      </c>
      <c r="C40" s="4">
        <f>+C17</f>
        <v>5</v>
      </c>
      <c r="E40" s="24"/>
    </row>
    <row r="41" spans="2:5" ht="15" customHeight="1" x14ac:dyDescent="0.25">
      <c r="B41" s="89"/>
      <c r="C41" s="22">
        <f>+C39</f>
        <v>20</v>
      </c>
    </row>
    <row r="42" spans="2:5" ht="15" customHeight="1" x14ac:dyDescent="0.25">
      <c r="B42" s="5" t="s">
        <v>7</v>
      </c>
      <c r="C42" s="19">
        <f>IF(C40/C41&gt;0.25,C40/C41,0.25)</f>
        <v>0.25</v>
      </c>
      <c r="D42" s="1" t="s">
        <v>8</v>
      </c>
    </row>
    <row r="43" spans="2:5" ht="15" customHeight="1" x14ac:dyDescent="0.25">
      <c r="B43" s="5" t="s">
        <v>30</v>
      </c>
      <c r="C43" s="12">
        <v>0.3</v>
      </c>
      <c r="D43" s="1" t="s">
        <v>8</v>
      </c>
    </row>
    <row r="44" spans="2:5" ht="6.75" customHeight="1" x14ac:dyDescent="0.25">
      <c r="B44" s="3"/>
      <c r="C44" s="19"/>
    </row>
    <row r="45" spans="2:5" ht="15" customHeight="1" x14ac:dyDescent="0.25">
      <c r="B45" s="3"/>
      <c r="C45" s="19"/>
    </row>
    <row r="46" spans="2:5" ht="15" customHeight="1" x14ac:dyDescent="0.25">
      <c r="B46" s="3"/>
      <c r="C46" s="41" t="str">
        <f>CONCATENATE(" VP: ",C55," x ",D50)</f>
        <v xml:space="preserve"> VP: 0.3 m x 0.6 m</v>
      </c>
    </row>
    <row r="47" spans="2:5" ht="6" customHeight="1" x14ac:dyDescent="0.25"/>
    <row r="48" spans="2:5" ht="15" customHeight="1" x14ac:dyDescent="0.25"/>
    <row r="49" spans="1:8" ht="15" customHeight="1" x14ac:dyDescent="0.25"/>
    <row r="50" spans="1:8" ht="15" customHeight="1" x14ac:dyDescent="0.25">
      <c r="D50" s="21" t="str">
        <f>CONCATENATE(C35," ",D35)</f>
        <v>0.6 m</v>
      </c>
    </row>
    <row r="51" spans="1:8" ht="15" customHeight="1" x14ac:dyDescent="0.25"/>
    <row r="52" spans="1:8" ht="15" customHeight="1" x14ac:dyDescent="0.25">
      <c r="C52" s="1" t="s">
        <v>10</v>
      </c>
    </row>
    <row r="53" spans="1:8" ht="15" customHeight="1" x14ac:dyDescent="0.25"/>
    <row r="54" spans="1:8" ht="6.75" customHeight="1" x14ac:dyDescent="0.25">
      <c r="C54" s="11"/>
    </row>
    <row r="55" spans="1:8" ht="15" customHeight="1" x14ac:dyDescent="0.25">
      <c r="C55" s="4" t="str">
        <f>CONCATENATE(C43," ",D43)</f>
        <v>0.3 m</v>
      </c>
    </row>
    <row r="56" spans="1:8" ht="15" customHeight="1" x14ac:dyDescent="0.25">
      <c r="C56" s="4"/>
    </row>
    <row r="57" spans="1:8" x14ac:dyDescent="0.25">
      <c r="A57" s="91" t="s">
        <v>31</v>
      </c>
      <c r="B57" s="92"/>
      <c r="C57" s="92"/>
      <c r="D57" s="92"/>
      <c r="E57" s="92"/>
      <c r="F57" s="92"/>
      <c r="G57" s="92"/>
    </row>
    <row r="58" spans="1:8" ht="11.25" customHeight="1" x14ac:dyDescent="0.25">
      <c r="A58" s="2"/>
    </row>
    <row r="59" spans="1:8" ht="11.25" customHeight="1" x14ac:dyDescent="0.25">
      <c r="A59" s="2"/>
    </row>
    <row r="60" spans="1:8" ht="11.25" customHeight="1" x14ac:dyDescent="0.25">
      <c r="A60" s="2"/>
      <c r="G60" s="1" t="s">
        <v>10</v>
      </c>
      <c r="H60" s="5" t="s">
        <v>10</v>
      </c>
    </row>
    <row r="61" spans="1:8" ht="11.25" customHeight="1" x14ac:dyDescent="0.25">
      <c r="A61" s="2"/>
    </row>
    <row r="62" spans="1:8" ht="11.25" customHeight="1" x14ac:dyDescent="0.25">
      <c r="A62" s="2"/>
      <c r="F62" s="9"/>
      <c r="G62" s="11"/>
    </row>
    <row r="63" spans="1:8" ht="11.25" customHeight="1" x14ac:dyDescent="0.25">
      <c r="A63" s="2"/>
      <c r="G63" s="10" t="s">
        <v>11</v>
      </c>
    </row>
    <row r="64" spans="1:8" ht="11.25" customHeight="1" x14ac:dyDescent="0.25">
      <c r="A64" s="2"/>
    </row>
    <row r="65" spans="1:9" ht="11.25" customHeight="1" x14ac:dyDescent="0.25">
      <c r="A65" s="2"/>
      <c r="D65" s="7" t="s">
        <v>3</v>
      </c>
    </row>
    <row r="66" spans="1:9" ht="11.25" customHeight="1" x14ac:dyDescent="0.25">
      <c r="D66" s="7"/>
    </row>
    <row r="67" spans="1:9" ht="15" customHeight="1" x14ac:dyDescent="0.25">
      <c r="B67" s="6" t="s">
        <v>12</v>
      </c>
    </row>
    <row r="68" spans="1:9" ht="15" customHeight="1" x14ac:dyDescent="0.25">
      <c r="B68" s="3" t="s">
        <v>0</v>
      </c>
      <c r="C68" s="12">
        <v>4.6500000000000004</v>
      </c>
      <c r="D68" s="1" t="s">
        <v>8</v>
      </c>
    </row>
    <row r="69" spans="1:9" ht="6.75" customHeight="1" x14ac:dyDescent="0.25">
      <c r="B69" s="3"/>
      <c r="C69" s="19"/>
    </row>
    <row r="70" spans="1:9" ht="15" customHeight="1" x14ac:dyDescent="0.25">
      <c r="B70" s="6" t="s">
        <v>20</v>
      </c>
      <c r="C70" s="3"/>
      <c r="D70" s="3"/>
      <c r="I70" s="3"/>
    </row>
    <row r="71" spans="1:9" ht="15" customHeight="1" x14ac:dyDescent="0.25">
      <c r="B71" s="89" t="s">
        <v>21</v>
      </c>
      <c r="C71" s="8" t="s">
        <v>3</v>
      </c>
      <c r="I71" s="3"/>
    </row>
    <row r="72" spans="1:9" ht="15" customHeight="1" x14ac:dyDescent="0.25">
      <c r="B72" s="89"/>
      <c r="C72" s="8">
        <v>14</v>
      </c>
    </row>
    <row r="73" spans="1:9" ht="15" customHeight="1" x14ac:dyDescent="0.25">
      <c r="B73" s="89" t="s">
        <v>21</v>
      </c>
      <c r="C73" s="4">
        <f>C68</f>
        <v>4.6500000000000004</v>
      </c>
    </row>
    <row r="74" spans="1:9" ht="15" customHeight="1" x14ac:dyDescent="0.25">
      <c r="B74" s="89"/>
      <c r="C74" s="22">
        <f>C72</f>
        <v>14</v>
      </c>
    </row>
    <row r="75" spans="1:9" ht="15" customHeight="1" x14ac:dyDescent="0.25">
      <c r="B75" s="5" t="s">
        <v>6</v>
      </c>
      <c r="C75" s="19">
        <f>C73/C74</f>
        <v>0.33214285714285718</v>
      </c>
      <c r="D75" s="1" t="s">
        <v>8</v>
      </c>
    </row>
    <row r="76" spans="1:9" ht="15" customHeight="1" x14ac:dyDescent="0.25">
      <c r="B76" s="5" t="s">
        <v>29</v>
      </c>
      <c r="C76" s="12">
        <v>0.35</v>
      </c>
      <c r="D76" s="1" t="s">
        <v>8</v>
      </c>
    </row>
    <row r="77" spans="1:9" ht="6.75" customHeight="1" x14ac:dyDescent="0.25">
      <c r="B77" s="3"/>
      <c r="C77" s="19"/>
    </row>
    <row r="78" spans="1:9" ht="15" customHeight="1" x14ac:dyDescent="0.25">
      <c r="B78" s="6" t="s">
        <v>25</v>
      </c>
      <c r="C78" s="3"/>
      <c r="D78" s="3"/>
    </row>
    <row r="79" spans="1:9" ht="15" customHeight="1" x14ac:dyDescent="0.25">
      <c r="B79" s="20" t="s">
        <v>32</v>
      </c>
      <c r="C79" s="10">
        <v>0.25</v>
      </c>
      <c r="D79" s="13" t="s">
        <v>8</v>
      </c>
    </row>
    <row r="80" spans="1:9" ht="15" customHeight="1" x14ac:dyDescent="0.25">
      <c r="B80" s="5" t="s">
        <v>30</v>
      </c>
      <c r="C80" s="12">
        <v>0.25</v>
      </c>
      <c r="D80" s="1" t="s">
        <v>8</v>
      </c>
    </row>
    <row r="81" spans="1:9" ht="15" customHeight="1" x14ac:dyDescent="0.25">
      <c r="B81" s="5"/>
      <c r="C81" s="5"/>
    </row>
    <row r="82" spans="1:9" ht="15" customHeight="1" x14ac:dyDescent="0.25">
      <c r="C82" s="41" t="str">
        <f>CONCATENATE(" VS: ",C90," x ",D86)</f>
        <v xml:space="preserve"> VS: 0.25 m x 0.35 m</v>
      </c>
    </row>
    <row r="83" spans="1:9" ht="6" customHeight="1" x14ac:dyDescent="0.25">
      <c r="C83" s="27"/>
    </row>
    <row r="84" spans="1:9" ht="15" customHeight="1" x14ac:dyDescent="0.25"/>
    <row r="85" spans="1:9" ht="15" customHeight="1" x14ac:dyDescent="0.25"/>
    <row r="86" spans="1:9" ht="15" customHeight="1" x14ac:dyDescent="0.25">
      <c r="D86" s="21" t="str">
        <f>CONCATENATE(C76," ",D76)</f>
        <v>0.35 m</v>
      </c>
    </row>
    <row r="87" spans="1:9" ht="15" customHeight="1" x14ac:dyDescent="0.25"/>
    <row r="88" spans="1:9" ht="15" customHeight="1" x14ac:dyDescent="0.25"/>
    <row r="89" spans="1:9" ht="6.75" customHeight="1" x14ac:dyDescent="0.25">
      <c r="C89" s="11"/>
    </row>
    <row r="90" spans="1:9" ht="15" customHeight="1" x14ac:dyDescent="0.25">
      <c r="C90" s="4" t="str">
        <f>CONCATENATE(C80," ",D80)</f>
        <v>0.25 m</v>
      </c>
    </row>
    <row r="91" spans="1:9" ht="15" customHeight="1" x14ac:dyDescent="0.25">
      <c r="C91" s="4"/>
    </row>
    <row r="92" spans="1:9" ht="15" customHeight="1" x14ac:dyDescent="0.25">
      <c r="C92" s="4"/>
    </row>
    <row r="93" spans="1:9" ht="15" customHeight="1" x14ac:dyDescent="0.35">
      <c r="A93" s="87" t="s">
        <v>33</v>
      </c>
      <c r="B93" s="88"/>
      <c r="C93" s="88"/>
      <c r="D93" s="88"/>
      <c r="E93" s="88"/>
      <c r="F93" s="88"/>
      <c r="G93" s="88"/>
      <c r="H93" s="88"/>
      <c r="I93" s="88"/>
    </row>
    <row r="94" spans="1:9" ht="6.75" customHeight="1" x14ac:dyDescent="0.25">
      <c r="C94" s="4"/>
    </row>
    <row r="95" spans="1:9" ht="15" customHeight="1" x14ac:dyDescent="0.25">
      <c r="A95" s="1" t="s">
        <v>60</v>
      </c>
      <c r="C95" s="4"/>
    </row>
    <row r="96" spans="1:9" ht="6" customHeight="1" x14ac:dyDescent="0.25">
      <c r="C96" s="4"/>
    </row>
    <row r="97" spans="1:9" ht="27" customHeight="1" x14ac:dyDescent="0.25">
      <c r="A97" s="86" t="s">
        <v>50</v>
      </c>
      <c r="B97" s="86"/>
      <c r="C97" s="86"/>
      <c r="D97" s="86"/>
      <c r="E97" s="86"/>
      <c r="F97" s="86"/>
      <c r="G97" s="86"/>
      <c r="H97" s="86"/>
    </row>
    <row r="98" spans="1:9" ht="15" customHeight="1" x14ac:dyDescent="0.25">
      <c r="A98" s="81" t="s">
        <v>34</v>
      </c>
      <c r="B98" s="82"/>
      <c r="C98" s="82"/>
      <c r="D98" s="82"/>
      <c r="E98" s="82"/>
      <c r="F98" s="82"/>
      <c r="G98" s="82"/>
      <c r="H98" s="83"/>
    </row>
    <row r="99" spans="1:9" ht="41.25" customHeight="1" x14ac:dyDescent="0.25">
      <c r="A99" s="73" t="s">
        <v>35</v>
      </c>
      <c r="B99" s="75"/>
      <c r="C99" s="50" t="s">
        <v>51</v>
      </c>
      <c r="D99" s="51"/>
      <c r="E99" s="51"/>
      <c r="F99" s="51"/>
      <c r="G99" s="51"/>
      <c r="H99" s="52"/>
    </row>
    <row r="100" spans="1:9" s="13" customFormat="1" ht="28.5" customHeight="1" x14ac:dyDescent="0.3">
      <c r="A100" s="84"/>
      <c r="B100" s="85"/>
      <c r="C100" s="29" t="s">
        <v>36</v>
      </c>
      <c r="D100" s="29" t="s">
        <v>37</v>
      </c>
      <c r="E100" s="29" t="s">
        <v>38</v>
      </c>
      <c r="F100" s="53" t="s">
        <v>39</v>
      </c>
      <c r="G100" s="54"/>
      <c r="H100" s="55"/>
    </row>
    <row r="101" spans="1:9" ht="33.75" customHeight="1" x14ac:dyDescent="0.25">
      <c r="A101" s="71" t="s">
        <v>41</v>
      </c>
      <c r="B101" s="72"/>
      <c r="C101" s="28" t="s">
        <v>42</v>
      </c>
      <c r="D101" s="28" t="s">
        <v>43</v>
      </c>
      <c r="E101" s="28" t="s">
        <v>44</v>
      </c>
      <c r="F101" s="73" t="s">
        <v>45</v>
      </c>
      <c r="G101" s="74"/>
      <c r="H101" s="75"/>
    </row>
    <row r="102" spans="1:9" ht="37.5" customHeight="1" x14ac:dyDescent="0.25">
      <c r="A102" s="71" t="s">
        <v>40</v>
      </c>
      <c r="B102" s="72"/>
      <c r="C102" s="28" t="s">
        <v>46</v>
      </c>
      <c r="D102" s="28" t="s">
        <v>47</v>
      </c>
      <c r="E102" s="28" t="s">
        <v>48</v>
      </c>
      <c r="F102" s="73" t="s">
        <v>49</v>
      </c>
      <c r="G102" s="74"/>
      <c r="H102" s="75"/>
    </row>
    <row r="103" spans="1:9" ht="15" customHeight="1" x14ac:dyDescent="0.25">
      <c r="A103" s="66"/>
      <c r="B103" s="66"/>
      <c r="C103" s="66"/>
      <c r="D103" s="66"/>
      <c r="E103" s="66"/>
      <c r="F103" s="66"/>
      <c r="G103" s="66"/>
      <c r="H103" s="66"/>
    </row>
    <row r="104" spans="1:9" ht="15" customHeight="1" x14ac:dyDescent="0.25">
      <c r="A104" s="69" t="s">
        <v>52</v>
      </c>
      <c r="B104" s="69"/>
      <c r="C104" s="69"/>
      <c r="D104" s="70"/>
      <c r="E104" s="70"/>
      <c r="F104" s="70"/>
      <c r="G104" s="70"/>
      <c r="H104" s="70"/>
      <c r="I104" s="70"/>
    </row>
    <row r="105" spans="1:9" ht="38.25" customHeight="1" x14ac:dyDescent="0.25">
      <c r="A105" s="56" t="s">
        <v>53</v>
      </c>
      <c r="B105" s="57"/>
      <c r="C105" s="46" t="s">
        <v>54</v>
      </c>
      <c r="D105" s="33" t="s">
        <v>36</v>
      </c>
      <c r="E105" s="33" t="s">
        <v>37</v>
      </c>
      <c r="F105" s="67" t="s">
        <v>38</v>
      </c>
      <c r="G105" s="68"/>
      <c r="H105" s="46"/>
      <c r="I105" s="33" t="s">
        <v>39</v>
      </c>
    </row>
    <row r="106" spans="1:9" ht="15.75" customHeight="1" x14ac:dyDescent="0.25">
      <c r="A106" s="58"/>
      <c r="B106" s="59"/>
      <c r="C106" s="47"/>
      <c r="D106" s="34" t="s">
        <v>46</v>
      </c>
      <c r="E106" s="34" t="s">
        <v>47</v>
      </c>
      <c r="F106" s="60" t="s">
        <v>48</v>
      </c>
      <c r="G106" s="61"/>
      <c r="H106" s="62"/>
      <c r="I106" s="34" t="s">
        <v>49</v>
      </c>
    </row>
    <row r="107" spans="1:9" ht="15" customHeight="1" x14ac:dyDescent="0.25">
      <c r="A107" s="63" t="s">
        <v>55</v>
      </c>
      <c r="B107" s="64"/>
      <c r="C107" s="31">
        <v>4.7</v>
      </c>
      <c r="D107" s="37" t="s">
        <v>58</v>
      </c>
      <c r="E107" s="37">
        <f>C107/18.5</f>
        <v>0.25405405405405407</v>
      </c>
      <c r="F107" s="65" t="s">
        <v>58</v>
      </c>
      <c r="G107" s="65"/>
      <c r="H107" s="65"/>
      <c r="I107" s="38" t="s">
        <v>58</v>
      </c>
    </row>
    <row r="108" spans="1:9" ht="15" customHeight="1" x14ac:dyDescent="0.25">
      <c r="A108" s="48" t="s">
        <v>56</v>
      </c>
      <c r="B108" s="49"/>
      <c r="C108" s="12">
        <v>4.7</v>
      </c>
      <c r="D108" s="36" t="s">
        <v>58</v>
      </c>
      <c r="E108" s="36" t="s">
        <v>58</v>
      </c>
      <c r="F108" s="43">
        <f>C108/21</f>
        <v>0.22380952380952382</v>
      </c>
      <c r="G108" s="43"/>
      <c r="H108" s="43"/>
      <c r="I108" s="39" t="s">
        <v>58</v>
      </c>
    </row>
    <row r="109" spans="1:9" ht="15" customHeight="1" x14ac:dyDescent="0.25">
      <c r="A109" s="48" t="s">
        <v>57</v>
      </c>
      <c r="B109" s="49"/>
      <c r="C109" s="12">
        <v>4.7</v>
      </c>
      <c r="D109" s="36" t="s">
        <v>58</v>
      </c>
      <c r="E109" s="36">
        <f>C109/18.5</f>
        <v>0.25405405405405407</v>
      </c>
      <c r="F109" s="43" t="s">
        <v>58</v>
      </c>
      <c r="G109" s="43"/>
      <c r="H109" s="43"/>
      <c r="I109" s="39" t="s">
        <v>58</v>
      </c>
    </row>
    <row r="110" spans="1:9" ht="15" customHeight="1" x14ac:dyDescent="0.25">
      <c r="A110" s="42"/>
      <c r="B110" s="16"/>
      <c r="C110" s="12"/>
      <c r="D110" s="36" t="s">
        <v>58</v>
      </c>
      <c r="E110" s="36" t="s">
        <v>58</v>
      </c>
      <c r="F110" s="43" t="s">
        <v>58</v>
      </c>
      <c r="G110" s="43" t="s">
        <v>58</v>
      </c>
      <c r="H110" s="43" t="s">
        <v>58</v>
      </c>
      <c r="I110" s="39" t="s">
        <v>58</v>
      </c>
    </row>
    <row r="111" spans="1:9" ht="15" customHeight="1" x14ac:dyDescent="0.25">
      <c r="A111" s="42"/>
      <c r="B111" s="16"/>
      <c r="C111" s="12"/>
      <c r="D111" s="36" t="s">
        <v>58</v>
      </c>
      <c r="E111" s="36" t="s">
        <v>58</v>
      </c>
      <c r="F111" s="43" t="s">
        <v>58</v>
      </c>
      <c r="G111" s="43" t="s">
        <v>58</v>
      </c>
      <c r="H111" s="43" t="s">
        <v>58</v>
      </c>
      <c r="I111" s="39" t="s">
        <v>58</v>
      </c>
    </row>
    <row r="112" spans="1:9" ht="15" customHeight="1" x14ac:dyDescent="0.25">
      <c r="A112" s="30"/>
      <c r="B112" s="18"/>
      <c r="C112" s="32"/>
      <c r="D112" s="35" t="s">
        <v>58</v>
      </c>
      <c r="E112" s="35" t="s">
        <v>58</v>
      </c>
      <c r="F112" s="44" t="s">
        <v>58</v>
      </c>
      <c r="G112" s="44" t="s">
        <v>58</v>
      </c>
      <c r="H112" s="44" t="s">
        <v>58</v>
      </c>
      <c r="I112" s="40" t="s">
        <v>58</v>
      </c>
    </row>
    <row r="113" spans="1:5" ht="15" customHeight="1" x14ac:dyDescent="0.25">
      <c r="C113" s="4"/>
    </row>
    <row r="114" spans="1:5" ht="15" customHeight="1" x14ac:dyDescent="0.25">
      <c r="A114" s="6"/>
      <c r="B114" s="6" t="s">
        <v>59</v>
      </c>
    </row>
    <row r="115" spans="1:5" ht="15" customHeight="1" x14ac:dyDescent="0.25">
      <c r="A115" s="5"/>
      <c r="B115" s="5" t="s">
        <v>6</v>
      </c>
      <c r="C115" s="19">
        <f>AVERAGE(D107:I112)</f>
        <v>0.24397254397254398</v>
      </c>
      <c r="D115" s="1" t="s">
        <v>8</v>
      </c>
    </row>
    <row r="116" spans="1:5" ht="15" customHeight="1" x14ac:dyDescent="0.25">
      <c r="A116" s="5"/>
      <c r="B116" s="5" t="s">
        <v>29</v>
      </c>
      <c r="C116" s="12">
        <v>0.25</v>
      </c>
      <c r="D116" s="1" t="s">
        <v>8</v>
      </c>
    </row>
    <row r="117" spans="1:5" ht="19.5" customHeight="1" x14ac:dyDescent="0.25">
      <c r="C117" s="4"/>
    </row>
    <row r="118" spans="1:5" ht="19.5" customHeight="1" x14ac:dyDescent="0.25">
      <c r="C118" s="4"/>
      <c r="E118" s="45" t="str">
        <f>CONCATENATE(C116," ",D116)</f>
        <v>0.25 m</v>
      </c>
    </row>
    <row r="119" spans="1:5" ht="19.5" customHeight="1" x14ac:dyDescent="0.25">
      <c r="C119" s="4"/>
      <c r="E119" s="45"/>
    </row>
    <row r="120" spans="1:5" ht="19.5" customHeight="1" x14ac:dyDescent="0.25">
      <c r="C120" s="4"/>
    </row>
    <row r="121" spans="1:5" ht="15" customHeight="1" x14ac:dyDescent="0.25">
      <c r="C121" s="4"/>
    </row>
    <row r="122" spans="1:5" ht="15" customHeight="1" x14ac:dyDescent="0.25">
      <c r="A122" s="2"/>
    </row>
    <row r="123" spans="1:5" ht="15" customHeight="1" x14ac:dyDescent="0.25">
      <c r="A123" s="2"/>
    </row>
    <row r="124" spans="1:5" ht="15" customHeight="1" x14ac:dyDescent="0.25">
      <c r="A124" s="2"/>
    </row>
    <row r="125" spans="1:5" ht="15" customHeight="1" x14ac:dyDescent="0.25">
      <c r="A125" s="2"/>
    </row>
    <row r="126" spans="1:5" ht="15" customHeight="1" x14ac:dyDescent="0.25"/>
  </sheetData>
  <mergeCells count="43">
    <mergeCell ref="A1:I1"/>
    <mergeCell ref="A93:I93"/>
    <mergeCell ref="B71:B72"/>
    <mergeCell ref="B73:B74"/>
    <mergeCell ref="B38:B39"/>
    <mergeCell ref="B40:B41"/>
    <mergeCell ref="D38:D39"/>
    <mergeCell ref="A57:G57"/>
    <mergeCell ref="B27:D27"/>
    <mergeCell ref="B22:E22"/>
    <mergeCell ref="B30:B31"/>
    <mergeCell ref="B32:B33"/>
    <mergeCell ref="A3:G3"/>
    <mergeCell ref="A108:B108"/>
    <mergeCell ref="B23:D23"/>
    <mergeCell ref="B24:D24"/>
    <mergeCell ref="A98:H98"/>
    <mergeCell ref="A99:B99"/>
    <mergeCell ref="A100:B100"/>
    <mergeCell ref="B25:D25"/>
    <mergeCell ref="B26:D26"/>
    <mergeCell ref="A97:H97"/>
    <mergeCell ref="A109:B109"/>
    <mergeCell ref="F109:H109"/>
    <mergeCell ref="F108:H108"/>
    <mergeCell ref="C99:H99"/>
    <mergeCell ref="F100:H100"/>
    <mergeCell ref="A105:B106"/>
    <mergeCell ref="F106:H106"/>
    <mergeCell ref="A107:B107"/>
    <mergeCell ref="F107:H107"/>
    <mergeCell ref="A103:H103"/>
    <mergeCell ref="F105:H105"/>
    <mergeCell ref="A104:I104"/>
    <mergeCell ref="A101:B101"/>
    <mergeCell ref="A102:B102"/>
    <mergeCell ref="F101:H101"/>
    <mergeCell ref="F102:H102"/>
    <mergeCell ref="F110:H110"/>
    <mergeCell ref="F111:H111"/>
    <mergeCell ref="F112:H112"/>
    <mergeCell ref="E118:E119"/>
    <mergeCell ref="C105:C106"/>
  </mergeCells>
  <phoneticPr fontId="8" type="noConversion"/>
  <printOptions horizontalCentered="1"/>
  <pageMargins left="0.70866141732283472" right="0.70866141732283472" top="0.55118110236220474" bottom="0.55118110236220474" header="0.31496062992125984" footer="0.31496062992125984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VIGA-LOSA ALIG</vt:lpstr>
      <vt:lpstr>'VIGA-LOSA ALIG'!Print_Area</vt:lpstr>
    </vt:vector>
  </TitlesOfParts>
  <Company>GOB_REGIONAL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SGE</dc:creator>
  <cp:lastModifiedBy>DELL</cp:lastModifiedBy>
  <cp:lastPrinted>2012-10-28T20:26:28Z</cp:lastPrinted>
  <dcterms:created xsi:type="dcterms:W3CDTF">2009-09-25T13:23:05Z</dcterms:created>
  <dcterms:modified xsi:type="dcterms:W3CDTF">2024-04-22T13:27:32Z</dcterms:modified>
</cp:coreProperties>
</file>