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EA8F0D06-027A-4329-8ACC-FD1BF099D6B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_xlnm._FilterDatabase" localSheetId="0" hidden="1">Sheet1!$A$8:$AL$20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4" i="1" l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30" i="1"/>
  <c r="AH31" i="1"/>
  <c r="AK31" i="1" s="1"/>
  <c r="AL31" i="1" s="1"/>
  <c r="AH32" i="1"/>
  <c r="AK32" i="1" s="1"/>
  <c r="AL32" i="1" s="1"/>
  <c r="AH33" i="1"/>
  <c r="AK33" i="1" s="1"/>
  <c r="AL33" i="1" s="1"/>
  <c r="AH34" i="1"/>
  <c r="AK34" i="1" s="1"/>
  <c r="AL34" i="1" s="1"/>
  <c r="AH35" i="1"/>
  <c r="AK35" i="1" s="1"/>
  <c r="AL35" i="1" s="1"/>
  <c r="AH36" i="1"/>
  <c r="AK36" i="1" s="1"/>
  <c r="AL36" i="1" s="1"/>
  <c r="AH37" i="1"/>
  <c r="AK37" i="1" s="1"/>
  <c r="AL37" i="1" s="1"/>
  <c r="AH38" i="1"/>
  <c r="AK38" i="1" s="1"/>
  <c r="AL38" i="1" s="1"/>
  <c r="AH39" i="1"/>
  <c r="AK39" i="1" s="1"/>
  <c r="AL39" i="1" s="1"/>
  <c r="AH40" i="1"/>
  <c r="AK40" i="1" s="1"/>
  <c r="AL40" i="1" s="1"/>
  <c r="AH41" i="1"/>
  <c r="AK41" i="1" s="1"/>
  <c r="AL41" i="1" s="1"/>
  <c r="AH42" i="1"/>
  <c r="AK42" i="1" s="1"/>
  <c r="AL42" i="1" s="1"/>
  <c r="AH30" i="1"/>
  <c r="AK30" i="1" s="1"/>
  <c r="AL30" i="1" s="1"/>
  <c r="AJ11" i="1"/>
  <c r="AJ12" i="1"/>
  <c r="AJ13" i="1"/>
  <c r="AJ14" i="1"/>
  <c r="AJ15" i="1"/>
  <c r="AJ16" i="1"/>
  <c r="AJ17" i="1"/>
  <c r="AJ18" i="1"/>
  <c r="AJ19" i="1"/>
  <c r="AJ20" i="1"/>
  <c r="AJ10" i="1"/>
  <c r="AI10" i="1"/>
  <c r="AI11" i="1"/>
  <c r="AI12" i="1"/>
  <c r="AI13" i="1"/>
  <c r="AI14" i="1"/>
  <c r="AI15" i="1"/>
  <c r="AI16" i="1"/>
  <c r="AI17" i="1"/>
  <c r="AI18" i="1"/>
  <c r="AI19" i="1"/>
  <c r="AI20" i="1"/>
  <c r="AH11" i="1"/>
  <c r="AK11" i="1" s="1"/>
  <c r="AL11" i="1" s="1"/>
  <c r="AH12" i="1"/>
  <c r="AK12" i="1" s="1"/>
  <c r="AL12" i="1" s="1"/>
  <c r="AH13" i="1"/>
  <c r="AK13" i="1" s="1"/>
  <c r="AL13" i="1" s="1"/>
  <c r="AH14" i="1"/>
  <c r="AK14" i="1" s="1"/>
  <c r="AL14" i="1" s="1"/>
  <c r="AH15" i="1"/>
  <c r="AK15" i="1" s="1"/>
  <c r="AL15" i="1" s="1"/>
  <c r="AH16" i="1"/>
  <c r="AK16" i="1" s="1"/>
  <c r="AL16" i="1" s="1"/>
  <c r="AH17" i="1"/>
  <c r="AK17" i="1" s="1"/>
  <c r="AL17" i="1" s="1"/>
  <c r="AH18" i="1"/>
  <c r="AK18" i="1" s="1"/>
  <c r="AL18" i="1" s="1"/>
  <c r="AH19" i="1"/>
  <c r="AK19" i="1" s="1"/>
  <c r="AL19" i="1" s="1"/>
  <c r="AH20" i="1"/>
  <c r="AK20" i="1" s="1"/>
  <c r="AL20" i="1" s="1"/>
  <c r="AH10" i="1"/>
  <c r="AK10" i="1" s="1"/>
  <c r="AL10" i="1" s="1"/>
</calcChain>
</file>

<file path=xl/sharedStrings.xml><?xml version="1.0" encoding="utf-8"?>
<sst xmlns="http://schemas.openxmlformats.org/spreadsheetml/2006/main" count="797" uniqueCount="34">
  <si>
    <t>Roll No</t>
  </si>
  <si>
    <t>Name</t>
  </si>
  <si>
    <t>Class</t>
  </si>
  <si>
    <t>M</t>
  </si>
  <si>
    <t>T</t>
  </si>
  <si>
    <t>W</t>
  </si>
  <si>
    <t>F</t>
  </si>
  <si>
    <t>S</t>
  </si>
  <si>
    <t>Sameer</t>
  </si>
  <si>
    <t>Ali</t>
  </si>
  <si>
    <t>Salman</t>
  </si>
  <si>
    <t>Shaikh</t>
  </si>
  <si>
    <t>Umar</t>
  </si>
  <si>
    <t>Hassan</t>
  </si>
  <si>
    <t>Hassnain</t>
  </si>
  <si>
    <t>Wadood</t>
  </si>
  <si>
    <t>Ahsan</t>
  </si>
  <si>
    <t>Rafay</t>
  </si>
  <si>
    <t>Anas</t>
  </si>
  <si>
    <t>IX</t>
  </si>
  <si>
    <t>P</t>
  </si>
  <si>
    <t>A</t>
  </si>
  <si>
    <t>L</t>
  </si>
  <si>
    <t>Total
Presents</t>
  </si>
  <si>
    <t>Total
Absents</t>
  </si>
  <si>
    <t>Total
Leaves</t>
  </si>
  <si>
    <t>%AGE</t>
  </si>
  <si>
    <t>REMARKS</t>
  </si>
  <si>
    <t xml:space="preserve">Name </t>
  </si>
  <si>
    <t>Total 
Present</t>
  </si>
  <si>
    <t>Total 
Absent</t>
  </si>
  <si>
    <t>Total
Leave</t>
  </si>
  <si>
    <t>SUNDAY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</si>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</sst>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dobe Garamond Pro"/>
      <family val="2"/>
    </font>
    <font>
      <sz val="11"/>
      <color theme="1"/>
      <name val="Adobe Garamond Pro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174770</xdr:colOff>
      <xdr:row>0</xdr:row>
      <xdr:rowOff>166254</xdr:rowOff>
    </xdr:from>
    <xdr:ext cx="594637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51815" y="166254"/>
          <a:ext cx="594637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ATTENDANCE SHEET</a:t>
          </a:r>
        </a:p>
      </xdr:txBody>
    </xdr:sp>
    <xdr:clientData/>
  </xdr:oneCellAnchor>
  <xdr:oneCellAnchor>
    <xdr:from>
      <xdr:col>12</xdr:col>
      <xdr:colOff>242094</xdr:colOff>
      <xdr:row>4</xdr:row>
      <xdr:rowOff>140785</xdr:rowOff>
    </xdr:from>
    <xdr:ext cx="3000244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58230" y="1041330"/>
          <a:ext cx="3000244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 the Month of July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2019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242456</xdr:colOff>
      <xdr:row>20</xdr:row>
      <xdr:rowOff>121228</xdr:rowOff>
    </xdr:from>
    <xdr:to>
      <xdr:col>33</xdr:col>
      <xdr:colOff>69273</xdr:colOff>
      <xdr:row>26</xdr:row>
      <xdr:rowOff>121228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0AF173-0187-E353-E0A4-9EDA23D910AE}"/>
            </a:ext>
          </a:extLst>
        </xdr:cNvPr>
        <xdr:cNvSpPr txBox="1"/>
      </xdr:nvSpPr>
      <xdr:spPr>
        <a:xfrm>
          <a:off x="3619501" y="3983183"/>
          <a:ext cx="6321136" cy="1039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1"/>
            <a:t>ATTENDANCE</a:t>
          </a:r>
          <a:r>
            <a:rPr lang="en-US" sz="5400" b="1" baseline="0"/>
            <a:t> SHEET</a:t>
          </a:r>
          <a:endParaRPr lang="en-US" sz="5400" b="1"/>
        </a:p>
      </xdr:txBody>
    </xdr:sp>
    <xdr:clientData/>
  </xdr:twoCellAnchor>
  <xdr:twoCellAnchor>
    <xdr:from>
      <xdr:col>12</xdr:col>
      <xdr:colOff>155864</xdr:colOff>
      <xdr:row>25</xdr:row>
      <xdr:rowOff>17318</xdr:rowOff>
    </xdr:from>
    <xdr:to>
      <xdr:col>28</xdr:col>
      <xdr:colOff>225137</xdr:colOff>
      <xdr:row>28</xdr:row>
      <xdr:rowOff>121227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308D31-C592-D32C-DBFD-F97216843A29}"/>
            </a:ext>
          </a:extLst>
        </xdr:cNvPr>
        <xdr:cNvSpPr txBox="1"/>
      </xdr:nvSpPr>
      <xdr:spPr>
        <a:xfrm>
          <a:off x="4572000" y="4745182"/>
          <a:ext cx="4225637" cy="623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For</a:t>
          </a:r>
          <a:r>
            <a:rPr lang="en-US" sz="2000" b="1" baseline="0"/>
            <a:t> the Month of January 2024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abSelected="1" zoomScale="57" zoomScaleNormal="57" workbookViewId="0">
      <selection activeCell="AM24" sqref="AM24"/>
    </sheetView>
  </sheetViews>
  <sheetFormatPr defaultRowHeight="14.25" x14ac:dyDescent="0.2"/>
  <cols>
    <col min="4" max="33" width="3.5" customWidth="1"/>
    <col min="34" max="34" width="9.375" bestFit="1" customWidth="1"/>
    <col min="35" max="35" width="7" bestFit="1" customWidth="1"/>
    <col min="36" max="36" width="6" bestFit="1" customWidth="1"/>
    <col min="37" max="37" width="6.5" bestFit="1" customWidth="1"/>
    <col min="38" max="38" width="13.5" customWidth="1"/>
  </cols>
  <sheetData>
    <row r="1" spans="1:38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3" spans="1:38" ht="30" customHeight="1" x14ac:dyDescent="0.2"/>
    <row r="8" spans="1:38" x14ac:dyDescent="0.2">
      <c r="A8" s="12" t="s">
        <v>0</v>
      </c>
      <c r="B8" s="12" t="s">
        <v>1</v>
      </c>
      <c r="C8" s="12" t="s">
        <v>2</v>
      </c>
      <c r="D8" s="5" t="s">
        <v>3</v>
      </c>
      <c r="E8" s="5" t="s">
        <v>4</v>
      </c>
      <c r="F8" s="5" t="s">
        <v>5</v>
      </c>
      <c r="G8" s="5" t="s">
        <v>4</v>
      </c>
      <c r="H8" s="5" t="s">
        <v>6</v>
      </c>
      <c r="I8" s="5" t="s">
        <v>7</v>
      </c>
      <c r="J8" s="5" t="s">
        <v>7</v>
      </c>
      <c r="K8" s="5" t="s">
        <v>3</v>
      </c>
      <c r="L8" s="5" t="s">
        <v>4</v>
      </c>
      <c r="M8" s="5" t="s">
        <v>5</v>
      </c>
      <c r="N8" s="5" t="s">
        <v>4</v>
      </c>
      <c r="O8" s="5" t="s">
        <v>6</v>
      </c>
      <c r="P8" s="5" t="s">
        <v>7</v>
      </c>
      <c r="Q8" s="5" t="s">
        <v>7</v>
      </c>
      <c r="R8" s="5" t="s">
        <v>3</v>
      </c>
      <c r="S8" s="5" t="s">
        <v>4</v>
      </c>
      <c r="T8" s="5" t="s">
        <v>5</v>
      </c>
      <c r="U8" s="5" t="s">
        <v>4</v>
      </c>
      <c r="V8" s="5" t="s">
        <v>6</v>
      </c>
      <c r="W8" s="5" t="s">
        <v>7</v>
      </c>
      <c r="X8" s="5" t="s">
        <v>7</v>
      </c>
      <c r="Y8" s="5" t="s">
        <v>3</v>
      </c>
      <c r="Z8" s="5" t="s">
        <v>4</v>
      </c>
      <c r="AA8" s="5" t="s">
        <v>5</v>
      </c>
      <c r="AB8" s="5" t="s">
        <v>4</v>
      </c>
      <c r="AC8" s="5" t="s">
        <v>6</v>
      </c>
      <c r="AD8" s="5" t="s">
        <v>7</v>
      </c>
      <c r="AE8" s="5" t="s">
        <v>7</v>
      </c>
      <c r="AF8" s="5" t="s">
        <v>3</v>
      </c>
      <c r="AG8" s="5" t="s">
        <v>4</v>
      </c>
      <c r="AH8" s="14" t="s">
        <v>23</v>
      </c>
      <c r="AI8" s="14" t="s">
        <v>24</v>
      </c>
      <c r="AJ8" s="14" t="s">
        <v>25</v>
      </c>
      <c r="AK8" s="12" t="s">
        <v>26</v>
      </c>
      <c r="AL8" s="12" t="s">
        <v>27</v>
      </c>
    </row>
    <row r="9" spans="1:38" x14ac:dyDescent="0.2">
      <c r="A9" s="12"/>
      <c r="B9" s="12"/>
      <c r="C9" s="12"/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>
        <v>17</v>
      </c>
      <c r="U9" s="5">
        <v>18</v>
      </c>
      <c r="V9" s="5">
        <v>19</v>
      </c>
      <c r="W9" s="5">
        <v>20</v>
      </c>
      <c r="X9" s="5">
        <v>21</v>
      </c>
      <c r="Y9" s="5">
        <v>22</v>
      </c>
      <c r="Z9" s="5">
        <v>23</v>
      </c>
      <c r="AA9" s="5">
        <v>24</v>
      </c>
      <c r="AB9" s="5">
        <v>25</v>
      </c>
      <c r="AC9" s="5">
        <v>26</v>
      </c>
      <c r="AD9" s="5">
        <v>27</v>
      </c>
      <c r="AE9" s="5">
        <v>28</v>
      </c>
      <c r="AF9" s="5">
        <v>29</v>
      </c>
      <c r="AG9" s="5">
        <v>30</v>
      </c>
      <c r="AH9" s="14"/>
      <c r="AI9" s="14"/>
      <c r="AJ9" s="14"/>
      <c r="AK9" s="12"/>
      <c r="AL9" s="12"/>
    </row>
    <row r="10" spans="1:38" ht="15" x14ac:dyDescent="0.2">
      <c r="A10" s="1">
        <v>91230</v>
      </c>
      <c r="B10" s="1" t="s">
        <v>8</v>
      </c>
      <c r="C10" s="3" t="s">
        <v>19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21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21</v>
      </c>
      <c r="T10" s="1" t="s">
        <v>22</v>
      </c>
      <c r="U10" s="1" t="s">
        <v>20</v>
      </c>
      <c r="V10" s="1" t="s">
        <v>20</v>
      </c>
      <c r="W10" s="1" t="s">
        <v>20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20</v>
      </c>
      <c r="AH10" s="1">
        <f>COUNTIF(D10:AG10,"P")</f>
        <v>27</v>
      </c>
      <c r="AI10" s="1">
        <f>COUNTIF(D10:AG10,"A")</f>
        <v>2</v>
      </c>
      <c r="AJ10" s="1">
        <f>COUNTIF(D10:AG10,"L")</f>
        <v>1</v>
      </c>
      <c r="AK10" s="2">
        <f>AH10/30*100</f>
        <v>90</v>
      </c>
      <c r="AL10" s="1" t="str">
        <f>IF(AK10&gt;85,"PUNCTUAL","BE PUNCTUAL")</f>
        <v>PUNCTUAL</v>
      </c>
    </row>
    <row r="11" spans="1:38" ht="15" x14ac:dyDescent="0.2">
      <c r="A11" s="1">
        <v>91231</v>
      </c>
      <c r="B11" s="1" t="s">
        <v>9</v>
      </c>
      <c r="C11" s="3" t="s">
        <v>19</v>
      </c>
      <c r="D11" s="1" t="s">
        <v>21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22</v>
      </c>
      <c r="M11" s="1" t="s">
        <v>20</v>
      </c>
      <c r="N11" s="1" t="s">
        <v>20</v>
      </c>
      <c r="O11" s="1" t="s">
        <v>21</v>
      </c>
      <c r="P11" s="1" t="s">
        <v>20</v>
      </c>
      <c r="Q11" s="1" t="s">
        <v>21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Y11" s="1" t="s">
        <v>20</v>
      </c>
      <c r="Z11" s="1" t="s">
        <v>20</v>
      </c>
      <c r="AA11" s="1" t="s">
        <v>20</v>
      </c>
      <c r="AB11" s="1" t="s">
        <v>20</v>
      </c>
      <c r="AC11" s="1" t="s">
        <v>21</v>
      </c>
      <c r="AD11" s="1" t="s">
        <v>20</v>
      </c>
      <c r="AE11" s="1" t="s">
        <v>20</v>
      </c>
      <c r="AF11" s="1" t="s">
        <v>20</v>
      </c>
      <c r="AG11" s="1" t="s">
        <v>20</v>
      </c>
      <c r="AH11" s="1">
        <f t="shared" ref="AH11:AH20" si="0">COUNTIF(D11:AG11,"P")</f>
        <v>25</v>
      </c>
      <c r="AI11" s="1">
        <f t="shared" ref="AI11:AI20" si="1">COUNTIF(D11:AG11,"A")</f>
        <v>4</v>
      </c>
      <c r="AJ11" s="1">
        <f t="shared" ref="AJ11:AJ20" si="2">COUNTIF(D11:AG11,"L")</f>
        <v>1</v>
      </c>
      <c r="AK11" s="2">
        <f t="shared" ref="AK11:AK20" si="3">AH11/30*100</f>
        <v>83.333333333333343</v>
      </c>
      <c r="AL11" s="1" t="str">
        <f t="shared" ref="AL11:AL20" si="4">IF(AK11&gt;85,"PUNCTUAL","BE PUNCTUAL")</f>
        <v>BE PUNCTUAL</v>
      </c>
    </row>
    <row r="12" spans="1:38" ht="15" x14ac:dyDescent="0.2">
      <c r="A12" s="1">
        <v>91232</v>
      </c>
      <c r="B12" s="1" t="s">
        <v>10</v>
      </c>
      <c r="C12" s="3" t="s">
        <v>19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22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21</v>
      </c>
      <c r="T12" s="1" t="s">
        <v>21</v>
      </c>
      <c r="U12" s="1" t="s">
        <v>20</v>
      </c>
      <c r="V12" s="1" t="s">
        <v>20</v>
      </c>
      <c r="W12" s="1" t="s">
        <v>20</v>
      </c>
      <c r="X12" s="1" t="s">
        <v>20</v>
      </c>
      <c r="Y12" s="1" t="s">
        <v>20</v>
      </c>
      <c r="Z12" s="1" t="s">
        <v>22</v>
      </c>
      <c r="AA12" s="1" t="s">
        <v>20</v>
      </c>
      <c r="AB12" s="1" t="s">
        <v>20</v>
      </c>
      <c r="AC12" s="1" t="s">
        <v>20</v>
      </c>
      <c r="AD12" s="1" t="s">
        <v>20</v>
      </c>
      <c r="AE12" s="1" t="s">
        <v>20</v>
      </c>
      <c r="AF12" s="1" t="s">
        <v>20</v>
      </c>
      <c r="AG12" s="1" t="s">
        <v>20</v>
      </c>
      <c r="AH12" s="1">
        <f t="shared" si="0"/>
        <v>26</v>
      </c>
      <c r="AI12" s="1">
        <f t="shared" si="1"/>
        <v>2</v>
      </c>
      <c r="AJ12" s="1">
        <f t="shared" si="2"/>
        <v>2</v>
      </c>
      <c r="AK12" s="2">
        <f t="shared" si="3"/>
        <v>86.666666666666671</v>
      </c>
      <c r="AL12" s="1" t="str">
        <f t="shared" si="4"/>
        <v>PUNCTUAL</v>
      </c>
    </row>
    <row r="13" spans="1:38" ht="15" x14ac:dyDescent="0.2">
      <c r="A13" s="1">
        <v>91233</v>
      </c>
      <c r="B13" s="1" t="s">
        <v>11</v>
      </c>
      <c r="C13" s="3" t="s">
        <v>19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22</v>
      </c>
      <c r="N13" s="1" t="s">
        <v>20</v>
      </c>
      <c r="O13" s="1" t="s">
        <v>21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22</v>
      </c>
      <c r="U13" s="1" t="s">
        <v>20</v>
      </c>
      <c r="V13" s="1" t="s">
        <v>20</v>
      </c>
      <c r="W13" s="1" t="s">
        <v>20</v>
      </c>
      <c r="X13" s="1" t="s">
        <v>22</v>
      </c>
      <c r="Y13" s="1" t="s">
        <v>20</v>
      </c>
      <c r="Z13" s="1" t="s">
        <v>20</v>
      </c>
      <c r="AA13" s="1" t="s">
        <v>21</v>
      </c>
      <c r="AB13" s="1" t="s">
        <v>20</v>
      </c>
      <c r="AC13" s="1" t="s">
        <v>20</v>
      </c>
      <c r="AD13" s="1" t="s">
        <v>20</v>
      </c>
      <c r="AE13" s="1" t="s">
        <v>20</v>
      </c>
      <c r="AF13" s="1" t="s">
        <v>20</v>
      </c>
      <c r="AG13" s="1" t="s">
        <v>20</v>
      </c>
      <c r="AH13" s="1">
        <f t="shared" si="0"/>
        <v>25</v>
      </c>
      <c r="AI13" s="1">
        <f t="shared" si="1"/>
        <v>2</v>
      </c>
      <c r="AJ13" s="1">
        <f t="shared" si="2"/>
        <v>3</v>
      </c>
      <c r="AK13" s="2">
        <f t="shared" si="3"/>
        <v>83.333333333333343</v>
      </c>
      <c r="AL13" s="1" t="str">
        <f t="shared" si="4"/>
        <v>BE PUNCTUAL</v>
      </c>
    </row>
    <row r="14" spans="1:38" ht="15" x14ac:dyDescent="0.2">
      <c r="A14" s="1">
        <v>91234</v>
      </c>
      <c r="B14" s="1" t="s">
        <v>12</v>
      </c>
      <c r="C14" s="3" t="s">
        <v>19</v>
      </c>
      <c r="D14" s="1" t="s">
        <v>20</v>
      </c>
      <c r="E14" s="1" t="s">
        <v>20</v>
      </c>
      <c r="F14" s="1" t="s">
        <v>20</v>
      </c>
      <c r="G14" s="1" t="s">
        <v>21</v>
      </c>
      <c r="H14" s="1" t="s">
        <v>22</v>
      </c>
      <c r="I14" s="1" t="s">
        <v>20</v>
      </c>
      <c r="J14" s="1" t="s">
        <v>20</v>
      </c>
      <c r="K14" s="1" t="s">
        <v>21</v>
      </c>
      <c r="L14" s="1" t="s">
        <v>20</v>
      </c>
      <c r="M14" s="1" t="s">
        <v>20</v>
      </c>
      <c r="N14" s="1" t="s">
        <v>20</v>
      </c>
      <c r="O14" s="1" t="s">
        <v>22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A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 s="1" t="s">
        <v>20</v>
      </c>
      <c r="AG14" s="1" t="s">
        <v>20</v>
      </c>
      <c r="AH14" s="1">
        <f t="shared" si="0"/>
        <v>26</v>
      </c>
      <c r="AI14" s="1">
        <f t="shared" si="1"/>
        <v>2</v>
      </c>
      <c r="AJ14" s="1">
        <f t="shared" si="2"/>
        <v>2</v>
      </c>
      <c r="AK14" s="2">
        <f t="shared" si="3"/>
        <v>86.666666666666671</v>
      </c>
      <c r="AL14" s="1" t="str">
        <f t="shared" si="4"/>
        <v>PUNCTUAL</v>
      </c>
    </row>
    <row r="15" spans="1:38" ht="15" x14ac:dyDescent="0.2">
      <c r="A15" s="1">
        <v>91235</v>
      </c>
      <c r="B15" s="1" t="s">
        <v>13</v>
      </c>
      <c r="C15" s="3" t="s">
        <v>19</v>
      </c>
      <c r="D15" s="1" t="s">
        <v>20</v>
      </c>
      <c r="E15" s="1" t="s">
        <v>20</v>
      </c>
      <c r="F15" s="1" t="s">
        <v>21</v>
      </c>
      <c r="G15" s="1" t="s">
        <v>21</v>
      </c>
      <c r="H15" s="1" t="s">
        <v>20</v>
      </c>
      <c r="I15" s="1" t="s">
        <v>21</v>
      </c>
      <c r="J15" s="1" t="s">
        <v>20</v>
      </c>
      <c r="K15" s="1" t="s">
        <v>20</v>
      </c>
      <c r="L15" s="1" t="s">
        <v>20</v>
      </c>
      <c r="M15" s="1" t="s">
        <v>21</v>
      </c>
      <c r="N15" s="1" t="s">
        <v>20</v>
      </c>
      <c r="O15" s="1" t="s">
        <v>20</v>
      </c>
      <c r="P15" s="1" t="s">
        <v>22</v>
      </c>
      <c r="Q15" s="1" t="s">
        <v>20</v>
      </c>
      <c r="R15" s="1" t="s">
        <v>20</v>
      </c>
      <c r="S15" s="1" t="s">
        <v>21</v>
      </c>
      <c r="T15" s="1" t="s">
        <v>20</v>
      </c>
      <c r="U15" s="1" t="s">
        <v>21</v>
      </c>
      <c r="V15" s="1" t="s">
        <v>20</v>
      </c>
      <c r="W15" s="1" t="s">
        <v>20</v>
      </c>
      <c r="X15" s="1" t="s">
        <v>20</v>
      </c>
      <c r="Y15" s="1" t="s">
        <v>20</v>
      </c>
      <c r="Z15" s="1" t="s">
        <v>21</v>
      </c>
      <c r="AA15" s="1" t="s">
        <v>20</v>
      </c>
      <c r="AB15" s="1" t="s">
        <v>20</v>
      </c>
      <c r="AC15" s="1" t="s">
        <v>22</v>
      </c>
      <c r="AD15" s="1" t="s">
        <v>20</v>
      </c>
      <c r="AE15" s="1" t="s">
        <v>20</v>
      </c>
      <c r="AF15" s="1" t="s">
        <v>20</v>
      </c>
      <c r="AG15" s="1" t="s">
        <v>20</v>
      </c>
      <c r="AH15" s="1">
        <f t="shared" si="0"/>
        <v>21</v>
      </c>
      <c r="AI15" s="1">
        <f t="shared" si="1"/>
        <v>7</v>
      </c>
      <c r="AJ15" s="1">
        <f t="shared" si="2"/>
        <v>2</v>
      </c>
      <c r="AK15" s="2">
        <f t="shared" si="3"/>
        <v>70</v>
      </c>
      <c r="AL15" s="1" t="str">
        <f t="shared" si="4"/>
        <v>BE PUNCTUAL</v>
      </c>
    </row>
    <row r="16" spans="1:38" ht="15" x14ac:dyDescent="0.2">
      <c r="A16" s="1">
        <v>91236</v>
      </c>
      <c r="B16" s="1" t="s">
        <v>14</v>
      </c>
      <c r="C16" s="3" t="s">
        <v>19</v>
      </c>
      <c r="D16" s="1" t="s">
        <v>20</v>
      </c>
      <c r="E16" s="1" t="s">
        <v>20</v>
      </c>
      <c r="F16" s="1" t="s">
        <v>20</v>
      </c>
      <c r="G16" s="1" t="s">
        <v>21</v>
      </c>
      <c r="H16" s="1" t="s">
        <v>20</v>
      </c>
      <c r="I16" s="1" t="s">
        <v>20</v>
      </c>
      <c r="J16" s="1" t="s">
        <v>22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22</v>
      </c>
      <c r="Q16" s="1" t="s">
        <v>20</v>
      </c>
      <c r="R16" s="1" t="s">
        <v>20</v>
      </c>
      <c r="S16" s="1" t="s">
        <v>20</v>
      </c>
      <c r="T16" s="1" t="s">
        <v>22</v>
      </c>
      <c r="U16" s="1" t="s">
        <v>21</v>
      </c>
      <c r="V16" s="1" t="s">
        <v>20</v>
      </c>
      <c r="W16" s="1" t="s">
        <v>22</v>
      </c>
      <c r="X16" s="1" t="s">
        <v>20</v>
      </c>
      <c r="Y16" s="1" t="s">
        <v>20</v>
      </c>
      <c r="Z16" s="1" t="s">
        <v>20</v>
      </c>
      <c r="AA16" s="1" t="s">
        <v>20</v>
      </c>
      <c r="AB16" s="1" t="s">
        <v>20</v>
      </c>
      <c r="AC16" s="1" t="s">
        <v>20</v>
      </c>
      <c r="AD16" s="1" t="s">
        <v>21</v>
      </c>
      <c r="AE16" s="1" t="s">
        <v>20</v>
      </c>
      <c r="AF16" s="1" t="s">
        <v>20</v>
      </c>
      <c r="AG16" s="1" t="s">
        <v>20</v>
      </c>
      <c r="AH16" s="1">
        <f t="shared" si="0"/>
        <v>23</v>
      </c>
      <c r="AI16" s="1">
        <f t="shared" si="1"/>
        <v>3</v>
      </c>
      <c r="AJ16" s="1">
        <f t="shared" si="2"/>
        <v>4</v>
      </c>
      <c r="AK16" s="2">
        <f t="shared" si="3"/>
        <v>76.666666666666671</v>
      </c>
      <c r="AL16" s="1" t="str">
        <f t="shared" si="4"/>
        <v>BE PUNCTUAL</v>
      </c>
    </row>
    <row r="17" spans="1:39" ht="15" x14ac:dyDescent="0.2">
      <c r="A17" s="1">
        <v>91237</v>
      </c>
      <c r="B17" s="1" t="s">
        <v>15</v>
      </c>
      <c r="C17" s="3" t="s">
        <v>19</v>
      </c>
      <c r="D17" s="1" t="s">
        <v>21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  <c r="T17" s="1" t="s">
        <v>21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21</v>
      </c>
      <c r="AD17" s="1" t="s">
        <v>20</v>
      </c>
      <c r="AE17" s="1" t="s">
        <v>20</v>
      </c>
      <c r="AF17" s="1" t="s">
        <v>20</v>
      </c>
      <c r="AG17" s="1" t="s">
        <v>20</v>
      </c>
      <c r="AH17" s="1">
        <f t="shared" si="0"/>
        <v>27</v>
      </c>
      <c r="AI17" s="1">
        <f t="shared" si="1"/>
        <v>3</v>
      </c>
      <c r="AJ17" s="1">
        <f t="shared" si="2"/>
        <v>0</v>
      </c>
      <c r="AK17" s="2">
        <f t="shared" si="3"/>
        <v>90</v>
      </c>
      <c r="AL17" s="1" t="str">
        <f t="shared" si="4"/>
        <v>PUNCTUAL</v>
      </c>
    </row>
    <row r="18" spans="1:39" ht="15" x14ac:dyDescent="0.2">
      <c r="A18" s="1">
        <v>91238</v>
      </c>
      <c r="B18" s="1" t="s">
        <v>16</v>
      </c>
      <c r="C18" s="3" t="s">
        <v>19</v>
      </c>
      <c r="D18" s="1" t="s">
        <v>20</v>
      </c>
      <c r="E18" s="1" t="s">
        <v>21</v>
      </c>
      <c r="F18" s="1" t="s">
        <v>21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21</v>
      </c>
      <c r="Z18" s="1" t="s">
        <v>20</v>
      </c>
      <c r="AA18" s="1" t="s">
        <v>20</v>
      </c>
      <c r="AB18" s="1" t="s">
        <v>20</v>
      </c>
      <c r="AC18" s="1" t="s">
        <v>20</v>
      </c>
      <c r="AD18" s="1" t="s">
        <v>22</v>
      </c>
      <c r="AE18" s="1" t="s">
        <v>20</v>
      </c>
      <c r="AF18" s="1" t="s">
        <v>20</v>
      </c>
      <c r="AG18" s="1" t="s">
        <v>20</v>
      </c>
      <c r="AH18" s="1">
        <f t="shared" si="0"/>
        <v>26</v>
      </c>
      <c r="AI18" s="1">
        <f t="shared" si="1"/>
        <v>3</v>
      </c>
      <c r="AJ18" s="1">
        <f t="shared" si="2"/>
        <v>1</v>
      </c>
      <c r="AK18" s="2">
        <f t="shared" si="3"/>
        <v>86.666666666666671</v>
      </c>
      <c r="AL18" s="1" t="str">
        <f t="shared" si="4"/>
        <v>PUNCTUAL</v>
      </c>
    </row>
    <row r="19" spans="1:39" ht="15" x14ac:dyDescent="0.2">
      <c r="A19" s="1">
        <v>91239</v>
      </c>
      <c r="B19" s="1" t="s">
        <v>18</v>
      </c>
      <c r="C19" s="3" t="s">
        <v>19</v>
      </c>
      <c r="D19" s="1" t="s">
        <v>20</v>
      </c>
      <c r="E19" s="1" t="s">
        <v>20</v>
      </c>
      <c r="F19" s="1" t="s">
        <v>20</v>
      </c>
      <c r="G19" s="1" t="s">
        <v>22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21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21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20</v>
      </c>
      <c r="AE19" s="1" t="s">
        <v>20</v>
      </c>
      <c r="AF19" s="1" t="s">
        <v>20</v>
      </c>
      <c r="AG19" s="1" t="s">
        <v>20</v>
      </c>
      <c r="AH19" s="1">
        <f t="shared" si="0"/>
        <v>27</v>
      </c>
      <c r="AI19" s="1">
        <f t="shared" si="1"/>
        <v>2</v>
      </c>
      <c r="AJ19" s="1">
        <f t="shared" si="2"/>
        <v>1</v>
      </c>
      <c r="AK19" s="2">
        <f t="shared" si="3"/>
        <v>90</v>
      </c>
      <c r="AL19" s="1" t="str">
        <f t="shared" si="4"/>
        <v>PUNCTUAL</v>
      </c>
    </row>
    <row r="20" spans="1:39" ht="15" x14ac:dyDescent="0.2">
      <c r="A20" s="1">
        <v>91240</v>
      </c>
      <c r="B20" s="1" t="s">
        <v>17</v>
      </c>
      <c r="C20" s="3" t="s">
        <v>19</v>
      </c>
      <c r="D20" s="1" t="s">
        <v>20</v>
      </c>
      <c r="E20" s="1" t="s">
        <v>20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21</v>
      </c>
      <c r="O20" s="1" t="s">
        <v>20</v>
      </c>
      <c r="P20" s="1" t="s">
        <v>20</v>
      </c>
      <c r="Q20" s="1" t="s">
        <v>20</v>
      </c>
      <c r="R20" s="1" t="s">
        <v>21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20</v>
      </c>
      <c r="AE20" s="1" t="s">
        <v>20</v>
      </c>
      <c r="AF20" s="1" t="s">
        <v>20</v>
      </c>
      <c r="AG20" s="1" t="s">
        <v>20</v>
      </c>
      <c r="AH20" s="1">
        <f t="shared" si="0"/>
        <v>28</v>
      </c>
      <c r="AI20" s="1">
        <f t="shared" si="1"/>
        <v>2</v>
      </c>
      <c r="AJ20" s="1">
        <f t="shared" si="2"/>
        <v>0</v>
      </c>
      <c r="AK20" s="2">
        <f t="shared" si="3"/>
        <v>93.333333333333329</v>
      </c>
      <c r="AL20" s="1" t="str">
        <f t="shared" si="4"/>
        <v>PUNCTUAL</v>
      </c>
    </row>
    <row r="21" spans="1:3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33</v>
      </c>
      <c r="AM23">
        <v>91240</v>
      </c>
    </row>
    <row r="24" spans="1:3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t="str">
        <f>VLOOKUP(AM23,A10:B20,2,FALSE)</f>
        <v>Rafay</v>
      </c>
    </row>
    <row r="25" spans="1:3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9" x14ac:dyDescent="0.2">
      <c r="A28" s="8" t="s">
        <v>0</v>
      </c>
      <c r="B28" s="8" t="s">
        <v>28</v>
      </c>
      <c r="C28" s="8" t="s">
        <v>2</v>
      </c>
      <c r="D28" s="5" t="s">
        <v>3</v>
      </c>
      <c r="E28" s="5" t="s">
        <v>4</v>
      </c>
      <c r="F28" s="5" t="s">
        <v>5</v>
      </c>
      <c r="G28" s="5" t="s">
        <v>4</v>
      </c>
      <c r="H28" s="5" t="s">
        <v>6</v>
      </c>
      <c r="I28" s="5" t="s">
        <v>7</v>
      </c>
      <c r="J28" s="5" t="s">
        <v>7</v>
      </c>
      <c r="K28" s="5" t="s">
        <v>3</v>
      </c>
      <c r="L28" s="5" t="s">
        <v>4</v>
      </c>
      <c r="M28" s="5" t="s">
        <v>5</v>
      </c>
      <c r="N28" s="5" t="s">
        <v>4</v>
      </c>
      <c r="O28" s="5" t="s">
        <v>6</v>
      </c>
      <c r="P28" s="5" t="s">
        <v>7</v>
      </c>
      <c r="Q28" s="5" t="s">
        <v>7</v>
      </c>
      <c r="R28" s="5" t="s">
        <v>3</v>
      </c>
      <c r="S28" s="5" t="s">
        <v>4</v>
      </c>
      <c r="T28" s="5" t="s">
        <v>5</v>
      </c>
      <c r="U28" s="5" t="s">
        <v>4</v>
      </c>
      <c r="V28" s="5" t="s">
        <v>6</v>
      </c>
      <c r="W28" s="5" t="s">
        <v>7</v>
      </c>
      <c r="X28" s="5" t="s">
        <v>7</v>
      </c>
      <c r="Y28" s="5" t="s">
        <v>3</v>
      </c>
      <c r="Z28" s="5" t="s">
        <v>4</v>
      </c>
      <c r="AA28" s="5" t="s">
        <v>5</v>
      </c>
      <c r="AB28" s="5" t="s">
        <v>4</v>
      </c>
      <c r="AC28" s="5" t="s">
        <v>6</v>
      </c>
      <c r="AD28" s="5" t="s">
        <v>7</v>
      </c>
      <c r="AE28" s="5" t="s">
        <v>7</v>
      </c>
      <c r="AF28" s="5" t="s">
        <v>3</v>
      </c>
      <c r="AG28" s="5" t="s">
        <v>4</v>
      </c>
      <c r="AH28" s="6" t="s">
        <v>29</v>
      </c>
      <c r="AI28" s="6" t="s">
        <v>30</v>
      </c>
      <c r="AJ28" s="6" t="s">
        <v>31</v>
      </c>
      <c r="AK28" s="8" t="s">
        <v>26</v>
      </c>
      <c r="AL28" s="8" t="s">
        <v>27</v>
      </c>
    </row>
    <row r="29" spans="1:39" x14ac:dyDescent="0.2">
      <c r="A29" s="7"/>
      <c r="B29" s="7"/>
      <c r="C29" s="7"/>
      <c r="D29" s="5">
        <v>1</v>
      </c>
      <c r="E29" s="5">
        <v>2</v>
      </c>
      <c r="F29" s="5">
        <v>3</v>
      </c>
      <c r="G29" s="5">
        <v>4</v>
      </c>
      <c r="H29" s="5">
        <v>5</v>
      </c>
      <c r="I29" s="5">
        <v>6</v>
      </c>
      <c r="J29" s="5">
        <v>7</v>
      </c>
      <c r="K29" s="5">
        <v>8</v>
      </c>
      <c r="L29" s="5">
        <v>9</v>
      </c>
      <c r="M29" s="5">
        <v>10</v>
      </c>
      <c r="N29" s="5">
        <v>11</v>
      </c>
      <c r="O29" s="5">
        <v>12</v>
      </c>
      <c r="P29" s="5">
        <v>13</v>
      </c>
      <c r="Q29" s="5">
        <v>14</v>
      </c>
      <c r="R29" s="5">
        <v>15</v>
      </c>
      <c r="S29" s="5">
        <v>16</v>
      </c>
      <c r="T29" s="5">
        <v>17</v>
      </c>
      <c r="U29" s="5">
        <v>18</v>
      </c>
      <c r="V29" s="5">
        <v>19</v>
      </c>
      <c r="W29" s="5">
        <v>20</v>
      </c>
      <c r="X29" s="5">
        <v>21</v>
      </c>
      <c r="Y29" s="5">
        <v>22</v>
      </c>
      <c r="Z29" s="5">
        <v>23</v>
      </c>
      <c r="AA29" s="5">
        <v>24</v>
      </c>
      <c r="AB29" s="5">
        <v>25</v>
      </c>
      <c r="AC29" s="5">
        <v>26</v>
      </c>
      <c r="AD29" s="5">
        <v>27</v>
      </c>
      <c r="AE29" s="5">
        <v>28</v>
      </c>
      <c r="AF29" s="5">
        <v>29</v>
      </c>
      <c r="AG29" s="5">
        <v>30</v>
      </c>
      <c r="AH29" s="7"/>
      <c r="AI29" s="7"/>
      <c r="AJ29" s="7"/>
      <c r="AK29" s="7"/>
      <c r="AL29" s="7"/>
    </row>
    <row r="30" spans="1:39" x14ac:dyDescent="0.2">
      <c r="A30" s="1">
        <v>339011</v>
      </c>
      <c r="B30" s="1" t="s">
        <v>8</v>
      </c>
      <c r="C30" s="1" t="s">
        <v>19</v>
      </c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21</v>
      </c>
      <c r="I30" s="1" t="s">
        <v>20</v>
      </c>
      <c r="J30" s="9" t="s">
        <v>32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9" t="s">
        <v>32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9" t="s">
        <v>32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9" t="s">
        <v>32</v>
      </c>
      <c r="AF30" s="1" t="s">
        <v>20</v>
      </c>
      <c r="AG30" s="1" t="s">
        <v>20</v>
      </c>
      <c r="AH30" s="1">
        <f>COUNTIF(D30:AG30,"P")</f>
        <v>25</v>
      </c>
      <c r="AI30" s="1">
        <f>COUNTIF(D30:AG30,"A")</f>
        <v>1</v>
      </c>
      <c r="AJ30" s="1">
        <f>COUNTIF(D30:AG30,"L")</f>
        <v>0</v>
      </c>
      <c r="AK30" s="1">
        <f>AH30/30*100</f>
        <v>83.333333333333343</v>
      </c>
      <c r="AL30" s="1" t="str">
        <f>IF(AK30&gt;85,"PUNCTUAL","BE PUNCTUAL")</f>
        <v>BE PUNCTUAL</v>
      </c>
    </row>
    <row r="31" spans="1:39" x14ac:dyDescent="0.2">
      <c r="A31" s="1">
        <v>339012</v>
      </c>
      <c r="B31" s="1" t="s">
        <v>9</v>
      </c>
      <c r="C31" s="1" t="s">
        <v>19</v>
      </c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21</v>
      </c>
      <c r="I31" s="1" t="s">
        <v>21</v>
      </c>
      <c r="J31" s="10"/>
      <c r="K31" s="1" t="s">
        <v>20</v>
      </c>
      <c r="L31" s="1" t="s">
        <v>20</v>
      </c>
      <c r="M31" s="1" t="s">
        <v>22</v>
      </c>
      <c r="N31" s="1" t="s">
        <v>20</v>
      </c>
      <c r="O31" s="1" t="s">
        <v>20</v>
      </c>
      <c r="P31" s="1" t="s">
        <v>20</v>
      </c>
      <c r="Q31" s="10"/>
      <c r="R31" s="1" t="s">
        <v>20</v>
      </c>
      <c r="S31" s="1" t="s">
        <v>20</v>
      </c>
      <c r="T31" s="1" t="s">
        <v>21</v>
      </c>
      <c r="U31" s="1" t="s">
        <v>20</v>
      </c>
      <c r="V31" s="1" t="s">
        <v>20</v>
      </c>
      <c r="W31" s="1" t="s">
        <v>21</v>
      </c>
      <c r="X31" s="10"/>
      <c r="Y31" s="1" t="s">
        <v>20</v>
      </c>
      <c r="Z31" s="1" t="s">
        <v>20</v>
      </c>
      <c r="AA31" s="1" t="s">
        <v>21</v>
      </c>
      <c r="AB31" s="1" t="s">
        <v>20</v>
      </c>
      <c r="AC31" s="1" t="s">
        <v>21</v>
      </c>
      <c r="AD31" s="1" t="s">
        <v>20</v>
      </c>
      <c r="AE31" s="10"/>
      <c r="AF31" s="1" t="s">
        <v>21</v>
      </c>
      <c r="AG31" s="1" t="s">
        <v>20</v>
      </c>
      <c r="AH31" s="1">
        <f t="shared" ref="AH31:AH42" si="5">COUNTIF(D31:AG31,"P")</f>
        <v>18</v>
      </c>
      <c r="AI31" s="1">
        <f t="shared" ref="AI31:AI42" si="6">COUNTIF(D31:AG31,"A")</f>
        <v>7</v>
      </c>
      <c r="AJ31" s="1">
        <f t="shared" ref="AJ31:AJ42" si="7">COUNTIF(D31:AG31,"L")</f>
        <v>1</v>
      </c>
      <c r="AK31" s="1">
        <f t="shared" ref="AK31:AK42" si="8">AH31/30*100</f>
        <v>60</v>
      </c>
      <c r="AL31" s="1" t="str">
        <f t="shared" ref="AL31:AL41" si="9">IF(AK31&gt;85,"PUNCTUAL","BE PUNCTUAL")</f>
        <v>BE PUNCTUAL</v>
      </c>
    </row>
    <row r="32" spans="1:39" x14ac:dyDescent="0.2">
      <c r="A32" s="1">
        <v>339013</v>
      </c>
      <c r="B32" s="1" t="s">
        <v>10</v>
      </c>
      <c r="C32" s="1" t="s">
        <v>19</v>
      </c>
      <c r="D32" s="1" t="s">
        <v>20</v>
      </c>
      <c r="E32" s="1" t="s">
        <v>22</v>
      </c>
      <c r="F32" s="1" t="s">
        <v>20</v>
      </c>
      <c r="G32" s="1" t="s">
        <v>20</v>
      </c>
      <c r="H32" s="1" t="s">
        <v>20</v>
      </c>
      <c r="I32" s="1" t="s">
        <v>20</v>
      </c>
      <c r="J32" s="10"/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22</v>
      </c>
      <c r="P32" s="1" t="s">
        <v>20</v>
      </c>
      <c r="Q32" s="10"/>
      <c r="R32" s="1" t="s">
        <v>20</v>
      </c>
      <c r="S32" s="1" t="s">
        <v>20</v>
      </c>
      <c r="T32" s="1" t="s">
        <v>20</v>
      </c>
      <c r="U32" s="1" t="s">
        <v>22</v>
      </c>
      <c r="V32" s="1" t="s">
        <v>20</v>
      </c>
      <c r="W32" s="1" t="s">
        <v>20</v>
      </c>
      <c r="X32" s="10"/>
      <c r="Y32" s="1" t="s">
        <v>20</v>
      </c>
      <c r="Z32" s="1" t="s">
        <v>22</v>
      </c>
      <c r="AA32" s="1" t="s">
        <v>20</v>
      </c>
      <c r="AB32" s="1" t="s">
        <v>20</v>
      </c>
      <c r="AC32" s="1" t="s">
        <v>20</v>
      </c>
      <c r="AD32" s="1" t="s">
        <v>20</v>
      </c>
      <c r="AE32" s="10"/>
      <c r="AF32" s="1" t="s">
        <v>20</v>
      </c>
      <c r="AG32" s="1" t="s">
        <v>20</v>
      </c>
      <c r="AH32" s="1">
        <f t="shared" si="5"/>
        <v>22</v>
      </c>
      <c r="AI32" s="1">
        <f t="shared" si="6"/>
        <v>0</v>
      </c>
      <c r="AJ32" s="1">
        <f t="shared" si="7"/>
        <v>4</v>
      </c>
      <c r="AK32" s="1">
        <f t="shared" si="8"/>
        <v>73.333333333333329</v>
      </c>
      <c r="AL32" s="1" t="str">
        <f t="shared" si="9"/>
        <v>BE PUNCTUAL</v>
      </c>
    </row>
    <row r="33" spans="1:38" x14ac:dyDescent="0.2">
      <c r="A33" s="1">
        <v>339014</v>
      </c>
      <c r="B33" s="1" t="s">
        <v>11</v>
      </c>
      <c r="C33" s="1" t="s">
        <v>19</v>
      </c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22</v>
      </c>
      <c r="I33" s="1" t="s">
        <v>21</v>
      </c>
      <c r="J33" s="10"/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0"/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21</v>
      </c>
      <c r="X33" s="10"/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0"/>
      <c r="AF33" s="1" t="s">
        <v>20</v>
      </c>
      <c r="AG33" s="1" t="s">
        <v>20</v>
      </c>
      <c r="AH33" s="1">
        <f t="shared" si="5"/>
        <v>23</v>
      </c>
      <c r="AI33" s="1">
        <f t="shared" si="6"/>
        <v>2</v>
      </c>
      <c r="AJ33" s="1">
        <f t="shared" si="7"/>
        <v>1</v>
      </c>
      <c r="AK33" s="1">
        <f t="shared" si="8"/>
        <v>76.666666666666671</v>
      </c>
      <c r="AL33" s="1" t="str">
        <f t="shared" si="9"/>
        <v>BE PUNCTUAL</v>
      </c>
    </row>
    <row r="34" spans="1:38" x14ac:dyDescent="0.2">
      <c r="A34" s="1">
        <v>339015</v>
      </c>
      <c r="B34" s="1" t="s">
        <v>12</v>
      </c>
      <c r="C34" s="1" t="s">
        <v>19</v>
      </c>
      <c r="D34" s="1" t="s">
        <v>20</v>
      </c>
      <c r="E34" s="1" t="s">
        <v>21</v>
      </c>
      <c r="F34" s="1" t="s">
        <v>20</v>
      </c>
      <c r="G34" s="1" t="s">
        <v>20</v>
      </c>
      <c r="H34" s="1" t="s">
        <v>20</v>
      </c>
      <c r="I34" s="1" t="s">
        <v>20</v>
      </c>
      <c r="J34" s="10"/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22</v>
      </c>
      <c r="P34" s="1" t="s">
        <v>20</v>
      </c>
      <c r="Q34" s="10"/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0"/>
      <c r="Y34" s="1" t="s">
        <v>20</v>
      </c>
      <c r="Z34" s="1" t="s">
        <v>20</v>
      </c>
      <c r="AA34" s="1" t="s">
        <v>20</v>
      </c>
      <c r="AB34" s="1" t="s">
        <v>22</v>
      </c>
      <c r="AC34" s="1" t="s">
        <v>20</v>
      </c>
      <c r="AD34" s="1" t="s">
        <v>20</v>
      </c>
      <c r="AE34" s="10"/>
      <c r="AF34" s="1" t="s">
        <v>20</v>
      </c>
      <c r="AG34" s="1" t="s">
        <v>21</v>
      </c>
      <c r="AH34" s="1">
        <f t="shared" si="5"/>
        <v>22</v>
      </c>
      <c r="AI34" s="1">
        <f t="shared" si="6"/>
        <v>2</v>
      </c>
      <c r="AJ34" s="1">
        <f t="shared" si="7"/>
        <v>2</v>
      </c>
      <c r="AK34" s="1">
        <f t="shared" si="8"/>
        <v>73.333333333333329</v>
      </c>
      <c r="AL34" s="1" t="str">
        <f t="shared" si="9"/>
        <v>BE PUNCTUAL</v>
      </c>
    </row>
    <row r="35" spans="1:38" x14ac:dyDescent="0.2">
      <c r="A35" s="1">
        <v>339016</v>
      </c>
      <c r="B35" s="1" t="s">
        <v>13</v>
      </c>
      <c r="C35" s="1" t="s">
        <v>19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0"/>
      <c r="K35" s="1" t="s">
        <v>20</v>
      </c>
      <c r="L35" s="1" t="s">
        <v>20</v>
      </c>
      <c r="M35" s="1" t="s">
        <v>21</v>
      </c>
      <c r="N35" s="1" t="s">
        <v>20</v>
      </c>
      <c r="O35" s="1" t="s">
        <v>20</v>
      </c>
      <c r="P35" s="1" t="s">
        <v>20</v>
      </c>
      <c r="Q35" s="10"/>
      <c r="R35" s="1" t="s">
        <v>20</v>
      </c>
      <c r="S35" s="1" t="s">
        <v>22</v>
      </c>
      <c r="T35" s="1" t="s">
        <v>20</v>
      </c>
      <c r="U35" s="1" t="s">
        <v>20</v>
      </c>
      <c r="V35" s="1" t="s">
        <v>20</v>
      </c>
      <c r="W35" s="1" t="s">
        <v>20</v>
      </c>
      <c r="X35" s="10"/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0"/>
      <c r="AF35" s="1" t="s">
        <v>20</v>
      </c>
      <c r="AG35" s="1" t="s">
        <v>20</v>
      </c>
      <c r="AH35" s="1">
        <f t="shared" si="5"/>
        <v>24</v>
      </c>
      <c r="AI35" s="1">
        <f t="shared" si="6"/>
        <v>1</v>
      </c>
      <c r="AJ35" s="1">
        <f t="shared" si="7"/>
        <v>1</v>
      </c>
      <c r="AK35" s="1">
        <f t="shared" si="8"/>
        <v>80</v>
      </c>
      <c r="AL35" s="1" t="str">
        <f t="shared" si="9"/>
        <v>BE PUNCTUAL</v>
      </c>
    </row>
    <row r="36" spans="1:38" x14ac:dyDescent="0.2">
      <c r="A36" s="1">
        <v>339017</v>
      </c>
      <c r="B36" s="1" t="s">
        <v>14</v>
      </c>
      <c r="C36" s="1" t="s">
        <v>19</v>
      </c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0"/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0"/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0"/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0"/>
      <c r="AF36" s="1" t="s">
        <v>20</v>
      </c>
      <c r="AG36" s="1" t="s">
        <v>20</v>
      </c>
      <c r="AH36" s="1">
        <f t="shared" si="5"/>
        <v>26</v>
      </c>
      <c r="AI36" s="1">
        <f t="shared" si="6"/>
        <v>0</v>
      </c>
      <c r="AJ36" s="1">
        <f t="shared" si="7"/>
        <v>0</v>
      </c>
      <c r="AK36" s="1">
        <f t="shared" si="8"/>
        <v>86.666666666666671</v>
      </c>
      <c r="AL36" s="1" t="str">
        <f t="shared" si="9"/>
        <v>PUNCTUAL</v>
      </c>
    </row>
    <row r="37" spans="1:38" x14ac:dyDescent="0.2">
      <c r="A37" s="1">
        <v>339018</v>
      </c>
      <c r="B37" s="1" t="s">
        <v>15</v>
      </c>
      <c r="C37" s="1" t="s">
        <v>19</v>
      </c>
      <c r="D37" s="1" t="s">
        <v>20</v>
      </c>
      <c r="E37" s="1" t="s">
        <v>22</v>
      </c>
      <c r="F37" s="1" t="s">
        <v>21</v>
      </c>
      <c r="G37" s="1" t="s">
        <v>20</v>
      </c>
      <c r="H37" s="1" t="s">
        <v>20</v>
      </c>
      <c r="I37" s="1" t="s">
        <v>21</v>
      </c>
      <c r="J37" s="10"/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0"/>
      <c r="R37" s="1" t="s">
        <v>20</v>
      </c>
      <c r="S37" s="1" t="s">
        <v>20</v>
      </c>
      <c r="T37" s="1" t="s">
        <v>21</v>
      </c>
      <c r="U37" s="1" t="s">
        <v>20</v>
      </c>
      <c r="V37" s="1" t="s">
        <v>20</v>
      </c>
      <c r="W37" s="1" t="s">
        <v>22</v>
      </c>
      <c r="X37" s="10"/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22</v>
      </c>
      <c r="AD37" s="1" t="s">
        <v>20</v>
      </c>
      <c r="AE37" s="10"/>
      <c r="AF37" s="1" t="s">
        <v>20</v>
      </c>
      <c r="AG37" s="1" t="s">
        <v>20</v>
      </c>
      <c r="AH37" s="1">
        <f t="shared" si="5"/>
        <v>20</v>
      </c>
      <c r="AI37" s="1">
        <f t="shared" si="6"/>
        <v>3</v>
      </c>
      <c r="AJ37" s="1">
        <f t="shared" si="7"/>
        <v>3</v>
      </c>
      <c r="AK37" s="1">
        <f t="shared" si="8"/>
        <v>66.666666666666657</v>
      </c>
      <c r="AL37" s="1" t="str">
        <f t="shared" si="9"/>
        <v>BE PUNCTUAL</v>
      </c>
    </row>
    <row r="38" spans="1:38" x14ac:dyDescent="0.2">
      <c r="A38" s="1">
        <v>339019</v>
      </c>
      <c r="B38" s="1" t="s">
        <v>16</v>
      </c>
      <c r="C38" s="1" t="s">
        <v>19</v>
      </c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0"/>
      <c r="K38" s="1" t="s">
        <v>20</v>
      </c>
      <c r="L38" s="1" t="s">
        <v>20</v>
      </c>
      <c r="M38" s="1" t="s">
        <v>20</v>
      </c>
      <c r="N38" s="1" t="s">
        <v>22</v>
      </c>
      <c r="O38" s="1" t="s">
        <v>20</v>
      </c>
      <c r="P38" s="1" t="s">
        <v>21</v>
      </c>
      <c r="Q38" s="10"/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0"/>
      <c r="Y38" s="1" t="s">
        <v>20</v>
      </c>
      <c r="Z38" s="1" t="s">
        <v>20</v>
      </c>
      <c r="AA38" s="1" t="s">
        <v>22</v>
      </c>
      <c r="AB38" s="1" t="s">
        <v>20</v>
      </c>
      <c r="AC38" s="1" t="s">
        <v>20</v>
      </c>
      <c r="AD38" s="1" t="s">
        <v>20</v>
      </c>
      <c r="AE38" s="10"/>
      <c r="AF38" s="1" t="s">
        <v>20</v>
      </c>
      <c r="AG38" s="1" t="s">
        <v>20</v>
      </c>
      <c r="AH38" s="1">
        <f t="shared" si="5"/>
        <v>23</v>
      </c>
      <c r="AI38" s="1">
        <f t="shared" si="6"/>
        <v>1</v>
      </c>
      <c r="AJ38" s="1">
        <f t="shared" si="7"/>
        <v>2</v>
      </c>
      <c r="AK38" s="1">
        <f t="shared" si="8"/>
        <v>76.666666666666671</v>
      </c>
      <c r="AL38" s="1" t="str">
        <f t="shared" si="9"/>
        <v>BE PUNCTUAL</v>
      </c>
    </row>
    <row r="39" spans="1:38" x14ac:dyDescent="0.2">
      <c r="A39" s="1">
        <v>339020</v>
      </c>
      <c r="B39" s="1" t="s">
        <v>18</v>
      </c>
      <c r="C39" s="1" t="s">
        <v>19</v>
      </c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0"/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0"/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0"/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0"/>
      <c r="AF39" s="1" t="s">
        <v>20</v>
      </c>
      <c r="AG39" s="1" t="s">
        <v>20</v>
      </c>
      <c r="AH39" s="1">
        <f t="shared" si="5"/>
        <v>26</v>
      </c>
      <c r="AI39" s="1">
        <f t="shared" si="6"/>
        <v>0</v>
      </c>
      <c r="AJ39" s="1">
        <f t="shared" si="7"/>
        <v>0</v>
      </c>
      <c r="AK39" s="1">
        <f t="shared" si="8"/>
        <v>86.666666666666671</v>
      </c>
      <c r="AL39" s="1" t="str">
        <f t="shared" si="9"/>
        <v>PUNCTUAL</v>
      </c>
    </row>
    <row r="40" spans="1:38" x14ac:dyDescent="0.2">
      <c r="A40" s="1">
        <v>339021</v>
      </c>
      <c r="B40" s="1" t="s">
        <v>17</v>
      </c>
      <c r="C40" s="1" t="s">
        <v>19</v>
      </c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22</v>
      </c>
      <c r="I40" s="1" t="s">
        <v>20</v>
      </c>
      <c r="J40" s="10"/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0"/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21</v>
      </c>
      <c r="X40" s="10"/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0"/>
      <c r="AF40" s="1" t="s">
        <v>20</v>
      </c>
      <c r="AG40" s="1" t="s">
        <v>20</v>
      </c>
      <c r="AH40" s="1">
        <f t="shared" si="5"/>
        <v>24</v>
      </c>
      <c r="AI40" s="1">
        <f t="shared" si="6"/>
        <v>1</v>
      </c>
      <c r="AJ40" s="1">
        <f t="shared" si="7"/>
        <v>1</v>
      </c>
      <c r="AK40" s="1">
        <f t="shared" si="8"/>
        <v>80</v>
      </c>
      <c r="AL40" s="1" t="str">
        <f t="shared" si="9"/>
        <v>BE PUNCTUAL</v>
      </c>
    </row>
    <row r="41" spans="1:38" x14ac:dyDescent="0.2">
      <c r="A41" s="1">
        <v>339022</v>
      </c>
      <c r="B41" s="1" t="s">
        <v>13</v>
      </c>
      <c r="C41" s="1" t="s">
        <v>19</v>
      </c>
      <c r="D41" s="1" t="s">
        <v>20</v>
      </c>
      <c r="E41" s="1" t="s">
        <v>22</v>
      </c>
      <c r="F41" s="1" t="s">
        <v>20</v>
      </c>
      <c r="G41" s="1" t="s">
        <v>20</v>
      </c>
      <c r="H41" s="1" t="s">
        <v>20</v>
      </c>
      <c r="I41" s="1" t="s">
        <v>20</v>
      </c>
      <c r="J41" s="10"/>
      <c r="K41" s="1" t="s">
        <v>20</v>
      </c>
      <c r="L41" s="1" t="s">
        <v>21</v>
      </c>
      <c r="M41" s="1" t="s">
        <v>20</v>
      </c>
      <c r="N41" s="1" t="s">
        <v>20</v>
      </c>
      <c r="O41" s="1" t="s">
        <v>20</v>
      </c>
      <c r="P41" s="1" t="s">
        <v>20</v>
      </c>
      <c r="Q41" s="10"/>
      <c r="R41" s="1" t="s">
        <v>22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0"/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22</v>
      </c>
      <c r="AD41" s="1" t="s">
        <v>20</v>
      </c>
      <c r="AE41" s="10"/>
      <c r="AF41" s="1" t="s">
        <v>20</v>
      </c>
      <c r="AG41" s="1" t="s">
        <v>20</v>
      </c>
      <c r="AH41" s="1">
        <f t="shared" si="5"/>
        <v>22</v>
      </c>
      <c r="AI41" s="1">
        <f t="shared" si="6"/>
        <v>1</v>
      </c>
      <c r="AJ41" s="1">
        <f t="shared" si="7"/>
        <v>3</v>
      </c>
      <c r="AK41" s="1">
        <f t="shared" si="8"/>
        <v>73.333333333333329</v>
      </c>
      <c r="AL41" s="1" t="str">
        <f t="shared" si="9"/>
        <v>BE PUNCTUAL</v>
      </c>
    </row>
    <row r="42" spans="1:38" x14ac:dyDescent="0.2">
      <c r="A42" s="1">
        <v>339023</v>
      </c>
      <c r="B42" s="1" t="s">
        <v>9</v>
      </c>
      <c r="C42" s="1" t="s">
        <v>19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1"/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21</v>
      </c>
      <c r="P42" s="1" t="s">
        <v>20</v>
      </c>
      <c r="Q42" s="11"/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1"/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1"/>
      <c r="AF42" s="1" t="s">
        <v>20</v>
      </c>
      <c r="AG42" s="1" t="s">
        <v>20</v>
      </c>
      <c r="AH42" s="1">
        <f t="shared" si="5"/>
        <v>25</v>
      </c>
      <c r="AI42" s="1">
        <f t="shared" si="6"/>
        <v>1</v>
      </c>
      <c r="AJ42" s="1">
        <f t="shared" si="7"/>
        <v>0</v>
      </c>
      <c r="AK42" s="1">
        <f t="shared" si="8"/>
        <v>83.333333333333343</v>
      </c>
      <c r="AL42" s="1" t="str">
        <f>IF(AK42&gt;85,"PUNCTUAL","BE PUNCTUAL")</f>
        <v>BE PUNCTUAL</v>
      </c>
    </row>
  </sheetData>
  <mergeCells count="21">
    <mergeCell ref="AK8:AK9"/>
    <mergeCell ref="AL8:AL9"/>
    <mergeCell ref="A1:AL1"/>
    <mergeCell ref="C8:C9"/>
    <mergeCell ref="B8:B9"/>
    <mergeCell ref="A8:A9"/>
    <mergeCell ref="AH8:AH9"/>
    <mergeCell ref="AI8:AI9"/>
    <mergeCell ref="AJ8:AJ9"/>
    <mergeCell ref="A28:A29"/>
    <mergeCell ref="B28:B29"/>
    <mergeCell ref="C28:C29"/>
    <mergeCell ref="AH28:AH29"/>
    <mergeCell ref="AI28:AI29"/>
    <mergeCell ref="AJ28:AJ29"/>
    <mergeCell ref="AK28:AK29"/>
    <mergeCell ref="AL28:AL29"/>
    <mergeCell ref="J30:J42"/>
    <mergeCell ref="Q30:Q42"/>
    <mergeCell ref="X30:X42"/>
    <mergeCell ref="AE30:AE42"/>
  </mergeCells>
  <conditionalFormatting sqref="D10:AG20">
    <cfRule type="cellIs" dxfId="5" priority="4" operator="equal">
      <formula>"L"</formula>
    </cfRule>
    <cfRule type="cellIs" dxfId="4" priority="5" operator="equal">
      <formula>"a"</formula>
    </cfRule>
    <cfRule type="cellIs" dxfId="3" priority="6" operator="equal">
      <formula>"p"</formula>
    </cfRule>
  </conditionalFormatting>
  <conditionalFormatting sqref="D30:AG30 D31:I42 K31:P42 R31:W42 Y31:AD42 AF31:AG42">
    <cfRule type="cellIs" dxfId="2" priority="3" operator="equal">
      <formula>"L"</formula>
    </cfRule>
  </conditionalFormatting>
  <conditionalFormatting sqref="D30:AG42">
    <cfRule type="cellIs" dxfId="1" priority="1" operator="equal">
      <formula>"A"</formula>
    </cfRule>
    <cfRule type="cellIs" dxfId="0" priority="2" operator="equal">
      <formula>"P"</formula>
    </cfRule>
  </conditionalFormatting>
  <pageMargins left="0.25" right="0.25" top="0.75" bottom="0.75" header="0.3" footer="0.3"/>
  <pageSetup paperSize="9" scale="7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view="pageBreakPreview" zoomScale="60"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</dc:creator>
  <cp:lastModifiedBy>Suleman Kashif</cp:lastModifiedBy>
  <cp:lastPrinted>2022-04-23T23:13:51Z</cp:lastPrinted>
  <dcterms:created xsi:type="dcterms:W3CDTF">2022-04-21T21:15:38Z</dcterms:created>
  <dcterms:modified xsi:type="dcterms:W3CDTF">2024-05-16T10:35:56Z</dcterms:modified>
</cp:coreProperties>
</file>