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azot\Desktop\GRUPO NAZOT\APP MOVIL\ejemplos bases de datos\"/>
    </mc:Choice>
  </mc:AlternateContent>
  <bookViews>
    <workbookView xWindow="0" yWindow="0" windowWidth="28800" windowHeight="12435"/>
  </bookViews>
  <sheets>
    <sheet name="DATA BASE EXAMPLE" sheetId="1" r:id="rId1"/>
    <sheet name="CLIENT LIST EXAMPLE" sheetId="2" r:id="rId2"/>
    <sheet name="WORK LIST EXAMPLE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3" l="1"/>
  <c r="D10" i="3"/>
  <c r="C10" i="3"/>
  <c r="F10" i="3"/>
  <c r="B10" i="3"/>
  <c r="D9" i="3"/>
  <c r="C9" i="3"/>
  <c r="E9" i="3"/>
  <c r="B9" i="3"/>
  <c r="F9" i="3"/>
  <c r="C8" i="3"/>
  <c r="E8" i="3"/>
  <c r="D8" i="3"/>
  <c r="B8" i="3"/>
  <c r="F8" i="3"/>
  <c r="F7" i="3"/>
  <c r="E7" i="3"/>
  <c r="C7" i="3"/>
  <c r="B7" i="3"/>
  <c r="D7" i="3"/>
  <c r="D6" i="3"/>
  <c r="F6" i="3"/>
  <c r="C6" i="3"/>
  <c r="B6" i="3"/>
  <c r="E6" i="3"/>
  <c r="D5" i="3"/>
  <c r="F5" i="3"/>
  <c r="C5" i="3"/>
  <c r="B5" i="3"/>
  <c r="E5" i="3"/>
  <c r="F4" i="3"/>
  <c r="C4" i="3"/>
  <c r="E4" i="3"/>
  <c r="B4" i="3"/>
  <c r="D4" i="3"/>
  <c r="D3" i="3"/>
  <c r="F3" i="3"/>
  <c r="C3" i="3"/>
  <c r="B3" i="3"/>
  <c r="E3" i="3"/>
  <c r="E3" i="2"/>
  <c r="I6" i="2"/>
  <c r="E5" i="2"/>
  <c r="G6" i="2"/>
  <c r="G4" i="2"/>
  <c r="G5" i="2"/>
  <c r="E6" i="2"/>
  <c r="I4" i="2"/>
  <c r="I5" i="2"/>
  <c r="E4" i="2"/>
  <c r="G3" i="2"/>
  <c r="I3" i="2"/>
</calcChain>
</file>

<file path=xl/sharedStrings.xml><?xml version="1.0" encoding="utf-8"?>
<sst xmlns="http://schemas.openxmlformats.org/spreadsheetml/2006/main" count="328" uniqueCount="159">
  <si>
    <t>Codigo</t>
  </si>
  <si>
    <t>Sentido</t>
  </si>
  <si>
    <t>D2-1126</t>
  </si>
  <si>
    <t>20X50</t>
  </si>
  <si>
    <t xml:space="preserve">Ave. Winston Churchill frente a Multicentro La Sirena </t>
  </si>
  <si>
    <t>Valla</t>
  </si>
  <si>
    <t xml:space="preserve">No Iluminado </t>
  </si>
  <si>
    <t>Activo</t>
  </si>
  <si>
    <t>D N</t>
  </si>
  <si>
    <t>01-0081-11</t>
  </si>
  <si>
    <t>A</t>
  </si>
  <si>
    <t>N/S</t>
  </si>
  <si>
    <t>D2-1127</t>
  </si>
  <si>
    <t xml:space="preserve">Iluminado </t>
  </si>
  <si>
    <t>S/N</t>
  </si>
  <si>
    <t>DN-040</t>
  </si>
  <si>
    <t>6X31</t>
  </si>
  <si>
    <t>Ave. Luperon esq. 27 de Febrero Plaza La Bandera</t>
  </si>
  <si>
    <t>Puentes</t>
  </si>
  <si>
    <t>D1-1008</t>
  </si>
  <si>
    <t>12X24</t>
  </si>
  <si>
    <t>Ave. San Martin esq. Leopoldo Navarro</t>
  </si>
  <si>
    <t>Valla Tri Action</t>
  </si>
  <si>
    <t>01-0054-11</t>
  </si>
  <si>
    <t>O/E</t>
  </si>
  <si>
    <t>D1-1009</t>
  </si>
  <si>
    <t>Rotonda del Puente de la 17</t>
  </si>
  <si>
    <t>01-0053-11</t>
  </si>
  <si>
    <t>E/O</t>
  </si>
  <si>
    <t>D1-1010</t>
  </si>
  <si>
    <t xml:space="preserve">Ave. Padre Castellanos puente de la 17 </t>
  </si>
  <si>
    <t>01-0023-11</t>
  </si>
  <si>
    <t>D1-1011</t>
  </si>
  <si>
    <t>Aut. Duarte km 10   (Martin Motors)</t>
  </si>
  <si>
    <t>S D O</t>
  </si>
  <si>
    <t>DND-2502</t>
  </si>
  <si>
    <t>6X26</t>
  </si>
  <si>
    <t xml:space="preserve">Ave. 27 de febrero esq. Maximo Gomez </t>
  </si>
  <si>
    <t>NO ILUMINADO</t>
  </si>
  <si>
    <t>DND-3003</t>
  </si>
  <si>
    <t>4.5X28</t>
  </si>
  <si>
    <t>Ave. 27 de Febrero Centro Olimpico</t>
  </si>
  <si>
    <t>DND-3004</t>
  </si>
  <si>
    <t xml:space="preserve">Ave. 27 de Febrero Frente al Centro Olimpico </t>
  </si>
  <si>
    <t>DND-2503</t>
  </si>
  <si>
    <t xml:space="preserve">Ave27 de Febrero esq. Tiradentes </t>
  </si>
  <si>
    <t>CODIGO</t>
  </si>
  <si>
    <t>DIMENSION</t>
  </si>
  <si>
    <t>DIRECCION</t>
  </si>
  <si>
    <t>FECHA INST.</t>
  </si>
  <si>
    <t>TIPO EST.</t>
  </si>
  <si>
    <t>ILUMINACION</t>
  </si>
  <si>
    <t>STATUS</t>
  </si>
  <si>
    <t>PROVINCIA</t>
  </si>
  <si>
    <t>LICENCIA</t>
  </si>
  <si>
    <t>CALIFICACION</t>
  </si>
  <si>
    <t>SENTIDO</t>
  </si>
  <si>
    <t>01-0258-16</t>
  </si>
  <si>
    <t>01-0478-16</t>
  </si>
  <si>
    <t>01-0118-11</t>
  </si>
  <si>
    <t>01-0223-16</t>
  </si>
  <si>
    <t>5F-001-01</t>
  </si>
  <si>
    <t>Av. 25 de Febrero - Cabeza puente Mella</t>
  </si>
  <si>
    <t>ES-001-01</t>
  </si>
  <si>
    <t>Av. España después de la Av. 25 de Febrero</t>
  </si>
  <si>
    <t>9.5x3.9</t>
  </si>
  <si>
    <t>Mob. Urb.</t>
  </si>
  <si>
    <t>inactivo</t>
  </si>
  <si>
    <t>SDE</t>
  </si>
  <si>
    <t>01-0224-16</t>
  </si>
  <si>
    <t>01-0225-16</t>
  </si>
  <si>
    <t>B</t>
  </si>
  <si>
    <t>01-1111-11</t>
  </si>
  <si>
    <t>c</t>
  </si>
  <si>
    <t>MG-022-02</t>
  </si>
  <si>
    <t>Av. Maximo Gomez, frente a Colgate</t>
  </si>
  <si>
    <t>DT-001-01</t>
  </si>
  <si>
    <t>Av. Duarte / Pedro Livio Cedeño - Frente a Bomba Texaco</t>
  </si>
  <si>
    <t>MX-001-02</t>
  </si>
  <si>
    <t xml:space="preserve">Av. México - Puente de la Bicicleta </t>
  </si>
  <si>
    <t>01-0112-16</t>
  </si>
  <si>
    <t>01-0225-17</t>
  </si>
  <si>
    <t>01-0225-18</t>
  </si>
  <si>
    <t>01-0225-19</t>
  </si>
  <si>
    <t>C</t>
  </si>
  <si>
    <t>7 X 5</t>
  </si>
  <si>
    <t>9.5X3.9</t>
  </si>
  <si>
    <t>CODIGO= CODE</t>
  </si>
  <si>
    <t>DIMENSION=DIMENTION</t>
  </si>
  <si>
    <t>DIRECCION=ADRESS</t>
  </si>
  <si>
    <t>SENTIDO=REFERENCE</t>
  </si>
  <si>
    <t>FECHA INSTALACION=DATE OF INSTALATION OF STRUCTURE</t>
  </si>
  <si>
    <t>TIPO ESTRUCTURA=TYPE OF STRUCTURE</t>
  </si>
  <si>
    <t>ILUMINACION=ILUMINATION</t>
  </si>
  <si>
    <t>STATUS=STATUS</t>
  </si>
  <si>
    <t>PROVINCIA=PROVINCE</t>
  </si>
  <si>
    <t>LICENCIA=LICENSE</t>
  </si>
  <si>
    <t>CALIFICACION=QUALIFICATION</t>
  </si>
  <si>
    <t>TRANSLATION OF TABLES ON DATA BASE (THEY HAVE TO BE IN SPANISH SO THAT ANYONE CAN UPDATE THEM):</t>
  </si>
  <si>
    <t>NOTE:</t>
  </si>
  <si>
    <t xml:space="preserve">COMPAÑIA </t>
  </si>
  <si>
    <t>QLC ADVERTICEMENT</t>
  </si>
  <si>
    <t>COMPAÑIA=COMPANY</t>
  </si>
  <si>
    <t>6X4</t>
  </si>
  <si>
    <t>SDO</t>
  </si>
  <si>
    <t>09-0554-16</t>
  </si>
  <si>
    <t>09-0554-17</t>
  </si>
  <si>
    <t>09-0554-18</t>
  </si>
  <si>
    <t>09-0554-19</t>
  </si>
  <si>
    <t>09-0554-20</t>
  </si>
  <si>
    <t>09-0554-21</t>
  </si>
  <si>
    <t>XMEN PUBLIC</t>
  </si>
  <si>
    <t>Av. San Vicente de Paul triangulo de la mella, frente al metro</t>
  </si>
  <si>
    <t>Av. San Vicente de Paul frente a VIVA</t>
  </si>
  <si>
    <t>Av. Américas esq. sabana larga</t>
  </si>
  <si>
    <t>Prol. 27 de Febrero frente a Cemex</t>
  </si>
  <si>
    <t>Prol. 27 de Febrero frente a la sirena</t>
  </si>
  <si>
    <t>Prol. 27 de Febrero frente a crossco</t>
  </si>
  <si>
    <t>SDE-001-01</t>
  </si>
  <si>
    <t>SDE-002-01</t>
  </si>
  <si>
    <t>SDE-003-01</t>
  </si>
  <si>
    <t>SDO-001-01</t>
  </si>
  <si>
    <t>SDO-005-01</t>
  </si>
  <si>
    <t>SDO-010-01</t>
  </si>
  <si>
    <t>Ubicación</t>
  </si>
  <si>
    <t>Cliente Flujo 1</t>
  </si>
  <si>
    <t>Cliente Flujo 2</t>
  </si>
  <si>
    <t>Cliente Flujo 3</t>
  </si>
  <si>
    <t>CLIENT 1</t>
  </si>
  <si>
    <t>CLIENT 2</t>
  </si>
  <si>
    <t>CLIENT 3</t>
  </si>
  <si>
    <t>ES-002-01</t>
  </si>
  <si>
    <t>Av. España antes de la Av. 25 de Febrero</t>
  </si>
  <si>
    <t>ES-003-02</t>
  </si>
  <si>
    <t>Av. España casi esq. C-14 - Fte al Monumento las Cañas</t>
  </si>
  <si>
    <t>.</t>
  </si>
  <si>
    <t>CODE</t>
  </si>
  <si>
    <t>ADRESS</t>
  </si>
  <si>
    <t>REFERENCE</t>
  </si>
  <si>
    <t>in this case the structure has one 2 places where it can be installed advertising</t>
  </si>
  <si>
    <t>Dirección</t>
  </si>
  <si>
    <t>Sent.</t>
  </si>
  <si>
    <t>Flujo 1</t>
  </si>
  <si>
    <t>Flujo 2</t>
  </si>
  <si>
    <t>Flujo 3</t>
  </si>
  <si>
    <t>SI-002-01</t>
  </si>
  <si>
    <t>TD-006-02</t>
  </si>
  <si>
    <t>AL-019-02</t>
  </si>
  <si>
    <t>AL-010-01</t>
  </si>
  <si>
    <t>WC-001-01</t>
  </si>
  <si>
    <t>GM-002-01</t>
  </si>
  <si>
    <t>LP-010-02</t>
  </si>
  <si>
    <t>The advertising on blue are the ones that have to be photograph, this is an example of the list send to a user and load on the app for the day.</t>
  </si>
  <si>
    <t>N/A = no applicable</t>
  </si>
  <si>
    <t>DND-3006</t>
  </si>
  <si>
    <t>Av. John F. Kennedy esq. Máximo Gómez</t>
  </si>
  <si>
    <t>LOS LEONES</t>
  </si>
  <si>
    <t>N/A</t>
  </si>
  <si>
    <t>11:00 am/ 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</si>
</sst>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Tahoma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48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0" fillId="0" borderId="2" xfId="0" applyBorder="1"/>
    <xf numFmtId="0" fontId="0" fillId="4" borderId="0" xfId="0" applyFill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4" borderId="3" xfId="0" applyNumberFormat="1" applyFont="1" applyFill="1" applyBorder="1" applyAlignment="1" applyProtection="1">
      <alignment horizontal="center" vertical="center" wrapText="1"/>
    </xf>
    <xf numFmtId="0" fontId="2" fillId="4" borderId="3" xfId="0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14" fontId="2" fillId="0" borderId="3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vertical="center"/>
    </xf>
    <xf numFmtId="0" fontId="3" fillId="0" borderId="2" xfId="0" applyFont="1" applyFill="1" applyBorder="1" applyAlignment="1">
      <alignment horizontal="center"/>
    </xf>
    <xf numFmtId="0" fontId="3" fillId="0" borderId="2" xfId="1" applyFont="1" applyFill="1" applyBorder="1"/>
    <xf numFmtId="0" fontId="1" fillId="3" borderId="2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2" fillId="4" borderId="4" xfId="0" applyNumberFormat="1" applyFont="1" applyFill="1" applyBorder="1" applyAlignment="1" applyProtection="1">
      <alignment horizontal="center" vertical="center" wrapText="1"/>
    </xf>
    <xf numFmtId="0" fontId="2" fillId="4" borderId="4" xfId="0" applyNumberFormat="1" applyFont="1" applyFill="1" applyBorder="1" applyAlignment="1" applyProtection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14" fontId="2" fillId="0" borderId="4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vertical="center"/>
    </xf>
    <xf numFmtId="14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6" xfId="0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4" borderId="8" xfId="0" applyFill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Border="1"/>
    <xf numFmtId="0" fontId="0" fillId="0" borderId="9" xfId="0" applyBorder="1"/>
    <xf numFmtId="0" fontId="0" fillId="4" borderId="10" xfId="0" applyFill="1" applyBorder="1"/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5" fillId="4" borderId="5" xfId="0" applyFont="1" applyFill="1" applyBorder="1" applyAlignment="1">
      <alignment vertical="center"/>
    </xf>
    <xf numFmtId="0" fontId="2" fillId="0" borderId="13" xfId="0" applyNumberFormat="1" applyFont="1" applyFill="1" applyBorder="1" applyAlignment="1" applyProtection="1">
      <alignment horizontal="center" vertical="center" wrapText="1"/>
    </xf>
    <xf numFmtId="0" fontId="2" fillId="0" borderId="14" xfId="0" applyNumberFormat="1" applyFont="1" applyFill="1" applyBorder="1" applyAlignment="1" applyProtection="1">
      <alignment horizontal="center" vertical="center" wrapText="1"/>
    </xf>
    <xf numFmtId="0" fontId="2" fillId="0" borderId="15" xfId="0" applyNumberFormat="1" applyFont="1" applyFill="1" applyBorder="1" applyAlignment="1" applyProtection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6" fillId="0" borderId="0" xfId="0" applyFont="1"/>
    <xf numFmtId="0" fontId="8" fillId="2" borderId="2" xfId="0" applyNumberFormat="1" applyFont="1" applyFill="1" applyBorder="1" applyAlignment="1" applyProtection="1">
      <alignment horizontal="center"/>
    </xf>
    <xf numFmtId="0" fontId="8" fillId="2" borderId="2" xfId="0" applyNumberFormat="1" applyFont="1" applyFill="1" applyBorder="1" applyAlignment="1" applyProtection="1"/>
    <xf numFmtId="0" fontId="9" fillId="2" borderId="2" xfId="0" applyNumberFormat="1" applyFont="1" applyFill="1" applyBorder="1" applyAlignment="1" applyProtection="1">
      <alignment horizontal="center"/>
    </xf>
    <xf numFmtId="0" fontId="7" fillId="7" borderId="2" xfId="0" applyFont="1" applyFill="1" applyBorder="1" applyAlignment="1">
      <alignment horizontal="center"/>
    </xf>
    <xf numFmtId="0" fontId="3" fillId="0" borderId="2" xfId="0" applyNumberFormat="1" applyFont="1" applyFill="1" applyBorder="1" applyAlignment="1" applyProtection="1">
      <alignment horizontal="left"/>
    </xf>
    <xf numFmtId="0" fontId="7" fillId="8" borderId="2" xfId="0" applyFont="1" applyFill="1" applyBorder="1" applyAlignment="1">
      <alignment horizontal="center"/>
    </xf>
    <xf numFmtId="0" fontId="5" fillId="4" borderId="8" xfId="0" applyFont="1" applyFill="1" applyBorder="1" applyAlignment="1">
      <alignment vertical="center"/>
    </xf>
    <xf numFmtId="0" fontId="7" fillId="9" borderId="2" xfId="0" applyFont="1" applyFill="1" applyBorder="1" applyAlignment="1">
      <alignment horizontal="center"/>
    </xf>
    <xf numFmtId="0" fontId="10" fillId="0" borderId="2" xfId="0" applyNumberFormat="1" applyFont="1" applyFill="1" applyBorder="1" applyAlignment="1" applyProtection="1">
      <alignment horizontal="left"/>
    </xf>
    <xf numFmtId="0" fontId="10" fillId="10" borderId="2" xfId="0" applyNumberFormat="1" applyFont="1" applyFill="1" applyBorder="1" applyAlignment="1" applyProtection="1">
      <alignment horizontal="left"/>
    </xf>
    <xf numFmtId="0" fontId="11" fillId="6" borderId="2" xfId="0" applyFont="1" applyFill="1" applyBorder="1" applyAlignment="1">
      <alignment horizontal="center"/>
    </xf>
    <xf numFmtId="0" fontId="12" fillId="6" borderId="2" xfId="0" applyNumberFormat="1" applyFont="1" applyFill="1" applyBorder="1" applyAlignment="1" applyProtection="1">
      <alignment horizontal="left"/>
    </xf>
    <xf numFmtId="0" fontId="13" fillId="11" borderId="2" xfId="0" applyNumberFormat="1" applyFont="1" applyFill="1" applyBorder="1" applyAlignment="1" applyProtection="1">
      <alignment horizontal="center" vertical="center"/>
    </xf>
    <xf numFmtId="0" fontId="13" fillId="11" borderId="2" xfId="0" applyNumberFormat="1" applyFont="1" applyFill="1" applyBorder="1" applyAlignment="1" applyProtection="1">
      <alignment horizontal="left" vertical="center"/>
    </xf>
    <xf numFmtId="0" fontId="13" fillId="11" borderId="2" xfId="0" applyNumberFormat="1" applyFont="1" applyFill="1" applyBorder="1" applyAlignment="1" applyProtection="1">
      <alignment horizontal="left" vertical="top"/>
    </xf>
    <xf numFmtId="3" fontId="13" fillId="11" borderId="2" xfId="0" applyNumberFormat="1" applyFont="1" applyFill="1" applyBorder="1" applyAlignment="1" applyProtection="1">
      <alignment horizontal="left" vertical="top"/>
    </xf>
    <xf numFmtId="0" fontId="14" fillId="0" borderId="2" xfId="0" applyNumberFormat="1" applyFont="1" applyFill="1" applyBorder="1" applyAlignment="1" applyProtection="1">
      <alignment horizontal="left"/>
    </xf>
    <xf numFmtId="0" fontId="15" fillId="0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left" vertical="top"/>
    </xf>
    <xf numFmtId="0" fontId="14" fillId="0" borderId="2" xfId="0" applyNumberFormat="1" applyFont="1" applyFill="1" applyBorder="1" applyAlignment="1" applyProtection="1">
      <alignment horizontal="left" vertical="top"/>
    </xf>
    <xf numFmtId="0" fontId="10" fillId="0" borderId="2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16" fillId="4" borderId="0" xfId="0" applyFont="1" applyFill="1"/>
    <xf numFmtId="0" fontId="2" fillId="4" borderId="14" xfId="0" applyNumberFormat="1" applyFont="1" applyFill="1" applyBorder="1" applyAlignment="1" applyProtection="1">
      <alignment horizontal="center" vertical="center" wrapText="1"/>
    </xf>
    <xf numFmtId="0" fontId="15" fillId="5" borderId="2" xfId="0" applyFont="1" applyFill="1" applyBorder="1" applyAlignment="1">
      <alignment horizontal="left" vertical="top"/>
    </xf>
    <xf numFmtId="0" fontId="0" fillId="5" borderId="2" xfId="0" applyFill="1" applyBorder="1"/>
    <xf numFmtId="0" fontId="14" fillId="5" borderId="2" xfId="0" applyNumberFormat="1" applyFont="1" applyFill="1" applyBorder="1" applyAlignment="1" applyProtection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chott/Desktop/CATORCENA%20%20AC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ORCENA"/>
      <sheetName val="AVENIDAS - CALLES"/>
      <sheetName val="CUADRANTE"/>
      <sheetName val="Hoja1"/>
      <sheetName val="Hoja2"/>
    </sheetNames>
    <sheetDataSet>
      <sheetData sheetId="0" refreshError="1">
        <row r="2">
          <cell r="C2" t="str">
            <v>5F-001-01</v>
          </cell>
          <cell r="D2" t="str">
            <v>Av. 25 de Febrero - Cabeza puente Mella</v>
          </cell>
          <cell r="E2" t="str">
            <v>E/O</v>
          </cell>
          <cell r="F2">
            <v>3706</v>
          </cell>
          <cell r="G2" t="str">
            <v>PRESIDENCIA</v>
          </cell>
          <cell r="H2">
            <v>3887</v>
          </cell>
          <cell r="I2" t="str">
            <v>PARTIDO PRD</v>
          </cell>
          <cell r="J2">
            <v>41</v>
          </cell>
          <cell r="K2" t="e">
            <v>#N/A</v>
          </cell>
        </row>
        <row r="3">
          <cell r="C3" t="str">
            <v>ES-001-01</v>
          </cell>
          <cell r="D3" t="str">
            <v>Av. España después de la Av. 25 de Febrero</v>
          </cell>
          <cell r="E3" t="str">
            <v>S/N</v>
          </cell>
          <cell r="F3">
            <v>3917</v>
          </cell>
          <cell r="G3" t="str">
            <v>MEGACENTRO</v>
          </cell>
          <cell r="H3">
            <v>193</v>
          </cell>
          <cell r="I3" t="str">
            <v>THE PARADISE  BON.</v>
          </cell>
          <cell r="J3">
            <v>34</v>
          </cell>
          <cell r="K3" t="e">
            <v>#N/A</v>
          </cell>
        </row>
        <row r="4">
          <cell r="C4" t="str">
            <v>ES-002-01</v>
          </cell>
          <cell r="D4" t="str">
            <v>Av. España antes de la Av. 25 de Febrero</v>
          </cell>
          <cell r="E4" t="str">
            <v>S/N</v>
          </cell>
          <cell r="F4">
            <v>193</v>
          </cell>
          <cell r="G4" t="str">
            <v>THE PARADISE  BON.</v>
          </cell>
          <cell r="H4">
            <v>203</v>
          </cell>
          <cell r="I4" t="str">
            <v>MEGACENTRO BON</v>
          </cell>
          <cell r="J4">
            <v>49</v>
          </cell>
          <cell r="K4" t="e">
            <v>#N/A</v>
          </cell>
        </row>
        <row r="5">
          <cell r="C5" t="str">
            <v>ES-003-02</v>
          </cell>
          <cell r="D5" t="str">
            <v>Av. España casi esq. C-14 - Fte al Monumento las Cañas</v>
          </cell>
          <cell r="E5" t="str">
            <v>S/N</v>
          </cell>
          <cell r="F5">
            <v>3917</v>
          </cell>
          <cell r="G5" t="str">
            <v>MEGACENTRO</v>
          </cell>
          <cell r="H5">
            <v>3442</v>
          </cell>
          <cell r="I5" t="str">
            <v>LITTLE CAESAR 4 EN 1</v>
          </cell>
          <cell r="J5" t="str">
            <v>.</v>
          </cell>
          <cell r="K5" t="e">
            <v>#N/A</v>
          </cell>
        </row>
        <row r="6">
          <cell r="C6" t="str">
            <v>ES-005-02</v>
          </cell>
          <cell r="D6" t="str">
            <v>Av. España Junto a la Bomba Texaco</v>
          </cell>
          <cell r="E6" t="str">
            <v>O/E</v>
          </cell>
          <cell r="F6">
            <v>3917</v>
          </cell>
          <cell r="G6" t="str">
            <v>MEGACENTRO</v>
          </cell>
          <cell r="H6">
            <v>3442</v>
          </cell>
          <cell r="I6" t="str">
            <v>LITTLE CAESAR 4 EN 1</v>
          </cell>
          <cell r="J6" t="str">
            <v>.</v>
          </cell>
          <cell r="K6" t="e">
            <v>#N/A</v>
          </cell>
        </row>
        <row r="7">
          <cell r="C7" t="str">
            <v>CH-001-02</v>
          </cell>
          <cell r="D7" t="str">
            <v>Av. Charles de Gaulle casi entrada Carretera Mendoza - Frente a la Plaza Goman</v>
          </cell>
          <cell r="E7" t="str">
            <v>S/N</v>
          </cell>
          <cell r="F7">
            <v>3706</v>
          </cell>
          <cell r="G7" t="str">
            <v>PRESIDENCIA</v>
          </cell>
          <cell r="H7">
            <v>3908</v>
          </cell>
          <cell r="I7" t="str">
            <v>CIRUELAX</v>
          </cell>
          <cell r="J7" t="str">
            <v>.</v>
          </cell>
          <cell r="K7" t="e">
            <v>#N/A</v>
          </cell>
        </row>
        <row r="8">
          <cell r="C8" t="str">
            <v>SI-002-01</v>
          </cell>
          <cell r="D8" t="str">
            <v>Av. San Isidro esq. Av. Charles de Gaulle - Fte a la Cervecería Nacional Dominicana</v>
          </cell>
          <cell r="E8" t="str">
            <v>N/S</v>
          </cell>
          <cell r="F8">
            <v>3913</v>
          </cell>
          <cell r="G8" t="str">
            <v xml:space="preserve">LOS LEONES  </v>
          </cell>
          <cell r="H8">
            <v>3908</v>
          </cell>
          <cell r="I8" t="str">
            <v>CIRUELAX</v>
          </cell>
          <cell r="J8">
            <v>203</v>
          </cell>
          <cell r="K8" t="str">
            <v>MEGACENTRO BON</v>
          </cell>
        </row>
        <row r="9">
          <cell r="C9" t="str">
            <v>AE-003-03</v>
          </cell>
          <cell r="D9" t="str">
            <v>Av. Américas antes de Av. San Vicente de Paul - fte colegio Brilliant Mind</v>
          </cell>
          <cell r="E9" t="str">
            <v>E/O</v>
          </cell>
          <cell r="F9">
            <v>13</v>
          </cell>
          <cell r="G9" t="e">
            <v>#N/A</v>
          </cell>
          <cell r="H9">
            <v>11</v>
          </cell>
          <cell r="I9" t="e">
            <v>#N/A</v>
          </cell>
          <cell r="J9" t="str">
            <v>.</v>
          </cell>
          <cell r="K9" t="str">
            <v>colombiano</v>
          </cell>
        </row>
        <row r="10">
          <cell r="C10" t="str">
            <v>CM-002-03</v>
          </cell>
          <cell r="D10" t="str">
            <v>Carretera Mella antes de San Vicente de Paul - Jto a Mega Centro</v>
          </cell>
          <cell r="E10" t="str">
            <v>E/O</v>
          </cell>
          <cell r="F10">
            <v>3917</v>
          </cell>
          <cell r="G10" t="str">
            <v>MEGACENTRO</v>
          </cell>
          <cell r="H10">
            <v>13</v>
          </cell>
          <cell r="I10" t="e">
            <v>#N/A</v>
          </cell>
          <cell r="J10" t="str">
            <v>.</v>
          </cell>
          <cell r="K10" t="str">
            <v>colombiano</v>
          </cell>
        </row>
        <row r="11">
          <cell r="C11" t="str">
            <v>SP-002-02</v>
          </cell>
          <cell r="D11" t="str">
            <v>Av. San Vicente de Paul esq. Costa Rica - Frente a la Pizzería Comedor El Gran Encuentro II</v>
          </cell>
          <cell r="E11" t="str">
            <v>S/N</v>
          </cell>
          <cell r="F11">
            <v>3908</v>
          </cell>
          <cell r="G11" t="str">
            <v>CIRUELAX</v>
          </cell>
          <cell r="H11">
            <v>3887</v>
          </cell>
          <cell r="I11" t="str">
            <v>PARTIDO PRD</v>
          </cell>
          <cell r="J11" t="str">
            <v>.</v>
          </cell>
          <cell r="K11" t="e">
            <v>#N/A</v>
          </cell>
        </row>
        <row r="12">
          <cell r="C12" t="str">
            <v>SP-001-01</v>
          </cell>
          <cell r="D12" t="str">
            <v>Av. San Vicente de Paul esq. Mella - Jto a entrada Mega Centro</v>
          </cell>
          <cell r="E12" t="str">
            <v>S/N</v>
          </cell>
          <cell r="F12">
            <v>3906</v>
          </cell>
          <cell r="G12" t="str">
            <v>INMOBILIARIA GIASAR</v>
          </cell>
          <cell r="H12">
            <v>193</v>
          </cell>
          <cell r="I12" t="str">
            <v>THE PARADISE  BON.</v>
          </cell>
          <cell r="J12">
            <v>8</v>
          </cell>
          <cell r="K12" t="e">
            <v>#N/A</v>
          </cell>
        </row>
        <row r="13">
          <cell r="C13" t="str">
            <v>SL-002-01</v>
          </cell>
          <cell r="D13" t="str">
            <v>Av. Sabana Larga esq. Av. Mella Fte al BPD y el Destacamento de la P. N.</v>
          </cell>
          <cell r="E13" t="str">
            <v>S/N</v>
          </cell>
          <cell r="F13">
            <v>3913</v>
          </cell>
          <cell r="G13" t="str">
            <v xml:space="preserve">LOS LEONES  </v>
          </cell>
          <cell r="H13">
            <v>3906</v>
          </cell>
          <cell r="I13" t="str">
            <v>INMOBILIARIA GIASAR</v>
          </cell>
          <cell r="J13">
            <v>8</v>
          </cell>
          <cell r="K13" t="e">
            <v>#N/A</v>
          </cell>
        </row>
        <row r="14">
          <cell r="C14" t="str">
            <v>SL-001-03</v>
          </cell>
          <cell r="D14" t="str">
            <v>Av. Sabana Larga esq. Av. Octavio Mejía Ricart - Jto a Escuela San Fco De Asis</v>
          </cell>
          <cell r="E14" t="str">
            <v>S/N</v>
          </cell>
          <cell r="F14">
            <v>13</v>
          </cell>
          <cell r="G14" t="e">
            <v>#N/A</v>
          </cell>
          <cell r="H14">
            <v>13</v>
          </cell>
          <cell r="I14" t="e">
            <v>#N/A</v>
          </cell>
          <cell r="J14" t="str">
            <v>.</v>
          </cell>
          <cell r="K14" t="str">
            <v>colombiano</v>
          </cell>
        </row>
        <row r="15">
          <cell r="C15" t="str">
            <v>AE-004-03</v>
          </cell>
          <cell r="D15" t="str">
            <v>Av. Las Americas antes de la Sabana Larga - Junto Dario Contreras</v>
          </cell>
          <cell r="E15" t="str">
            <v>E/O</v>
          </cell>
          <cell r="F15">
            <v>3917</v>
          </cell>
          <cell r="G15" t="str">
            <v>MEGACENTRO</v>
          </cell>
          <cell r="H15">
            <v>13</v>
          </cell>
          <cell r="I15" t="e">
            <v>#N/A</v>
          </cell>
          <cell r="J15" t="str">
            <v>.</v>
          </cell>
          <cell r="K15" t="str">
            <v>colombiano</v>
          </cell>
        </row>
        <row r="16">
          <cell r="C16" t="str">
            <v>AE-002-01</v>
          </cell>
          <cell r="D16" t="str">
            <v>Av. Americas esq. Sabana Larga - Boulevard - Frente a la Bomba Coastal</v>
          </cell>
          <cell r="E16" t="str">
            <v>E/O</v>
          </cell>
          <cell r="F16">
            <v>3706</v>
          </cell>
          <cell r="G16" t="str">
            <v>PRESIDENCIA</v>
          </cell>
          <cell r="H16">
            <v>3917</v>
          </cell>
          <cell r="I16" t="str">
            <v>MEGACENTRO</v>
          </cell>
          <cell r="J16">
            <v>41</v>
          </cell>
          <cell r="K16" t="e">
            <v>#N/A</v>
          </cell>
        </row>
        <row r="17">
          <cell r="C17" t="str">
            <v>AE-001-01</v>
          </cell>
          <cell r="D17" t="str">
            <v>Av. Americas esq. Venezuela - Boulevard - Frente a Ozavi Rent Car</v>
          </cell>
          <cell r="E17" t="str">
            <v>O/E</v>
          </cell>
          <cell r="F17">
            <v>3657</v>
          </cell>
          <cell r="G17" t="str">
            <v>LOS LEONES</v>
          </cell>
          <cell r="H17">
            <v>193</v>
          </cell>
          <cell r="I17" t="str">
            <v>THE PARADISE  BON.</v>
          </cell>
          <cell r="J17">
            <v>10</v>
          </cell>
          <cell r="K17" t="e">
            <v>#N/A</v>
          </cell>
        </row>
        <row r="18">
          <cell r="C18" t="str">
            <v>VE-001-03</v>
          </cell>
          <cell r="D18" t="str">
            <v>Av. Venezuela esq. Las Americas - fte Bomba Shell</v>
          </cell>
          <cell r="E18" t="str">
            <v>N/S</v>
          </cell>
          <cell r="F18">
            <v>3917</v>
          </cell>
          <cell r="G18" t="str">
            <v>MEGACENTRO</v>
          </cell>
          <cell r="H18">
            <v>13</v>
          </cell>
          <cell r="I18" t="e">
            <v>#N/A</v>
          </cell>
          <cell r="J18" t="str">
            <v>.</v>
          </cell>
          <cell r="K18" t="str">
            <v>colombiano</v>
          </cell>
        </row>
        <row r="19">
          <cell r="C19" t="str">
            <v>VE-003-03</v>
          </cell>
          <cell r="D19" t="str">
            <v>Av. Venezuela esq. Presidente Vasquez - Fte a Pizza House</v>
          </cell>
          <cell r="E19" t="str">
            <v>S/N</v>
          </cell>
          <cell r="F19">
            <v>3917</v>
          </cell>
          <cell r="G19" t="str">
            <v>MEGACENTRO</v>
          </cell>
          <cell r="H19">
            <v>8</v>
          </cell>
          <cell r="I19" t="e">
            <v>#N/A</v>
          </cell>
          <cell r="J19" t="str">
            <v>.</v>
          </cell>
          <cell r="K19" t="str">
            <v>colombiano</v>
          </cell>
        </row>
        <row r="20">
          <cell r="C20" t="str">
            <v>VE-004-03</v>
          </cell>
          <cell r="D20" t="str">
            <v>Av. Venezuela esq. Presidente Vasquez - Junto a Pizza Hut</v>
          </cell>
          <cell r="E20" t="str">
            <v>N/S</v>
          </cell>
          <cell r="F20">
            <v>3454</v>
          </cell>
          <cell r="G20" t="str">
            <v>PIZZA HUT - HUT CHEESE</v>
          </cell>
          <cell r="H20">
            <v>13</v>
          </cell>
          <cell r="I20" t="e">
            <v>#N/A</v>
          </cell>
          <cell r="J20" t="str">
            <v>.</v>
          </cell>
          <cell r="K20" t="str">
            <v>colombiano</v>
          </cell>
        </row>
        <row r="21">
          <cell r="C21" t="str">
            <v>JL-001-01</v>
          </cell>
          <cell r="D21" t="str">
            <v>Calle Juan Luis Duquela frente a Utesa y Halka Industrial</v>
          </cell>
          <cell r="E21" t="str">
            <v>N/S</v>
          </cell>
          <cell r="F21">
            <v>3706</v>
          </cell>
          <cell r="G21" t="str">
            <v>PRESIDENCIA</v>
          </cell>
          <cell r="H21">
            <v>133</v>
          </cell>
          <cell r="I21" t="str">
            <v>JADE - POLLO TERIYAKI</v>
          </cell>
          <cell r="J21">
            <v>3917</v>
          </cell>
          <cell r="K21" t="str">
            <v>MEGACENTRO</v>
          </cell>
        </row>
        <row r="22">
          <cell r="C22" t="str">
            <v>JL-002-02</v>
          </cell>
          <cell r="D22" t="str">
            <v>Calle Juan Luis Duquela esq. Americas - Frente al Ole - Debajo del Peatonal</v>
          </cell>
          <cell r="E22" t="str">
            <v>N/S</v>
          </cell>
          <cell r="F22">
            <v>3917</v>
          </cell>
          <cell r="G22" t="str">
            <v>MEGACENTRO</v>
          </cell>
          <cell r="H22">
            <v>3887</v>
          </cell>
          <cell r="I22" t="str">
            <v>PARTIDO PRD</v>
          </cell>
          <cell r="J22" t="str">
            <v>.</v>
          </cell>
          <cell r="K22" t="e">
            <v>#N/A</v>
          </cell>
        </row>
        <row r="23">
          <cell r="C23" t="str">
            <v>2F-001-02</v>
          </cell>
          <cell r="D23" t="str">
            <v xml:space="preserve">Av. 27 de Febrero - Puente Juan Bosch </v>
          </cell>
          <cell r="E23" t="str">
            <v>E/O</v>
          </cell>
          <cell r="F23">
            <v>3890</v>
          </cell>
          <cell r="G23" t="str">
            <v>THE PARADISE</v>
          </cell>
          <cell r="H23">
            <v>32</v>
          </cell>
          <cell r="I23" t="e">
            <v>#N/A</v>
          </cell>
          <cell r="J23" t="str">
            <v>.</v>
          </cell>
          <cell r="K23" t="e">
            <v>#N/A</v>
          </cell>
        </row>
        <row r="24">
          <cell r="C24" t="str">
            <v>2F-003-01</v>
          </cell>
          <cell r="D24" t="str">
            <v xml:space="preserve">Av. 27 de Febrero / Calle Josefa Brea - Debajo del Elevado </v>
          </cell>
          <cell r="E24" t="str">
            <v>E/O</v>
          </cell>
          <cell r="F24">
            <v>3706</v>
          </cell>
          <cell r="G24" t="str">
            <v>PRESIDENCIA</v>
          </cell>
          <cell r="H24">
            <v>5</v>
          </cell>
          <cell r="I24" t="str">
            <v>SOY YO PERSONAJES</v>
          </cell>
          <cell r="J24">
            <v>193</v>
          </cell>
          <cell r="K24" t="str">
            <v>THE PARADISE  BON.</v>
          </cell>
        </row>
        <row r="25">
          <cell r="C25" t="str">
            <v>DR-001-02</v>
          </cell>
          <cell r="D25" t="str">
            <v>Av. Dr. Delgado esq. 27 de Febrero – Fte al Don Bosco</v>
          </cell>
          <cell r="E25" t="str">
            <v>N/S</v>
          </cell>
          <cell r="F25">
            <v>3892</v>
          </cell>
          <cell r="G25" t="str">
            <v>SANDRA ABINADER</v>
          </cell>
          <cell r="H25">
            <v>5</v>
          </cell>
          <cell r="I25" t="str">
            <v>SOY YO PERSONAJES</v>
          </cell>
          <cell r="J25" t="str">
            <v>.</v>
          </cell>
          <cell r="K25" t="e">
            <v>#N/A</v>
          </cell>
        </row>
        <row r="26">
          <cell r="C26" t="str">
            <v>DR-002-02</v>
          </cell>
          <cell r="D26" t="str">
            <v>Av. Dr. Delgado / Francia - frente a Biblioteca Infantil</v>
          </cell>
          <cell r="E26" t="str">
            <v>N/S</v>
          </cell>
          <cell r="F26">
            <v>3900</v>
          </cell>
          <cell r="G26" t="str">
            <v>RICARDO MONTANER</v>
          </cell>
          <cell r="H26">
            <v>34</v>
          </cell>
          <cell r="I26" t="e">
            <v>#N/A</v>
          </cell>
          <cell r="J26" t="str">
            <v>.</v>
          </cell>
          <cell r="K26" t="e">
            <v>#N/A</v>
          </cell>
        </row>
        <row r="27">
          <cell r="C27" t="str">
            <v>2F-006-01</v>
          </cell>
          <cell r="D27" t="str">
            <v>Av. 27 de Febrero / Av. Máximo Gómez - Frente a la Asociación Popular de A y P</v>
          </cell>
          <cell r="E27" t="str">
            <v>E/O</v>
          </cell>
          <cell r="F27">
            <v>3900</v>
          </cell>
          <cell r="G27" t="str">
            <v>RICARDO MONTANER</v>
          </cell>
          <cell r="H27">
            <v>3884</v>
          </cell>
          <cell r="I27" t="str">
            <v>CERITO DE ORO APAP</v>
          </cell>
          <cell r="J27">
            <v>193</v>
          </cell>
          <cell r="K27" t="str">
            <v>THE PARADISE  BON.</v>
          </cell>
        </row>
        <row r="28">
          <cell r="C28" t="str">
            <v>2F-007-01</v>
          </cell>
          <cell r="D28" t="str">
            <v>Av. 27 de Febrero - Casi esq. Máximo Gómez - Centro Olímpico - Frente Plaza Esplendida</v>
          </cell>
          <cell r="E28" t="str">
            <v>E/O</v>
          </cell>
          <cell r="F28">
            <v>3657</v>
          </cell>
          <cell r="G28" t="str">
            <v>LOS LEONES</v>
          </cell>
          <cell r="H28">
            <v>3887</v>
          </cell>
          <cell r="I28" t="str">
            <v>PARTIDO PRD</v>
          </cell>
          <cell r="J28">
            <v>5</v>
          </cell>
          <cell r="K28" t="str">
            <v>SOY YO PERSONAJES</v>
          </cell>
        </row>
        <row r="29">
          <cell r="C29" t="str">
            <v>2F-008-01</v>
          </cell>
          <cell r="D29" t="str">
            <v xml:space="preserve">Av. 27 de Febrero - Entrada al Centro Olímpico - Frente BHD </v>
          </cell>
          <cell r="E29" t="str">
            <v>E/O</v>
          </cell>
          <cell r="F29">
            <v>3883</v>
          </cell>
          <cell r="G29" t="str">
            <v>UNIT</v>
          </cell>
          <cell r="H29">
            <v>3599</v>
          </cell>
          <cell r="I29" t="str">
            <v>CONVERGYS</v>
          </cell>
          <cell r="J29">
            <v>34</v>
          </cell>
          <cell r="K29" t="e">
            <v>#N/A</v>
          </cell>
        </row>
        <row r="30">
          <cell r="C30" t="str">
            <v>2F-009-01</v>
          </cell>
          <cell r="D30" t="str">
            <v>Av. 27 de Febrero - Casi esq. Ortega &amp; Gasset - Frente a Galerias Comerciales</v>
          </cell>
          <cell r="E30" t="str">
            <v>E/O</v>
          </cell>
          <cell r="F30">
            <v>113</v>
          </cell>
          <cell r="G30" t="str">
            <v>FARMACIA CAROL</v>
          </cell>
          <cell r="H30">
            <v>3892</v>
          </cell>
          <cell r="I30" t="str">
            <v>SANDRA ABINADER</v>
          </cell>
          <cell r="J30">
            <v>5</v>
          </cell>
          <cell r="K30" t="str">
            <v>SOY YO PERSONAJES</v>
          </cell>
        </row>
        <row r="31">
          <cell r="C31" t="str">
            <v>2F-026-02</v>
          </cell>
          <cell r="D31" t="str">
            <v>Av. 27 de Febrero casi esq. Ortega y Gasset - fte al Centro Olimpico</v>
          </cell>
          <cell r="E31" t="str">
            <v>E/O</v>
          </cell>
          <cell r="F31">
            <v>3916</v>
          </cell>
          <cell r="G31" t="str">
            <v>REWIND</v>
          </cell>
          <cell r="H31">
            <v>3929</v>
          </cell>
          <cell r="I31" t="str">
            <v>BARTOLOME &amp; GIOVANNI</v>
          </cell>
          <cell r="J31" t="str">
            <v>.</v>
          </cell>
          <cell r="K31" t="e">
            <v>#N/A</v>
          </cell>
        </row>
        <row r="32">
          <cell r="C32" t="str">
            <v>2F-012-01</v>
          </cell>
          <cell r="D32" t="str">
            <v xml:space="preserve">Av. 27 de Febrero / Av. A. Lincoln - Boulevard  Frente a Super Nacional </v>
          </cell>
          <cell r="E32" t="str">
            <v>O/E</v>
          </cell>
          <cell r="F32">
            <v>3532</v>
          </cell>
          <cell r="G32" t="str">
            <v>JADE - SESAME VS TSO</v>
          </cell>
          <cell r="H32">
            <v>193</v>
          </cell>
          <cell r="I32" t="str">
            <v>THE PARADISE  BON.</v>
          </cell>
          <cell r="J32">
            <v>3706</v>
          </cell>
          <cell r="K32" t="str">
            <v>PRESIDENCIA</v>
          </cell>
        </row>
        <row r="33">
          <cell r="C33" t="str">
            <v>MJ-001-02</v>
          </cell>
          <cell r="D33" t="str">
            <v>Calle Manuel de Jesus Troncoso casi esq. 27 de Febrero, fte a Wendys, acera Plaza Central</v>
          </cell>
          <cell r="E33" t="str">
            <v>N/S</v>
          </cell>
          <cell r="F33">
            <v>903</v>
          </cell>
          <cell r="G33" t="str">
            <v>WENDYS TRUFFLE BURGER</v>
          </cell>
          <cell r="H33">
            <v>903</v>
          </cell>
          <cell r="I33" t="str">
            <v>WENDYS TRUFFLE BURGER</v>
          </cell>
          <cell r="J33" t="str">
            <v>.</v>
          </cell>
          <cell r="K33" t="e">
            <v>#N/A</v>
          </cell>
        </row>
        <row r="34">
          <cell r="C34" t="str">
            <v>2F-013-01</v>
          </cell>
          <cell r="D34" t="str">
            <v xml:space="preserve">Av. 27 de Febrero / Av. W. Churchill - Boulevard  Frente  a Plaza Lama </v>
          </cell>
          <cell r="E34" t="str">
            <v>O/E</v>
          </cell>
          <cell r="F34">
            <v>3916</v>
          </cell>
          <cell r="G34" t="str">
            <v>REWIND</v>
          </cell>
          <cell r="H34">
            <v>3901</v>
          </cell>
          <cell r="I34" t="str">
            <v>SIRENA MARKET</v>
          </cell>
          <cell r="J34">
            <v>34</v>
          </cell>
          <cell r="K34" t="e">
            <v>#N/A</v>
          </cell>
        </row>
        <row r="35">
          <cell r="C35" t="str">
            <v>2F-014-02</v>
          </cell>
          <cell r="D35" t="str">
            <v>Av. 27 de Febrero / Calle Jose Tapia Brea (prox. Al desnivel de la Defillo)</v>
          </cell>
          <cell r="E35" t="str">
            <v>O/E</v>
          </cell>
          <cell r="F35">
            <v>3885</v>
          </cell>
          <cell r="G35" t="str">
            <v>DOM DE SEGUROS</v>
          </cell>
          <cell r="H35">
            <v>3866</v>
          </cell>
          <cell r="I35" t="str">
            <v>CONCIERTO MANA</v>
          </cell>
          <cell r="J35" t="str">
            <v>.</v>
          </cell>
          <cell r="K35" t="e">
            <v>#N/A</v>
          </cell>
        </row>
        <row r="36">
          <cell r="C36" t="str">
            <v>2F-022-02</v>
          </cell>
          <cell r="D36" t="str">
            <v>Av. 27 de Febrero antes de Calle Caonabo, frente a Centro Jaquez</v>
          </cell>
          <cell r="E36" t="str">
            <v>O/E</v>
          </cell>
          <cell r="F36">
            <v>3900</v>
          </cell>
          <cell r="G36" t="str">
            <v>RICARDO MONTANER</v>
          </cell>
          <cell r="H36">
            <v>3706</v>
          </cell>
          <cell r="I36" t="str">
            <v>PRESIDENCIA</v>
          </cell>
          <cell r="J36" t="str">
            <v>.</v>
          </cell>
          <cell r="K36" t="e">
            <v>#N/A</v>
          </cell>
        </row>
        <row r="37">
          <cell r="C37" t="str">
            <v>2F-029-02</v>
          </cell>
          <cell r="D37" t="str">
            <v>Av. 27 de Febrero - antes de la Caonabo 2 - frente Banreservas</v>
          </cell>
          <cell r="E37" t="str">
            <v>E/O</v>
          </cell>
          <cell r="F37">
            <v>199</v>
          </cell>
          <cell r="G37" t="str">
            <v>DOM DE SEGUROS BON</v>
          </cell>
          <cell r="H37">
            <v>3599</v>
          </cell>
          <cell r="I37" t="str">
            <v>CONVERGYS</v>
          </cell>
          <cell r="J37" t="str">
            <v>.</v>
          </cell>
          <cell r="K37" t="e">
            <v>#N/A</v>
          </cell>
        </row>
        <row r="38">
          <cell r="C38" t="str">
            <v>2F-019-02</v>
          </cell>
          <cell r="D38" t="str">
            <v>Av. 27 de Febrero / Calle San Pio X</v>
          </cell>
          <cell r="E38" t="str">
            <v>E/O</v>
          </cell>
          <cell r="F38">
            <v>3892</v>
          </cell>
          <cell r="G38" t="str">
            <v>SANDRA ABINADER</v>
          </cell>
          <cell r="H38">
            <v>3890</v>
          </cell>
          <cell r="I38" t="str">
            <v>THE PARADISE</v>
          </cell>
          <cell r="J38" t="str">
            <v>.</v>
          </cell>
          <cell r="K38" t="e">
            <v>#N/A</v>
          </cell>
        </row>
        <row r="39">
          <cell r="C39" t="str">
            <v>2F-027-02</v>
          </cell>
          <cell r="D39" t="str">
            <v>Av. 27 de Febrero casi esq. Winston Arnaud</v>
          </cell>
          <cell r="E39" t="str">
            <v>E/O</v>
          </cell>
          <cell r="F39">
            <v>3926</v>
          </cell>
          <cell r="G39" t="str">
            <v>STEELOVE</v>
          </cell>
          <cell r="H39">
            <v>193</v>
          </cell>
          <cell r="I39" t="str">
            <v>THE PARADISE  BON.</v>
          </cell>
          <cell r="J39" t="str">
            <v>.</v>
          </cell>
          <cell r="K39" t="e">
            <v>#N/A</v>
          </cell>
        </row>
        <row r="40">
          <cell r="C40" t="str">
            <v>LP-001-02</v>
          </cell>
          <cell r="D40" t="str">
            <v>Av. Luperon / Calle Juan Luis Franco Bido</v>
          </cell>
          <cell r="E40" t="str">
            <v>N/S</v>
          </cell>
          <cell r="F40">
            <v>3890</v>
          </cell>
          <cell r="G40" t="str">
            <v>THE PARADISE</v>
          </cell>
          <cell r="H40">
            <v>3900</v>
          </cell>
          <cell r="I40" t="str">
            <v>RICARDO MONTANER</v>
          </cell>
          <cell r="J40" t="str">
            <v>.</v>
          </cell>
          <cell r="K40" t="e">
            <v>#N/A</v>
          </cell>
        </row>
        <row r="41">
          <cell r="C41" t="str">
            <v>LP-007-02</v>
          </cell>
          <cell r="D41" t="str">
            <v>Av. Luperon / Calle Guarocuya</v>
          </cell>
          <cell r="E41" t="str">
            <v>S/N</v>
          </cell>
          <cell r="F41">
            <v>3167</v>
          </cell>
          <cell r="G41" t="str">
            <v>CONCIERTO CNCO</v>
          </cell>
          <cell r="H41">
            <v>3899</v>
          </cell>
          <cell r="I41" t="str">
            <v>NATALIA JIMENEZ</v>
          </cell>
          <cell r="J41" t="str">
            <v>.</v>
          </cell>
          <cell r="K41" t="e">
            <v>#N/A</v>
          </cell>
        </row>
        <row r="42">
          <cell r="C42" t="str">
            <v>LP-012-02</v>
          </cell>
          <cell r="D42" t="str">
            <v>Av. Luperón – Frente a Sema</v>
          </cell>
          <cell r="E42" t="str">
            <v>S/N</v>
          </cell>
          <cell r="F42">
            <v>3898</v>
          </cell>
          <cell r="G42" t="str">
            <v>MAYBELLINE BLACKOUT</v>
          </cell>
          <cell r="H42">
            <v>3706</v>
          </cell>
          <cell r="I42" t="str">
            <v>PRESIDENCIA</v>
          </cell>
          <cell r="J42" t="str">
            <v>.</v>
          </cell>
          <cell r="K42" t="e">
            <v>#N/A</v>
          </cell>
        </row>
        <row r="43">
          <cell r="C43" t="str">
            <v>GM-003-02</v>
          </cell>
          <cell r="D43" t="str">
            <v>Av. Gustavo M. Ricart / Calle 27 Oeste - cerca JUMBO Luperon</v>
          </cell>
          <cell r="E43" t="str">
            <v>E/O</v>
          </cell>
          <cell r="F43">
            <v>3899</v>
          </cell>
          <cell r="G43" t="str">
            <v>NATALIA JIMENEZ</v>
          </cell>
          <cell r="H43">
            <v>3891</v>
          </cell>
          <cell r="I43" t="str">
            <v>VISA PARADISE</v>
          </cell>
          <cell r="J43" t="str">
            <v>.</v>
          </cell>
          <cell r="K43" t="e">
            <v>#N/A</v>
          </cell>
        </row>
        <row r="44">
          <cell r="C44" t="str">
            <v>LP-002-02</v>
          </cell>
          <cell r="D44" t="str">
            <v>Av. Luperon / Calle Gustavo M. Ricart</v>
          </cell>
          <cell r="E44" t="str">
            <v>N/S</v>
          </cell>
          <cell r="F44">
            <v>903</v>
          </cell>
          <cell r="G44" t="str">
            <v>WENDYS TRUFFLE BURGER</v>
          </cell>
          <cell r="H44">
            <v>3532</v>
          </cell>
          <cell r="I44" t="str">
            <v>JADE - SESAME VS TSO</v>
          </cell>
          <cell r="J44" t="str">
            <v>.</v>
          </cell>
          <cell r="K44" t="e">
            <v>#N/A</v>
          </cell>
        </row>
        <row r="45">
          <cell r="C45" t="str">
            <v>LP-011-02</v>
          </cell>
          <cell r="D45" t="str">
            <v>Av. Luperón – Frente a la Sirena</v>
          </cell>
          <cell r="E45" t="str">
            <v>S/N</v>
          </cell>
          <cell r="F45">
            <v>3898</v>
          </cell>
          <cell r="G45" t="str">
            <v>MAYBELLINE BLACKOUT</v>
          </cell>
          <cell r="H45">
            <v>3167</v>
          </cell>
          <cell r="I45" t="str">
            <v>CONCIERTO CNCO</v>
          </cell>
          <cell r="J45" t="str">
            <v>.</v>
          </cell>
          <cell r="K45" t="e">
            <v>#N/A</v>
          </cell>
        </row>
        <row r="46">
          <cell r="C46" t="str">
            <v>LP-010-02</v>
          </cell>
          <cell r="D46" t="str">
            <v>Av. Luperón – Frente a Valiente Fernández</v>
          </cell>
          <cell r="E46" t="str">
            <v>S/N</v>
          </cell>
          <cell r="F46">
            <v>200</v>
          </cell>
          <cell r="G46" t="str">
            <v>LOS LEONES BON.</v>
          </cell>
          <cell r="H46">
            <v>3890</v>
          </cell>
          <cell r="I46" t="str">
            <v>THE PARADISE</v>
          </cell>
          <cell r="J46" t="str">
            <v>.</v>
          </cell>
          <cell r="K46" t="e">
            <v>#N/A</v>
          </cell>
        </row>
        <row r="47">
          <cell r="C47" t="str">
            <v>LP-014-02</v>
          </cell>
          <cell r="D47" t="str">
            <v>Av. Luperon - Frente a Bomba Shell</v>
          </cell>
          <cell r="E47" t="str">
            <v>S/N</v>
          </cell>
          <cell r="F47">
            <v>3892</v>
          </cell>
          <cell r="G47" t="str">
            <v>SANDRA ABINADER</v>
          </cell>
          <cell r="H47">
            <v>58</v>
          </cell>
          <cell r="I47" t="e">
            <v>#N/A</v>
          </cell>
          <cell r="J47" t="str">
            <v>.</v>
          </cell>
          <cell r="K47" t="e">
            <v>#N/A</v>
          </cell>
        </row>
        <row r="48">
          <cell r="C48" t="str">
            <v>LP-013-02</v>
          </cell>
          <cell r="D48" t="str">
            <v>Av. Luperon - Frente a Manuel Corripio</v>
          </cell>
          <cell r="E48" t="str">
            <v>S/N</v>
          </cell>
          <cell r="F48">
            <v>3887</v>
          </cell>
          <cell r="G48" t="str">
            <v>PARTIDO PRD</v>
          </cell>
          <cell r="H48">
            <v>3599</v>
          </cell>
          <cell r="I48" t="str">
            <v>CONVERGYS</v>
          </cell>
          <cell r="J48" t="str">
            <v>.</v>
          </cell>
          <cell r="K48" t="e">
            <v>#N/A</v>
          </cell>
        </row>
        <row r="49">
          <cell r="C49" t="str">
            <v>LP-015-02</v>
          </cell>
          <cell r="D49" t="str">
            <v>Av. Luperon  / Esq. Estancia Nueva</v>
          </cell>
          <cell r="E49" t="str">
            <v>S/N</v>
          </cell>
          <cell r="F49">
            <v>3885</v>
          </cell>
          <cell r="G49" t="str">
            <v>DOM DE SEGUROS</v>
          </cell>
          <cell r="H49">
            <v>3913</v>
          </cell>
          <cell r="I49" t="str">
            <v xml:space="preserve">LOS LEONES  </v>
          </cell>
          <cell r="J49" t="str">
            <v>.</v>
          </cell>
          <cell r="K49" t="e">
            <v>#N/A</v>
          </cell>
        </row>
        <row r="50">
          <cell r="C50" t="str">
            <v>LP-006-02</v>
          </cell>
          <cell r="D50" t="str">
            <v>Av. Luperon / Salida Autopista Duarte</v>
          </cell>
          <cell r="E50" t="str">
            <v>S/N</v>
          </cell>
          <cell r="F50">
            <v>3908</v>
          </cell>
          <cell r="G50" t="str">
            <v>CIRUELAX</v>
          </cell>
          <cell r="H50">
            <v>3891</v>
          </cell>
          <cell r="I50" t="str">
            <v>VISA PARADISE</v>
          </cell>
          <cell r="J50" t="str">
            <v>.</v>
          </cell>
          <cell r="K50" t="e">
            <v>#N/A</v>
          </cell>
        </row>
        <row r="51">
          <cell r="C51" t="str">
            <v>JF-011-01</v>
          </cell>
          <cell r="D51" t="str">
            <v xml:space="preserve">Av. John F. Kennedy Km 9 - Salida desde Av. Luperón </v>
          </cell>
          <cell r="E51" t="str">
            <v>E/O</v>
          </cell>
          <cell r="F51">
            <v>3890</v>
          </cell>
          <cell r="G51" t="str">
            <v>THE PARADISE</v>
          </cell>
          <cell r="H51">
            <v>187</v>
          </cell>
          <cell r="I51" t="str">
            <v>MANA Y ALEJANDRO SANZ BON</v>
          </cell>
          <cell r="J51">
            <v>41</v>
          </cell>
          <cell r="K51" t="e">
            <v>#N/A</v>
          </cell>
        </row>
        <row r="52">
          <cell r="C52" t="str">
            <v>JF-012-01</v>
          </cell>
          <cell r="D52" t="str">
            <v xml:space="preserve">Av. John F. Kennedy - Entrada hacia Av. Luperón </v>
          </cell>
          <cell r="E52" t="str">
            <v>O/E</v>
          </cell>
          <cell r="F52">
            <v>3887</v>
          </cell>
          <cell r="G52" t="str">
            <v>PARTIDO PRD</v>
          </cell>
          <cell r="H52">
            <v>45</v>
          </cell>
          <cell r="I52" t="e">
            <v>#N/A</v>
          </cell>
          <cell r="J52">
            <v>58</v>
          </cell>
          <cell r="K52" t="e">
            <v>#N/A</v>
          </cell>
        </row>
        <row r="53">
          <cell r="C53" t="str">
            <v>LP-016-02</v>
          </cell>
          <cell r="D53" t="str">
            <v>Av. Luperon - Salida aut. Duarte II</v>
          </cell>
          <cell r="E53" t="str">
            <v>S/N</v>
          </cell>
          <cell r="F53">
            <v>3890</v>
          </cell>
          <cell r="G53" t="str">
            <v>THE PARADISE</v>
          </cell>
          <cell r="H53">
            <v>3706</v>
          </cell>
          <cell r="I53" t="str">
            <v>PRESIDENCIA</v>
          </cell>
          <cell r="J53" t="str">
            <v>.</v>
          </cell>
          <cell r="K53" t="e">
            <v>#N/A</v>
          </cell>
        </row>
        <row r="54">
          <cell r="C54" t="str">
            <v>PR-001-01</v>
          </cell>
          <cell r="D54" t="str">
            <v xml:space="preserve">Av. Los Próceres - Entrada Los Ríos </v>
          </cell>
          <cell r="E54" t="str">
            <v>N/S</v>
          </cell>
          <cell r="F54">
            <v>3908</v>
          </cell>
          <cell r="G54" t="str">
            <v>CIRUELAX</v>
          </cell>
          <cell r="H54">
            <v>3867</v>
          </cell>
          <cell r="I54" t="str">
            <v>CONCIERTO ALEJANDRO SANZ</v>
          </cell>
          <cell r="J54">
            <v>3890</v>
          </cell>
          <cell r="K54" t="str">
            <v>THE PARADISE</v>
          </cell>
        </row>
        <row r="55">
          <cell r="C55" t="str">
            <v>PR-013-02</v>
          </cell>
          <cell r="D55" t="str">
            <v xml:space="preserve">Av. Los Próceres antes Coronel Juan M. Lora - frente a bomba Shell </v>
          </cell>
          <cell r="E55" t="str">
            <v>N/S</v>
          </cell>
          <cell r="F55">
            <v>3892</v>
          </cell>
          <cell r="G55" t="str">
            <v>SANDRA ABINADER</v>
          </cell>
          <cell r="H55">
            <v>3890</v>
          </cell>
          <cell r="I55" t="str">
            <v>THE PARADISE</v>
          </cell>
          <cell r="J55" t="str">
            <v>.</v>
          </cell>
          <cell r="K55" t="e">
            <v>#N/A</v>
          </cell>
        </row>
        <row r="56">
          <cell r="C56" t="str">
            <v>PR-009-02</v>
          </cell>
          <cell r="D56" t="str">
            <v>Av. Los Proceres / Calle Primera</v>
          </cell>
          <cell r="E56" t="str">
            <v>N/S</v>
          </cell>
          <cell r="F56">
            <v>3890</v>
          </cell>
          <cell r="G56" t="str">
            <v>THE PARADISE</v>
          </cell>
          <cell r="H56">
            <v>3599</v>
          </cell>
          <cell r="I56" t="str">
            <v>CONVERGYS</v>
          </cell>
          <cell r="J56" t="str">
            <v>.</v>
          </cell>
          <cell r="K56" t="e">
            <v>#N/A</v>
          </cell>
        </row>
        <row r="57">
          <cell r="C57" t="str">
            <v>PR-011-02</v>
          </cell>
          <cell r="D57" t="str">
            <v>Av. Próceres casi esq. Freites – Frente a Intec</v>
          </cell>
          <cell r="E57" t="str">
            <v>N/S</v>
          </cell>
          <cell r="F57">
            <v>3155</v>
          </cell>
          <cell r="G57" t="str">
            <v>RICA LA GRANJA</v>
          </cell>
          <cell r="H57">
            <v>3167</v>
          </cell>
          <cell r="I57" t="str">
            <v>CONCIERTO CNCO</v>
          </cell>
          <cell r="J57" t="str">
            <v>.</v>
          </cell>
          <cell r="K57" t="e">
            <v>#N/A</v>
          </cell>
        </row>
        <row r="58">
          <cell r="C58" t="str">
            <v>PR-006-02</v>
          </cell>
          <cell r="D58" t="str">
            <v>Av. Los Próceres / Calle Magua - frente a INTEC</v>
          </cell>
          <cell r="E58" t="str">
            <v>N/S</v>
          </cell>
          <cell r="F58">
            <v>3883</v>
          </cell>
          <cell r="G58" t="str">
            <v>UNIT</v>
          </cell>
          <cell r="H58">
            <v>3900</v>
          </cell>
          <cell r="I58" t="str">
            <v>RICARDO MONTANER</v>
          </cell>
          <cell r="J58" t="str">
            <v>.</v>
          </cell>
          <cell r="K58" t="e">
            <v>#N/A</v>
          </cell>
        </row>
        <row r="59">
          <cell r="C59" t="str">
            <v>PR-010-02</v>
          </cell>
          <cell r="D59" t="str">
            <v>Av. Los Proceres / Av. Republica de Colombia, antes de Supermercados La Cadena</v>
          </cell>
          <cell r="E59" t="str">
            <v>N/S</v>
          </cell>
          <cell r="F59">
            <v>3926</v>
          </cell>
          <cell r="G59" t="str">
            <v>STEELOVE</v>
          </cell>
          <cell r="H59">
            <v>3927</v>
          </cell>
          <cell r="I59" t="str">
            <v>EL CATADOR</v>
          </cell>
          <cell r="J59" t="str">
            <v>.</v>
          </cell>
          <cell r="K59" t="e">
            <v>#N/A</v>
          </cell>
        </row>
        <row r="60">
          <cell r="C60" t="str">
            <v>RC-002-02</v>
          </cell>
          <cell r="D60" t="str">
            <v>Av. Republica de Colombia con Calle Paseo Camu</v>
          </cell>
          <cell r="E60" t="str">
            <v>S/N</v>
          </cell>
          <cell r="F60">
            <v>3890</v>
          </cell>
          <cell r="G60" t="str">
            <v>THE PARADISE</v>
          </cell>
          <cell r="H60">
            <v>3885</v>
          </cell>
          <cell r="I60" t="str">
            <v>DOM DE SEGUROS</v>
          </cell>
          <cell r="J60" t="str">
            <v>.</v>
          </cell>
          <cell r="K60" t="e">
            <v>#N/A</v>
          </cell>
        </row>
        <row r="61">
          <cell r="C61" t="str">
            <v>RC-005-02</v>
          </cell>
          <cell r="D61" t="str">
            <v>Av. Republica de Colombia con Calle Paseo Camu II</v>
          </cell>
          <cell r="E61" t="str">
            <v>N/S</v>
          </cell>
          <cell r="F61">
            <v>3103</v>
          </cell>
          <cell r="G61" t="str">
            <v xml:space="preserve">KFC 5 EN UNO </v>
          </cell>
          <cell r="H61">
            <v>3900</v>
          </cell>
          <cell r="I61" t="str">
            <v>RICARDO MONTANER</v>
          </cell>
          <cell r="J61" t="str">
            <v>.</v>
          </cell>
          <cell r="K61" t="e">
            <v>#N/A</v>
          </cell>
        </row>
        <row r="62">
          <cell r="C62" t="str">
            <v>RC-001-01</v>
          </cell>
          <cell r="D62" t="str">
            <v>Av. Republica de Colombia esq. Jacobo Majluta</v>
          </cell>
          <cell r="E62" t="str">
            <v>N/S</v>
          </cell>
          <cell r="F62">
            <v>3103</v>
          </cell>
          <cell r="G62" t="str">
            <v xml:space="preserve">KFC 5 EN UNO </v>
          </cell>
          <cell r="H62">
            <v>3890</v>
          </cell>
          <cell r="I62" t="str">
            <v>THE PARADISE</v>
          </cell>
          <cell r="J62">
            <v>200</v>
          </cell>
          <cell r="K62" t="str">
            <v>LOS LEONES BON.</v>
          </cell>
        </row>
        <row r="63">
          <cell r="C63" t="str">
            <v>RC-004-02</v>
          </cell>
          <cell r="D63" t="str">
            <v>Av. Republica de Colombia, frente a Pricesmart</v>
          </cell>
          <cell r="E63" t="str">
            <v>N/S</v>
          </cell>
          <cell r="F63">
            <v>193</v>
          </cell>
          <cell r="G63" t="str">
            <v>THE PARADISE  BON.</v>
          </cell>
          <cell r="H63">
            <v>3103</v>
          </cell>
          <cell r="I63" t="str">
            <v xml:space="preserve">KFC 5 EN UNO </v>
          </cell>
          <cell r="J63" t="str">
            <v>.</v>
          </cell>
          <cell r="K63" t="e">
            <v>#N/A</v>
          </cell>
        </row>
        <row r="64">
          <cell r="C64" t="str">
            <v>RC-006-02</v>
          </cell>
          <cell r="D64" t="str">
            <v>Av. Republica de Colombia, antes de Pricesmart</v>
          </cell>
          <cell r="E64" t="str">
            <v>E/O</v>
          </cell>
          <cell r="F64">
            <v>3890</v>
          </cell>
          <cell r="G64" t="str">
            <v>THE PARADISE</v>
          </cell>
          <cell r="H64">
            <v>3908</v>
          </cell>
          <cell r="I64" t="str">
            <v>CIRUELAX</v>
          </cell>
          <cell r="J64" t="str">
            <v>.</v>
          </cell>
          <cell r="K64" t="e">
            <v>#N/A</v>
          </cell>
        </row>
        <row r="65">
          <cell r="C65" t="str">
            <v>RC-003-01</v>
          </cell>
          <cell r="D65" t="str">
            <v>Av. Monumental / Av. Republica de Colombia</v>
          </cell>
          <cell r="E65" t="str">
            <v>N/S</v>
          </cell>
          <cell r="F65">
            <v>3103</v>
          </cell>
          <cell r="G65" t="str">
            <v xml:space="preserve">KFC 5 EN UNO </v>
          </cell>
          <cell r="H65">
            <v>3167</v>
          </cell>
          <cell r="I65" t="str">
            <v>CONCIERTO CNCO</v>
          </cell>
          <cell r="J65">
            <v>3887</v>
          </cell>
          <cell r="K65" t="str">
            <v>PARTIDO PRD</v>
          </cell>
        </row>
        <row r="66">
          <cell r="C66" t="str">
            <v>PR-012-02</v>
          </cell>
          <cell r="D66" t="str">
            <v>Av. Los Proceres / Av. Republica de Colombia - antes de la rotonda</v>
          </cell>
          <cell r="E66" t="str">
            <v>N/S</v>
          </cell>
          <cell r="F66">
            <v>3103</v>
          </cell>
          <cell r="G66" t="str">
            <v xml:space="preserve">KFC 5 EN UNO </v>
          </cell>
          <cell r="H66">
            <v>3885</v>
          </cell>
          <cell r="I66" t="str">
            <v>DOM DE SEGUROS</v>
          </cell>
          <cell r="J66" t="str">
            <v>.</v>
          </cell>
          <cell r="K66" t="e">
            <v>#N/A</v>
          </cell>
        </row>
        <row r="67">
          <cell r="C67" t="str">
            <v>PR-008-02</v>
          </cell>
          <cell r="D67" t="str">
            <v>Av. Los Proceres / Frente a la Iglesia - Antes de la Rotonda</v>
          </cell>
          <cell r="E67" t="str">
            <v>N/S</v>
          </cell>
          <cell r="F67">
            <v>3899</v>
          </cell>
          <cell r="G67" t="str">
            <v>NATALIA JIMENEZ</v>
          </cell>
          <cell r="H67">
            <v>38</v>
          </cell>
          <cell r="I67" t="e">
            <v>#N/A</v>
          </cell>
          <cell r="J67" t="str">
            <v>.</v>
          </cell>
          <cell r="K67" t="e">
            <v>#N/A</v>
          </cell>
        </row>
        <row r="68">
          <cell r="C68" t="str">
            <v>PR-007-02</v>
          </cell>
          <cell r="D68" t="str">
            <v>Av. Los Proceres / Calle Petunia</v>
          </cell>
          <cell r="E68" t="str">
            <v>N/S</v>
          </cell>
          <cell r="F68">
            <v>3599</v>
          </cell>
          <cell r="G68" t="str">
            <v>CONVERGYS</v>
          </cell>
          <cell r="H68">
            <v>3706</v>
          </cell>
          <cell r="I68" t="str">
            <v>PRESIDENCIA</v>
          </cell>
          <cell r="J68" t="str">
            <v>.</v>
          </cell>
          <cell r="K68" t="e">
            <v>#N/A</v>
          </cell>
        </row>
        <row r="69">
          <cell r="C69" t="str">
            <v>PR-005-02</v>
          </cell>
          <cell r="D69" t="str">
            <v>Av. Los Proceres / Frente a Salida Universidad Pedro Henriquez Ureña</v>
          </cell>
          <cell r="E69" t="str">
            <v>N/S</v>
          </cell>
          <cell r="F69">
            <v>3892</v>
          </cell>
          <cell r="G69" t="str">
            <v>SANDRA ABINADER</v>
          </cell>
          <cell r="H69">
            <v>3900</v>
          </cell>
          <cell r="I69" t="str">
            <v>RICARDO MONTANER</v>
          </cell>
          <cell r="J69" t="str">
            <v>.</v>
          </cell>
          <cell r="K69" t="e">
            <v>#N/A</v>
          </cell>
        </row>
        <row r="70">
          <cell r="C70" t="str">
            <v>LA-001-02</v>
          </cell>
          <cell r="D70" t="str">
            <v>Calle Luis Amiama Tio / Av. Sol Poniente</v>
          </cell>
          <cell r="E70" t="str">
            <v>O/E</v>
          </cell>
          <cell r="F70">
            <v>903</v>
          </cell>
          <cell r="G70" t="str">
            <v>WENDYS TRUFFLE BURGER</v>
          </cell>
          <cell r="H70">
            <v>193</v>
          </cell>
          <cell r="I70" t="str">
            <v>THE PARADISE  BON.</v>
          </cell>
          <cell r="J70" t="str">
            <v>.</v>
          </cell>
          <cell r="K70" t="e">
            <v>#N/A</v>
          </cell>
        </row>
        <row r="71">
          <cell r="C71" t="str">
            <v>RA-001-01</v>
          </cell>
          <cell r="D71" t="str">
            <v>Av. Republica de Argentina esq. Los Proceres</v>
          </cell>
          <cell r="E71" t="str">
            <v>S/N</v>
          </cell>
          <cell r="F71">
            <v>3890</v>
          </cell>
          <cell r="G71" t="str">
            <v>THE PARADISE</v>
          </cell>
          <cell r="H71">
            <v>3899</v>
          </cell>
          <cell r="I71" t="str">
            <v>NATALIA JIMENEZ</v>
          </cell>
          <cell r="J71">
            <v>3929</v>
          </cell>
          <cell r="K71" t="str">
            <v>BARTOLOME &amp; GIOVANNI</v>
          </cell>
        </row>
        <row r="72">
          <cell r="C72" t="str">
            <v>PR-004-02</v>
          </cell>
          <cell r="D72" t="str">
            <v>Av. Proceres casi esq. Republica de Argentina</v>
          </cell>
          <cell r="E72" t="str">
            <v>S/N</v>
          </cell>
          <cell r="F72">
            <v>3891</v>
          </cell>
          <cell r="G72" t="str">
            <v>VISA PARADISE</v>
          </cell>
          <cell r="H72">
            <v>3103</v>
          </cell>
          <cell r="I72" t="str">
            <v xml:space="preserve">KFC 5 EN UNO </v>
          </cell>
          <cell r="J72" t="str">
            <v>.</v>
          </cell>
          <cell r="K72" t="e">
            <v>#N/A</v>
          </cell>
        </row>
        <row r="73">
          <cell r="C73" t="str">
            <v>PR-003-02</v>
          </cell>
          <cell r="D73" t="str">
            <v>Av. Los Proceres / Calle Macao</v>
          </cell>
          <cell r="E73" t="str">
            <v>N/S</v>
          </cell>
          <cell r="F73">
            <v>903</v>
          </cell>
          <cell r="G73" t="str">
            <v>WENDYS TRUFFLE BURGER</v>
          </cell>
          <cell r="H73">
            <v>3869</v>
          </cell>
          <cell r="I73" t="str">
            <v>PANDORA</v>
          </cell>
          <cell r="J73" t="str">
            <v>.</v>
          </cell>
          <cell r="K73" t="e">
            <v>#N/A</v>
          </cell>
        </row>
        <row r="74">
          <cell r="C74" t="str">
            <v>PR-002-02</v>
          </cell>
          <cell r="D74" t="str">
            <v xml:space="preserve">Av. Los Proceres / Calle Erick Leonard Eckman </v>
          </cell>
          <cell r="E74" t="str">
            <v>N/S</v>
          </cell>
          <cell r="F74">
            <v>3900</v>
          </cell>
          <cell r="G74" t="str">
            <v>RICARDO MONTANER</v>
          </cell>
          <cell r="H74">
            <v>3866</v>
          </cell>
          <cell r="I74" t="str">
            <v>CONCIERTO MANA</v>
          </cell>
          <cell r="J74" t="str">
            <v>.</v>
          </cell>
          <cell r="K74" t="e">
            <v>#N/A</v>
          </cell>
        </row>
        <row r="75">
          <cell r="C75" t="str">
            <v>DM-001-02</v>
          </cell>
          <cell r="D75" t="str">
            <v xml:space="preserve">C/ Doctores Mallen despues de Euclides Morillo - frente al Colegio Bilingue Infantil </v>
          </cell>
          <cell r="E75" t="str">
            <v>S/N</v>
          </cell>
          <cell r="F75">
            <v>3599</v>
          </cell>
          <cell r="G75" t="str">
            <v>CONVERGYS</v>
          </cell>
          <cell r="H75">
            <v>3890</v>
          </cell>
          <cell r="I75" t="str">
            <v>THE PARADISE</v>
          </cell>
          <cell r="J75" t="str">
            <v>.</v>
          </cell>
          <cell r="K75" t="e">
            <v>#N/A</v>
          </cell>
        </row>
        <row r="76">
          <cell r="C76" t="str">
            <v>JF-029-02</v>
          </cell>
          <cell r="D76" t="str">
            <v>Av. John F. Kennedy despues de la Winston Churchill - frente a Avelino Abreu</v>
          </cell>
          <cell r="E76" t="str">
            <v>E/O</v>
          </cell>
          <cell r="F76">
            <v>3890</v>
          </cell>
          <cell r="G76" t="str">
            <v>THE PARADISE</v>
          </cell>
          <cell r="H76">
            <v>3927</v>
          </cell>
          <cell r="I76" t="str">
            <v>EL CATADOR</v>
          </cell>
          <cell r="J76" t="str">
            <v>.</v>
          </cell>
          <cell r="K76" t="e">
            <v>#N/A</v>
          </cell>
        </row>
        <row r="77">
          <cell r="C77" t="str">
            <v>JF-009-01</v>
          </cell>
          <cell r="D77" t="str">
            <v>Av. John F. Kennedy esq. Av. Jardines de Fontainebleau - Frente a Soluciones Scotiabank</v>
          </cell>
          <cell r="E77" t="str">
            <v>N/S</v>
          </cell>
          <cell r="F77">
            <v>3883</v>
          </cell>
          <cell r="G77" t="str">
            <v>UNIT</v>
          </cell>
          <cell r="H77">
            <v>193</v>
          </cell>
          <cell r="I77" t="str">
            <v>THE PARADISE  BON.</v>
          </cell>
          <cell r="J77">
            <v>5</v>
          </cell>
          <cell r="K77" t="str">
            <v>SOY YO PERSONAJES</v>
          </cell>
        </row>
        <row r="78">
          <cell r="C78" t="str">
            <v>JF-034-02</v>
          </cell>
          <cell r="D78" t="str">
            <v>Av. John F. Kennedy / Calle Primera</v>
          </cell>
          <cell r="E78" t="str">
            <v>E/O</v>
          </cell>
          <cell r="F78">
            <v>3599</v>
          </cell>
          <cell r="G78" t="str">
            <v>CONVERGYS</v>
          </cell>
          <cell r="H78">
            <v>54</v>
          </cell>
          <cell r="I78" t="e">
            <v>#N/A</v>
          </cell>
          <cell r="J78" t="str">
            <v>.</v>
          </cell>
          <cell r="K78" t="e">
            <v>#N/A</v>
          </cell>
        </row>
        <row r="79">
          <cell r="C79" t="str">
            <v>JF-033-02</v>
          </cell>
          <cell r="D79" t="str">
            <v>Av. John F. Kennedy despues de la Nuñez, junto a bomba Esso</v>
          </cell>
          <cell r="E79" t="str">
            <v>O/E</v>
          </cell>
          <cell r="F79">
            <v>3900</v>
          </cell>
          <cell r="G79" t="str">
            <v>RICARDO MONTANER</v>
          </cell>
          <cell r="H79">
            <v>34</v>
          </cell>
          <cell r="I79" t="e">
            <v>#N/A</v>
          </cell>
          <cell r="J79" t="str">
            <v>.</v>
          </cell>
          <cell r="K79" t="e">
            <v>#N/A</v>
          </cell>
        </row>
        <row r="80">
          <cell r="C80" t="str">
            <v>JF-027-02</v>
          </cell>
          <cell r="D80" t="str">
            <v>Av. John F. Kennedy casi esq. Jose Lopez - junto a Tiendas Corripio</v>
          </cell>
          <cell r="E80" t="str">
            <v>O/E</v>
          </cell>
          <cell r="F80">
            <v>3599</v>
          </cell>
          <cell r="G80" t="str">
            <v>CONVERGYS</v>
          </cell>
          <cell r="H80">
            <v>101</v>
          </cell>
          <cell r="I80" t="str">
            <v>LOS LEONES AYUN</v>
          </cell>
          <cell r="J80" t="str">
            <v>.</v>
          </cell>
          <cell r="K80" t="e">
            <v>#N/A</v>
          </cell>
        </row>
        <row r="81">
          <cell r="C81" t="str">
            <v>JF-028-02</v>
          </cell>
          <cell r="D81" t="str">
            <v>Av. John F. Kennedy esq. Dr. Defilló - Próximo a Estación del Metro</v>
          </cell>
          <cell r="E81" t="str">
            <v>O/E</v>
          </cell>
          <cell r="F81">
            <v>3891</v>
          </cell>
          <cell r="G81" t="str">
            <v>VISA PARADISE</v>
          </cell>
          <cell r="H81">
            <v>202</v>
          </cell>
          <cell r="I81" t="str">
            <v>CIRUELAX BON</v>
          </cell>
          <cell r="J81">
            <v>3887</v>
          </cell>
          <cell r="K81" t="str">
            <v>PARTIDO PRD</v>
          </cell>
        </row>
        <row r="82">
          <cell r="C82" t="str">
            <v>JF-022-01</v>
          </cell>
          <cell r="D82" t="str">
            <v>Av. John F. Kennedy / Av. Winston Churchill I</v>
          </cell>
          <cell r="E82" t="str">
            <v>O/E</v>
          </cell>
          <cell r="F82">
            <v>3900</v>
          </cell>
          <cell r="G82" t="str">
            <v>RICARDO MONTANER</v>
          </cell>
          <cell r="H82">
            <v>193</v>
          </cell>
          <cell r="I82" t="str">
            <v>THE PARADISE  BON.</v>
          </cell>
          <cell r="J82">
            <v>5</v>
          </cell>
          <cell r="K82" t="str">
            <v>SOY YO PERSONAJES</v>
          </cell>
        </row>
        <row r="83">
          <cell r="C83" t="str">
            <v>JF-019-01</v>
          </cell>
          <cell r="D83" t="str">
            <v xml:space="preserve">Av. John F. Kennedy / Av. Ortega &amp; Gasset  II </v>
          </cell>
          <cell r="E83" t="str">
            <v>O/E</v>
          </cell>
          <cell r="F83">
            <v>903</v>
          </cell>
          <cell r="G83" t="str">
            <v>WENDYS TRUFFLE BURGER</v>
          </cell>
          <cell r="H83">
            <v>3885</v>
          </cell>
          <cell r="I83" t="str">
            <v>DOM DE SEGUROS</v>
          </cell>
          <cell r="J83">
            <v>3657</v>
          </cell>
          <cell r="K83" t="str">
            <v>LOS LEONES</v>
          </cell>
        </row>
        <row r="84">
          <cell r="C84" t="str">
            <v>JF-005-01</v>
          </cell>
          <cell r="D84" t="str">
            <v xml:space="preserve">Av. John F. Kennedy - Entrada al Centro Olímpico </v>
          </cell>
          <cell r="E84" t="str">
            <v>O/E</v>
          </cell>
          <cell r="F84">
            <v>3929</v>
          </cell>
          <cell r="G84" t="str">
            <v>BARTOLOME &amp; GIOVANNI</v>
          </cell>
          <cell r="H84">
            <v>3887</v>
          </cell>
          <cell r="I84" t="str">
            <v>PARTIDO PRD</v>
          </cell>
          <cell r="J84">
            <v>5</v>
          </cell>
          <cell r="K84" t="str">
            <v>SOY YO PERSONAJES</v>
          </cell>
        </row>
        <row r="85">
          <cell r="C85" t="str">
            <v>JF-006-01</v>
          </cell>
          <cell r="D85" t="str">
            <v xml:space="preserve">Av. John F. Kennedy -  casi esq. Av. Máximo Gómez - Centro Olímpico  </v>
          </cell>
          <cell r="E85" t="str">
            <v>O/E</v>
          </cell>
          <cell r="F85">
            <v>3884</v>
          </cell>
          <cell r="G85" t="str">
            <v>CERITO DE ORO APAP</v>
          </cell>
          <cell r="H85">
            <v>8</v>
          </cell>
          <cell r="I85" t="e">
            <v>#N/A</v>
          </cell>
          <cell r="J85">
            <v>10</v>
          </cell>
          <cell r="K85" t="e">
            <v>#N/A</v>
          </cell>
        </row>
        <row r="86">
          <cell r="C86" t="str">
            <v>JF-002-01</v>
          </cell>
          <cell r="D86" t="str">
            <v xml:space="preserve">Av. John F. Kennedy / Av. Máximo Gómez - Frente  a Torre Popular </v>
          </cell>
          <cell r="E86" t="str">
            <v>O/E</v>
          </cell>
          <cell r="F86">
            <v>3890</v>
          </cell>
          <cell r="G86" t="str">
            <v>THE PARADISE</v>
          </cell>
          <cell r="H86">
            <v>3913</v>
          </cell>
          <cell r="I86" t="str">
            <v xml:space="preserve">LOS LEONES  </v>
          </cell>
          <cell r="J86">
            <v>5</v>
          </cell>
          <cell r="K86" t="str">
            <v>SOY YO PERSONAJES</v>
          </cell>
        </row>
        <row r="87">
          <cell r="C87" t="str">
            <v>LN-002-01</v>
          </cell>
          <cell r="D87" t="str">
            <v xml:space="preserve">Av. Leopoldo Navarro esq. Cotubanama – Frente a la Curacao </v>
          </cell>
          <cell r="E87" t="str">
            <v>N/S</v>
          </cell>
          <cell r="F87">
            <v>3913</v>
          </cell>
          <cell r="G87" t="str">
            <v xml:space="preserve">LOS LEONES  </v>
          </cell>
          <cell r="H87">
            <v>3900</v>
          </cell>
          <cell r="I87" t="str">
            <v>RICARDO MONTANER</v>
          </cell>
          <cell r="J87">
            <v>5</v>
          </cell>
          <cell r="K87" t="str">
            <v>SOY YO PERSONAJES</v>
          </cell>
        </row>
        <row r="88">
          <cell r="C88" t="str">
            <v>SM-001-02</v>
          </cell>
          <cell r="D88" t="str">
            <v xml:space="preserve">Av. San Martín - Frente Puente V Centenario </v>
          </cell>
          <cell r="E88" t="str">
            <v>E/O</v>
          </cell>
          <cell r="F88">
            <v>3887</v>
          </cell>
          <cell r="G88" t="str">
            <v>PARTIDO PRD</v>
          </cell>
          <cell r="H88">
            <v>5</v>
          </cell>
          <cell r="I88" t="str">
            <v>SOY YO PERSONAJES</v>
          </cell>
          <cell r="J88" t="str">
            <v>.</v>
          </cell>
          <cell r="K88" t="e">
            <v>#N/A</v>
          </cell>
        </row>
        <row r="89">
          <cell r="C89" t="str">
            <v>SM-003-02</v>
          </cell>
          <cell r="D89" t="str">
            <v xml:space="preserve">Av. San Martín esq. Máximo Gómez - junto a Bomba Texaco </v>
          </cell>
          <cell r="E89" t="str">
            <v>E/O</v>
          </cell>
          <cell r="F89">
            <v>3167</v>
          </cell>
          <cell r="G89" t="str">
            <v>CONCIERTO CNCO</v>
          </cell>
          <cell r="H89">
            <v>34</v>
          </cell>
          <cell r="I89" t="e">
            <v>#N/A</v>
          </cell>
          <cell r="J89" t="str">
            <v>.</v>
          </cell>
          <cell r="K89" t="e">
            <v>#N/A</v>
          </cell>
        </row>
        <row r="90">
          <cell r="C90" t="str">
            <v>JF-025-01</v>
          </cell>
          <cell r="D90" t="str">
            <v>Av. John F. Kennedy - Entrada Sambil</v>
          </cell>
          <cell r="E90" t="str">
            <v>E/O</v>
          </cell>
          <cell r="F90">
            <v>3103</v>
          </cell>
          <cell r="G90" t="str">
            <v xml:space="preserve">KFC 5 EN UNO </v>
          </cell>
          <cell r="H90">
            <v>3890</v>
          </cell>
          <cell r="I90" t="str">
            <v>THE PARADISE</v>
          </cell>
          <cell r="J90">
            <v>5</v>
          </cell>
          <cell r="K90" t="str">
            <v>SOY YO PERSONAJES</v>
          </cell>
        </row>
        <row r="91">
          <cell r="C91" t="str">
            <v>JF-003-01</v>
          </cell>
          <cell r="D91" t="str">
            <v xml:space="preserve">Av. John F. Kennedy / Calle Ortega &amp; Gasset </v>
          </cell>
          <cell r="E91" t="str">
            <v>E/O</v>
          </cell>
          <cell r="F91">
            <v>3900</v>
          </cell>
          <cell r="G91" t="str">
            <v>RICARDO MONTANER</v>
          </cell>
          <cell r="H91">
            <v>3908</v>
          </cell>
          <cell r="I91" t="str">
            <v>CIRUELAX</v>
          </cell>
          <cell r="J91">
            <v>39</v>
          </cell>
          <cell r="K91" t="e">
            <v>#N/A</v>
          </cell>
        </row>
        <row r="92">
          <cell r="C92" t="str">
            <v>OG-004-01</v>
          </cell>
          <cell r="D92" t="str">
            <v xml:space="preserve">Av. Ortega Y Gasset / Av. San Martín Frente Induca </v>
          </cell>
          <cell r="E92" t="str">
            <v>N/S</v>
          </cell>
          <cell r="F92">
            <v>3890</v>
          </cell>
          <cell r="G92" t="str">
            <v>THE PARADISE</v>
          </cell>
          <cell r="H92">
            <v>3928</v>
          </cell>
          <cell r="I92" t="e">
            <v>#N/A</v>
          </cell>
          <cell r="J92">
            <v>5</v>
          </cell>
          <cell r="K92" t="str">
            <v>SOY YO PERSONAJES</v>
          </cell>
        </row>
        <row r="93">
          <cell r="C93" t="str">
            <v>OG-008-01</v>
          </cell>
          <cell r="D93" t="str">
            <v>Av. Ortega Y Gasset / Calle Francisco Villa Espesa, Fte. A Plaza de la Salud</v>
          </cell>
          <cell r="E93" t="str">
            <v>N/S</v>
          </cell>
          <cell r="F93">
            <v>3885</v>
          </cell>
          <cell r="G93" t="str">
            <v>DOM DE SEGUROS</v>
          </cell>
          <cell r="H93">
            <v>3706</v>
          </cell>
          <cell r="I93" t="str">
            <v>PRESIDENCIA</v>
          </cell>
          <cell r="J93">
            <v>5</v>
          </cell>
          <cell r="K93" t="str">
            <v>SOY YO PERSONAJES</v>
          </cell>
        </row>
        <row r="94">
          <cell r="C94" t="str">
            <v>OG-006-01</v>
          </cell>
          <cell r="D94" t="str">
            <v xml:space="preserve">Av. Ortega Y Gasset / Calle Arturo Logroño  - Frente a Plaza de la Salud </v>
          </cell>
          <cell r="E94" t="str">
            <v>N/S</v>
          </cell>
          <cell r="F94">
            <v>3892</v>
          </cell>
          <cell r="G94" t="str">
            <v>SANDRA ABINADER</v>
          </cell>
          <cell r="H94">
            <v>193</v>
          </cell>
          <cell r="I94" t="str">
            <v>THE PARADISE  BON.</v>
          </cell>
          <cell r="J94">
            <v>5</v>
          </cell>
          <cell r="K94" t="str">
            <v>SOY YO PERSONAJES</v>
          </cell>
        </row>
        <row r="95">
          <cell r="C95" t="str">
            <v>EQ-001-01</v>
          </cell>
          <cell r="D95" t="str">
            <v xml:space="preserve">Calle Arturo Logroño  / Calle Pepillo Salcedo - Frente al Estadio Quisqueya </v>
          </cell>
          <cell r="E95" t="str">
            <v>N/S</v>
          </cell>
          <cell r="F95">
            <v>3891</v>
          </cell>
          <cell r="G95" t="str">
            <v>VISA PARADISE</v>
          </cell>
          <cell r="H95">
            <v>187</v>
          </cell>
          <cell r="I95" t="str">
            <v>MANA Y ALEJANDRO SANZ BON</v>
          </cell>
          <cell r="J95">
            <v>101</v>
          </cell>
          <cell r="K95" t="str">
            <v>LOS LEONES AYUN</v>
          </cell>
        </row>
        <row r="96">
          <cell r="C96" t="str">
            <v>EQ-004-02</v>
          </cell>
          <cell r="D96" t="str">
            <v>Calle Pepillo Salcedo esq. Calle Euclides Morillo - Frente al Estadio Quisqueya</v>
          </cell>
          <cell r="E96" t="str">
            <v>S/N</v>
          </cell>
          <cell r="F96">
            <v>3892</v>
          </cell>
          <cell r="G96" t="str">
            <v>SANDRA ABINADER</v>
          </cell>
          <cell r="H96">
            <v>3890</v>
          </cell>
          <cell r="I96" t="str">
            <v>THE PARADISE</v>
          </cell>
          <cell r="J96" t="str">
            <v>.</v>
          </cell>
          <cell r="K96" t="e">
            <v>#N/A</v>
          </cell>
        </row>
        <row r="97">
          <cell r="C97" t="str">
            <v>TD-010-02</v>
          </cell>
          <cell r="D97" t="str">
            <v>Av. Tiradentes / esq. Coronel Hernandez Dominguez, junto al Estadio Quisqueya</v>
          </cell>
          <cell r="E97" t="str">
            <v>S/N</v>
          </cell>
          <cell r="F97">
            <v>26</v>
          </cell>
          <cell r="G97" t="e">
            <v>#N/A</v>
          </cell>
          <cell r="H97">
            <v>3812</v>
          </cell>
          <cell r="I97" t="str">
            <v>POLLOS VICTORINA DELIVERY</v>
          </cell>
          <cell r="J97" t="str">
            <v>.</v>
          </cell>
          <cell r="K97" t="e">
            <v>#N/A</v>
          </cell>
        </row>
        <row r="98">
          <cell r="C98" t="str">
            <v>EQ-002-01</v>
          </cell>
          <cell r="D98" t="str">
            <v>Av. Hector Homero Hernandez  / Tiradentes frente a DGTT</v>
          </cell>
          <cell r="E98" t="str">
            <v>O/E</v>
          </cell>
          <cell r="F98">
            <v>3908</v>
          </cell>
          <cell r="G98" t="str">
            <v>CIRUELAX</v>
          </cell>
          <cell r="H98">
            <v>3887</v>
          </cell>
          <cell r="I98" t="str">
            <v>PARTIDO PRD</v>
          </cell>
          <cell r="J98">
            <v>39</v>
          </cell>
          <cell r="K98" t="e">
            <v>#N/A</v>
          </cell>
        </row>
        <row r="99">
          <cell r="C99" t="str">
            <v>JF-020-01</v>
          </cell>
          <cell r="D99" t="str">
            <v xml:space="preserve">Av. John F. Kennedy / Calle Horacio Blanco Fombona - Antes de la Av. Tiradentes </v>
          </cell>
          <cell r="E99" t="str">
            <v>E/O</v>
          </cell>
          <cell r="F99">
            <v>3926</v>
          </cell>
          <cell r="G99" t="str">
            <v>STEELOVE</v>
          </cell>
          <cell r="H99">
            <v>202</v>
          </cell>
          <cell r="I99" t="str">
            <v>CIRUELAX BON</v>
          </cell>
          <cell r="J99">
            <v>5</v>
          </cell>
          <cell r="K99" t="str">
            <v>SOY YO PERSONAJES</v>
          </cell>
        </row>
        <row r="100">
          <cell r="C100" t="str">
            <v>JF-021-01</v>
          </cell>
          <cell r="D100" t="str">
            <v xml:space="preserve">Av. John F. Kennedy - Salida de la Av. San Martín Frente  Ambev Dominicana </v>
          </cell>
          <cell r="E100" t="str">
            <v>E/O</v>
          </cell>
          <cell r="F100">
            <v>3103</v>
          </cell>
          <cell r="G100" t="str">
            <v xml:space="preserve">KFC 5 EN UNO </v>
          </cell>
          <cell r="H100">
            <v>193</v>
          </cell>
          <cell r="I100" t="str">
            <v>THE PARADISE  BON.</v>
          </cell>
          <cell r="J100">
            <v>5</v>
          </cell>
          <cell r="K100" t="str">
            <v>SOY YO PERSONAJES</v>
          </cell>
        </row>
        <row r="101">
          <cell r="C101" t="str">
            <v>CA-001-01</v>
          </cell>
          <cell r="D101" t="str">
            <v>C/ Camino Chiquito esq. Juan Tomas Mejia y Cotes - junto al Banco del Progreso</v>
          </cell>
          <cell r="E101" t="str">
            <v>N/S</v>
          </cell>
          <cell r="F101">
            <v>3167</v>
          </cell>
          <cell r="G101" t="str">
            <v>CONCIERTO CNCO</v>
          </cell>
          <cell r="H101">
            <v>3908</v>
          </cell>
          <cell r="I101" t="str">
            <v>CIRUELAX</v>
          </cell>
          <cell r="J101">
            <v>5</v>
          </cell>
          <cell r="K101" t="str">
            <v>SOY YO PERSONAJES</v>
          </cell>
        </row>
        <row r="102">
          <cell r="C102" t="str">
            <v>MG-008-01</v>
          </cell>
          <cell r="D102" t="str">
            <v>Av. Maximo Gomez / Calle Pedro Livio Cedeño</v>
          </cell>
          <cell r="E102" t="str">
            <v>S/N</v>
          </cell>
          <cell r="F102">
            <v>3890</v>
          </cell>
          <cell r="G102" t="str">
            <v>THE PARADISE</v>
          </cell>
          <cell r="H102">
            <v>3599</v>
          </cell>
          <cell r="I102" t="str">
            <v>CONVERGYS</v>
          </cell>
          <cell r="J102">
            <v>40</v>
          </cell>
          <cell r="K102" t="e">
            <v>#N/A</v>
          </cell>
        </row>
        <row r="103">
          <cell r="C103" t="str">
            <v>MG-022-02</v>
          </cell>
          <cell r="D103" t="str">
            <v>Av. Maximo Gomez, frente a Colgate</v>
          </cell>
          <cell r="E103" t="str">
            <v>N/S</v>
          </cell>
          <cell r="F103">
            <v>3706</v>
          </cell>
          <cell r="G103" t="str">
            <v>PRESIDENCIA</v>
          </cell>
          <cell r="H103">
            <v>3887</v>
          </cell>
          <cell r="I103" t="str">
            <v>PARTIDO PRD</v>
          </cell>
          <cell r="J103" t="str">
            <v>.</v>
          </cell>
          <cell r="K103" t="e">
            <v>#N/A</v>
          </cell>
        </row>
        <row r="104">
          <cell r="C104" t="str">
            <v>DT-001-01</v>
          </cell>
          <cell r="D104" t="str">
            <v>Av. Duarte / Pedro Livio Cedeño - Frente a Bomba Texaco</v>
          </cell>
          <cell r="E104" t="str">
            <v>O/E</v>
          </cell>
          <cell r="F104">
            <v>3890</v>
          </cell>
          <cell r="G104" t="str">
            <v>THE PARADISE</v>
          </cell>
          <cell r="H104">
            <v>187</v>
          </cell>
          <cell r="I104" t="str">
            <v>MANA Y ALEJANDRO SANZ BON</v>
          </cell>
          <cell r="J104">
            <v>11</v>
          </cell>
          <cell r="K104" t="e">
            <v>#N/A</v>
          </cell>
        </row>
        <row r="105">
          <cell r="C105" t="str">
            <v>MX-001-02</v>
          </cell>
          <cell r="D105" t="str">
            <v xml:space="preserve">Av. México - Puente de la Bicicleta </v>
          </cell>
          <cell r="E105" t="str">
            <v>E/O</v>
          </cell>
          <cell r="F105">
            <v>3887</v>
          </cell>
          <cell r="G105" t="str">
            <v>PARTIDO PRD</v>
          </cell>
          <cell r="H105">
            <v>3599</v>
          </cell>
          <cell r="I105" t="str">
            <v>CONVERGYS</v>
          </cell>
          <cell r="J105" t="str">
            <v>.</v>
          </cell>
          <cell r="K105" t="e">
            <v>#N/A</v>
          </cell>
        </row>
        <row r="106">
          <cell r="C106" t="str">
            <v>MX-002-01</v>
          </cell>
          <cell r="D106" t="str">
            <v xml:space="preserve">Av. México / Calle José Martí - Pollos  Victorina </v>
          </cell>
          <cell r="E106" t="str">
            <v>O/E</v>
          </cell>
          <cell r="F106">
            <v>3908</v>
          </cell>
          <cell r="G106" t="str">
            <v>CIRUELAX</v>
          </cell>
          <cell r="H106">
            <v>3890</v>
          </cell>
          <cell r="I106" t="str">
            <v>THE PARADISE</v>
          </cell>
          <cell r="J106">
            <v>5</v>
          </cell>
          <cell r="K106" t="str">
            <v>SOY YO PERSONAJES</v>
          </cell>
        </row>
        <row r="107">
          <cell r="C107" t="str">
            <v>MX-004-01</v>
          </cell>
          <cell r="D107" t="str">
            <v>Av. México / Calle Juan B. Vicini (Club San Carlos)</v>
          </cell>
          <cell r="E107" t="str">
            <v>E/O</v>
          </cell>
          <cell r="F107">
            <v>55</v>
          </cell>
          <cell r="G107" t="e">
            <v>#N/A</v>
          </cell>
          <cell r="H107">
            <v>59</v>
          </cell>
          <cell r="I107" t="e">
            <v>#N/A</v>
          </cell>
          <cell r="J107">
            <v>39</v>
          </cell>
          <cell r="K107" t="e">
            <v>#N/A</v>
          </cell>
        </row>
        <row r="108">
          <cell r="C108" t="str">
            <v>MX-005-01</v>
          </cell>
          <cell r="D108" t="str">
            <v xml:space="preserve">Av. México / Calle 30 de Marzo - Frente a Oficinas Gubernamentales </v>
          </cell>
          <cell r="E108" t="str">
            <v>E/O</v>
          </cell>
          <cell r="F108">
            <v>3892</v>
          </cell>
          <cell r="G108" t="str">
            <v>SANDRA ABINADER</v>
          </cell>
          <cell r="H108">
            <v>193</v>
          </cell>
          <cell r="I108" t="str">
            <v>THE PARADISE  BON.</v>
          </cell>
          <cell r="J108">
            <v>200</v>
          </cell>
          <cell r="K108" t="str">
            <v>LOS LEONES BON.</v>
          </cell>
        </row>
        <row r="109">
          <cell r="C109" t="str">
            <v>MX-006-01</v>
          </cell>
          <cell r="D109" t="str">
            <v xml:space="preserve">Av. México / Calle Dr. Delgado - frente a Oficinas Gubernamentales </v>
          </cell>
          <cell r="E109" t="str">
            <v>E/O</v>
          </cell>
          <cell r="F109">
            <v>3706</v>
          </cell>
          <cell r="G109" t="str">
            <v>PRESIDENCIA</v>
          </cell>
          <cell r="H109">
            <v>3887</v>
          </cell>
          <cell r="I109" t="str">
            <v>PARTIDO PRD</v>
          </cell>
          <cell r="J109">
            <v>3890</v>
          </cell>
          <cell r="K109" t="str">
            <v>THE PARADISE</v>
          </cell>
        </row>
        <row r="110">
          <cell r="C110" t="str">
            <v>MX-007-02</v>
          </cell>
          <cell r="D110" t="str">
            <v>Av. Mexico antes de la Maximo Gomez - Junto al parque</v>
          </cell>
          <cell r="E110" t="str">
            <v>E/O</v>
          </cell>
          <cell r="F110">
            <v>3885</v>
          </cell>
          <cell r="G110" t="str">
            <v>DOM DE SEGUROS</v>
          </cell>
          <cell r="H110">
            <v>45</v>
          </cell>
          <cell r="I110" t="e">
            <v>#N/A</v>
          </cell>
          <cell r="J110" t="str">
            <v>.</v>
          </cell>
          <cell r="K110" t="e">
            <v>#N/A</v>
          </cell>
        </row>
        <row r="111">
          <cell r="C111" t="str">
            <v>MX-008-02</v>
          </cell>
          <cell r="D111" t="str">
            <v>Av. Mexico esq. Benito Juarez - jto DICAT (UNIBE)</v>
          </cell>
          <cell r="E111" t="str">
            <v>E/O</v>
          </cell>
          <cell r="F111">
            <v>3890</v>
          </cell>
          <cell r="G111" t="str">
            <v>THE PARADISE</v>
          </cell>
          <cell r="H111">
            <v>59</v>
          </cell>
          <cell r="I111" t="e">
            <v>#N/A</v>
          </cell>
          <cell r="J111" t="str">
            <v>.</v>
          </cell>
          <cell r="K111" t="e">
            <v>#N/A</v>
          </cell>
        </row>
        <row r="112">
          <cell r="C112" t="str">
            <v>BL-001-02</v>
          </cell>
          <cell r="D112" t="str">
            <v xml:space="preserve">Av. Bolívar / Calle Uruguay Frente Al Partido BIS </v>
          </cell>
          <cell r="E112" t="str">
            <v>E/O</v>
          </cell>
          <cell r="F112">
            <v>3887</v>
          </cell>
          <cell r="G112" t="str">
            <v>PARTIDO PRD</v>
          </cell>
          <cell r="H112">
            <v>193</v>
          </cell>
          <cell r="I112" t="str">
            <v>THE PARADISE  BON.</v>
          </cell>
          <cell r="J112" t="str">
            <v>.</v>
          </cell>
          <cell r="K112" t="e">
            <v>#N/A</v>
          </cell>
        </row>
        <row r="113">
          <cell r="C113" t="str">
            <v>IP-009-01</v>
          </cell>
          <cell r="D113" t="str">
            <v xml:space="preserve">Av. Independencia / Calle Presidente Vicini Burgos </v>
          </cell>
          <cell r="E113" t="str">
            <v>O/E</v>
          </cell>
          <cell r="F113">
            <v>3913</v>
          </cell>
          <cell r="G113" t="str">
            <v xml:space="preserve">LOS LEONES  </v>
          </cell>
          <cell r="H113">
            <v>5</v>
          </cell>
          <cell r="I113" t="str">
            <v>SOY YO PERSONAJES</v>
          </cell>
          <cell r="J113">
            <v>3890</v>
          </cell>
          <cell r="K113" t="str">
            <v>THE PARADISE</v>
          </cell>
        </row>
        <row r="114">
          <cell r="C114" t="str">
            <v>BL-005-01</v>
          </cell>
          <cell r="D114" t="str">
            <v xml:space="preserve">Av. Bolívar / Av. Máximo Gómez - antes de Mac Donalds </v>
          </cell>
          <cell r="E114" t="str">
            <v>E/O</v>
          </cell>
          <cell r="F114">
            <v>3890</v>
          </cell>
          <cell r="G114" t="str">
            <v>THE PARADISE</v>
          </cell>
          <cell r="H114">
            <v>187</v>
          </cell>
          <cell r="I114" t="str">
            <v>MANA Y ALEJANDRO SANZ BON</v>
          </cell>
          <cell r="J114">
            <v>34</v>
          </cell>
          <cell r="K114" t="e">
            <v>#N/A</v>
          </cell>
        </row>
        <row r="115">
          <cell r="C115" t="str">
            <v>BL-013-02</v>
          </cell>
          <cell r="D115" t="str">
            <v>Av. Bolivar Junto a Casa No. 804</v>
          </cell>
          <cell r="E115" t="str">
            <v>E/O</v>
          </cell>
          <cell r="F115">
            <v>3908</v>
          </cell>
          <cell r="G115" t="str">
            <v>CIRUELAX</v>
          </cell>
          <cell r="H115">
            <v>7</v>
          </cell>
          <cell r="I115" t="e">
            <v>#N/A</v>
          </cell>
          <cell r="J115" t="str">
            <v>.</v>
          </cell>
          <cell r="K115" t="e">
            <v>#N/A</v>
          </cell>
        </row>
        <row r="116">
          <cell r="C116" t="str">
            <v>BL-008-02</v>
          </cell>
          <cell r="D116" t="str">
            <v xml:space="preserve">Av. Bolívar / Calle Ricardo Roble - Frente a la Iglesia de los Mormones </v>
          </cell>
          <cell r="E116" t="str">
            <v>E/O</v>
          </cell>
          <cell r="F116">
            <v>3900</v>
          </cell>
          <cell r="G116" t="str">
            <v>RICARDO MONTANER</v>
          </cell>
          <cell r="H116">
            <v>59</v>
          </cell>
          <cell r="I116" t="e">
            <v>#N/A</v>
          </cell>
          <cell r="J116" t="str">
            <v>.</v>
          </cell>
          <cell r="K116" t="e">
            <v>#N/A</v>
          </cell>
        </row>
        <row r="117">
          <cell r="C117" t="str">
            <v>BL-017-02</v>
          </cell>
          <cell r="D117" t="str">
            <v xml:space="preserve">Av. Bolivar despues de Ricardo Robles - junto a Parque Iberoamericano </v>
          </cell>
          <cell r="E117" t="str">
            <v>E/O</v>
          </cell>
          <cell r="F117">
            <v>197</v>
          </cell>
          <cell r="G117" t="str">
            <v>CERITO DE ORO BON</v>
          </cell>
          <cell r="H117">
            <v>193</v>
          </cell>
          <cell r="I117" t="str">
            <v>THE PARADISE  BON.</v>
          </cell>
          <cell r="J117" t="str">
            <v>.</v>
          </cell>
          <cell r="K117" t="e">
            <v>#N/A</v>
          </cell>
        </row>
        <row r="118">
          <cell r="C118" t="str">
            <v>BL-006-01</v>
          </cell>
          <cell r="D118" t="str">
            <v xml:space="preserve">Av. Bolivar/ Alma Mater </v>
          </cell>
          <cell r="E118" t="str">
            <v>S/N</v>
          </cell>
          <cell r="F118">
            <v>3884</v>
          </cell>
          <cell r="G118" t="str">
            <v>CERITO DE ORO APAP</v>
          </cell>
          <cell r="H118">
            <v>3929</v>
          </cell>
          <cell r="I118" t="str">
            <v>BARTOLOME &amp; GIOVANNI</v>
          </cell>
          <cell r="J118">
            <v>187</v>
          </cell>
          <cell r="K118" t="str">
            <v>MANA Y ALEJANDRO SANZ BON</v>
          </cell>
        </row>
        <row r="119">
          <cell r="C119" t="str">
            <v>AM-002-01</v>
          </cell>
          <cell r="D119" t="str">
            <v>Av. Alma Mater / Calle Madame Curie - Frente Antiguo Quisqueya Park</v>
          </cell>
          <cell r="E119" t="str">
            <v>N/S</v>
          </cell>
          <cell r="F119">
            <v>3898</v>
          </cell>
          <cell r="G119" t="str">
            <v>MAYBELLINE BLACKOUT</v>
          </cell>
          <cell r="H119">
            <v>3890</v>
          </cell>
          <cell r="I119" t="str">
            <v>THE PARADISE</v>
          </cell>
          <cell r="J119">
            <v>200</v>
          </cell>
          <cell r="K119" t="str">
            <v>LOS LEONES BON.</v>
          </cell>
        </row>
        <row r="120">
          <cell r="C120" t="str">
            <v>AM-003-02</v>
          </cell>
          <cell r="D120" t="str">
            <v>Av. Alma Mater / Pedro Henríquez Ureña - Junto al Antiguo Quisqueya Park</v>
          </cell>
          <cell r="E120" t="str">
            <v>S/N</v>
          </cell>
          <cell r="F120">
            <v>3916</v>
          </cell>
          <cell r="G120" t="str">
            <v>REWIND</v>
          </cell>
          <cell r="H120">
            <v>3866</v>
          </cell>
          <cell r="I120" t="str">
            <v>CONCIERTO MANA</v>
          </cell>
          <cell r="J120" t="str">
            <v>.</v>
          </cell>
          <cell r="K120" t="e">
            <v>#N/A</v>
          </cell>
        </row>
        <row r="121">
          <cell r="C121" t="str">
            <v>BL-014-02</v>
          </cell>
          <cell r="D121" t="str">
            <v>Av. Bolivar esq. Nicolas de Bari - frente a JWP, CxA (Despues de Hospiten)</v>
          </cell>
          <cell r="E121" t="str">
            <v>E/O</v>
          </cell>
          <cell r="F121">
            <v>3867</v>
          </cell>
          <cell r="G121" t="str">
            <v>CONCIERTO ALEJANDRO SANZ</v>
          </cell>
          <cell r="H121">
            <v>3599</v>
          </cell>
          <cell r="I121" t="str">
            <v>CONVERGYS</v>
          </cell>
          <cell r="J121" t="str">
            <v>.</v>
          </cell>
          <cell r="K121" t="e">
            <v>#N/A</v>
          </cell>
        </row>
        <row r="122">
          <cell r="C122" t="str">
            <v>BL-011-02</v>
          </cell>
          <cell r="D122" t="str">
            <v>Av. Bolivar / Junto a UCSD - Frente a la Casa del Conductor</v>
          </cell>
          <cell r="E122" t="str">
            <v>E/O</v>
          </cell>
          <cell r="F122">
            <v>3890</v>
          </cell>
          <cell r="G122" t="str">
            <v>THE PARADISE</v>
          </cell>
          <cell r="H122">
            <v>200</v>
          </cell>
          <cell r="I122" t="str">
            <v>LOS LEONES BON.</v>
          </cell>
          <cell r="J122" t="str">
            <v>.</v>
          </cell>
          <cell r="K122" t="e">
            <v>#N/A</v>
          </cell>
        </row>
        <row r="123">
          <cell r="C123" t="str">
            <v>PH-001-01</v>
          </cell>
          <cell r="D123" t="str">
            <v>Av. Pedro Henríquez Ureña / Av. César Nicolás Penson - Frente al Conservatorio de Música</v>
          </cell>
          <cell r="E123" t="str">
            <v>O/E</v>
          </cell>
          <cell r="F123">
            <v>3706</v>
          </cell>
          <cell r="G123" t="str">
            <v>PRESIDENCIA</v>
          </cell>
          <cell r="H123">
            <v>5</v>
          </cell>
          <cell r="I123" t="str">
            <v>SOY YO PERSONAJES</v>
          </cell>
          <cell r="J123">
            <v>42</v>
          </cell>
          <cell r="K123" t="e">
            <v>#N/A</v>
          </cell>
        </row>
        <row r="124">
          <cell r="C124" t="str">
            <v>AM-001-01</v>
          </cell>
          <cell r="D124" t="str">
            <v xml:space="preserve">Av. Alma Matter / Calle José Contreras Entrada UASD </v>
          </cell>
          <cell r="E124" t="str">
            <v>S/N</v>
          </cell>
          <cell r="F124">
            <v>3890</v>
          </cell>
          <cell r="G124" t="str">
            <v>THE PARADISE</v>
          </cell>
          <cell r="H124">
            <v>3892</v>
          </cell>
          <cell r="I124" t="str">
            <v>SANDRA ABINADER</v>
          </cell>
          <cell r="J124">
            <v>5</v>
          </cell>
          <cell r="K124" t="str">
            <v>SOY YO PERSONAJES</v>
          </cell>
        </row>
        <row r="125">
          <cell r="C125" t="str">
            <v>JC-002-01</v>
          </cell>
          <cell r="D125" t="str">
            <v xml:space="preserve">Av. José Contreras - casi esq. Alma Mater  Entrada UASD </v>
          </cell>
          <cell r="E125" t="str">
            <v>O/E</v>
          </cell>
          <cell r="F125">
            <v>903</v>
          </cell>
          <cell r="G125" t="str">
            <v>WENDYS TRUFFLE BURGER</v>
          </cell>
          <cell r="H125">
            <v>25</v>
          </cell>
          <cell r="I125" t="e">
            <v>#N/A</v>
          </cell>
          <cell r="J125">
            <v>5</v>
          </cell>
          <cell r="K125" t="str">
            <v>SOY YO PERSONAJES</v>
          </cell>
        </row>
        <row r="126">
          <cell r="C126" t="str">
            <v>JC-001-01</v>
          </cell>
          <cell r="D126" t="str">
            <v xml:space="preserve">Av. José Contreras - antes de la Alma Mater - Casi Entrada UASD </v>
          </cell>
          <cell r="E126" t="str">
            <v>O/E</v>
          </cell>
          <cell r="F126" t="str">
            <v>.</v>
          </cell>
          <cell r="G126" t="e">
            <v>#N/A</v>
          </cell>
          <cell r="H126" t="str">
            <v>.</v>
          </cell>
          <cell r="I126" t="e">
            <v>#N/A</v>
          </cell>
          <cell r="J126" t="str">
            <v>.</v>
          </cell>
          <cell r="K126" t="e">
            <v>#N/A</v>
          </cell>
        </row>
        <row r="127">
          <cell r="C127" t="str">
            <v>JC-007-02</v>
          </cell>
          <cell r="D127" t="str">
            <v>Av. Jose Contreras / Av. Maximo Gomez, junto a Mc Donalds</v>
          </cell>
          <cell r="E127" t="str">
            <v>O/E</v>
          </cell>
          <cell r="F127">
            <v>3103</v>
          </cell>
          <cell r="G127" t="str">
            <v xml:space="preserve">KFC 5 EN UNO </v>
          </cell>
          <cell r="H127">
            <v>193</v>
          </cell>
          <cell r="I127" t="str">
            <v>THE PARADISE  BON.</v>
          </cell>
          <cell r="J127" t="str">
            <v>.</v>
          </cell>
          <cell r="K127" t="e">
            <v>#N/A</v>
          </cell>
        </row>
        <row r="128">
          <cell r="C128" t="str">
            <v>CC-001-01</v>
          </cell>
          <cell r="D128" t="str">
            <v>Av. Correa Y Cidron , junto a Parada Metro Amin Abel</v>
          </cell>
          <cell r="E128" t="str">
            <v>E/O</v>
          </cell>
          <cell r="F128">
            <v>3891</v>
          </cell>
          <cell r="G128" t="str">
            <v>VISA PARADISE</v>
          </cell>
          <cell r="H128">
            <v>37</v>
          </cell>
          <cell r="I128" t="e">
            <v>#N/A</v>
          </cell>
          <cell r="J128">
            <v>187</v>
          </cell>
          <cell r="K128" t="str">
            <v>MANA Y ALEJANDRO SANZ BON</v>
          </cell>
        </row>
        <row r="129">
          <cell r="C129" t="str">
            <v>CC-003-01</v>
          </cell>
          <cell r="D129" t="str">
            <v>Av. Correa Y Cidron esq. Juan Tomas Diaz, junto a Parada Metro</v>
          </cell>
          <cell r="E129" t="str">
            <v>E/O</v>
          </cell>
          <cell r="F129">
            <v>187</v>
          </cell>
          <cell r="G129" t="str">
            <v>MANA Y ALEJANDRO SANZ BON</v>
          </cell>
          <cell r="H129">
            <v>3706</v>
          </cell>
          <cell r="I129" t="str">
            <v>PRESIDENCIA</v>
          </cell>
          <cell r="J129">
            <v>193</v>
          </cell>
          <cell r="K129" t="str">
            <v>THE PARADISE  BON.</v>
          </cell>
        </row>
        <row r="130">
          <cell r="C130" t="str">
            <v>CC-002-01</v>
          </cell>
          <cell r="D130" t="str">
            <v>Av. Correa Y Cidron esq. Abraham Lincoln, junto a Parada Metro</v>
          </cell>
          <cell r="E130" t="str">
            <v>E/O</v>
          </cell>
          <cell r="F130">
            <v>3887</v>
          </cell>
          <cell r="G130" t="str">
            <v>PARTIDO PRD</v>
          </cell>
          <cell r="H130">
            <v>193</v>
          </cell>
          <cell r="I130" t="str">
            <v>THE PARADISE  BON.</v>
          </cell>
          <cell r="J130">
            <v>5</v>
          </cell>
          <cell r="K130" t="str">
            <v>SOY YO PERSONAJES</v>
          </cell>
        </row>
        <row r="131">
          <cell r="C131" t="str">
            <v>IP-018-02</v>
          </cell>
          <cell r="D131" t="str">
            <v xml:space="preserve">Av. Independencia /Cruzando Av. Abraham Lincoln Fte. a  Discoteca LED </v>
          </cell>
          <cell r="E131" t="str">
            <v>O/E</v>
          </cell>
          <cell r="F131">
            <v>3892</v>
          </cell>
          <cell r="G131" t="str">
            <v>SANDRA ABINADER</v>
          </cell>
          <cell r="H131">
            <v>47</v>
          </cell>
          <cell r="I131" t="e">
            <v>#N/A</v>
          </cell>
          <cell r="J131" t="str">
            <v>.</v>
          </cell>
          <cell r="K131" t="e">
            <v>#N/A</v>
          </cell>
        </row>
        <row r="132">
          <cell r="C132" t="str">
            <v>IP-028-02</v>
          </cell>
          <cell r="D132" t="str">
            <v>Av. Independencia - Frente a la Embajada Española</v>
          </cell>
          <cell r="E132" t="str">
            <v>O/E</v>
          </cell>
          <cell r="F132">
            <v>3900</v>
          </cell>
          <cell r="G132" t="str">
            <v>RICARDO MONTANER</v>
          </cell>
          <cell r="H132">
            <v>193</v>
          </cell>
          <cell r="I132" t="str">
            <v>THE PARADISE  BON.</v>
          </cell>
          <cell r="J132">
            <v>5</v>
          </cell>
          <cell r="K132" t="str">
            <v>SOY YO PERSONAJES</v>
          </cell>
        </row>
        <row r="133">
          <cell r="C133" t="str">
            <v>IP-008-01</v>
          </cell>
          <cell r="D133" t="str">
            <v xml:space="preserve">Av. Independencia / Av. Alma Mater Frente Banco Agricola </v>
          </cell>
          <cell r="E133" t="str">
            <v>O/E</v>
          </cell>
          <cell r="F133">
            <v>3929</v>
          </cell>
          <cell r="G133" t="str">
            <v>BARTOLOME &amp; GIOVANNI</v>
          </cell>
          <cell r="H133">
            <v>193</v>
          </cell>
          <cell r="I133" t="str">
            <v>THE PARADISE  BON.</v>
          </cell>
          <cell r="J133">
            <v>33</v>
          </cell>
          <cell r="K133" t="e">
            <v>#N/A</v>
          </cell>
        </row>
        <row r="134">
          <cell r="C134" t="str">
            <v>MD-004-01</v>
          </cell>
          <cell r="D134" t="str">
            <v xml:space="preserve">C/ Gral. Modesto Díaz / Av. Abraham Lincoln Frente Universidad Uniremos </v>
          </cell>
          <cell r="E134" t="str">
            <v>O/E</v>
          </cell>
          <cell r="F134">
            <v>3891</v>
          </cell>
          <cell r="G134" t="str">
            <v>VISA PARADISE</v>
          </cell>
          <cell r="H134">
            <v>3887</v>
          </cell>
          <cell r="I134" t="str">
            <v>PARTIDO PRD</v>
          </cell>
          <cell r="J134">
            <v>5</v>
          </cell>
          <cell r="K134" t="str">
            <v>SOY YO PERSONAJES</v>
          </cell>
        </row>
        <row r="135">
          <cell r="C135" t="str">
            <v>PH-002-02</v>
          </cell>
          <cell r="D135" t="str">
            <v>Av. Pedro Henríquez Ureña después de la Av. Abraham Lincoln</v>
          </cell>
          <cell r="E135" t="str">
            <v>O/E</v>
          </cell>
          <cell r="F135">
            <v>3900</v>
          </cell>
          <cell r="G135" t="str">
            <v>RICARDO MONTANER</v>
          </cell>
          <cell r="H135">
            <v>5</v>
          </cell>
          <cell r="I135" t="str">
            <v>SOY YO PERSONAJES</v>
          </cell>
          <cell r="J135" t="str">
            <v>.</v>
          </cell>
          <cell r="K135" t="e">
            <v>#N/A</v>
          </cell>
        </row>
        <row r="136">
          <cell r="C136" t="str">
            <v>PH-004-02</v>
          </cell>
          <cell r="D136" t="str">
            <v>Av. Pedro Henríquez Ureña antes Armando Rodríguez - junto a Danielle</v>
          </cell>
          <cell r="E136" t="str">
            <v>E/O</v>
          </cell>
          <cell r="F136">
            <v>3890</v>
          </cell>
          <cell r="G136" t="str">
            <v>THE PARADISE</v>
          </cell>
          <cell r="H136">
            <v>5</v>
          </cell>
          <cell r="I136" t="str">
            <v>SOY YO PERSONAJES</v>
          </cell>
          <cell r="J136" t="str">
            <v>.</v>
          </cell>
          <cell r="K136" t="e">
            <v>#N/A</v>
          </cell>
        </row>
        <row r="137">
          <cell r="C137" t="str">
            <v>BL-007-01</v>
          </cell>
          <cell r="D137" t="str">
            <v>Av. Bolívar / Av. Abraham Lincoln Esq. PUCMM</v>
          </cell>
          <cell r="E137" t="str">
            <v>E/O</v>
          </cell>
          <cell r="F137">
            <v>903</v>
          </cell>
          <cell r="G137" t="str">
            <v>WENDYS TRUFFLE BURGER</v>
          </cell>
          <cell r="H137">
            <v>193</v>
          </cell>
          <cell r="I137" t="str">
            <v>THE PARADISE  BON.</v>
          </cell>
          <cell r="J137">
            <v>5</v>
          </cell>
          <cell r="K137" t="str">
            <v>SOY YO PERSONAJES</v>
          </cell>
        </row>
        <row r="138">
          <cell r="C138" t="str">
            <v>BL-016-02</v>
          </cell>
          <cell r="D138" t="str">
            <v>Av. Bolivar / Los Robles - frente a Postgrado PUCMM</v>
          </cell>
          <cell r="E138" t="str">
            <v>E/O</v>
          </cell>
          <cell r="F138">
            <v>3900</v>
          </cell>
          <cell r="G138" t="str">
            <v>RICARDO MONTANER</v>
          </cell>
          <cell r="H138">
            <v>193</v>
          </cell>
          <cell r="I138" t="str">
            <v>THE PARADISE  BON.</v>
          </cell>
          <cell r="J138" t="str">
            <v>.</v>
          </cell>
          <cell r="K138" t="e">
            <v>#N/A</v>
          </cell>
        </row>
        <row r="139">
          <cell r="C139" t="str">
            <v>BL-015-02</v>
          </cell>
          <cell r="D139" t="str">
            <v>Ave. Bolivar / Calle 5, junto a Documen</v>
          </cell>
          <cell r="E139" t="str">
            <v>E/O</v>
          </cell>
          <cell r="F139">
            <v>3891</v>
          </cell>
          <cell r="G139" t="str">
            <v>VISA PARADISE</v>
          </cell>
          <cell r="H139">
            <v>41</v>
          </cell>
          <cell r="I139" t="e">
            <v>#N/A</v>
          </cell>
          <cell r="J139" t="str">
            <v>.</v>
          </cell>
          <cell r="K139" t="e">
            <v>#N/A</v>
          </cell>
        </row>
        <row r="140">
          <cell r="C140" t="str">
            <v>RB-007-01</v>
          </cell>
          <cell r="D140" t="str">
            <v xml:space="preserve">Av. Rómulo Betancourt / Av. Winston Churchill </v>
          </cell>
          <cell r="E140" t="str">
            <v>E/O</v>
          </cell>
          <cell r="F140">
            <v>3167</v>
          </cell>
          <cell r="G140" t="str">
            <v>CONCIERTO CNCO</v>
          </cell>
          <cell r="H140">
            <v>3890</v>
          </cell>
          <cell r="I140" t="str">
            <v>THE PARADISE</v>
          </cell>
          <cell r="J140">
            <v>5</v>
          </cell>
          <cell r="K140" t="str">
            <v>SOY YO PERSONAJES</v>
          </cell>
        </row>
        <row r="141">
          <cell r="C141" t="str">
            <v>RB-001-01</v>
          </cell>
          <cell r="D141" t="str">
            <v xml:space="preserve">Av. Rómulo Betancourt / Calle Juan Miguel R. </v>
          </cell>
          <cell r="E141" t="str">
            <v>E/O</v>
          </cell>
          <cell r="F141">
            <v>3867</v>
          </cell>
          <cell r="G141" t="str">
            <v>CONCIERTO ALEJANDRO SANZ</v>
          </cell>
          <cell r="H141">
            <v>55</v>
          </cell>
          <cell r="I141" t="e">
            <v>#N/A</v>
          </cell>
          <cell r="J141">
            <v>5</v>
          </cell>
          <cell r="K141" t="str">
            <v>SOY YO PERSONAJES</v>
          </cell>
        </row>
        <row r="142">
          <cell r="C142" t="str">
            <v>RB-010-02</v>
          </cell>
          <cell r="D142" t="str">
            <v>Av. Romulo Betancourt / Calle Pedro A. Bobea</v>
          </cell>
          <cell r="E142" t="str">
            <v>O/E</v>
          </cell>
          <cell r="F142">
            <v>3899</v>
          </cell>
          <cell r="G142" t="str">
            <v>NATALIA JIMENEZ</v>
          </cell>
          <cell r="H142">
            <v>193</v>
          </cell>
          <cell r="I142" t="str">
            <v>THE PARADISE  BON.</v>
          </cell>
          <cell r="J142" t="str">
            <v>.</v>
          </cell>
          <cell r="K142" t="e">
            <v>#N/A</v>
          </cell>
        </row>
        <row r="143">
          <cell r="C143" t="str">
            <v>AN-001-02</v>
          </cell>
          <cell r="D143" t="str">
            <v>Av. Anacaona / Calle Pedro A. Bobea</v>
          </cell>
          <cell r="E143" t="str">
            <v>O/E</v>
          </cell>
          <cell r="F143">
            <v>3597</v>
          </cell>
          <cell r="G143" t="str">
            <v>MESON DE LA CAVA</v>
          </cell>
          <cell r="H143">
            <v>3899</v>
          </cell>
          <cell r="I143" t="str">
            <v>NATALIA JIMENEZ</v>
          </cell>
          <cell r="J143" t="str">
            <v>.</v>
          </cell>
          <cell r="K143" t="e">
            <v>#N/A</v>
          </cell>
        </row>
        <row r="144">
          <cell r="C144" t="str">
            <v>MS-001-01</v>
          </cell>
          <cell r="D144" t="str">
            <v xml:space="preserve">Av. Mirador / Calle Pedro A. Bobea  Casi  Llegando a la Via de la Salud </v>
          </cell>
          <cell r="E144" t="str">
            <v>E/O</v>
          </cell>
          <cell r="F144">
            <v>3908</v>
          </cell>
          <cell r="G144" t="str">
            <v>CIRUELAX</v>
          </cell>
          <cell r="H144">
            <v>3890</v>
          </cell>
          <cell r="I144" t="str">
            <v>THE PARADISE</v>
          </cell>
          <cell r="J144">
            <v>34</v>
          </cell>
          <cell r="K144" t="e">
            <v>#N/A</v>
          </cell>
        </row>
        <row r="145">
          <cell r="C145" t="str">
            <v>CG-003-02</v>
          </cell>
          <cell r="D145" t="str">
            <v>Av. Cayetano Germosen / Calle Bartolome Perez</v>
          </cell>
          <cell r="E145" t="str">
            <v>E/O</v>
          </cell>
          <cell r="F145">
            <v>3167</v>
          </cell>
          <cell r="G145" t="str">
            <v>CONCIERTO CNCO</v>
          </cell>
          <cell r="H145">
            <v>3599</v>
          </cell>
          <cell r="I145" t="str">
            <v>CONVERGYS</v>
          </cell>
          <cell r="J145" t="str">
            <v>.</v>
          </cell>
          <cell r="K145" t="e">
            <v>#N/A</v>
          </cell>
        </row>
        <row r="146">
          <cell r="C146" t="str">
            <v>JC-003-01</v>
          </cell>
          <cell r="D146" t="str">
            <v>Av. Jose Contreras / Av. Italia</v>
          </cell>
          <cell r="E146" t="str">
            <v>O/E</v>
          </cell>
          <cell r="F146">
            <v>3890</v>
          </cell>
          <cell r="G146" t="str">
            <v>THE PARADISE</v>
          </cell>
          <cell r="H146">
            <v>3887</v>
          </cell>
          <cell r="I146" t="str">
            <v>PARTIDO PRD</v>
          </cell>
          <cell r="J146">
            <v>37</v>
          </cell>
          <cell r="K146" t="e">
            <v>#N/A</v>
          </cell>
        </row>
        <row r="147">
          <cell r="C147" t="str">
            <v>IT-003-02</v>
          </cell>
          <cell r="D147" t="str">
            <v xml:space="preserve">Av. Italia entre Anacaona y Mirador Sur </v>
          </cell>
          <cell r="E147" t="str">
            <v>N/S</v>
          </cell>
          <cell r="F147">
            <v>47</v>
          </cell>
          <cell r="G147" t="e">
            <v>#N/A</v>
          </cell>
          <cell r="H147">
            <v>26</v>
          </cell>
          <cell r="I147" t="e">
            <v>#N/A</v>
          </cell>
          <cell r="J147" t="str">
            <v>.</v>
          </cell>
          <cell r="K147" t="e">
            <v>#N/A</v>
          </cell>
        </row>
        <row r="148">
          <cell r="C148" t="str">
            <v>IT-004-02</v>
          </cell>
          <cell r="D148" t="str">
            <v>Av. Italia entre Mirador Sur y Jose Contreras</v>
          </cell>
          <cell r="E148" t="str">
            <v>N/S</v>
          </cell>
          <cell r="F148" t="str">
            <v>.</v>
          </cell>
          <cell r="G148" t="e">
            <v>#N/A</v>
          </cell>
          <cell r="H148" t="str">
            <v>.</v>
          </cell>
          <cell r="I148" t="e">
            <v>#N/A</v>
          </cell>
          <cell r="J148" t="str">
            <v>.</v>
          </cell>
          <cell r="K148" t="e">
            <v>#N/A</v>
          </cell>
        </row>
        <row r="149">
          <cell r="C149" t="str">
            <v>IT-001-01</v>
          </cell>
          <cell r="D149" t="str">
            <v xml:space="preserve">Av. Italia / Av. Anacaona </v>
          </cell>
          <cell r="E149" t="str">
            <v>S/N</v>
          </cell>
          <cell r="F149">
            <v>3900</v>
          </cell>
          <cell r="G149" t="str">
            <v>RICARDO MONTANER</v>
          </cell>
          <cell r="H149">
            <v>3892</v>
          </cell>
          <cell r="I149" t="str">
            <v>SANDRA ABINADER</v>
          </cell>
          <cell r="J149">
            <v>59</v>
          </cell>
          <cell r="K149" t="e">
            <v>#N/A</v>
          </cell>
        </row>
        <row r="150">
          <cell r="C150" t="str">
            <v>RB-009-01</v>
          </cell>
          <cell r="D150" t="str">
            <v xml:space="preserve">Av. Rómulo Betancourt / Calle Higuemota - Antes de Dragon de Oro </v>
          </cell>
          <cell r="E150" t="str">
            <v>E/O</v>
          </cell>
          <cell r="F150">
            <v>3890</v>
          </cell>
          <cell r="G150" t="str">
            <v>THE PARADISE</v>
          </cell>
          <cell r="H150">
            <v>3908</v>
          </cell>
          <cell r="I150" t="str">
            <v>CIRUELAX</v>
          </cell>
          <cell r="J150">
            <v>187</v>
          </cell>
          <cell r="K150" t="str">
            <v>MANA Y ALEJANDRO SANZ BON</v>
          </cell>
        </row>
        <row r="151">
          <cell r="C151" t="str">
            <v>RB-015-02</v>
          </cell>
          <cell r="D151" t="str">
            <v>Av. Rómulo Betancourt  después Calle Higuemota - fte. A TV Novedades</v>
          </cell>
          <cell r="E151" t="str">
            <v>E/O</v>
          </cell>
          <cell r="F151">
            <v>3900</v>
          </cell>
          <cell r="G151" t="str">
            <v>RICARDO MONTANER</v>
          </cell>
          <cell r="H151">
            <v>3929</v>
          </cell>
          <cell r="I151" t="str">
            <v>BARTOLOME &amp; GIOVANNI</v>
          </cell>
          <cell r="J151" t="str">
            <v>.</v>
          </cell>
          <cell r="K151" t="e">
            <v>#N/A</v>
          </cell>
        </row>
        <row r="152">
          <cell r="C152" t="str">
            <v>RB-011-01</v>
          </cell>
          <cell r="D152" t="str">
            <v>Av. Romulo Betancourt / Calle Bohechio</v>
          </cell>
          <cell r="E152" t="str">
            <v>O/E</v>
          </cell>
          <cell r="F152">
            <v>3898</v>
          </cell>
          <cell r="G152" t="str">
            <v>MAYBELLINE BLACKOUT</v>
          </cell>
          <cell r="H152">
            <v>3891</v>
          </cell>
          <cell r="I152" t="str">
            <v>VISA PARADISE</v>
          </cell>
          <cell r="J152">
            <v>47</v>
          </cell>
          <cell r="K152" t="e">
            <v>#N/A</v>
          </cell>
        </row>
        <row r="153">
          <cell r="C153" t="str">
            <v>RB-002-01</v>
          </cell>
          <cell r="D153" t="str">
            <v xml:space="preserve">Av. Rómulo Betancourt / Calle Dr. Defilló - Frente al Dume </v>
          </cell>
          <cell r="E153" t="str">
            <v>O/E</v>
          </cell>
          <cell r="F153">
            <v>3167</v>
          </cell>
          <cell r="G153" t="str">
            <v>CONCIERTO CNCO</v>
          </cell>
          <cell r="H153">
            <v>3706</v>
          </cell>
          <cell r="I153" t="str">
            <v>PRESIDENCIA</v>
          </cell>
          <cell r="J153">
            <v>59</v>
          </cell>
          <cell r="K153" t="e">
            <v>#N/A</v>
          </cell>
        </row>
        <row r="154">
          <cell r="C154" t="str">
            <v>RB-014-02</v>
          </cell>
          <cell r="D154" t="str">
            <v>Av. Romulo Betancourt esq. 26 de Enero - frente a Aeropaq</v>
          </cell>
          <cell r="E154" t="str">
            <v>E/O</v>
          </cell>
          <cell r="F154">
            <v>3869</v>
          </cell>
          <cell r="G154" t="str">
            <v>PANDORA</v>
          </cell>
          <cell r="H154">
            <v>3103</v>
          </cell>
          <cell r="I154" t="str">
            <v xml:space="preserve">KFC 5 EN UNO </v>
          </cell>
          <cell r="J154" t="str">
            <v>.</v>
          </cell>
          <cell r="K154" t="e">
            <v>#N/A</v>
          </cell>
        </row>
        <row r="155">
          <cell r="C155" t="str">
            <v>RB-012-02</v>
          </cell>
          <cell r="D155" t="str">
            <v>Av. Rómulo Betancourt esq. Calle Francisco Soñé – Frente a los Transformadores</v>
          </cell>
          <cell r="E155" t="str">
            <v>O/E</v>
          </cell>
          <cell r="F155">
            <v>903</v>
          </cell>
          <cell r="G155" t="str">
            <v>WENDYS TRUFFLE BURGER</v>
          </cell>
          <cell r="H155">
            <v>3901</v>
          </cell>
          <cell r="I155" t="str">
            <v>SIRENA MARKET</v>
          </cell>
          <cell r="J155" t="str">
            <v>.</v>
          </cell>
          <cell r="K155" t="e">
            <v>#N/A</v>
          </cell>
        </row>
        <row r="156">
          <cell r="C156" t="str">
            <v>RB-003-01</v>
          </cell>
          <cell r="D156" t="str">
            <v xml:space="preserve">Av. Rómulo Betancourt / Av. Núñez de Cáceres - Hot Dog Rico </v>
          </cell>
          <cell r="E156" t="str">
            <v>O/E</v>
          </cell>
          <cell r="F156">
            <v>3532</v>
          </cell>
          <cell r="G156" t="str">
            <v>JADE - SESAME VS TSO</v>
          </cell>
          <cell r="H156">
            <v>3883</v>
          </cell>
          <cell r="I156" t="str">
            <v>UNIT</v>
          </cell>
          <cell r="J156">
            <v>5</v>
          </cell>
          <cell r="K156" t="str">
            <v>SOY YO PERSONAJES</v>
          </cell>
        </row>
        <row r="157">
          <cell r="C157" t="str">
            <v>RB-013-02</v>
          </cell>
          <cell r="D157" t="str">
            <v>Av. Rómulo Betancourt esq. Lic. Angel Maria Liz – Frente a Buen Comer.</v>
          </cell>
          <cell r="E157" t="str">
            <v>O/E</v>
          </cell>
          <cell r="F157">
            <v>3923</v>
          </cell>
          <cell r="G157" t="str">
            <v>NEWTECH</v>
          </cell>
          <cell r="H157">
            <v>3866</v>
          </cell>
          <cell r="I157" t="str">
            <v>CONCIERTO MANA</v>
          </cell>
          <cell r="J157" t="str">
            <v>.</v>
          </cell>
          <cell r="K157" t="e">
            <v>#N/A</v>
          </cell>
        </row>
        <row r="158">
          <cell r="C158" t="str">
            <v>RB-005-02</v>
          </cell>
          <cell r="D158" t="str">
            <v xml:space="preserve">Av. Rómulo Betancourt / Calle Eva Pellerano - Frente a Rotulpak </v>
          </cell>
          <cell r="E158" t="str">
            <v>O/E</v>
          </cell>
          <cell r="F158">
            <v>3706</v>
          </cell>
          <cell r="G158" t="str">
            <v>PRESIDENCIA</v>
          </cell>
          <cell r="H158">
            <v>3900</v>
          </cell>
          <cell r="I158" t="str">
            <v>RICARDO MONTANER</v>
          </cell>
          <cell r="J158" t="str">
            <v>.</v>
          </cell>
          <cell r="K158" t="e">
            <v>#N/A</v>
          </cell>
        </row>
        <row r="159">
          <cell r="C159" t="str">
            <v>PI-001-02</v>
          </cell>
          <cell r="D159" t="str">
            <v>Av. Privada / Calle Leoncion Ramos, fte Supercolmado Emil</v>
          </cell>
          <cell r="E159" t="str">
            <v>N/S</v>
          </cell>
          <cell r="F159">
            <v>3866</v>
          </cell>
          <cell r="G159" t="str">
            <v>CONCIERTO MANA</v>
          </cell>
          <cell r="H159">
            <v>3891</v>
          </cell>
          <cell r="I159" t="str">
            <v>VISA PARADISE</v>
          </cell>
          <cell r="J159" t="str">
            <v>.</v>
          </cell>
          <cell r="K159" t="e">
            <v>#N/A</v>
          </cell>
        </row>
        <row r="160">
          <cell r="C160" t="str">
            <v>RB-004-01</v>
          </cell>
          <cell r="D160" t="str">
            <v xml:space="preserve">Av. Rómulo Betancourt / Calle Privada - Frente BHD </v>
          </cell>
          <cell r="E160" t="str">
            <v>O/E</v>
          </cell>
          <cell r="F160">
            <v>3657</v>
          </cell>
          <cell r="G160" t="str">
            <v>LOS LEONES</v>
          </cell>
          <cell r="H160">
            <v>3890</v>
          </cell>
          <cell r="I160" t="str">
            <v>THE PARADISE</v>
          </cell>
          <cell r="J160">
            <v>25</v>
          </cell>
          <cell r="K160" t="e">
            <v>#N/A</v>
          </cell>
        </row>
        <row r="161">
          <cell r="C161" t="str">
            <v>SR-001-02</v>
          </cell>
          <cell r="D161" t="str">
            <v>Av. Enriquillo esq. Privada</v>
          </cell>
          <cell r="E161" t="str">
            <v>E/O</v>
          </cell>
          <cell r="F161">
            <v>3706</v>
          </cell>
          <cell r="G161" t="str">
            <v>PRESIDENCIA</v>
          </cell>
          <cell r="H161">
            <v>193</v>
          </cell>
          <cell r="I161" t="str">
            <v>THE PARADISE  BON.</v>
          </cell>
          <cell r="J161" t="str">
            <v>.</v>
          </cell>
          <cell r="K161" t="e">
            <v>#N/A</v>
          </cell>
        </row>
        <row r="162">
          <cell r="C162" t="str">
            <v>PI-002-02</v>
          </cell>
          <cell r="D162" t="str">
            <v>Av. Privada / Josefa Puello - isleta central</v>
          </cell>
          <cell r="E162" t="str">
            <v>N/S</v>
          </cell>
          <cell r="F162">
            <v>3899</v>
          </cell>
          <cell r="G162" t="str">
            <v>NATALIA JIMENEZ</v>
          </cell>
          <cell r="H162">
            <v>3890</v>
          </cell>
          <cell r="I162" t="str">
            <v>THE PARADISE</v>
          </cell>
          <cell r="J162" t="str">
            <v>.</v>
          </cell>
          <cell r="K162" t="e">
            <v>#N/A</v>
          </cell>
        </row>
        <row r="163">
          <cell r="C163" t="str">
            <v>SR-020-02</v>
          </cell>
          <cell r="D163" t="str">
            <v>Av. Enriquillo esq. Bayacan, fte a La Boulangerie</v>
          </cell>
          <cell r="E163" t="str">
            <v>E/O</v>
          </cell>
          <cell r="F163">
            <v>193</v>
          </cell>
          <cell r="G163" t="str">
            <v>THE PARADISE  BON.</v>
          </cell>
          <cell r="H163">
            <v>3887</v>
          </cell>
          <cell r="I163" t="str">
            <v>PARTIDO PRD</v>
          </cell>
          <cell r="J163" t="str">
            <v>.</v>
          </cell>
          <cell r="K163" t="e">
            <v>#N/A</v>
          </cell>
        </row>
        <row r="164">
          <cell r="C164" t="str">
            <v>RB-006-02</v>
          </cell>
          <cell r="D164" t="str">
            <v>Av. Rómulo Betancourt  - Frente a Auto Arte</v>
          </cell>
          <cell r="E164" t="str">
            <v>O/E</v>
          </cell>
          <cell r="F164">
            <v>3599</v>
          </cell>
          <cell r="G164" t="str">
            <v>CONVERGYS</v>
          </cell>
          <cell r="H164">
            <v>3891</v>
          </cell>
          <cell r="I164" t="str">
            <v>VISA PARADISE</v>
          </cell>
          <cell r="J164" t="str">
            <v>.</v>
          </cell>
          <cell r="K164" t="e">
            <v>#N/A</v>
          </cell>
        </row>
        <row r="165">
          <cell r="C165" t="str">
            <v>SR-013-02</v>
          </cell>
          <cell r="D165" t="str">
            <v>Av. Enriquillo / Calle Guacanagarix - Frente a Residencial Yeney</v>
          </cell>
          <cell r="E165" t="str">
            <v>O/E</v>
          </cell>
          <cell r="F165">
            <v>3890</v>
          </cell>
          <cell r="G165" t="str">
            <v>THE PARADISE</v>
          </cell>
          <cell r="H165">
            <v>3892</v>
          </cell>
          <cell r="I165" t="str">
            <v>SANDRA ABINADER</v>
          </cell>
          <cell r="J165" t="str">
            <v>.</v>
          </cell>
          <cell r="K165" t="e">
            <v>#N/A</v>
          </cell>
        </row>
        <row r="166">
          <cell r="C166" t="str">
            <v>AN-003-02</v>
          </cell>
          <cell r="D166" t="str">
            <v>Av. Anacaona esq/ Guacanagarix</v>
          </cell>
          <cell r="E166" t="str">
            <v>E/O</v>
          </cell>
          <cell r="F166">
            <v>3928</v>
          </cell>
          <cell r="G166" t="e">
            <v>#N/A</v>
          </cell>
          <cell r="H166">
            <v>3706</v>
          </cell>
          <cell r="I166" t="str">
            <v>PRESIDENCIA</v>
          </cell>
          <cell r="J166" t="str">
            <v>.</v>
          </cell>
          <cell r="K166" t="e">
            <v>#N/A</v>
          </cell>
        </row>
        <row r="167">
          <cell r="C167" t="str">
            <v>LP-008-02</v>
          </cell>
          <cell r="D167" t="str">
            <v>Av. Luperon / Av. Enriquillo</v>
          </cell>
          <cell r="E167" t="str">
            <v>S/N</v>
          </cell>
          <cell r="F167">
            <v>3929</v>
          </cell>
          <cell r="G167" t="str">
            <v>BARTOLOME &amp; GIOVANNI</v>
          </cell>
          <cell r="H167">
            <v>3900</v>
          </cell>
          <cell r="I167" t="str">
            <v>RICARDO MONTANER</v>
          </cell>
          <cell r="J167" t="str">
            <v>.</v>
          </cell>
          <cell r="K167" t="e">
            <v>#N/A</v>
          </cell>
        </row>
        <row r="168">
          <cell r="C168" t="str">
            <v>CG-006-02</v>
          </cell>
          <cell r="D168" t="str">
            <v>Av. Cayetano Germosén esq. Luperón</v>
          </cell>
          <cell r="E168" t="str">
            <v>O/E</v>
          </cell>
          <cell r="F168">
            <v>3887</v>
          </cell>
          <cell r="G168" t="str">
            <v>PARTIDO PRD</v>
          </cell>
          <cell r="H168">
            <v>193</v>
          </cell>
          <cell r="I168" t="str">
            <v>THE PARADISE  BON.</v>
          </cell>
          <cell r="J168" t="str">
            <v>.</v>
          </cell>
          <cell r="K168" t="e">
            <v>#N/A</v>
          </cell>
        </row>
        <row r="169">
          <cell r="C169" t="str">
            <v>GW-001-01</v>
          </cell>
          <cell r="D169" t="str">
            <v>Av. George Washigton / Palo Hincado Frente al Obelisco Hembra</v>
          </cell>
          <cell r="E169" t="str">
            <v>E/O</v>
          </cell>
          <cell r="F169">
            <v>3706</v>
          </cell>
          <cell r="G169" t="str">
            <v>PRESIDENCIA</v>
          </cell>
          <cell r="H169">
            <v>3890</v>
          </cell>
          <cell r="I169" t="str">
            <v>THE PARADISE</v>
          </cell>
          <cell r="J169">
            <v>5</v>
          </cell>
          <cell r="K169" t="str">
            <v>SOY YO PERSONAJES</v>
          </cell>
        </row>
        <row r="170">
          <cell r="C170" t="str">
            <v>GW-015-02</v>
          </cell>
          <cell r="D170" t="str">
            <v>Av. George Washington / Calle Fco. J. Peynado antes de  Pizzarelli</v>
          </cell>
          <cell r="E170" t="str">
            <v>E/O</v>
          </cell>
          <cell r="F170">
            <v>3884</v>
          </cell>
          <cell r="G170" t="str">
            <v>CERITO DE ORO APAP</v>
          </cell>
          <cell r="H170">
            <v>3891</v>
          </cell>
          <cell r="I170" t="str">
            <v>VISA PARADISE</v>
          </cell>
          <cell r="J170" t="str">
            <v>.</v>
          </cell>
          <cell r="K170" t="e">
            <v>#N/A</v>
          </cell>
        </row>
        <row r="171">
          <cell r="C171" t="str">
            <v>GW-002-01</v>
          </cell>
          <cell r="D171" t="str">
            <v>Av. George Washington - Frente al Obelisco - Secret. De Est. De Cultura</v>
          </cell>
          <cell r="E171" t="str">
            <v>E/O</v>
          </cell>
          <cell r="F171">
            <v>3599</v>
          </cell>
          <cell r="G171" t="str">
            <v>CONVERGYS</v>
          </cell>
          <cell r="H171">
            <v>3892</v>
          </cell>
          <cell r="I171" t="str">
            <v>SANDRA ABINADER</v>
          </cell>
          <cell r="J171">
            <v>10</v>
          </cell>
          <cell r="K171" t="e">
            <v>#N/A</v>
          </cell>
        </row>
        <row r="172">
          <cell r="C172" t="str">
            <v>GW-003-01</v>
          </cell>
          <cell r="D172" t="str">
            <v>Av. George Washington - Frente al Hotel Jaragua I</v>
          </cell>
          <cell r="E172" t="str">
            <v>E/O</v>
          </cell>
          <cell r="F172">
            <v>3908</v>
          </cell>
          <cell r="G172" t="str">
            <v>CIRUELAX</v>
          </cell>
          <cell r="H172">
            <v>200</v>
          </cell>
          <cell r="I172" t="str">
            <v>LOS LEONES BON.</v>
          </cell>
          <cell r="J172">
            <v>34</v>
          </cell>
          <cell r="K172" t="e">
            <v>#N/A</v>
          </cell>
        </row>
        <row r="173">
          <cell r="C173" t="str">
            <v>GW-009-02</v>
          </cell>
          <cell r="D173" t="str">
            <v xml:space="preserve">Av. George Washington - Frente al Jaragua II </v>
          </cell>
          <cell r="E173" t="str">
            <v>E/O</v>
          </cell>
          <cell r="F173">
            <v>45</v>
          </cell>
          <cell r="G173" t="e">
            <v>#N/A</v>
          </cell>
          <cell r="H173">
            <v>3891</v>
          </cell>
          <cell r="I173" t="str">
            <v>VISA PARADISE</v>
          </cell>
          <cell r="J173" t="str">
            <v>.</v>
          </cell>
          <cell r="K173" t="e">
            <v>#N/A</v>
          </cell>
        </row>
        <row r="174">
          <cell r="C174" t="str">
            <v>GW-010-01</v>
          </cell>
          <cell r="D174" t="str">
            <v>Av. George Washington -Frente a la Ceniza</v>
          </cell>
          <cell r="E174" t="str">
            <v>E/O</v>
          </cell>
          <cell r="F174">
            <v>3908</v>
          </cell>
          <cell r="G174" t="str">
            <v>CIRUELAX</v>
          </cell>
          <cell r="H174">
            <v>3891</v>
          </cell>
          <cell r="I174" t="str">
            <v>VISA PARADISE</v>
          </cell>
          <cell r="J174">
            <v>5</v>
          </cell>
          <cell r="K174" t="str">
            <v>SOY YO PERSONAJES</v>
          </cell>
        </row>
        <row r="175">
          <cell r="C175" t="str">
            <v>GW-011-01</v>
          </cell>
          <cell r="D175" t="str">
            <v>Av. George Washington - Frente Adrian Tropical</v>
          </cell>
          <cell r="E175" t="str">
            <v>E/O</v>
          </cell>
          <cell r="F175">
            <v>3657</v>
          </cell>
          <cell r="G175" t="str">
            <v>LOS LEONES</v>
          </cell>
          <cell r="H175">
            <v>3890</v>
          </cell>
          <cell r="I175" t="str">
            <v>THE PARADISE</v>
          </cell>
          <cell r="J175">
            <v>39</v>
          </cell>
          <cell r="K175" t="e">
            <v>#N/A</v>
          </cell>
        </row>
        <row r="176">
          <cell r="C176" t="str">
            <v>GW-016-01</v>
          </cell>
          <cell r="D176" t="str">
            <v xml:space="preserve">Av. George Washington - Frente a Cinema Centro </v>
          </cell>
          <cell r="E176" t="str">
            <v>E/O</v>
          </cell>
          <cell r="F176">
            <v>3900</v>
          </cell>
          <cell r="G176" t="str">
            <v>RICARDO MONTANER</v>
          </cell>
          <cell r="H176">
            <v>3887</v>
          </cell>
          <cell r="I176" t="str">
            <v>PARTIDO PRD</v>
          </cell>
          <cell r="J176">
            <v>5</v>
          </cell>
          <cell r="K176" t="str">
            <v>SOY YO PERSONAJES</v>
          </cell>
        </row>
        <row r="177">
          <cell r="C177" t="str">
            <v>GW-004-01</v>
          </cell>
          <cell r="D177" t="str">
            <v xml:space="preserve">Av. George Washington / Av. Máximo Gómez - Frente a Guibia </v>
          </cell>
          <cell r="E177" t="str">
            <v>E/O</v>
          </cell>
          <cell r="F177">
            <v>3890</v>
          </cell>
          <cell r="G177" t="str">
            <v>THE PARADISE</v>
          </cell>
          <cell r="H177">
            <v>3892</v>
          </cell>
          <cell r="I177" t="str">
            <v>SANDRA ABINADER</v>
          </cell>
          <cell r="J177">
            <v>48</v>
          </cell>
          <cell r="K177" t="e">
            <v>#N/A</v>
          </cell>
        </row>
        <row r="178">
          <cell r="C178" t="str">
            <v>GW-012-01</v>
          </cell>
          <cell r="D178" t="str">
            <v xml:space="preserve">Av. George Washington /  Esq. Av. Máximo Gómez </v>
          </cell>
          <cell r="E178" t="str">
            <v>E/O</v>
          </cell>
          <cell r="F178">
            <v>3885</v>
          </cell>
          <cell r="G178" t="str">
            <v>DOM DE SEGUROS</v>
          </cell>
          <cell r="H178">
            <v>3891</v>
          </cell>
          <cell r="I178" t="str">
            <v>VISA PARADISE</v>
          </cell>
          <cell r="J178">
            <v>5</v>
          </cell>
          <cell r="K178" t="str">
            <v>SOY YO PERSONAJES</v>
          </cell>
        </row>
        <row r="179">
          <cell r="C179" t="str">
            <v>GW-013-01</v>
          </cell>
          <cell r="D179" t="str">
            <v xml:space="preserve">Av. George Washington - Despues de Malecon Center </v>
          </cell>
          <cell r="E179" t="str">
            <v>E/O</v>
          </cell>
          <cell r="F179">
            <v>3929</v>
          </cell>
          <cell r="G179" t="str">
            <v>BARTOLOME &amp; GIOVANNI</v>
          </cell>
          <cell r="H179">
            <v>3887</v>
          </cell>
          <cell r="I179" t="str">
            <v>PARTIDO PRD</v>
          </cell>
          <cell r="J179">
            <v>34</v>
          </cell>
          <cell r="K179" t="e">
            <v>#N/A</v>
          </cell>
        </row>
        <row r="180">
          <cell r="C180" t="str">
            <v>GW-005-01</v>
          </cell>
          <cell r="D180" t="str">
            <v xml:space="preserve">Av. George Washington / Esq. Alma Mater  </v>
          </cell>
          <cell r="E180" t="str">
            <v>E/O</v>
          </cell>
          <cell r="F180">
            <v>3167</v>
          </cell>
          <cell r="G180" t="str">
            <v>CONCIERTO CNCO</v>
          </cell>
          <cell r="H180">
            <v>187</v>
          </cell>
          <cell r="I180" t="str">
            <v>MANA Y ALEJANDRO SANZ BON</v>
          </cell>
          <cell r="J180">
            <v>5</v>
          </cell>
          <cell r="K180" t="str">
            <v>SOY YO PERSONAJES</v>
          </cell>
        </row>
        <row r="181">
          <cell r="C181" t="str">
            <v>GW-014-02</v>
          </cell>
          <cell r="D181" t="str">
            <v xml:space="preserve">Av. George Washington - Frente a la Cancillería </v>
          </cell>
          <cell r="E181" t="str">
            <v>E/O</v>
          </cell>
          <cell r="F181">
            <v>3706</v>
          </cell>
          <cell r="G181" t="str">
            <v>PRESIDENCIA</v>
          </cell>
          <cell r="H181">
            <v>3887</v>
          </cell>
          <cell r="I181" t="str">
            <v>PARTIDO PRD</v>
          </cell>
          <cell r="J181" t="str">
            <v>.</v>
          </cell>
          <cell r="K181" t="e">
            <v>#N/A</v>
          </cell>
        </row>
        <row r="182">
          <cell r="C182" t="str">
            <v>GW-006-01</v>
          </cell>
          <cell r="D182" t="str">
            <v>Av. George Washington / Av. Abraham Lincoln</v>
          </cell>
          <cell r="E182" t="str">
            <v>E/O</v>
          </cell>
          <cell r="F182">
            <v>26</v>
          </cell>
          <cell r="G182" t="e">
            <v>#N/A</v>
          </cell>
          <cell r="H182">
            <v>3890</v>
          </cell>
          <cell r="I182" t="str">
            <v>THE PARADISE</v>
          </cell>
          <cell r="J182">
            <v>5</v>
          </cell>
          <cell r="K182" t="str">
            <v>SOY YO PERSONAJES</v>
          </cell>
        </row>
        <row r="183">
          <cell r="C183" t="str">
            <v>AL-001-01</v>
          </cell>
          <cell r="D183" t="str">
            <v>Av. Abraham Lincoln / Av. George Washington - Frente al Colegio Loyola</v>
          </cell>
          <cell r="E183" t="str">
            <v>N/S</v>
          </cell>
          <cell r="F183">
            <v>3908</v>
          </cell>
          <cell r="G183" t="str">
            <v>CIRUELAX</v>
          </cell>
          <cell r="H183">
            <v>49</v>
          </cell>
          <cell r="I183" t="e">
            <v>#N/A</v>
          </cell>
          <cell r="J183">
            <v>193</v>
          </cell>
          <cell r="K183" t="str">
            <v>THE PARADISE  BON.</v>
          </cell>
        </row>
        <row r="184">
          <cell r="C184" t="str">
            <v>3M-011-01</v>
          </cell>
          <cell r="D184" t="str">
            <v xml:space="preserve">Av. 30 de Mayo - Frente a la Bomba Shell esq. Calle Luperon </v>
          </cell>
          <cell r="E184" t="str">
            <v>E/O</v>
          </cell>
          <cell r="F184">
            <v>3706</v>
          </cell>
          <cell r="G184" t="str">
            <v>PRESIDENCIA</v>
          </cell>
          <cell r="H184">
            <v>193</v>
          </cell>
          <cell r="I184" t="str">
            <v>THE PARADISE  BON.</v>
          </cell>
          <cell r="J184">
            <v>187</v>
          </cell>
          <cell r="K184" t="str">
            <v>MANA Y ALEJANDRO SANZ BON</v>
          </cell>
        </row>
        <row r="185">
          <cell r="C185" t="str">
            <v>3M-002-01</v>
          </cell>
          <cell r="D185" t="str">
            <v xml:space="preserve">Av. 30 de Mayo / Av. Núñez de Cáceres </v>
          </cell>
          <cell r="E185" t="str">
            <v>E/O</v>
          </cell>
          <cell r="F185">
            <v>3887</v>
          </cell>
          <cell r="G185" t="str">
            <v>PARTIDO PRD</v>
          </cell>
          <cell r="H185">
            <v>47</v>
          </cell>
          <cell r="I185" t="e">
            <v>#N/A</v>
          </cell>
          <cell r="J185">
            <v>34</v>
          </cell>
          <cell r="K185" t="e">
            <v>#N/A</v>
          </cell>
        </row>
        <row r="186">
          <cell r="C186" t="str">
            <v>3M-003-02</v>
          </cell>
          <cell r="D186" t="str">
            <v xml:space="preserve">Av. 30 de Mayo /Calle Paya - Frente a la Universidad del Caribe </v>
          </cell>
          <cell r="E186" t="str">
            <v>E/O</v>
          </cell>
          <cell r="F186">
            <v>3891</v>
          </cell>
          <cell r="G186" t="str">
            <v>VISA PARADISE</v>
          </cell>
          <cell r="H186">
            <v>3599</v>
          </cell>
          <cell r="I186" t="str">
            <v>CONVERGYS</v>
          </cell>
          <cell r="J186" t="str">
            <v>.</v>
          </cell>
          <cell r="K186" t="e">
            <v>#N/A</v>
          </cell>
        </row>
        <row r="187">
          <cell r="C187" t="str">
            <v>3M-005-01</v>
          </cell>
          <cell r="D187" t="str">
            <v xml:space="preserve">Av. 30 de Mayo / Segunda - Antes de Bomba Texaco Candilejas </v>
          </cell>
          <cell r="E187" t="str">
            <v>E/O</v>
          </cell>
          <cell r="F187">
            <v>3908</v>
          </cell>
          <cell r="G187" t="str">
            <v>CIRUELAX</v>
          </cell>
          <cell r="H187">
            <v>193</v>
          </cell>
          <cell r="I187" t="str">
            <v>THE PARADISE  BON.</v>
          </cell>
          <cell r="J187">
            <v>201</v>
          </cell>
          <cell r="K187" t="str">
            <v>MAYBELLINE NORMALES</v>
          </cell>
        </row>
        <row r="188">
          <cell r="C188" t="str">
            <v>3M-006-02</v>
          </cell>
          <cell r="D188" t="str">
            <v xml:space="preserve">Av. 30 de Mayo / Calle Gaviota -  Residencial Miramar </v>
          </cell>
          <cell r="E188" t="str">
            <v>E/O</v>
          </cell>
          <cell r="F188">
            <v>193</v>
          </cell>
          <cell r="G188" t="str">
            <v>THE PARADISE  BON.</v>
          </cell>
          <cell r="H188">
            <v>133</v>
          </cell>
          <cell r="I188" t="str">
            <v>JADE - POLLO TERIYAKI</v>
          </cell>
          <cell r="J188" t="str">
            <v>.</v>
          </cell>
          <cell r="K188" t="e">
            <v>#N/A</v>
          </cell>
        </row>
        <row r="189">
          <cell r="C189" t="str">
            <v>3M-010-01</v>
          </cell>
          <cell r="D189" t="str">
            <v>Av. 30 de Mayo / Calle Tomás Rodríguez de Sosa</v>
          </cell>
          <cell r="E189" t="str">
            <v>E/O</v>
          </cell>
          <cell r="F189">
            <v>3890</v>
          </cell>
          <cell r="G189" t="str">
            <v>THE PARADISE</v>
          </cell>
          <cell r="H189">
            <v>5</v>
          </cell>
          <cell r="I189" t="str">
            <v>SOY YO PERSONAJES</v>
          </cell>
          <cell r="J189">
            <v>47</v>
          </cell>
          <cell r="K189" t="e">
            <v>#N/A</v>
          </cell>
        </row>
        <row r="190">
          <cell r="C190" t="str">
            <v>IP-013-02</v>
          </cell>
          <cell r="D190" t="str">
            <v>Av. Independencia Frente a la Entrada Supermercados La Sirena</v>
          </cell>
          <cell r="E190" t="str">
            <v>O/E</v>
          </cell>
          <cell r="F190">
            <v>3898</v>
          </cell>
          <cell r="G190" t="str">
            <v>MAYBELLINE BLACKOUT</v>
          </cell>
          <cell r="H190">
            <v>193</v>
          </cell>
          <cell r="I190" t="str">
            <v>THE PARADISE  BON.</v>
          </cell>
          <cell r="J190" t="str">
            <v>.</v>
          </cell>
          <cell r="K190" t="e">
            <v>#N/A</v>
          </cell>
        </row>
        <row r="191">
          <cell r="C191" t="str">
            <v>IP-001-02</v>
          </cell>
          <cell r="D191" t="str">
            <v>Av. Independencia / Calle Luz Consuelo - frente a Banco Popular Dominicano</v>
          </cell>
          <cell r="E191" t="str">
            <v>O/E</v>
          </cell>
          <cell r="F191">
            <v>3887</v>
          </cell>
          <cell r="G191" t="str">
            <v>PARTIDO PRD</v>
          </cell>
          <cell r="H191">
            <v>5</v>
          </cell>
          <cell r="I191" t="str">
            <v>SOY YO PERSONAJES</v>
          </cell>
          <cell r="J191" t="str">
            <v>.</v>
          </cell>
          <cell r="K191" t="e">
            <v>#N/A</v>
          </cell>
        </row>
        <row r="192">
          <cell r="C192" t="str">
            <v>IP-016-02</v>
          </cell>
          <cell r="D192" t="str">
            <v>Av. Independencia / Calle Diamante</v>
          </cell>
          <cell r="E192" t="str">
            <v>E/O</v>
          </cell>
          <cell r="F192">
            <v>3890</v>
          </cell>
          <cell r="G192" t="str">
            <v>THE PARADISE</v>
          </cell>
          <cell r="H192">
            <v>3706</v>
          </cell>
          <cell r="I192" t="str">
            <v>PRESIDENCIA</v>
          </cell>
          <cell r="J192" t="str">
            <v>.</v>
          </cell>
          <cell r="K192" t="e">
            <v>#N/A</v>
          </cell>
        </row>
        <row r="193">
          <cell r="C193" t="str">
            <v>IP-002-02</v>
          </cell>
          <cell r="D193" t="str">
            <v xml:space="preserve">Av. Independencia - Salida de Casa de España </v>
          </cell>
          <cell r="E193" t="str">
            <v>O/E</v>
          </cell>
          <cell r="F193">
            <v>3884</v>
          </cell>
          <cell r="G193" t="str">
            <v>CERITO DE ORO APAP</v>
          </cell>
          <cell r="H193">
            <v>3891</v>
          </cell>
          <cell r="I193" t="str">
            <v>VISA PARADISE</v>
          </cell>
          <cell r="J193" t="str">
            <v>.</v>
          </cell>
          <cell r="K193" t="e">
            <v>#N/A</v>
          </cell>
        </row>
        <row r="194">
          <cell r="C194" t="str">
            <v>IP-014-02</v>
          </cell>
          <cell r="D194" t="str">
            <v>Av. Independencia / Calle Penetracion Frente a Supermercado El Sol</v>
          </cell>
          <cell r="E194" t="str">
            <v>E/O</v>
          </cell>
          <cell r="F194">
            <v>3890</v>
          </cell>
          <cell r="G194" t="str">
            <v>THE PARADISE</v>
          </cell>
          <cell r="H194">
            <v>3103</v>
          </cell>
          <cell r="I194" t="str">
            <v xml:space="preserve">KFC 5 EN UNO </v>
          </cell>
          <cell r="J194" t="str">
            <v>.</v>
          </cell>
          <cell r="K194" t="e">
            <v>#N/A</v>
          </cell>
        </row>
        <row r="195">
          <cell r="C195" t="str">
            <v>IP-015-02</v>
          </cell>
          <cell r="D195" t="str">
            <v>Av. Independencia - Frente a Scotiabank y SM Nacional</v>
          </cell>
          <cell r="E195" t="str">
            <v>O/E</v>
          </cell>
          <cell r="F195">
            <v>201</v>
          </cell>
          <cell r="G195" t="str">
            <v>MAYBELLINE NORMALES</v>
          </cell>
          <cell r="H195">
            <v>3103</v>
          </cell>
          <cell r="I195" t="str">
            <v xml:space="preserve">KFC 5 EN UNO </v>
          </cell>
          <cell r="J195" t="str">
            <v>.</v>
          </cell>
          <cell r="K195" t="e">
            <v>#N/A</v>
          </cell>
        </row>
        <row r="196">
          <cell r="C196" t="str">
            <v>IP-017-02</v>
          </cell>
          <cell r="D196" t="str">
            <v>Av. Independencia / Calle Las Gaviotas</v>
          </cell>
          <cell r="E196" t="str">
            <v>E/O</v>
          </cell>
          <cell r="F196">
            <v>3103</v>
          </cell>
          <cell r="G196" t="str">
            <v xml:space="preserve">KFC 5 EN UNO </v>
          </cell>
          <cell r="H196">
            <v>3103</v>
          </cell>
          <cell r="I196" t="str">
            <v xml:space="preserve">KFC 5 EN UNO </v>
          </cell>
          <cell r="J196" t="str">
            <v>.</v>
          </cell>
          <cell r="K196" t="e">
            <v>#N/A</v>
          </cell>
        </row>
        <row r="197">
          <cell r="C197" t="str">
            <v>IP-012-02</v>
          </cell>
          <cell r="D197" t="str">
            <v>Av. Indepedencia  / Calle Fernando Soto - Frente a Banco BHD</v>
          </cell>
          <cell r="E197" t="str">
            <v>E/O</v>
          </cell>
          <cell r="F197">
            <v>3599</v>
          </cell>
          <cell r="G197" t="str">
            <v>CONVERGYS</v>
          </cell>
          <cell r="H197">
            <v>3890</v>
          </cell>
          <cell r="I197" t="str">
            <v>THE PARADISE</v>
          </cell>
          <cell r="J197" t="str">
            <v>.</v>
          </cell>
          <cell r="K197" t="e">
            <v>#N/A</v>
          </cell>
        </row>
        <row r="198">
          <cell r="C198" t="str">
            <v>IP-020-02</v>
          </cell>
          <cell r="D198" t="str">
            <v>Av. Independencia esq. Calle Interior A - Fte Supermercado Pola</v>
          </cell>
          <cell r="E198" t="str">
            <v>E/O</v>
          </cell>
          <cell r="F198">
            <v>3442</v>
          </cell>
          <cell r="G198" t="str">
            <v>LITTLE CAESAR 4 EN 1</v>
          </cell>
          <cell r="H198">
            <v>193</v>
          </cell>
          <cell r="I198" t="str">
            <v>THE PARADISE  BON.</v>
          </cell>
          <cell r="J198" t="str">
            <v>.</v>
          </cell>
          <cell r="K198" t="e">
            <v>#N/A</v>
          </cell>
        </row>
        <row r="199">
          <cell r="C199" t="str">
            <v>IP-011-02</v>
          </cell>
          <cell r="D199" t="str">
            <v>Av. Indepedencia  / Calle B- Frente a Supermercado Princesa</v>
          </cell>
          <cell r="E199" t="str">
            <v>E/O</v>
          </cell>
          <cell r="F199">
            <v>26</v>
          </cell>
          <cell r="G199" t="e">
            <v>#N/A</v>
          </cell>
          <cell r="H199">
            <v>3167</v>
          </cell>
          <cell r="I199" t="str">
            <v>CONCIERTO CNCO</v>
          </cell>
          <cell r="J199" t="str">
            <v>.</v>
          </cell>
          <cell r="K199" t="e">
            <v>#N/A</v>
          </cell>
        </row>
        <row r="200">
          <cell r="C200" t="str">
            <v>IP-006-01</v>
          </cell>
          <cell r="D200" t="str">
            <v xml:space="preserve">Av. Independencia /  Salida Av. Núñez de Cáceres </v>
          </cell>
          <cell r="E200" t="str">
            <v>O/E</v>
          </cell>
          <cell r="F200">
            <v>3890</v>
          </cell>
          <cell r="G200" t="str">
            <v>THE PARADISE</v>
          </cell>
          <cell r="H200">
            <v>202</v>
          </cell>
          <cell r="I200" t="str">
            <v>CIRUELAX BON</v>
          </cell>
          <cell r="J200">
            <v>47</v>
          </cell>
          <cell r="K200" t="e">
            <v>#N/A</v>
          </cell>
        </row>
        <row r="201">
          <cell r="C201" t="str">
            <v>IP-029-02</v>
          </cell>
          <cell r="D201" t="str">
            <v>Av. Independencia / Calle San Juan Bautista - junto a Cerveceria</v>
          </cell>
          <cell r="E201" t="str">
            <v>E/O</v>
          </cell>
          <cell r="F201">
            <v>3908</v>
          </cell>
          <cell r="G201" t="str">
            <v>CIRUELAX</v>
          </cell>
          <cell r="H201">
            <v>3167</v>
          </cell>
          <cell r="I201" t="str">
            <v>CONCIERTO CNCO</v>
          </cell>
          <cell r="J201" t="str">
            <v>.</v>
          </cell>
          <cell r="K201" t="e">
            <v>#N/A</v>
          </cell>
        </row>
        <row r="202">
          <cell r="C202" t="str">
            <v>IT-002-01</v>
          </cell>
          <cell r="D202" t="str">
            <v>Av. Italia / Av. Independencia Frente Bomba ESSO</v>
          </cell>
          <cell r="E202" t="str">
            <v>N/S</v>
          </cell>
          <cell r="F202">
            <v>3167</v>
          </cell>
          <cell r="G202" t="str">
            <v>CONCIERTO CNCO</v>
          </cell>
          <cell r="H202">
            <v>3890</v>
          </cell>
          <cell r="I202" t="str">
            <v>THE PARADISE</v>
          </cell>
          <cell r="J202">
            <v>59</v>
          </cell>
          <cell r="K202" t="e">
            <v>#N/A</v>
          </cell>
        </row>
        <row r="203">
          <cell r="C203" t="str">
            <v>IP-032-02</v>
          </cell>
          <cell r="D203" t="str">
            <v>Av. Independencia esq. Fray Cipriano de Ultrera, junto a OyM</v>
          </cell>
          <cell r="E203" t="str">
            <v>O/E</v>
          </cell>
          <cell r="F203" t="str">
            <v>.</v>
          </cell>
          <cell r="G203" t="e">
            <v>#N/A</v>
          </cell>
          <cell r="H203" t="str">
            <v>.</v>
          </cell>
          <cell r="I203" t="e">
            <v>#N/A</v>
          </cell>
          <cell r="J203" t="str">
            <v>.</v>
          </cell>
          <cell r="K203" t="e">
            <v>#N/A</v>
          </cell>
        </row>
        <row r="204">
          <cell r="C204" t="str">
            <v>IP-007-01</v>
          </cell>
          <cell r="D204" t="str">
            <v xml:space="preserve">Av. Independencia / Av. Abraham Lincoln Antes  Discoteca LED </v>
          </cell>
          <cell r="E204" t="str">
            <v>O/E</v>
          </cell>
          <cell r="F204">
            <v>3900</v>
          </cell>
          <cell r="G204" t="str">
            <v>RICARDO MONTANER</v>
          </cell>
          <cell r="H204">
            <v>101</v>
          </cell>
          <cell r="I204" t="str">
            <v>LOS LEONES AYUN</v>
          </cell>
          <cell r="J204">
            <v>5</v>
          </cell>
          <cell r="K204" t="str">
            <v>SOY YO PERSONAJES</v>
          </cell>
        </row>
        <row r="205">
          <cell r="C205" t="str">
            <v>AL-019-02</v>
          </cell>
          <cell r="D205" t="str">
            <v xml:space="preserve">Av. Abraham Lincoln frente a Operaciones Especiales </v>
          </cell>
          <cell r="E205" t="str">
            <v>N/S</v>
          </cell>
          <cell r="F205">
            <v>3913</v>
          </cell>
          <cell r="G205" t="str">
            <v xml:space="preserve">LOS LEONES  </v>
          </cell>
          <cell r="H205">
            <v>3899</v>
          </cell>
          <cell r="I205" t="str">
            <v>NATALIA JIMENEZ</v>
          </cell>
          <cell r="J205" t="str">
            <v>.</v>
          </cell>
          <cell r="K205" t="e">
            <v>#N/A</v>
          </cell>
        </row>
        <row r="206">
          <cell r="C206" t="str">
            <v>AL-012-02</v>
          </cell>
          <cell r="D206" t="str">
            <v>Av. Abraham Lincoln / Correa y Cidron Sur</v>
          </cell>
          <cell r="E206" t="str">
            <v>S/N</v>
          </cell>
          <cell r="F206">
            <v>3599</v>
          </cell>
          <cell r="G206" t="str">
            <v>CONVERGYS</v>
          </cell>
          <cell r="H206">
            <v>3867</v>
          </cell>
          <cell r="I206" t="str">
            <v>CONCIERTO ALEJANDRO SANZ</v>
          </cell>
          <cell r="J206" t="str">
            <v>.</v>
          </cell>
          <cell r="K206" t="e">
            <v>#N/A</v>
          </cell>
        </row>
        <row r="207">
          <cell r="C207" t="str">
            <v>AL-014-02</v>
          </cell>
          <cell r="D207" t="str">
            <v xml:space="preserve">Av. Abraham Lincoln / Calle Gral. Modesto Diaz </v>
          </cell>
          <cell r="E207" t="str">
            <v>S/N</v>
          </cell>
          <cell r="F207">
            <v>26</v>
          </cell>
          <cell r="G207" t="e">
            <v>#N/A</v>
          </cell>
          <cell r="H207">
            <v>3929</v>
          </cell>
          <cell r="I207" t="str">
            <v>BARTOLOME &amp; GIOVANNI</v>
          </cell>
          <cell r="J207" t="str">
            <v>.</v>
          </cell>
          <cell r="K207" t="e">
            <v>#N/A</v>
          </cell>
        </row>
        <row r="208">
          <cell r="C208" t="str">
            <v>AL-016-02</v>
          </cell>
          <cell r="D208" t="str">
            <v>Av. Abraham Lincoln casi esq. Bolivar - Despues de entrada PUCMM</v>
          </cell>
          <cell r="E208" t="str">
            <v>N/S</v>
          </cell>
          <cell r="F208">
            <v>3706</v>
          </cell>
          <cell r="G208" t="str">
            <v>PRESIDENCIA</v>
          </cell>
          <cell r="H208">
            <v>59</v>
          </cell>
          <cell r="I208" t="e">
            <v>#N/A</v>
          </cell>
          <cell r="J208" t="str">
            <v>.</v>
          </cell>
          <cell r="K208" t="e">
            <v>#N/A</v>
          </cell>
        </row>
        <row r="209">
          <cell r="C209" t="str">
            <v>AL-013-01</v>
          </cell>
          <cell r="D209" t="str">
            <v>Av. Abraham Lincoln / Esq. 27 de Febrero</v>
          </cell>
          <cell r="E209" t="str">
            <v>GIRA</v>
          </cell>
          <cell r="F209">
            <v>3883</v>
          </cell>
          <cell r="G209" t="str">
            <v>UNIT</v>
          </cell>
          <cell r="H209">
            <v>3900</v>
          </cell>
          <cell r="I209" t="str">
            <v>RICARDO MONTANER</v>
          </cell>
          <cell r="J209">
            <v>3916</v>
          </cell>
          <cell r="K209" t="str">
            <v>REWIND</v>
          </cell>
        </row>
        <row r="210">
          <cell r="C210" t="str">
            <v>2F-011-02</v>
          </cell>
          <cell r="D210" t="str">
            <v>Av. 27 de Febrero / Av. Tiradentes Frente Asociacion Dominicana de Ahorros y Prestamos</v>
          </cell>
          <cell r="E210" t="str">
            <v>O/E</v>
          </cell>
          <cell r="F210">
            <v>3891</v>
          </cell>
          <cell r="G210" t="str">
            <v>VISA PARADISE</v>
          </cell>
          <cell r="H210">
            <v>101</v>
          </cell>
          <cell r="I210" t="str">
            <v>LOS LEONES AYUN</v>
          </cell>
          <cell r="J210" t="str">
            <v>.</v>
          </cell>
          <cell r="K210" t="e">
            <v>#N/A</v>
          </cell>
        </row>
        <row r="211">
          <cell r="C211" t="str">
            <v>AL-002-01</v>
          </cell>
          <cell r="D211" t="str">
            <v xml:space="preserve">Av. Abraham Lincoln / Calle Paseo de los Locutores  Frente  la Francesa </v>
          </cell>
          <cell r="E211" t="str">
            <v>N/S</v>
          </cell>
          <cell r="F211">
            <v>3867</v>
          </cell>
          <cell r="G211" t="str">
            <v>CONCIERTO ALEJANDRO SANZ</v>
          </cell>
          <cell r="H211">
            <v>3891</v>
          </cell>
          <cell r="I211" t="str">
            <v>VISA PARADISE</v>
          </cell>
          <cell r="J211">
            <v>3892</v>
          </cell>
          <cell r="K211" t="str">
            <v>SANDRA ABINADER</v>
          </cell>
        </row>
        <row r="212">
          <cell r="C212" t="str">
            <v>LV-006-02</v>
          </cell>
          <cell r="D212" t="str">
            <v>Av. Lope de Vega esq. Abraham Lincoln, junto al Parque La Lira</v>
          </cell>
          <cell r="E212" t="str">
            <v>S/N</v>
          </cell>
          <cell r="F212">
            <v>3898</v>
          </cell>
          <cell r="G212" t="str">
            <v>MAYBELLINE BLACKOUT</v>
          </cell>
          <cell r="H212">
            <v>193</v>
          </cell>
          <cell r="I212" t="str">
            <v>THE PARADISE  BON.</v>
          </cell>
          <cell r="J212" t="str">
            <v>.</v>
          </cell>
          <cell r="K212" t="e">
            <v>#N/A</v>
          </cell>
        </row>
        <row r="213">
          <cell r="C213" t="str">
            <v>AL-015-01</v>
          </cell>
          <cell r="D213" t="str">
            <v>Av. Abraham Lincoln esq. Roberto Pastoriza, frente a Sebelen Bowling Center</v>
          </cell>
          <cell r="E213" t="str">
            <v>N/S</v>
          </cell>
          <cell r="F213">
            <v>3899</v>
          </cell>
          <cell r="G213" t="str">
            <v>NATALIA JIMENEZ</v>
          </cell>
          <cell r="H213">
            <v>3911</v>
          </cell>
          <cell r="I213" t="str">
            <v>PEDRO GUERRA</v>
          </cell>
          <cell r="J213">
            <v>3887</v>
          </cell>
          <cell r="K213" t="str">
            <v>PARTIDO PRD</v>
          </cell>
        </row>
        <row r="214">
          <cell r="C214" t="str">
            <v>AL-003-01</v>
          </cell>
          <cell r="D214" t="str">
            <v xml:space="preserve">Av. Abraham Lincoln / Calle Roberto Pastoriza Frente  La Lira </v>
          </cell>
          <cell r="E214" t="str">
            <v>GIRA</v>
          </cell>
          <cell r="F214">
            <v>3929</v>
          </cell>
          <cell r="G214" t="str">
            <v>BARTOLOME &amp; GIOVANNI</v>
          </cell>
          <cell r="H214">
            <v>3103</v>
          </cell>
          <cell r="I214" t="str">
            <v xml:space="preserve">KFC 5 EN UNO </v>
          </cell>
          <cell r="J214">
            <v>3657</v>
          </cell>
          <cell r="K214" t="str">
            <v>LOS LEONES</v>
          </cell>
        </row>
        <row r="215">
          <cell r="C215" t="str">
            <v>AL-004-01</v>
          </cell>
          <cell r="D215" t="str">
            <v xml:space="preserve">Av. Abraham Lincoln / Calle Víctor Garrido Puello  Frente a Movie Max </v>
          </cell>
          <cell r="E215" t="str">
            <v>S/N</v>
          </cell>
          <cell r="F215">
            <v>3891</v>
          </cell>
          <cell r="G215" t="str">
            <v>VISA PARADISE</v>
          </cell>
          <cell r="H215">
            <v>3866</v>
          </cell>
          <cell r="I215" t="str">
            <v>CONCIERTO MANA</v>
          </cell>
          <cell r="J215">
            <v>5</v>
          </cell>
          <cell r="K215" t="str">
            <v>SOY YO PERSONAJES</v>
          </cell>
        </row>
        <row r="216">
          <cell r="C216" t="str">
            <v>AL-009-01</v>
          </cell>
          <cell r="D216" t="str">
            <v xml:space="preserve">Av. Abraham Lincoln / Calle Porfirio Herrera - frente  La Cadena Farmacia Hidalgos </v>
          </cell>
          <cell r="E216" t="str">
            <v>GIRA</v>
          </cell>
          <cell r="F216">
            <v>903</v>
          </cell>
          <cell r="G216" t="str">
            <v>WENDYS TRUFFLE BURGER</v>
          </cell>
          <cell r="H216">
            <v>3901</v>
          </cell>
          <cell r="I216" t="str">
            <v>SIRENA MARKET</v>
          </cell>
          <cell r="J216">
            <v>3908</v>
          </cell>
          <cell r="K216" t="str">
            <v>CIRUELAX</v>
          </cell>
        </row>
        <row r="217">
          <cell r="C217" t="str">
            <v>AL-023-02</v>
          </cell>
          <cell r="D217" t="str">
            <v>Av. Abraham Lincoln /calle Rafael Augusto Sanchez</v>
          </cell>
          <cell r="E217" t="str">
            <v>N/S</v>
          </cell>
          <cell r="F217">
            <v>3890</v>
          </cell>
          <cell r="G217" t="str">
            <v>THE PARADISE</v>
          </cell>
          <cell r="H217">
            <v>3682</v>
          </cell>
          <cell r="I217" t="str">
            <v>MOBILE GALLERY</v>
          </cell>
          <cell r="J217" t="str">
            <v>.</v>
          </cell>
          <cell r="K217" t="e">
            <v>#N/A</v>
          </cell>
        </row>
        <row r="218">
          <cell r="C218" t="str">
            <v>FD-001-02</v>
          </cell>
          <cell r="D218" t="str">
            <v>Calle Federico Geraldino esq. Max Henriquez Ureña</v>
          </cell>
          <cell r="E218" t="str">
            <v>S/N</v>
          </cell>
          <cell r="F218">
            <v>3916</v>
          </cell>
          <cell r="G218" t="str">
            <v>REWIND</v>
          </cell>
          <cell r="H218">
            <v>101</v>
          </cell>
          <cell r="I218" t="str">
            <v>LOS LEONES AYUN</v>
          </cell>
          <cell r="J218" t="str">
            <v>.</v>
          </cell>
          <cell r="K218" t="e">
            <v>#N/A</v>
          </cell>
        </row>
        <row r="219">
          <cell r="C219" t="str">
            <v>AL-006-01</v>
          </cell>
          <cell r="D219" t="str">
            <v>Av. Abraham Lincoln / Calle Gustavo Mejía Ricart</v>
          </cell>
          <cell r="E219" t="str">
            <v>GIRA</v>
          </cell>
          <cell r="F219">
            <v>3900</v>
          </cell>
          <cell r="G219" t="str">
            <v>RICARDO MONTANER</v>
          </cell>
          <cell r="H219">
            <v>903</v>
          </cell>
          <cell r="I219" t="str">
            <v>WENDYS TRUFFLE BURGER</v>
          </cell>
          <cell r="J219">
            <v>3890</v>
          </cell>
          <cell r="K219" t="str">
            <v>THE PARADISE</v>
          </cell>
        </row>
        <row r="220">
          <cell r="C220" t="str">
            <v>GM-004-02</v>
          </cell>
          <cell r="D220" t="str">
            <v>Av. Gustavo M. Ricart / Junto a Mix</v>
          </cell>
          <cell r="E220" t="str">
            <v>O/E</v>
          </cell>
          <cell r="F220">
            <v>903</v>
          </cell>
          <cell r="G220" t="str">
            <v>WENDYS TRUFFLE BURGER</v>
          </cell>
          <cell r="H220">
            <v>193</v>
          </cell>
          <cell r="I220" t="str">
            <v>THE PARADISE  BON.</v>
          </cell>
          <cell r="J220" t="str">
            <v>.</v>
          </cell>
          <cell r="K220" t="e">
            <v>#N/A</v>
          </cell>
        </row>
        <row r="221">
          <cell r="C221" t="str">
            <v>GM-005-02</v>
          </cell>
          <cell r="D221" t="str">
            <v>Av. Gustavo M. Ricart esq. Lope de Vega / Junto a Banreservas</v>
          </cell>
          <cell r="E221" t="str">
            <v>O/E</v>
          </cell>
          <cell r="F221">
            <v>3890</v>
          </cell>
          <cell r="G221" t="str">
            <v>THE PARADISE</v>
          </cell>
          <cell r="H221">
            <v>201</v>
          </cell>
          <cell r="I221" t="str">
            <v>MAYBELLINE NORMALES</v>
          </cell>
          <cell r="J221" t="str">
            <v>.</v>
          </cell>
          <cell r="K221" t="e">
            <v>#N/A</v>
          </cell>
        </row>
        <row r="222">
          <cell r="C222" t="str">
            <v>AL-005-01</v>
          </cell>
          <cell r="D222" t="str">
            <v>Av. Abraham Lincoln / Calle Héctor Incháustegui  frente Arte San Ramon</v>
          </cell>
          <cell r="E222" t="str">
            <v>GIRA</v>
          </cell>
          <cell r="F222">
            <v>3898</v>
          </cell>
          <cell r="G222" t="str">
            <v>MAYBELLINE BLACKOUT</v>
          </cell>
          <cell r="H222">
            <v>3103</v>
          </cell>
          <cell r="I222" t="str">
            <v xml:space="preserve">KFC 5 EN UNO </v>
          </cell>
          <cell r="J222">
            <v>3916</v>
          </cell>
          <cell r="K222" t="str">
            <v>REWIND</v>
          </cell>
        </row>
        <row r="223">
          <cell r="C223" t="str">
            <v>AL-020-01</v>
          </cell>
          <cell r="D223" t="str">
            <v>Av. Abraham Lincoln esq. C/Jose Amado Soler II - Fte a la Barrica</v>
          </cell>
          <cell r="E223" t="str">
            <v>N/S</v>
          </cell>
          <cell r="F223">
            <v>3900</v>
          </cell>
          <cell r="G223" t="str">
            <v>RICARDO MONTANER</v>
          </cell>
          <cell r="H223">
            <v>3899</v>
          </cell>
          <cell r="I223" t="str">
            <v>NATALIA JIMENEZ</v>
          </cell>
          <cell r="J223">
            <v>7</v>
          </cell>
          <cell r="K223" t="e">
            <v>#N/A</v>
          </cell>
        </row>
        <row r="224">
          <cell r="C224" t="str">
            <v>AL-018-01</v>
          </cell>
          <cell r="D224" t="str">
            <v>Av. Abraham Lincoln / Jose Amado Soler - frente a Mapfre Seguros</v>
          </cell>
          <cell r="E224" t="str">
            <v>GIRA</v>
          </cell>
          <cell r="F224">
            <v>3916</v>
          </cell>
          <cell r="G224" t="str">
            <v>REWIND</v>
          </cell>
          <cell r="H224">
            <v>3885</v>
          </cell>
          <cell r="I224" t="str">
            <v>DOM DE SEGUROS</v>
          </cell>
          <cell r="J224">
            <v>193</v>
          </cell>
          <cell r="K224" t="str">
            <v>THE PARADISE  BON.</v>
          </cell>
        </row>
        <row r="225">
          <cell r="C225" t="str">
            <v>AL-010-01</v>
          </cell>
          <cell r="D225" t="str">
            <v>Av. Abraham Lincoln / Calle Jacinto I. Mañón Sur</v>
          </cell>
          <cell r="E225" t="str">
            <v>S/N</v>
          </cell>
          <cell r="F225">
            <v>3927</v>
          </cell>
          <cell r="G225" t="str">
            <v>EL CATADOR</v>
          </cell>
          <cell r="H225">
            <v>3926</v>
          </cell>
          <cell r="I225" t="str">
            <v>STEELOVE</v>
          </cell>
          <cell r="J225">
            <v>3706</v>
          </cell>
          <cell r="K225" t="str">
            <v>PRESIDENCIA</v>
          </cell>
        </row>
        <row r="226">
          <cell r="C226" t="str">
            <v>AL-011-01</v>
          </cell>
          <cell r="D226" t="str">
            <v>Av. Abraham Lincoln / Calle Jacinto I. Mañon Norte</v>
          </cell>
          <cell r="E226" t="str">
            <v>GIRA</v>
          </cell>
          <cell r="F226">
            <v>3869</v>
          </cell>
          <cell r="G226" t="str">
            <v>PANDORA</v>
          </cell>
          <cell r="H226">
            <v>3884</v>
          </cell>
          <cell r="I226" t="str">
            <v>CERITO DE ORO APAP</v>
          </cell>
          <cell r="J226">
            <v>3866</v>
          </cell>
          <cell r="K226" t="str">
            <v>CONCIERTO MANA</v>
          </cell>
        </row>
        <row r="227">
          <cell r="C227" t="str">
            <v>LV-001-01</v>
          </cell>
          <cell r="D227" t="str">
            <v>Av. Lope de Vega / Calle Emilio A. Morel</v>
          </cell>
          <cell r="E227" t="str">
            <v>S/N</v>
          </cell>
          <cell r="F227">
            <v>3891</v>
          </cell>
          <cell r="G227" t="str">
            <v>VISA PARADISE</v>
          </cell>
          <cell r="H227">
            <v>3908</v>
          </cell>
          <cell r="I227" t="str">
            <v>CIRUELAX</v>
          </cell>
          <cell r="J227">
            <v>11</v>
          </cell>
          <cell r="K227" t="e">
            <v>#N/A</v>
          </cell>
        </row>
        <row r="228">
          <cell r="C228" t="str">
            <v>TD-004-02</v>
          </cell>
          <cell r="D228" t="str">
            <v>Av. Tiradentes / Calle Heriberto Pieter - Junto a Vinicola del Norte</v>
          </cell>
          <cell r="E228" t="str">
            <v>N/S</v>
          </cell>
          <cell r="F228">
            <v>3869</v>
          </cell>
          <cell r="G228" t="str">
            <v>PANDORA</v>
          </cell>
          <cell r="H228">
            <v>3900</v>
          </cell>
          <cell r="I228" t="str">
            <v>RICARDO MONTANER</v>
          </cell>
          <cell r="J228" t="str">
            <v>.</v>
          </cell>
          <cell r="K228" t="e">
            <v>#N/A</v>
          </cell>
        </row>
        <row r="229">
          <cell r="C229" t="str">
            <v>EP-001-02</v>
          </cell>
          <cell r="D229" t="str">
            <v>Calle Heriberto Pieter / Tiradentes - junto al BHD</v>
          </cell>
          <cell r="E229" t="str">
            <v>E/O</v>
          </cell>
          <cell r="F229">
            <v>3929</v>
          </cell>
          <cell r="G229" t="str">
            <v>BARTOLOME &amp; GIOVANNI</v>
          </cell>
          <cell r="H229">
            <v>5</v>
          </cell>
          <cell r="I229" t="str">
            <v>SOY YO PERSONAJES</v>
          </cell>
          <cell r="J229" t="str">
            <v>.</v>
          </cell>
          <cell r="K229" t="e">
            <v>#N/A</v>
          </cell>
        </row>
        <row r="230">
          <cell r="C230" t="str">
            <v>TD-003-02</v>
          </cell>
          <cell r="D230" t="str">
            <v>Av. Tiradenetes / Calle Lic. Carlos Sanchez y Sanchez - Junto a Vo Doo Discotec</v>
          </cell>
          <cell r="E230" t="str">
            <v>N/S</v>
          </cell>
          <cell r="F230">
            <v>903</v>
          </cell>
          <cell r="G230" t="str">
            <v>WENDYS TRUFFLE BURGER</v>
          </cell>
          <cell r="H230">
            <v>193</v>
          </cell>
          <cell r="I230" t="str">
            <v>THE PARADISE  BON.</v>
          </cell>
          <cell r="J230" t="str">
            <v>.</v>
          </cell>
          <cell r="K230" t="e">
            <v>#N/A</v>
          </cell>
        </row>
        <row r="231">
          <cell r="C231" t="str">
            <v>TD-006-02</v>
          </cell>
          <cell r="D231" t="str">
            <v>Av. Tiradentes Frente a Caffe Milano</v>
          </cell>
          <cell r="E231" t="str">
            <v>N/S</v>
          </cell>
          <cell r="F231">
            <v>3103</v>
          </cell>
          <cell r="G231" t="str">
            <v xml:space="preserve">KFC 5 EN UNO </v>
          </cell>
          <cell r="H231">
            <v>3927</v>
          </cell>
          <cell r="I231" t="str">
            <v>EL CATADOR</v>
          </cell>
          <cell r="J231" t="str">
            <v>.</v>
          </cell>
          <cell r="K231" t="e">
            <v>#N/A</v>
          </cell>
        </row>
        <row r="232">
          <cell r="C232" t="str">
            <v>TD-001-01</v>
          </cell>
          <cell r="D232" t="str">
            <v xml:space="preserve">Av. Tiradentes I - Salida a 27 de Febrero - Frente a Plaza Merengue </v>
          </cell>
          <cell r="E232" t="str">
            <v>N/S</v>
          </cell>
          <cell r="F232">
            <v>3916</v>
          </cell>
          <cell r="G232" t="str">
            <v>REWIND</v>
          </cell>
          <cell r="H232">
            <v>3890</v>
          </cell>
          <cell r="I232" t="str">
            <v>THE PARADISE</v>
          </cell>
          <cell r="J232">
            <v>5</v>
          </cell>
          <cell r="K232" t="str">
            <v>SOY YO PERSONAJES</v>
          </cell>
        </row>
        <row r="233">
          <cell r="C233" t="str">
            <v>TD-007-01</v>
          </cell>
          <cell r="D233" t="str">
            <v>Av. Tiradentes II / 27 de Febrero Isleta Noreste</v>
          </cell>
          <cell r="E233" t="str">
            <v>S/N</v>
          </cell>
          <cell r="F233">
            <v>903</v>
          </cell>
          <cell r="G233" t="str">
            <v>WENDYS TRUFFLE BURGER</v>
          </cell>
          <cell r="H233">
            <v>3900</v>
          </cell>
          <cell r="I233" t="str">
            <v>RICARDO MONTANER</v>
          </cell>
          <cell r="J233">
            <v>3890</v>
          </cell>
          <cell r="K233" t="str">
            <v>THE PARADISE</v>
          </cell>
        </row>
        <row r="234">
          <cell r="C234" t="str">
            <v>TD-002-01</v>
          </cell>
          <cell r="D234" t="str">
            <v xml:space="preserve">Av. Tiradentes - Salida a 27 de Febrero - </v>
          </cell>
          <cell r="E234" t="str">
            <v>S/N</v>
          </cell>
          <cell r="F234">
            <v>3867</v>
          </cell>
          <cell r="G234" t="str">
            <v>CONCIERTO ALEJANDRO SANZ</v>
          </cell>
          <cell r="H234">
            <v>3901</v>
          </cell>
          <cell r="I234" t="str">
            <v>SIRENA MARKET</v>
          </cell>
          <cell r="J234">
            <v>41</v>
          </cell>
          <cell r="K234" t="e">
            <v>#N/A</v>
          </cell>
        </row>
        <row r="235">
          <cell r="C235" t="str">
            <v>OG-001-01</v>
          </cell>
          <cell r="D235" t="str">
            <v xml:space="preserve">Av. Ortega Y Gasset / Calle Roberto Pastoriza - Centro Olímpico  </v>
          </cell>
          <cell r="E235" t="str">
            <v>S/N</v>
          </cell>
          <cell r="F235">
            <v>3916</v>
          </cell>
          <cell r="G235" t="str">
            <v>REWIND</v>
          </cell>
          <cell r="H235">
            <v>3890</v>
          </cell>
          <cell r="I235" t="str">
            <v>THE PARADISE</v>
          </cell>
          <cell r="J235">
            <v>46</v>
          </cell>
          <cell r="K235" t="e">
            <v>#N/A</v>
          </cell>
        </row>
        <row r="236">
          <cell r="C236" t="str">
            <v>OG-002-01</v>
          </cell>
          <cell r="D236" t="str">
            <v xml:space="preserve">Av. Ortega Y Gasset - próx. A la C/ Fantino Falco - Centro Olímpico </v>
          </cell>
          <cell r="E236" t="str">
            <v>S/N</v>
          </cell>
          <cell r="F236">
            <v>3866</v>
          </cell>
          <cell r="G236" t="str">
            <v>CONCIERTO MANA</v>
          </cell>
          <cell r="H236">
            <v>3532</v>
          </cell>
          <cell r="I236" t="str">
            <v>JADE - SESAME VS TSO</v>
          </cell>
          <cell r="J236">
            <v>47</v>
          </cell>
          <cell r="K236" t="e">
            <v>#N/A</v>
          </cell>
        </row>
        <row r="237">
          <cell r="C237" t="str">
            <v>OG-003-01</v>
          </cell>
          <cell r="D237" t="str">
            <v>Av. Ortega Y Gasset / Calle Orlando Martínez - Entr. al Centro Olímpico</v>
          </cell>
          <cell r="E237" t="str">
            <v>S/N</v>
          </cell>
          <cell r="F237">
            <v>193</v>
          </cell>
          <cell r="G237" t="str">
            <v>THE PARADISE  BON.</v>
          </cell>
          <cell r="H237">
            <v>3706</v>
          </cell>
          <cell r="I237" t="str">
            <v>PRESIDENCIA</v>
          </cell>
          <cell r="J237">
            <v>34</v>
          </cell>
          <cell r="K237" t="e">
            <v>#N/A</v>
          </cell>
        </row>
        <row r="238">
          <cell r="C238" t="str">
            <v>MG-024-02</v>
          </cell>
          <cell r="D238" t="str">
            <v>Av. Maximo Gomez esq. Calle Mayor E. Valverde - junto al Centro Olimpico</v>
          </cell>
          <cell r="E238" t="str">
            <v>N/S</v>
          </cell>
          <cell r="F238">
            <v>3923</v>
          </cell>
          <cell r="G238" t="str">
            <v>NEWTECH</v>
          </cell>
          <cell r="H238">
            <v>5</v>
          </cell>
          <cell r="I238" t="str">
            <v>SOY YO PERSONAJES</v>
          </cell>
          <cell r="J238" t="str">
            <v>.</v>
          </cell>
          <cell r="K238" t="e">
            <v>#N/A</v>
          </cell>
        </row>
        <row r="239">
          <cell r="C239" t="str">
            <v>MG-025-02</v>
          </cell>
          <cell r="D239" t="str">
            <v>Av. Maximo Gomez entre entrada Centro Olimpico y Calle Mayor E. Valverde</v>
          </cell>
          <cell r="E239" t="str">
            <v>N/S</v>
          </cell>
          <cell r="F239">
            <v>3887</v>
          </cell>
          <cell r="G239" t="str">
            <v>PARTIDO PRD</v>
          </cell>
          <cell r="H239">
            <v>3890</v>
          </cell>
          <cell r="I239" t="str">
            <v>THE PARADISE</v>
          </cell>
          <cell r="J239" t="str">
            <v>.</v>
          </cell>
          <cell r="K239" t="e">
            <v>#N/A</v>
          </cell>
        </row>
        <row r="240">
          <cell r="C240" t="str">
            <v>MG-006-01</v>
          </cell>
          <cell r="D240" t="str">
            <v xml:space="preserve">Av. Máximo Gómez / Av. 27 de Febrero  Frente al Hotel Lina </v>
          </cell>
          <cell r="E240" t="str">
            <v>S/N</v>
          </cell>
          <cell r="F240">
            <v>3900</v>
          </cell>
          <cell r="G240" t="str">
            <v>RICARDO MONTANER</v>
          </cell>
          <cell r="H240">
            <v>3599</v>
          </cell>
          <cell r="I240" t="str">
            <v>CONVERGYS</v>
          </cell>
          <cell r="J240">
            <v>49</v>
          </cell>
          <cell r="K240" t="e">
            <v>#N/A</v>
          </cell>
        </row>
        <row r="241">
          <cell r="C241" t="str">
            <v>MG-005-01</v>
          </cell>
          <cell r="D241" t="str">
            <v xml:space="preserve">Av. Máximo Gómez / Av. México  Frente APEC </v>
          </cell>
          <cell r="E241" t="str">
            <v>N/S</v>
          </cell>
          <cell r="F241">
            <v>3657</v>
          </cell>
          <cell r="G241" t="str">
            <v>LOS LEONES</v>
          </cell>
          <cell r="H241">
            <v>193</v>
          </cell>
          <cell r="I241" t="str">
            <v>THE PARADISE  BON.</v>
          </cell>
          <cell r="J241">
            <v>34</v>
          </cell>
          <cell r="K241" t="e">
            <v>#N/A</v>
          </cell>
        </row>
        <row r="242">
          <cell r="C242" t="str">
            <v>MG-004-01</v>
          </cell>
          <cell r="D242" t="str">
            <v xml:space="preserve">Av. Máximo Gómez - Frente al Teatro Nacional </v>
          </cell>
          <cell r="E242" t="str">
            <v>S/N</v>
          </cell>
          <cell r="F242">
            <v>3929</v>
          </cell>
          <cell r="G242" t="str">
            <v>BARTOLOME &amp; GIOVANNI</v>
          </cell>
          <cell r="H242">
            <v>3884</v>
          </cell>
          <cell r="I242" t="str">
            <v>CERITO DE ORO APAP</v>
          </cell>
          <cell r="J242">
            <v>34</v>
          </cell>
          <cell r="K242" t="e">
            <v>#N/A</v>
          </cell>
        </row>
        <row r="243">
          <cell r="C243" t="str">
            <v>MG-003-01</v>
          </cell>
          <cell r="D243" t="str">
            <v xml:space="preserve">Av. Máximo Gómez / Calle César Nicolás Penson  </v>
          </cell>
          <cell r="E243" t="str">
            <v>S/N</v>
          </cell>
          <cell r="F243">
            <v>3167</v>
          </cell>
          <cell r="G243" t="str">
            <v>CONCIERTO CNCO</v>
          </cell>
          <cell r="H243">
            <v>3532</v>
          </cell>
          <cell r="I243" t="str">
            <v>JADE - SESAME VS TSO</v>
          </cell>
          <cell r="J243">
            <v>46</v>
          </cell>
          <cell r="K243" t="e">
            <v>#N/A</v>
          </cell>
        </row>
        <row r="244">
          <cell r="C244" t="str">
            <v>MG-015-01</v>
          </cell>
          <cell r="D244" t="str">
            <v xml:space="preserve">Av. Máximo Gómez - Frente al Supermercado Nacional </v>
          </cell>
          <cell r="E244" t="str">
            <v>S/N</v>
          </cell>
          <cell r="F244">
            <v>3103</v>
          </cell>
          <cell r="G244" t="str">
            <v xml:space="preserve">KFC 5 EN UNO </v>
          </cell>
          <cell r="H244">
            <v>3891</v>
          </cell>
          <cell r="I244" t="str">
            <v>VISA PARADISE</v>
          </cell>
          <cell r="J244">
            <v>32</v>
          </cell>
          <cell r="K244" t="e">
            <v>#N/A</v>
          </cell>
        </row>
        <row r="245">
          <cell r="C245" t="str">
            <v>MG-014-01</v>
          </cell>
          <cell r="D245" t="str">
            <v xml:space="preserve">Av. Máximo Gómez / Calle Juan Sánchez Ramírez Frente a BHD </v>
          </cell>
          <cell r="E245" t="str">
            <v>N/S</v>
          </cell>
          <cell r="F245">
            <v>903</v>
          </cell>
          <cell r="G245" t="str">
            <v>WENDYS TRUFFLE BURGER</v>
          </cell>
          <cell r="H245">
            <v>3911</v>
          </cell>
          <cell r="I245" t="str">
            <v>PEDRO GUERRA</v>
          </cell>
          <cell r="J245">
            <v>5</v>
          </cell>
          <cell r="K245" t="str">
            <v>SOY YO PERSONAJES</v>
          </cell>
        </row>
        <row r="246">
          <cell r="C246" t="str">
            <v>MG-013-01</v>
          </cell>
          <cell r="D246" t="str">
            <v xml:space="preserve">Av. Máximo Gómez / Calle Santiago Junto a Scotiabank </v>
          </cell>
          <cell r="E246" t="str">
            <v>N/S</v>
          </cell>
          <cell r="F246">
            <v>3866</v>
          </cell>
          <cell r="G246" t="str">
            <v>CONCIERTO MANA</v>
          </cell>
          <cell r="H246">
            <v>3890</v>
          </cell>
          <cell r="I246" t="str">
            <v>THE PARADISE</v>
          </cell>
          <cell r="J246">
            <v>49</v>
          </cell>
          <cell r="K246" t="e">
            <v>#N/A</v>
          </cell>
        </row>
        <row r="247">
          <cell r="C247" t="str">
            <v>MG-002-01</v>
          </cell>
          <cell r="D247" t="str">
            <v xml:space="preserve">Av. Máximo Gómez  - Frente a Bellas Artes </v>
          </cell>
          <cell r="E247" t="str">
            <v>S/N</v>
          </cell>
          <cell r="F247">
            <v>193</v>
          </cell>
          <cell r="G247" t="str">
            <v>THE PARADISE  BON.</v>
          </cell>
          <cell r="H247">
            <v>3923</v>
          </cell>
          <cell r="I247" t="str">
            <v>NEWTECH</v>
          </cell>
          <cell r="J247">
            <v>47</v>
          </cell>
          <cell r="K247" t="e">
            <v>#N/A</v>
          </cell>
        </row>
        <row r="248">
          <cell r="C248" t="str">
            <v>MG-001-01</v>
          </cell>
          <cell r="D248" t="str">
            <v>Av. Máximo Gómez / Av. Independencia - Frente a National Rent a Car</v>
          </cell>
          <cell r="E248" t="str">
            <v>N/S</v>
          </cell>
          <cell r="F248">
            <v>3908</v>
          </cell>
          <cell r="G248" t="str">
            <v>CIRUELAX</v>
          </cell>
          <cell r="H248">
            <v>3706</v>
          </cell>
          <cell r="I248" t="str">
            <v>PRESIDENCIA</v>
          </cell>
          <cell r="J248">
            <v>5</v>
          </cell>
          <cell r="K248" t="str">
            <v>SOY YO PERSONAJES</v>
          </cell>
        </row>
        <row r="249">
          <cell r="C249" t="str">
            <v>MG-028-02</v>
          </cell>
          <cell r="D249" t="str">
            <v>Av. Maximo Gomez antes de la George Washington</v>
          </cell>
          <cell r="E249" t="str">
            <v>N/S</v>
          </cell>
          <cell r="F249">
            <v>187</v>
          </cell>
          <cell r="G249" t="str">
            <v>MANA Y ALEJANDRO SANZ BON</v>
          </cell>
          <cell r="H249">
            <v>193</v>
          </cell>
          <cell r="I249" t="str">
            <v>THE PARADISE  BON.</v>
          </cell>
          <cell r="J249" t="str">
            <v>.</v>
          </cell>
          <cell r="K249" t="e">
            <v>#N/A</v>
          </cell>
        </row>
        <row r="250">
          <cell r="C250" t="str">
            <v>JM-009-01</v>
          </cell>
          <cell r="D250" t="str">
            <v>Av. Jimenez Moya, esq. Independencia, junto a Parada del Metro</v>
          </cell>
          <cell r="E250" t="str">
            <v>S/N</v>
          </cell>
          <cell r="F250">
            <v>3891</v>
          </cell>
          <cell r="G250" t="str">
            <v>VISA PARADISE</v>
          </cell>
          <cell r="H250">
            <v>199</v>
          </cell>
          <cell r="I250" t="str">
            <v>DOM DE SEGUROS BON</v>
          </cell>
          <cell r="J250">
            <v>34</v>
          </cell>
          <cell r="K250" t="e">
            <v>#N/A</v>
          </cell>
        </row>
        <row r="251">
          <cell r="C251" t="str">
            <v>JM-001-01</v>
          </cell>
          <cell r="D251" t="str">
            <v>Av. Jiménez Moya / Av. Independencia Frente al Banco de Reservas</v>
          </cell>
          <cell r="E251" t="str">
            <v>S/N</v>
          </cell>
          <cell r="F251">
            <v>3911</v>
          </cell>
          <cell r="G251" t="str">
            <v>PEDRO GUERRA</v>
          </cell>
          <cell r="H251">
            <v>3890</v>
          </cell>
          <cell r="I251" t="str">
            <v>THE PARADISE</v>
          </cell>
          <cell r="J251">
            <v>5</v>
          </cell>
          <cell r="K251" t="str">
            <v>SOY YO PERSONAJES</v>
          </cell>
        </row>
        <row r="252">
          <cell r="C252" t="str">
            <v>JM-005-01</v>
          </cell>
          <cell r="D252" t="str">
            <v xml:space="preserve">Av. Jiménez  Moya / Calle Interior C Frente al Poder Judicial </v>
          </cell>
          <cell r="E252" t="str">
            <v>N/S</v>
          </cell>
          <cell r="F252">
            <v>3901</v>
          </cell>
          <cell r="G252" t="str">
            <v>SIRENA MARKET</v>
          </cell>
          <cell r="H252">
            <v>3890</v>
          </cell>
          <cell r="I252" t="str">
            <v>THE PARADISE</v>
          </cell>
          <cell r="J252">
            <v>41</v>
          </cell>
          <cell r="K252" t="e">
            <v>#N/A</v>
          </cell>
        </row>
        <row r="253">
          <cell r="C253" t="str">
            <v>JM-002-02</v>
          </cell>
          <cell r="D253" t="str">
            <v xml:space="preserve">Av. Jiménez Moya / Calle Correa &amp; Cidrón Frente a la Liga Municipal </v>
          </cell>
          <cell r="E253" t="str">
            <v>N/S</v>
          </cell>
          <cell r="F253">
            <v>3887</v>
          </cell>
          <cell r="G253" t="str">
            <v>PARTIDO PRD</v>
          </cell>
          <cell r="H253">
            <v>3885</v>
          </cell>
          <cell r="I253" t="str">
            <v>DOM DE SEGUROS</v>
          </cell>
          <cell r="J253" t="str">
            <v>.</v>
          </cell>
          <cell r="K253" t="e">
            <v>#N/A</v>
          </cell>
        </row>
        <row r="254">
          <cell r="C254" t="str">
            <v>JM-004-01</v>
          </cell>
          <cell r="D254" t="str">
            <v xml:space="preserve">Av. Jiménez Moya / Calle Batalla del Memiso Frente Tarjetas Banreservas </v>
          </cell>
          <cell r="E254" t="str">
            <v>S/N</v>
          </cell>
          <cell r="F254">
            <v>3908</v>
          </cell>
          <cell r="G254" t="str">
            <v>CIRUELAX</v>
          </cell>
          <cell r="H254">
            <v>3923</v>
          </cell>
          <cell r="I254" t="str">
            <v>NEWTECH</v>
          </cell>
          <cell r="J254">
            <v>5</v>
          </cell>
          <cell r="K254" t="str">
            <v>SOY YO PERSONAJES</v>
          </cell>
        </row>
        <row r="255">
          <cell r="C255" t="str">
            <v>JM-003-01</v>
          </cell>
          <cell r="D255" t="str">
            <v>Av. Jiménez Moya / Calle José Contreras - Frente al Provocon II</v>
          </cell>
          <cell r="E255" t="str">
            <v>N/S</v>
          </cell>
          <cell r="F255">
            <v>3928</v>
          </cell>
          <cell r="G255" t="e">
            <v>#N/A</v>
          </cell>
          <cell r="H255">
            <v>201</v>
          </cell>
          <cell r="I255" t="str">
            <v>MAYBELLINE NORMALES</v>
          </cell>
          <cell r="J255">
            <v>37</v>
          </cell>
          <cell r="K255" t="e">
            <v>#N/A</v>
          </cell>
        </row>
        <row r="256">
          <cell r="C256" t="str">
            <v>JM-008-01</v>
          </cell>
          <cell r="D256" t="str">
            <v>Av. Jimenez Moya / Av. Jose Contreras</v>
          </cell>
          <cell r="E256" t="str">
            <v>O/E</v>
          </cell>
          <cell r="F256">
            <v>3883</v>
          </cell>
          <cell r="G256" t="str">
            <v>UNIT</v>
          </cell>
          <cell r="H256">
            <v>3890</v>
          </cell>
          <cell r="I256" t="str">
            <v>THE PARADISE</v>
          </cell>
          <cell r="J256">
            <v>51</v>
          </cell>
          <cell r="K256" t="e">
            <v>#N/A</v>
          </cell>
        </row>
        <row r="257">
          <cell r="C257" t="str">
            <v>JM-007-01</v>
          </cell>
          <cell r="D257" t="str">
            <v xml:space="preserve">Av. Jiménez Moya / Calle El Recodo - Frente a Cementos Colón </v>
          </cell>
          <cell r="E257" t="str">
            <v>S/N</v>
          </cell>
          <cell r="F257">
            <v>3890</v>
          </cell>
          <cell r="G257" t="str">
            <v>THE PARADISE</v>
          </cell>
          <cell r="H257">
            <v>133</v>
          </cell>
          <cell r="I257" t="str">
            <v>JADE - POLLO TERIYAKI</v>
          </cell>
          <cell r="J257">
            <v>38</v>
          </cell>
          <cell r="K257" t="e">
            <v>#N/A</v>
          </cell>
        </row>
        <row r="258">
          <cell r="C258" t="str">
            <v>JM-006-01</v>
          </cell>
          <cell r="D258" t="str">
            <v>Av. Jiménez Moya / Calle Mirador Sur</v>
          </cell>
          <cell r="E258" t="str">
            <v>E/O</v>
          </cell>
          <cell r="F258">
            <v>3900</v>
          </cell>
          <cell r="G258" t="str">
            <v>RICARDO MONTANER</v>
          </cell>
          <cell r="H258">
            <v>3890</v>
          </cell>
          <cell r="I258" t="str">
            <v>THE PARADISE</v>
          </cell>
          <cell r="J258">
            <v>10</v>
          </cell>
          <cell r="K258" t="e">
            <v>#N/A</v>
          </cell>
        </row>
        <row r="259">
          <cell r="C259" t="str">
            <v>JM-010-01</v>
          </cell>
          <cell r="D259" t="str">
            <v>Av. Jimenez Moya / Av. Sarasota - Plaza Casandra Damiron</v>
          </cell>
          <cell r="E259" t="str">
            <v>GIRA</v>
          </cell>
          <cell r="F259">
            <v>3884</v>
          </cell>
          <cell r="G259" t="str">
            <v>CERITO DE ORO APAP</v>
          </cell>
          <cell r="H259">
            <v>3913</v>
          </cell>
          <cell r="I259" t="str">
            <v xml:space="preserve">LOS LEONES  </v>
          </cell>
          <cell r="J259">
            <v>3532</v>
          </cell>
          <cell r="K259" t="str">
            <v>JADE - SESAME VS TSO</v>
          </cell>
        </row>
        <row r="260">
          <cell r="C260" t="str">
            <v>WC-004-01</v>
          </cell>
          <cell r="D260" t="str">
            <v>Av. Jimenez Moya / Av. Romulo Betancourt Frente a Colegio Unido</v>
          </cell>
          <cell r="E260" t="str">
            <v>S/N</v>
          </cell>
          <cell r="F260">
            <v>3900</v>
          </cell>
          <cell r="G260" t="str">
            <v>RICARDO MONTANER</v>
          </cell>
          <cell r="H260">
            <v>3887</v>
          </cell>
          <cell r="I260" t="str">
            <v>PARTIDO PRD</v>
          </cell>
          <cell r="J260">
            <v>42</v>
          </cell>
          <cell r="K260" t="e">
            <v>#N/A</v>
          </cell>
        </row>
        <row r="261">
          <cell r="C261" t="str">
            <v>WC-022-02</v>
          </cell>
          <cell r="D261" t="str">
            <v>Av. Winston Churchill casi esq. ave. 27 de Febrero, Fte a Plaza Lama</v>
          </cell>
          <cell r="E261" t="str">
            <v>S/N</v>
          </cell>
          <cell r="F261">
            <v>3885</v>
          </cell>
          <cell r="G261" t="str">
            <v>DOM DE SEGUROS</v>
          </cell>
          <cell r="H261">
            <v>3884</v>
          </cell>
          <cell r="I261" t="str">
            <v>CERITO DE ORO APAP</v>
          </cell>
          <cell r="J261" t="str">
            <v>.</v>
          </cell>
          <cell r="K261" t="e">
            <v>#N/A</v>
          </cell>
        </row>
        <row r="262">
          <cell r="C262" t="str">
            <v>WC-002-01</v>
          </cell>
          <cell r="D262" t="str">
            <v>Av. Winston Churchill / Av. 27 de Febrero - Frente Plaza Lama</v>
          </cell>
          <cell r="E262" t="str">
            <v>GIRA</v>
          </cell>
          <cell r="F262">
            <v>8</v>
          </cell>
          <cell r="G262" t="e">
            <v>#N/A</v>
          </cell>
          <cell r="H262">
            <v>3103</v>
          </cell>
          <cell r="I262" t="str">
            <v xml:space="preserve">KFC 5 EN UNO </v>
          </cell>
          <cell r="J262">
            <v>3900</v>
          </cell>
          <cell r="K262" t="str">
            <v>RICARDO MONTANER</v>
          </cell>
        </row>
        <row r="263">
          <cell r="C263" t="str">
            <v>WC-005-01</v>
          </cell>
          <cell r="D263" t="str">
            <v xml:space="preserve">Av. Winston Churchill / Av. 27 de Febrero - Frente al Scotiabank  </v>
          </cell>
          <cell r="E263" t="str">
            <v>GIRA</v>
          </cell>
          <cell r="F263">
            <v>903</v>
          </cell>
          <cell r="G263" t="str">
            <v>WENDYS TRUFFLE BURGER</v>
          </cell>
          <cell r="H263">
            <v>3916</v>
          </cell>
          <cell r="I263" t="str">
            <v>REWIND</v>
          </cell>
          <cell r="J263">
            <v>193</v>
          </cell>
          <cell r="K263" t="str">
            <v>THE PARADISE  BON.</v>
          </cell>
        </row>
        <row r="264">
          <cell r="C264" t="str">
            <v>WC-007-02</v>
          </cell>
          <cell r="D264" t="str">
            <v xml:space="preserve">Av. Winston Churchill / Calle Paseo de los Locutores - Frente Aro y Pedal </v>
          </cell>
          <cell r="E264" t="str">
            <v>N/S</v>
          </cell>
          <cell r="F264">
            <v>3891</v>
          </cell>
          <cell r="G264" t="str">
            <v>VISA PARADISE</v>
          </cell>
          <cell r="H264">
            <v>3892</v>
          </cell>
          <cell r="I264" t="str">
            <v>SANDRA ABINADER</v>
          </cell>
          <cell r="J264" t="str">
            <v>.</v>
          </cell>
          <cell r="K264" t="e">
            <v>#N/A</v>
          </cell>
        </row>
        <row r="265">
          <cell r="C265" t="str">
            <v>WC-006-01</v>
          </cell>
          <cell r="D265" t="str">
            <v>Av. Winston Churchill / Calle Roberto Pastoriza - Frente KFC</v>
          </cell>
          <cell r="E265" t="str">
            <v>S/N</v>
          </cell>
          <cell r="F265">
            <v>3812</v>
          </cell>
          <cell r="G265" t="str">
            <v>POLLOS VICTORINA DELIVERY</v>
          </cell>
          <cell r="H265">
            <v>3899</v>
          </cell>
          <cell r="I265" t="str">
            <v>NATALIA JIMENEZ</v>
          </cell>
          <cell r="J265" t="str">
            <v>.</v>
          </cell>
          <cell r="K265" t="e">
            <v>#N/A</v>
          </cell>
        </row>
        <row r="266">
          <cell r="C266" t="str">
            <v>WC-019-02</v>
          </cell>
          <cell r="D266" t="str">
            <v>Av. Winston Churchill antes de  Calle Roberto Pastoriza - Frente Parqueo Banreservas</v>
          </cell>
          <cell r="E266" t="str">
            <v>S/N</v>
          </cell>
          <cell r="F266">
            <v>3867</v>
          </cell>
          <cell r="G266" t="str">
            <v>CONCIERTO ALEJANDRO SANZ</v>
          </cell>
          <cell r="H266">
            <v>3923</v>
          </cell>
          <cell r="I266" t="str">
            <v>NEWTECH</v>
          </cell>
          <cell r="J266" t="str">
            <v>.</v>
          </cell>
          <cell r="K266" t="e">
            <v>#N/A</v>
          </cell>
        </row>
        <row r="267">
          <cell r="C267" t="str">
            <v>WC-016-01</v>
          </cell>
          <cell r="D267" t="str">
            <v xml:space="preserve">Av. Winston Churchill - Victor Garrido Puello - Frente al Banco de Reservas </v>
          </cell>
          <cell r="E267" t="str">
            <v>GIRA</v>
          </cell>
          <cell r="F267">
            <v>903</v>
          </cell>
          <cell r="G267" t="str">
            <v>WENDYS TRUFFLE BURGER</v>
          </cell>
          <cell r="H267">
            <v>3883</v>
          </cell>
          <cell r="I267" t="str">
            <v>UNIT</v>
          </cell>
          <cell r="J267">
            <v>3532</v>
          </cell>
          <cell r="K267" t="str">
            <v>JADE - SESAME VS TSO</v>
          </cell>
        </row>
        <row r="268">
          <cell r="C268" t="str">
            <v>WC-021-02</v>
          </cell>
          <cell r="D268" t="str">
            <v>Av. Winston Churchill esq. Porfirio Herrera, Fte Banreservas</v>
          </cell>
          <cell r="E268" t="str">
            <v>S/N</v>
          </cell>
          <cell r="F268">
            <v>3657</v>
          </cell>
          <cell r="G268" t="str">
            <v>LOS LEONES</v>
          </cell>
          <cell r="H268">
            <v>3899</v>
          </cell>
          <cell r="I268" t="str">
            <v>NATALIA JIMENEZ</v>
          </cell>
          <cell r="J268" t="str">
            <v>.</v>
          </cell>
          <cell r="K268" t="e">
            <v>#N/A</v>
          </cell>
        </row>
        <row r="269">
          <cell r="C269" t="str">
            <v>WC-020-02</v>
          </cell>
          <cell r="D269" t="str">
            <v>Av. Winston Churchill  casi esq. Calle Porfirio Herrera</v>
          </cell>
          <cell r="E269" t="str">
            <v>N/S</v>
          </cell>
          <cell r="F269">
            <v>3103</v>
          </cell>
          <cell r="G269" t="str">
            <v xml:space="preserve">KFC 5 EN UNO </v>
          </cell>
          <cell r="H269">
            <v>59</v>
          </cell>
          <cell r="I269" t="e">
            <v>#N/A</v>
          </cell>
          <cell r="J269" t="str">
            <v>.</v>
          </cell>
          <cell r="K269" t="e">
            <v>#N/A</v>
          </cell>
        </row>
        <row r="270">
          <cell r="C270" t="str">
            <v>WC-008-01</v>
          </cell>
          <cell r="D270" t="str">
            <v>Av. Winston Churchill / Calle Rafael Augusto Sánchez - Frente Acropolis Center</v>
          </cell>
          <cell r="E270" t="str">
            <v>GIRA</v>
          </cell>
          <cell r="F270">
            <v>3869</v>
          </cell>
          <cell r="G270" t="str">
            <v>PANDORA</v>
          </cell>
          <cell r="H270">
            <v>3884</v>
          </cell>
          <cell r="I270" t="str">
            <v>CERITO DE ORO APAP</v>
          </cell>
          <cell r="J270">
            <v>3916</v>
          </cell>
          <cell r="K270" t="str">
            <v>REWIND</v>
          </cell>
        </row>
        <row r="271">
          <cell r="C271" t="str">
            <v>RS-005-02</v>
          </cell>
          <cell r="D271" t="str">
            <v>Calle Rafael Augusto Sanchez esq. Manuel de Jesus Troncoso</v>
          </cell>
          <cell r="E271" t="str">
            <v>O/E</v>
          </cell>
          <cell r="F271">
            <v>3916</v>
          </cell>
          <cell r="G271" t="str">
            <v>REWIND</v>
          </cell>
          <cell r="H271">
            <v>193</v>
          </cell>
          <cell r="I271" t="str">
            <v>THE PARADISE  BON.</v>
          </cell>
          <cell r="J271" t="str">
            <v>.</v>
          </cell>
          <cell r="K271" t="e">
            <v>#N/A</v>
          </cell>
        </row>
        <row r="272">
          <cell r="C272" t="str">
            <v>WC-001-01</v>
          </cell>
          <cell r="D272" t="str">
            <v>Av. Winston Churchill / Polibio Diaz - Frente a Acropolis Center</v>
          </cell>
          <cell r="E272" t="str">
            <v>GIRA</v>
          </cell>
          <cell r="F272">
            <v>3885</v>
          </cell>
          <cell r="G272" t="str">
            <v>DOM DE SEGUROS</v>
          </cell>
          <cell r="H272">
            <v>3927</v>
          </cell>
          <cell r="I272" t="str">
            <v>EL CATADOR</v>
          </cell>
          <cell r="J272">
            <v>3898</v>
          </cell>
          <cell r="K272" t="str">
            <v>MAYBELLINE BLACKOUT</v>
          </cell>
        </row>
        <row r="273">
          <cell r="C273" t="str">
            <v>WC-017-02</v>
          </cell>
          <cell r="D273" t="str">
            <v>Av. Winston Churcill / Jose Brea Peña - Casi Frente a Viva</v>
          </cell>
          <cell r="E273" t="str">
            <v>S/N</v>
          </cell>
          <cell r="F273">
            <v>3916</v>
          </cell>
          <cell r="G273" t="str">
            <v>REWIND</v>
          </cell>
          <cell r="H273">
            <v>187</v>
          </cell>
          <cell r="I273" t="str">
            <v>MANA Y ALEJANDRO SANZ BON</v>
          </cell>
          <cell r="J273" t="str">
            <v>.</v>
          </cell>
          <cell r="K273" t="e">
            <v>#N/A</v>
          </cell>
        </row>
        <row r="274">
          <cell r="C274" t="str">
            <v>WC-009-01</v>
          </cell>
          <cell r="D274" t="str">
            <v xml:space="preserve">Av. Winston Churchill / Calle Gustavo Mejía Ricart - Frente Burguer King </v>
          </cell>
          <cell r="E274" t="str">
            <v>N/S</v>
          </cell>
          <cell r="F274">
            <v>3890</v>
          </cell>
          <cell r="G274" t="str">
            <v>THE PARADISE</v>
          </cell>
          <cell r="H274">
            <v>3901</v>
          </cell>
          <cell r="I274" t="str">
            <v>SIRENA MARKET</v>
          </cell>
          <cell r="J274">
            <v>3706</v>
          </cell>
          <cell r="K274" t="str">
            <v>PRESIDENCIA</v>
          </cell>
        </row>
        <row r="275">
          <cell r="C275" t="str">
            <v>WC-015-01</v>
          </cell>
          <cell r="D275" t="str">
            <v>Av. Winston Churchill / Calle Gustavo M. Ricart - Frente a Multicentro Churchill</v>
          </cell>
          <cell r="E275" t="str">
            <v>GIRA</v>
          </cell>
          <cell r="F275">
            <v>3158</v>
          </cell>
          <cell r="G275" t="str">
            <v>AUTOHAUS</v>
          </cell>
          <cell r="H275">
            <v>3103</v>
          </cell>
          <cell r="I275" t="str">
            <v xml:space="preserve">KFC 5 EN UNO </v>
          </cell>
          <cell r="J275">
            <v>3900</v>
          </cell>
          <cell r="K275" t="str">
            <v>RICARDO MONTANER</v>
          </cell>
        </row>
        <row r="276">
          <cell r="C276" t="str">
            <v>WC-014-01</v>
          </cell>
          <cell r="D276" t="str">
            <v xml:space="preserve">Av. Winston Churchill - Frente a Multicentro La Sirena </v>
          </cell>
          <cell r="E276" t="str">
            <v>N/S</v>
          </cell>
          <cell r="F276">
            <v>3867</v>
          </cell>
          <cell r="G276" t="str">
            <v>CONCIERTO ALEJANDRO SANZ</v>
          </cell>
          <cell r="H276">
            <v>3706</v>
          </cell>
          <cell r="I276" t="str">
            <v>PRESIDENCIA</v>
          </cell>
          <cell r="J276">
            <v>39</v>
          </cell>
          <cell r="K276" t="e">
            <v>#N/A</v>
          </cell>
        </row>
        <row r="277">
          <cell r="C277" t="str">
            <v>WC-010-01</v>
          </cell>
          <cell r="D277" t="str">
            <v>Av. Winston Churchill / Calle Angel Severo Cabral - Frente  Multicentro Churchill</v>
          </cell>
          <cell r="E277" t="str">
            <v>GIRA</v>
          </cell>
          <cell r="F277">
            <v>903</v>
          </cell>
          <cell r="G277" t="str">
            <v>WENDYS TRUFFLE BURGER</v>
          </cell>
          <cell r="H277">
            <v>3929</v>
          </cell>
          <cell r="I277" t="str">
            <v>BARTOLOME &amp; GIOVANNI</v>
          </cell>
          <cell r="J277">
            <v>3890</v>
          </cell>
          <cell r="K277" t="str">
            <v>THE PARADISE</v>
          </cell>
        </row>
        <row r="278">
          <cell r="C278" t="str">
            <v>WC-013-01</v>
          </cell>
          <cell r="D278" t="str">
            <v>Av. Winston Churchill / Calle José Amado Soler -  Frente a Bravo Supermercados</v>
          </cell>
          <cell r="E278" t="str">
            <v>N/S</v>
          </cell>
          <cell r="F278">
            <v>3926</v>
          </cell>
          <cell r="G278" t="str">
            <v>STEELOVE</v>
          </cell>
          <cell r="H278">
            <v>3911</v>
          </cell>
          <cell r="I278" t="str">
            <v>PEDRO GUERRA</v>
          </cell>
          <cell r="J278">
            <v>47</v>
          </cell>
          <cell r="K278" t="e">
            <v>#N/A</v>
          </cell>
        </row>
        <row r="279">
          <cell r="C279" t="str">
            <v>WC-012-01</v>
          </cell>
          <cell r="D279" t="str">
            <v>Av. Winston Churchill - Esq. Jose Amado Soler - Frente a Plaza Fernández</v>
          </cell>
          <cell r="E279" t="str">
            <v>S/N</v>
          </cell>
          <cell r="F279">
            <v>3900</v>
          </cell>
          <cell r="G279" t="str">
            <v>RICARDO MONTANER</v>
          </cell>
          <cell r="H279">
            <v>3908</v>
          </cell>
          <cell r="I279" t="str">
            <v>CIRUELAX</v>
          </cell>
          <cell r="J279">
            <v>5</v>
          </cell>
          <cell r="K279" t="str">
            <v>SOY YO PERSONAJES</v>
          </cell>
        </row>
        <row r="280">
          <cell r="C280" t="str">
            <v>WC-023-02</v>
          </cell>
          <cell r="D280" t="str">
            <v>Av. Winston Churchill casi esq. Heriberto Nuñez, frente a Drink to Go</v>
          </cell>
          <cell r="E280" t="str">
            <v>N/S</v>
          </cell>
          <cell r="F280">
            <v>3866</v>
          </cell>
          <cell r="G280" t="str">
            <v>CONCIERTO MANA</v>
          </cell>
          <cell r="H280">
            <v>3899</v>
          </cell>
          <cell r="I280" t="str">
            <v>NATALIA JIMENEZ</v>
          </cell>
          <cell r="J280" t="str">
            <v>.</v>
          </cell>
          <cell r="K280" t="e">
            <v>#N/A</v>
          </cell>
        </row>
        <row r="281">
          <cell r="C281" t="str">
            <v>WC-011-01</v>
          </cell>
          <cell r="D281" t="str">
            <v>Av. Winston Churchill / Calle Charles Sumner - Frente Auto Max</v>
          </cell>
          <cell r="E281" t="str">
            <v>S/N</v>
          </cell>
          <cell r="F281">
            <v>3890</v>
          </cell>
          <cell r="G281" t="str">
            <v>THE PARADISE</v>
          </cell>
          <cell r="H281">
            <v>903</v>
          </cell>
          <cell r="I281" t="str">
            <v>WENDYS TRUFFLE BURGER</v>
          </cell>
          <cell r="J281">
            <v>5</v>
          </cell>
          <cell r="K281" t="str">
            <v>SOY YO PERSONAJES</v>
          </cell>
        </row>
        <row r="282">
          <cell r="C282" t="str">
            <v>CS-001-02</v>
          </cell>
          <cell r="D282" t="str">
            <v>Av. Charles Summer - Junto a PriceSmart Almacenes</v>
          </cell>
          <cell r="E282" t="str">
            <v>O/E</v>
          </cell>
          <cell r="F282">
            <v>3900</v>
          </cell>
          <cell r="G282" t="str">
            <v>RICARDO MONTANER</v>
          </cell>
          <cell r="H282">
            <v>3103</v>
          </cell>
          <cell r="I282" t="str">
            <v xml:space="preserve">KFC 5 EN UNO </v>
          </cell>
          <cell r="J282" t="str">
            <v>.</v>
          </cell>
          <cell r="K282" t="e">
            <v>#N/A</v>
          </cell>
        </row>
        <row r="283">
          <cell r="C283" t="str">
            <v>CS-003-02</v>
          </cell>
          <cell r="D283" t="str">
            <v>Av. Charles Summer - Junto a PriceSmart Almacenes  II</v>
          </cell>
          <cell r="E283" t="str">
            <v>O/E</v>
          </cell>
          <cell r="F283">
            <v>3867</v>
          </cell>
          <cell r="G283" t="str">
            <v>CONCIERTO ALEJANDRO SANZ</v>
          </cell>
          <cell r="H283">
            <v>3900</v>
          </cell>
          <cell r="I283" t="str">
            <v>RICARDO MONTANER</v>
          </cell>
          <cell r="J283" t="str">
            <v>.</v>
          </cell>
          <cell r="K283" t="e">
            <v>#N/A</v>
          </cell>
        </row>
        <row r="284">
          <cell r="C284" t="str">
            <v>CS-002-02</v>
          </cell>
          <cell r="D284" t="str">
            <v>Av. Charles Summer / Calle Los Robles - Junto a Plaza Charles Summer</v>
          </cell>
          <cell r="E284" t="str">
            <v>O/E</v>
          </cell>
          <cell r="F284">
            <v>903</v>
          </cell>
          <cell r="G284" t="str">
            <v>WENDYS TRUFFLE BURGER</v>
          </cell>
          <cell r="H284">
            <v>3532</v>
          </cell>
          <cell r="I284" t="str">
            <v>JADE - SESAME VS TSO</v>
          </cell>
          <cell r="J284" t="str">
            <v>.</v>
          </cell>
          <cell r="K284" t="e">
            <v>#N/A</v>
          </cell>
        </row>
        <row r="285">
          <cell r="C285" t="str">
            <v>AF-001-02</v>
          </cell>
          <cell r="D285" t="str">
            <v>Calle Amelia Francasci / Calle Jose Lopez - junto a Centro Medico Moderno</v>
          </cell>
          <cell r="E285" t="str">
            <v>O/E</v>
          </cell>
          <cell r="F285">
            <v>3890</v>
          </cell>
          <cell r="G285" t="str">
            <v>THE PARADISE</v>
          </cell>
          <cell r="H285">
            <v>3892</v>
          </cell>
          <cell r="I285" t="str">
            <v>SANDRA ABINADER</v>
          </cell>
          <cell r="J285" t="str">
            <v>.</v>
          </cell>
          <cell r="K285" t="e">
            <v>#N/A</v>
          </cell>
        </row>
        <row r="286">
          <cell r="C286" t="str">
            <v>NC-020-02</v>
          </cell>
          <cell r="D286" t="str">
            <v>Av. Núñez de Cáceres / John F. Kennedy - junto a Renault</v>
          </cell>
          <cell r="E286" t="str">
            <v>N/S</v>
          </cell>
          <cell r="F286">
            <v>3706</v>
          </cell>
          <cell r="G286" t="str">
            <v>PRESIDENCIA</v>
          </cell>
          <cell r="H286">
            <v>52</v>
          </cell>
          <cell r="I286" t="e">
            <v>#N/A</v>
          </cell>
          <cell r="J286" t="str">
            <v>.</v>
          </cell>
          <cell r="K286" t="e">
            <v>#N/A</v>
          </cell>
        </row>
        <row r="287">
          <cell r="C287" t="str">
            <v>NC-007-02</v>
          </cell>
          <cell r="D287" t="str">
            <v xml:space="preserve">Av. Núñez de Cáceres / Calle Amelia - Francois Frente al Supermercado Hola! </v>
          </cell>
          <cell r="E287" t="str">
            <v>N/S</v>
          </cell>
          <cell r="F287">
            <v>3913</v>
          </cell>
          <cell r="G287" t="str">
            <v xml:space="preserve">LOS LEONES  </v>
          </cell>
          <cell r="H287">
            <v>3900</v>
          </cell>
          <cell r="I287" t="str">
            <v>RICARDO MONTANER</v>
          </cell>
          <cell r="J287" t="str">
            <v>.</v>
          </cell>
          <cell r="K287" t="e">
            <v>#N/A</v>
          </cell>
        </row>
        <row r="288">
          <cell r="C288" t="str">
            <v>NC-009-02</v>
          </cell>
          <cell r="D288" t="str">
            <v>Av. Núñez de Cáceres / Calle Font Bernard - Frente a Asociacion la Nacional  A y P.</v>
          </cell>
          <cell r="E288" t="str">
            <v>S/N</v>
          </cell>
          <cell r="F288">
            <v>3866</v>
          </cell>
          <cell r="G288" t="str">
            <v>CONCIERTO MANA</v>
          </cell>
          <cell r="H288">
            <v>3892</v>
          </cell>
          <cell r="I288" t="str">
            <v>SANDRA ABINADER</v>
          </cell>
          <cell r="J288" t="str">
            <v>.</v>
          </cell>
          <cell r="K288" t="e">
            <v>#N/A</v>
          </cell>
        </row>
        <row r="289">
          <cell r="C289" t="str">
            <v>NC-006-01</v>
          </cell>
          <cell r="D289" t="str">
            <v xml:space="preserve">Av. Núñez de Cáceres / Calle Oloff Palmer  Frente  Pollos Victorina </v>
          </cell>
          <cell r="E289" t="str">
            <v>S/N</v>
          </cell>
          <cell r="F289">
            <v>3167</v>
          </cell>
          <cell r="G289" t="str">
            <v>CONCIERTO CNCO</v>
          </cell>
          <cell r="H289">
            <v>903</v>
          </cell>
          <cell r="I289" t="str">
            <v>WENDYS TRUFFLE BURGER</v>
          </cell>
          <cell r="J289">
            <v>52</v>
          </cell>
          <cell r="K289" t="e">
            <v>#N/A</v>
          </cell>
        </row>
        <row r="290">
          <cell r="C290" t="str">
            <v>NC-018-02</v>
          </cell>
          <cell r="D290" t="str">
            <v>Av. Núñez de Cáceres antes de Oloff Palmer - Fte al BHD y Supermercado La Cadena</v>
          </cell>
          <cell r="E290" t="str">
            <v>S/N</v>
          </cell>
          <cell r="F290">
            <v>3898</v>
          </cell>
          <cell r="G290" t="str">
            <v>MAYBELLINE BLACKOUT</v>
          </cell>
          <cell r="H290">
            <v>3892</v>
          </cell>
          <cell r="I290" t="str">
            <v>SANDRA ABINADER</v>
          </cell>
          <cell r="J290" t="str">
            <v>.</v>
          </cell>
          <cell r="K290" t="e">
            <v>#N/A</v>
          </cell>
        </row>
        <row r="291">
          <cell r="C291" t="str">
            <v>NC-014-02</v>
          </cell>
          <cell r="D291" t="str">
            <v>Av. Núñez de Cáceres / Calle Celeste Woss Y Gil</v>
          </cell>
          <cell r="E291" t="str">
            <v>S/N</v>
          </cell>
          <cell r="F291">
            <v>3929</v>
          </cell>
          <cell r="G291" t="str">
            <v>BARTOLOME &amp; GIOVANNI</v>
          </cell>
          <cell r="H291">
            <v>55</v>
          </cell>
          <cell r="I291" t="e">
            <v>#N/A</v>
          </cell>
          <cell r="J291" t="str">
            <v>.</v>
          </cell>
          <cell r="K291" t="e">
            <v>#N/A</v>
          </cell>
        </row>
        <row r="292">
          <cell r="C292" t="str">
            <v>NC-021-02</v>
          </cell>
          <cell r="D292" t="str">
            <v>Av. Nuñez de Caceres casi esq. Celeste Woss y Gill, fte Bomba Total</v>
          </cell>
          <cell r="E292" t="str">
            <v>S/N</v>
          </cell>
          <cell r="F292">
            <v>3442</v>
          </cell>
          <cell r="G292" t="str">
            <v>LITTLE CAESAR 4 EN 1</v>
          </cell>
          <cell r="H292">
            <v>3103</v>
          </cell>
          <cell r="I292" t="str">
            <v xml:space="preserve">KFC 5 EN UNO </v>
          </cell>
          <cell r="J292" t="str">
            <v>.</v>
          </cell>
          <cell r="K292" t="e">
            <v>#N/A</v>
          </cell>
        </row>
        <row r="293">
          <cell r="C293" t="str">
            <v>NC-017-02</v>
          </cell>
          <cell r="D293" t="str">
            <v>Av. Núñez de Cáceres / Calle Pablito Mirabal</v>
          </cell>
          <cell r="E293" t="str">
            <v>S/N</v>
          </cell>
          <cell r="F293">
            <v>3442</v>
          </cell>
          <cell r="G293" t="str">
            <v>LITTLE CAESAR 4 EN 1</v>
          </cell>
          <cell r="H293">
            <v>3884</v>
          </cell>
          <cell r="I293" t="str">
            <v>CERITO DE ORO APAP</v>
          </cell>
          <cell r="J293" t="str">
            <v>.</v>
          </cell>
          <cell r="K293" t="e">
            <v>#N/A</v>
          </cell>
        </row>
        <row r="294">
          <cell r="C294" t="str">
            <v>NC-005-01</v>
          </cell>
          <cell r="D294" t="str">
            <v>Av. Núñez de Cáceres / Calle Gustavo Mejía Ricart</v>
          </cell>
          <cell r="E294" t="str">
            <v>GIRA</v>
          </cell>
          <cell r="F294">
            <v>903</v>
          </cell>
          <cell r="G294" t="str">
            <v>WENDYS TRUFFLE BURGER</v>
          </cell>
          <cell r="H294">
            <v>3900</v>
          </cell>
          <cell r="I294" t="str">
            <v>RICARDO MONTANER</v>
          </cell>
          <cell r="J294">
            <v>3883</v>
          </cell>
          <cell r="K294" t="str">
            <v>UNIT</v>
          </cell>
        </row>
        <row r="295">
          <cell r="C295" t="str">
            <v>GM-001-01</v>
          </cell>
          <cell r="D295" t="str">
            <v>Av. Gustavo M. Ricart / Calle 18 - frente al Parquecito de Argenis - Despues de la Univ. Ince</v>
          </cell>
          <cell r="E295" t="str">
            <v>O/E</v>
          </cell>
          <cell r="F295">
            <v>3890</v>
          </cell>
          <cell r="G295" t="str">
            <v>THE PARADISE</v>
          </cell>
          <cell r="H295">
            <v>5</v>
          </cell>
          <cell r="I295" t="str">
            <v>SOY YO PERSONAJES</v>
          </cell>
          <cell r="J295">
            <v>59</v>
          </cell>
          <cell r="K295" t="e">
            <v>#N/A</v>
          </cell>
        </row>
        <row r="296">
          <cell r="C296" t="str">
            <v>GM-002-01</v>
          </cell>
          <cell r="D296" t="str">
            <v xml:space="preserve">Av. Gustavo M. Ricart / Calle Interior A - Parque Ambiental Núñez de Caceres </v>
          </cell>
          <cell r="E296" t="str">
            <v>O/E</v>
          </cell>
          <cell r="F296">
            <v>200</v>
          </cell>
          <cell r="G296" t="str">
            <v>LOS LEONES BON.</v>
          </cell>
          <cell r="H296">
            <v>5</v>
          </cell>
          <cell r="I296" t="str">
            <v>SOY YO PERSONAJES</v>
          </cell>
          <cell r="J296">
            <v>42</v>
          </cell>
          <cell r="K296" t="e">
            <v>#N/A</v>
          </cell>
        </row>
        <row r="297">
          <cell r="C297" t="str">
            <v>NC-019-02</v>
          </cell>
          <cell r="D297" t="str">
            <v>Av. Nuñez de Caceres casi esq. Gustavo Mejia Ricart, fte a Pizzarelli</v>
          </cell>
          <cell r="E297" t="str">
            <v>S/N</v>
          </cell>
          <cell r="F297">
            <v>3532</v>
          </cell>
          <cell r="G297" t="str">
            <v>JADE - SESAME VS TSO</v>
          </cell>
          <cell r="H297">
            <v>3890</v>
          </cell>
          <cell r="I297" t="str">
            <v>THE PARADISE</v>
          </cell>
          <cell r="J297" t="str">
            <v>.</v>
          </cell>
          <cell r="K297" t="e">
            <v>#N/A</v>
          </cell>
        </row>
        <row r="298">
          <cell r="C298" t="str">
            <v>NC-004-02</v>
          </cell>
          <cell r="D298" t="str">
            <v>Av. Núñez de Cáceres / Calle Guarocuya - Frente a KFC</v>
          </cell>
          <cell r="E298" t="str">
            <v>S/N</v>
          </cell>
          <cell r="F298">
            <v>3167</v>
          </cell>
          <cell r="G298" t="str">
            <v>CONCIERTO CNCO</v>
          </cell>
          <cell r="H298">
            <v>3867</v>
          </cell>
          <cell r="I298" t="str">
            <v>CONCIERTO ALEJANDRO SANZ</v>
          </cell>
          <cell r="J298" t="str">
            <v>.</v>
          </cell>
          <cell r="K298" t="e">
            <v>#N/A</v>
          </cell>
        </row>
        <row r="299">
          <cell r="C299" t="str">
            <v>NC-015-01</v>
          </cell>
          <cell r="D299" t="str">
            <v>Av. Núñez de Cáceres casi esq. Calle Guarocuya - Frente al Scotiabank</v>
          </cell>
          <cell r="E299" t="str">
            <v>S/N</v>
          </cell>
          <cell r="F299">
            <v>3890</v>
          </cell>
          <cell r="G299" t="str">
            <v>THE PARADISE</v>
          </cell>
          <cell r="H299">
            <v>3887</v>
          </cell>
          <cell r="I299" t="str">
            <v>PARTIDO PRD</v>
          </cell>
          <cell r="J299">
            <v>5</v>
          </cell>
          <cell r="K299" t="str">
            <v>SOY YO PERSONAJES</v>
          </cell>
        </row>
        <row r="300">
          <cell r="C300" t="str">
            <v>NC-010-01</v>
          </cell>
          <cell r="D300" t="str">
            <v>Av. Núñez de Cáceres / Calle Centro Olímpico Proximo a Supermercados Nacional</v>
          </cell>
          <cell r="E300" t="str">
            <v>N/S</v>
          </cell>
          <cell r="F300">
            <v>3883</v>
          </cell>
          <cell r="G300" t="str">
            <v>UNIT</v>
          </cell>
          <cell r="H300">
            <v>5</v>
          </cell>
          <cell r="I300" t="str">
            <v>SOY YO PERSONAJES</v>
          </cell>
          <cell r="J300">
            <v>46</v>
          </cell>
          <cell r="K300" t="e">
            <v>#N/A</v>
          </cell>
        </row>
        <row r="301">
          <cell r="C301" t="str">
            <v>NC-011-01</v>
          </cell>
          <cell r="D301" t="str">
            <v xml:space="preserve">Av. Núñez de Cáceres / Calle Fco. Pratz Ramírez - Casi Frente Bomba Esso </v>
          </cell>
          <cell r="E301" t="str">
            <v>N/S</v>
          </cell>
          <cell r="F301">
            <v>3657</v>
          </cell>
          <cell r="G301" t="str">
            <v>LOS LEONES</v>
          </cell>
          <cell r="H301">
            <v>3899</v>
          </cell>
          <cell r="I301" t="str">
            <v>NATALIA JIMENEZ</v>
          </cell>
          <cell r="J301">
            <v>5</v>
          </cell>
          <cell r="K301" t="str">
            <v>SOY YO PERSONAJES</v>
          </cell>
        </row>
        <row r="302">
          <cell r="C302" t="str">
            <v>NC-016-01</v>
          </cell>
          <cell r="D302" t="str">
            <v>Av. Núñez de Cáceres esq. Av. 27 de Febrero II - Fte a Adrian Tropical</v>
          </cell>
          <cell r="E302" t="str">
            <v>GIRA</v>
          </cell>
          <cell r="F302">
            <v>3891</v>
          </cell>
          <cell r="G302" t="str">
            <v>VISA PARADISE</v>
          </cell>
          <cell r="H302">
            <v>903</v>
          </cell>
          <cell r="I302" t="str">
            <v>WENDYS TRUFFLE BURGER</v>
          </cell>
          <cell r="J302">
            <v>34</v>
          </cell>
          <cell r="K302" t="e">
            <v>#N/A</v>
          </cell>
        </row>
        <row r="303">
          <cell r="C303" t="str">
            <v>NC-003-02</v>
          </cell>
          <cell r="D303" t="str">
            <v xml:space="preserve">Av. Núñez de Cáceres / Av. 27 de Febrero </v>
          </cell>
          <cell r="E303" t="str">
            <v>S/N</v>
          </cell>
          <cell r="F303">
            <v>3167</v>
          </cell>
          <cell r="G303" t="str">
            <v>CONCIERTO CNCO</v>
          </cell>
          <cell r="H303">
            <v>3908</v>
          </cell>
          <cell r="I303" t="str">
            <v>CIRUELAX</v>
          </cell>
          <cell r="J303" t="str">
            <v>.</v>
          </cell>
          <cell r="K303" t="e">
            <v>#N/A</v>
          </cell>
        </row>
        <row r="304">
          <cell r="C304" t="str">
            <v>NC-012-01</v>
          </cell>
          <cell r="D304" t="str">
            <v>Av. Núñez de Cáceres / Calle Camila Henríquez (Prox. Down Town)</v>
          </cell>
          <cell r="E304" t="str">
            <v>GIRA</v>
          </cell>
          <cell r="F304">
            <v>3867</v>
          </cell>
          <cell r="G304" t="str">
            <v>CONCIERTO ALEJANDRO SANZ</v>
          </cell>
          <cell r="H304">
            <v>3706</v>
          </cell>
          <cell r="I304" t="str">
            <v>PRESIDENCIA</v>
          </cell>
          <cell r="J304">
            <v>3885</v>
          </cell>
          <cell r="K304" t="str">
            <v>DOM DE SEGUROS</v>
          </cell>
        </row>
        <row r="305">
          <cell r="C305" t="str">
            <v>NC-013-02</v>
          </cell>
          <cell r="D305" t="str">
            <v>Av. Nuñez de Caceres / Fte. A Edif. Orange</v>
          </cell>
          <cell r="E305" t="str">
            <v>N/S</v>
          </cell>
          <cell r="F305">
            <v>3913</v>
          </cell>
          <cell r="G305" t="str">
            <v xml:space="preserve">LOS LEONES  </v>
          </cell>
          <cell r="H305">
            <v>3599</v>
          </cell>
          <cell r="I305" t="str">
            <v>CONVERGYS</v>
          </cell>
          <cell r="J305" t="str">
            <v>.</v>
          </cell>
          <cell r="K305" t="e">
            <v>#N/A</v>
          </cell>
        </row>
        <row r="306">
          <cell r="C306" t="str">
            <v>SR-002-02</v>
          </cell>
          <cell r="D306" t="str">
            <v>Av. Sarasota / Calle Paseo de los Profesores Frente a Super La Cadena</v>
          </cell>
          <cell r="E306" t="str">
            <v>E/O</v>
          </cell>
          <cell r="F306">
            <v>3885</v>
          </cell>
          <cell r="G306" t="str">
            <v>DOM DE SEGUROS</v>
          </cell>
          <cell r="H306">
            <v>5</v>
          </cell>
          <cell r="I306" t="str">
            <v>SOY YO PERSONAJES</v>
          </cell>
          <cell r="J306" t="str">
            <v>.</v>
          </cell>
          <cell r="K306" t="e">
            <v>#N/A</v>
          </cell>
        </row>
        <row r="307">
          <cell r="C307" t="str">
            <v>SR-012-02</v>
          </cell>
          <cell r="D307" t="str">
            <v>Av. Sarasota / Calle Teresa Parada - Frente al Colegio Carol Morgan</v>
          </cell>
          <cell r="E307" t="str">
            <v>O/E</v>
          </cell>
          <cell r="F307">
            <v>3900</v>
          </cell>
          <cell r="G307" t="str">
            <v>RICARDO MONTANER</v>
          </cell>
          <cell r="H307">
            <v>3908</v>
          </cell>
          <cell r="I307" t="str">
            <v>CIRUELAX</v>
          </cell>
          <cell r="J307" t="str">
            <v>.</v>
          </cell>
          <cell r="K307" t="e">
            <v>#N/A</v>
          </cell>
        </row>
        <row r="308">
          <cell r="C308" t="str">
            <v>SR-019-02</v>
          </cell>
          <cell r="D308" t="str">
            <v>Av. Sarasota  despues de la Av. Nuñez de Caceres, frente a la entrada del Colegio Carol Morgan</v>
          </cell>
          <cell r="E308" t="str">
            <v>E/O</v>
          </cell>
          <cell r="F308">
            <v>3103</v>
          </cell>
          <cell r="G308" t="str">
            <v xml:space="preserve">KFC 5 EN UNO </v>
          </cell>
          <cell r="H308">
            <v>55</v>
          </cell>
          <cell r="I308" t="e">
            <v>#N/A</v>
          </cell>
          <cell r="J308" t="str">
            <v>.</v>
          </cell>
          <cell r="K308" t="e">
            <v>#N/A</v>
          </cell>
        </row>
        <row r="309">
          <cell r="C309" t="str">
            <v>NC-008-01</v>
          </cell>
          <cell r="D309" t="str">
            <v xml:space="preserve">Av. Núñez de Cáceres - Salida hacia  Av. Independencia Frente Club Banco Central </v>
          </cell>
          <cell r="E309" t="str">
            <v>N/S</v>
          </cell>
          <cell r="F309">
            <v>3657</v>
          </cell>
          <cell r="G309" t="str">
            <v>LOS LEONES</v>
          </cell>
          <cell r="H309">
            <v>59</v>
          </cell>
          <cell r="I309" t="e">
            <v>#N/A</v>
          </cell>
          <cell r="J309">
            <v>34</v>
          </cell>
          <cell r="K309" t="e">
            <v>#N/A</v>
          </cell>
        </row>
        <row r="310">
          <cell r="C310" t="str">
            <v>AN-002-02</v>
          </cell>
          <cell r="D310" t="str">
            <v>Av. Anacaona / Av. Nuñez de Caceres</v>
          </cell>
          <cell r="E310" t="str">
            <v>E/O</v>
          </cell>
          <cell r="F310">
            <v>3900</v>
          </cell>
          <cell r="G310" t="str">
            <v>RICARDO MONTANER</v>
          </cell>
          <cell r="H310">
            <v>3885</v>
          </cell>
          <cell r="I310" t="str">
            <v>DOM DE SEGUROS</v>
          </cell>
          <cell r="J310" t="str">
            <v>.</v>
          </cell>
          <cell r="K310" t="e">
            <v>#N/A</v>
          </cell>
        </row>
        <row r="311">
          <cell r="C311" t="str">
            <v>SR-003-01</v>
          </cell>
          <cell r="D311" t="str">
            <v xml:space="preserve">Av. Sarasota / Av. Núñez de Cáceres - Frente Carol Morgan </v>
          </cell>
          <cell r="E311" t="str">
            <v>E/O</v>
          </cell>
          <cell r="F311">
            <v>3916</v>
          </cell>
          <cell r="G311" t="str">
            <v>REWIND</v>
          </cell>
          <cell r="H311">
            <v>3532</v>
          </cell>
          <cell r="I311" t="str">
            <v>JADE - SESAME VS TSO</v>
          </cell>
          <cell r="J311">
            <v>3867</v>
          </cell>
          <cell r="K311" t="str">
            <v>CONCIERTO ALEJANDRO SANZ</v>
          </cell>
        </row>
        <row r="312">
          <cell r="C312" t="str">
            <v>SR-017-02</v>
          </cell>
          <cell r="D312" t="str">
            <v>Av. Sarasota casi esq. C/12 de Julio - Fte a Movie Max</v>
          </cell>
          <cell r="E312" t="str">
            <v>E/O</v>
          </cell>
          <cell r="F312">
            <v>3898</v>
          </cell>
          <cell r="G312" t="str">
            <v>MAYBELLINE BLACKOUT</v>
          </cell>
          <cell r="H312">
            <v>3890</v>
          </cell>
          <cell r="I312" t="str">
            <v>THE PARADISE</v>
          </cell>
          <cell r="J312" t="str">
            <v>.</v>
          </cell>
          <cell r="K312" t="e">
            <v>#N/A</v>
          </cell>
        </row>
        <row r="313">
          <cell r="C313" t="str">
            <v>SR-004-01</v>
          </cell>
          <cell r="D313" t="str">
            <v xml:space="preserve">Av. Sarasota / Calle 26 de Enero - Frente Super Pola </v>
          </cell>
          <cell r="E313" t="str">
            <v>O/E</v>
          </cell>
          <cell r="F313">
            <v>3866</v>
          </cell>
          <cell r="G313" t="str">
            <v>CONCIERTO MANA</v>
          </cell>
          <cell r="H313">
            <v>3883</v>
          </cell>
          <cell r="I313" t="str">
            <v>UNIT</v>
          </cell>
          <cell r="J313">
            <v>5</v>
          </cell>
          <cell r="K313" t="str">
            <v>SOY YO PERSONAJES</v>
          </cell>
        </row>
        <row r="314">
          <cell r="C314" t="str">
            <v>SR-015-02</v>
          </cell>
          <cell r="D314" t="str">
            <v>Av. Sarasota casi esq. Dr. Defillo, Frente a Edificio No. 78</v>
          </cell>
          <cell r="E314" t="str">
            <v>O/E</v>
          </cell>
          <cell r="F314">
            <v>3929</v>
          </cell>
          <cell r="G314" t="str">
            <v>BARTOLOME &amp; GIOVANNI</v>
          </cell>
          <cell r="H314">
            <v>3901</v>
          </cell>
          <cell r="I314" t="str">
            <v>SIRENA MARKET</v>
          </cell>
          <cell r="J314" t="str">
            <v>.</v>
          </cell>
          <cell r="K314" t="e">
            <v>#N/A</v>
          </cell>
        </row>
        <row r="315">
          <cell r="C315" t="str">
            <v>SR-005-01</v>
          </cell>
          <cell r="D315" t="str">
            <v>Av. Sarasota / Calle Bohechío - Bella Vista Mall</v>
          </cell>
          <cell r="E315" t="str">
            <v>O/E</v>
          </cell>
          <cell r="F315">
            <v>3103</v>
          </cell>
          <cell r="G315" t="str">
            <v xml:space="preserve">KFC 5 EN UNO </v>
          </cell>
          <cell r="H315">
            <v>3167</v>
          </cell>
          <cell r="I315" t="str">
            <v>CONCIERTO CNCO</v>
          </cell>
          <cell r="J315">
            <v>3890</v>
          </cell>
          <cell r="K315" t="str">
            <v>THE PARADISE</v>
          </cell>
        </row>
        <row r="316">
          <cell r="C316" t="str">
            <v>SR-018-02</v>
          </cell>
          <cell r="D316" t="str">
            <v>Av. Sarasota / Calle higuemota y Las Caobas, cerca de Bella Vista Mall</v>
          </cell>
          <cell r="E316" t="str">
            <v>O/E</v>
          </cell>
          <cell r="F316">
            <v>3869</v>
          </cell>
          <cell r="G316" t="str">
            <v>PANDORA</v>
          </cell>
          <cell r="H316">
            <v>3900</v>
          </cell>
          <cell r="I316" t="str">
            <v>RICARDO MONTANER</v>
          </cell>
          <cell r="J316" t="str">
            <v>.</v>
          </cell>
          <cell r="K316" t="e">
            <v>#N/A</v>
          </cell>
        </row>
        <row r="317">
          <cell r="C317" t="str">
            <v>SR-007-02</v>
          </cell>
          <cell r="D317" t="str">
            <v>Av. Sarasota / Calle Las Caobas - Bella Vista Mall</v>
          </cell>
          <cell r="E317" t="str">
            <v>O/E</v>
          </cell>
          <cell r="F317">
            <v>3890</v>
          </cell>
          <cell r="G317" t="str">
            <v>THE PARADISE</v>
          </cell>
          <cell r="H317">
            <v>3899</v>
          </cell>
          <cell r="I317" t="str">
            <v>NATALIA JIMENEZ</v>
          </cell>
          <cell r="J317" t="str">
            <v>.</v>
          </cell>
          <cell r="K317" t="e">
            <v>#N/A</v>
          </cell>
        </row>
        <row r="318">
          <cell r="C318" t="str">
            <v>SR-006-01</v>
          </cell>
          <cell r="D318" t="str">
            <v xml:space="preserve">Av. Sarasota / Calle El Embajador - Jardines del Embajador </v>
          </cell>
          <cell r="E318" t="str">
            <v>O/E</v>
          </cell>
          <cell r="F318">
            <v>3706</v>
          </cell>
          <cell r="G318" t="str">
            <v>PRESIDENCIA</v>
          </cell>
          <cell r="H318">
            <v>193</v>
          </cell>
          <cell r="I318" t="str">
            <v>THE PARADISE  BON.</v>
          </cell>
          <cell r="J318">
            <v>5</v>
          </cell>
          <cell r="K318" t="str">
            <v>SOY YO PERSONAJES</v>
          </cell>
        </row>
        <row r="319">
          <cell r="C319" t="str">
            <v>SR-011-02</v>
          </cell>
          <cell r="D319" t="str">
            <v>Av. Sarasota / Av. Winston Churchill - Frente a McDonalds</v>
          </cell>
          <cell r="E319" t="str">
            <v>E/O</v>
          </cell>
          <cell r="F319">
            <v>3167</v>
          </cell>
          <cell r="G319" t="str">
            <v>CONCIERTO CNCO</v>
          </cell>
          <cell r="H319">
            <v>3866</v>
          </cell>
          <cell r="I319" t="str">
            <v>CONCIERTO MANA</v>
          </cell>
          <cell r="J319" t="str">
            <v>.</v>
          </cell>
          <cell r="K319" t="e">
            <v>#N/A</v>
          </cell>
        </row>
        <row r="320">
          <cell r="C320" t="str">
            <v>SR-016-02</v>
          </cell>
          <cell r="D320" t="str">
            <v>Av. Sarasota entre C/Fernando Valerio y Manuel María Valverde - Fte al BDI</v>
          </cell>
          <cell r="E320" t="str">
            <v>E/O</v>
          </cell>
          <cell r="F320">
            <v>3599</v>
          </cell>
          <cell r="G320" t="str">
            <v>CONVERGYS</v>
          </cell>
          <cell r="H320">
            <v>193</v>
          </cell>
          <cell r="I320" t="str">
            <v>THE PARADISE  BON.</v>
          </cell>
          <cell r="J320" t="str">
            <v>.</v>
          </cell>
          <cell r="K320" t="e">
            <v>#N/A</v>
          </cell>
        </row>
        <row r="321">
          <cell r="C321" t="str">
            <v>SR-009-01</v>
          </cell>
          <cell r="D321" t="str">
            <v xml:space="preserve">Av. Sarasota / Calle Manuel Ma. Valverde - Frente la Plaza Universitaria </v>
          </cell>
          <cell r="E321" t="str">
            <v>E/O</v>
          </cell>
          <cell r="F321">
            <v>1689</v>
          </cell>
          <cell r="G321" t="str">
            <v>CROSSCO - LANCO</v>
          </cell>
          <cell r="H321">
            <v>3884</v>
          </cell>
          <cell r="I321" t="str">
            <v>CERITO DE ORO APAP</v>
          </cell>
          <cell r="J321">
            <v>193</v>
          </cell>
          <cell r="K321" t="str">
            <v>THE PARADISE  BON.</v>
          </cell>
        </row>
        <row r="322">
          <cell r="C322" t="str">
            <v>BL-002-03</v>
          </cell>
          <cell r="D322" t="str">
            <v xml:space="preserve">Av. Bolívar / Calle Enrique Henríquez - Frente Clinica San Rafael </v>
          </cell>
          <cell r="E322" t="str">
            <v>E/O</v>
          </cell>
          <cell r="F322">
            <v>3705</v>
          </cell>
          <cell r="G322" t="str">
            <v>PRESIDENCIA BANDERA</v>
          </cell>
          <cell r="H322">
            <v>3</v>
          </cell>
          <cell r="I322" t="e">
            <v>#N/A</v>
          </cell>
          <cell r="J322" t="str">
            <v>.</v>
          </cell>
          <cell r="K322" t="str">
            <v>colombiano</v>
          </cell>
        </row>
        <row r="323">
          <cell r="C323" t="str">
            <v>IP-003-03</v>
          </cell>
          <cell r="D323" t="str">
            <v>Av. Independencia esq. Maximo Gomez</v>
          </cell>
          <cell r="E323" t="str">
            <v>O/E</v>
          </cell>
          <cell r="F323">
            <v>3</v>
          </cell>
          <cell r="G323" t="e">
            <v>#N/A</v>
          </cell>
          <cell r="H323">
            <v>12</v>
          </cell>
          <cell r="I323" t="e">
            <v>#N/A</v>
          </cell>
          <cell r="J323" t="str">
            <v>.</v>
          </cell>
          <cell r="K323" t="str">
            <v>colombiano</v>
          </cell>
        </row>
        <row r="324">
          <cell r="C324" t="str">
            <v>BL-004-03</v>
          </cell>
          <cell r="D324" t="str">
            <v xml:space="preserve">Av. Bolívar / Calle Cayetano Rodríguez - en el Parquecito - Frente Bella Casa </v>
          </cell>
          <cell r="E324" t="str">
            <v>E/O</v>
          </cell>
          <cell r="F324">
            <v>3</v>
          </cell>
          <cell r="G324" t="e">
            <v>#N/A</v>
          </cell>
          <cell r="H324">
            <v>3</v>
          </cell>
          <cell r="I324" t="e">
            <v>#N/A</v>
          </cell>
          <cell r="J324" t="str">
            <v>.</v>
          </cell>
          <cell r="K324" t="str">
            <v>colombiano</v>
          </cell>
        </row>
        <row r="325">
          <cell r="C325" t="str">
            <v>GM-010-03</v>
          </cell>
          <cell r="D325" t="str">
            <v>Av. Gustavo Mejía Ricart entre C/Alberto Larancuent y C/Gral Cambiazo - Fte a David Crocket</v>
          </cell>
          <cell r="E325" t="str">
            <v>O/E</v>
          </cell>
          <cell r="F325">
            <v>3705</v>
          </cell>
          <cell r="G325" t="str">
            <v>PRESIDENCIA BANDERA</v>
          </cell>
          <cell r="H325">
            <v>3</v>
          </cell>
          <cell r="I325" t="e">
            <v>#N/A</v>
          </cell>
          <cell r="J325" t="str">
            <v>.</v>
          </cell>
          <cell r="K325" t="str">
            <v>colombiano</v>
          </cell>
        </row>
        <row r="326">
          <cell r="C326" t="str">
            <v>JF-023-04</v>
          </cell>
          <cell r="D326" t="str">
            <v>Av. John F. Kennedy casi esq. Paseo de los Aviadores - Antes de Sambil</v>
          </cell>
          <cell r="E326" t="str">
            <v>E/O</v>
          </cell>
          <cell r="F326">
            <v>3705</v>
          </cell>
          <cell r="G326" t="str">
            <v>PRESIDENCIA BANDERA</v>
          </cell>
          <cell r="H326">
            <v>12</v>
          </cell>
          <cell r="I326" t="e">
            <v>#N/A</v>
          </cell>
          <cell r="J326" t="str">
            <v>.</v>
          </cell>
          <cell r="K326" t="str">
            <v>canadiense</v>
          </cell>
        </row>
        <row r="327">
          <cell r="C327" t="str">
            <v>OG-005-03</v>
          </cell>
          <cell r="D327" t="str">
            <v xml:space="preserve">Av. Ortega Y Gasset / Calle República de Paraguay </v>
          </cell>
          <cell r="E327" t="str">
            <v>N/S</v>
          </cell>
          <cell r="F327">
            <v>3893</v>
          </cell>
          <cell r="G327" t="e">
            <v>#N/A</v>
          </cell>
          <cell r="H327">
            <v>3</v>
          </cell>
          <cell r="I327" t="e">
            <v>#N/A</v>
          </cell>
          <cell r="J327" t="str">
            <v>.</v>
          </cell>
          <cell r="K327" t="str">
            <v>colombiano</v>
          </cell>
        </row>
        <row r="328">
          <cell r="C328" t="str">
            <v>TD-005-03</v>
          </cell>
          <cell r="D328" t="str">
            <v>Av. Tiradentes / Av. San Martin 2 Junto a Pollo Victorina</v>
          </cell>
          <cell r="E328" t="str">
            <v>S/N</v>
          </cell>
          <cell r="F328">
            <v>3441</v>
          </cell>
          <cell r="G328" t="str">
            <v>POLLO VICTORINA (BANDERAS)</v>
          </cell>
          <cell r="H328">
            <v>3441</v>
          </cell>
          <cell r="I328" t="str">
            <v>POLLO VICTORINA (BANDERAS)</v>
          </cell>
          <cell r="J328" t="str">
            <v>.</v>
          </cell>
          <cell r="K328" t="str">
            <v>colombiano</v>
          </cell>
        </row>
        <row r="329">
          <cell r="C329" t="str">
            <v>TD-008-04</v>
          </cell>
          <cell r="D329" t="str">
            <v>Av. Tirandentes junto al Banco BNV</v>
          </cell>
          <cell r="E329" t="str">
            <v>S/N</v>
          </cell>
          <cell r="F329">
            <v>4</v>
          </cell>
          <cell r="G329" t="e">
            <v>#N/A</v>
          </cell>
          <cell r="H329">
            <v>12</v>
          </cell>
          <cell r="I329" t="e">
            <v>#N/A</v>
          </cell>
          <cell r="J329" t="str">
            <v>.</v>
          </cell>
          <cell r="K329" t="str">
            <v>canadiense</v>
          </cell>
        </row>
        <row r="330">
          <cell r="C330" t="str">
            <v>TD-012-03</v>
          </cell>
          <cell r="D330" t="str">
            <v>Av. Tiradentes despues calle Lic. Carlos Sanchez - Junto a EDESUR</v>
          </cell>
          <cell r="E330" t="str">
            <v>S/N</v>
          </cell>
          <cell r="F330">
            <v>3705</v>
          </cell>
          <cell r="G330" t="str">
            <v>PRESIDENCIA BANDERA</v>
          </cell>
          <cell r="H330">
            <v>12</v>
          </cell>
          <cell r="I330" t="e">
            <v>#N/A</v>
          </cell>
          <cell r="J330" t="str">
            <v>.</v>
          </cell>
          <cell r="K330" t="str">
            <v>colombiano</v>
          </cell>
        </row>
        <row r="331">
          <cell r="C331" t="str">
            <v>IP-019-03</v>
          </cell>
          <cell r="D331" t="str">
            <v xml:space="preserve">Av. Independencia / Calle Rafael Ravelo - Frente Hospital General Policia Nacional </v>
          </cell>
          <cell r="E331" t="str">
            <v>O/E</v>
          </cell>
          <cell r="F331">
            <v>3705</v>
          </cell>
          <cell r="G331" t="str">
            <v>PRESIDENCIA BANDERA</v>
          </cell>
          <cell r="H331">
            <v>3</v>
          </cell>
          <cell r="I331" t="e">
            <v>#N/A</v>
          </cell>
          <cell r="J331" t="str">
            <v>.</v>
          </cell>
          <cell r="K331" t="str">
            <v>colombiano</v>
          </cell>
        </row>
        <row r="332">
          <cell r="C332" t="str">
            <v>AL-017-03</v>
          </cell>
          <cell r="D332" t="str">
            <v>Av. Abraham Lincoln / Av. 27 de Febrero - Junto a Unicentro Plaza</v>
          </cell>
          <cell r="E332" t="str">
            <v>N/S</v>
          </cell>
          <cell r="F332">
            <v>903</v>
          </cell>
          <cell r="G332" t="str">
            <v>WENDYS TRUFFLE BURGER</v>
          </cell>
          <cell r="H332">
            <v>12</v>
          </cell>
          <cell r="I332" t="e">
            <v>#N/A</v>
          </cell>
          <cell r="J332" t="str">
            <v>.</v>
          </cell>
          <cell r="K332" t="str">
            <v>colombiano</v>
          </cell>
        </row>
        <row r="333">
          <cell r="C333" t="str">
            <v>RP-001-04</v>
          </cell>
          <cell r="D333" t="str">
            <v>Roberto Pastoriza, junto a Plaza Uris</v>
          </cell>
          <cell r="E333" t="str">
            <v>E/O</v>
          </cell>
          <cell r="F333">
            <v>3705</v>
          </cell>
          <cell r="G333" t="str">
            <v>PRESIDENCIA BANDERA</v>
          </cell>
          <cell r="H333">
            <v>3</v>
          </cell>
          <cell r="I333" t="e">
            <v>#N/A</v>
          </cell>
          <cell r="J333" t="str">
            <v>.</v>
          </cell>
          <cell r="K333" t="str">
            <v>canadiense</v>
          </cell>
        </row>
        <row r="334">
          <cell r="C334" t="str">
            <v>RP-006-03</v>
          </cell>
          <cell r="D334" t="str">
            <v>Roberto Pastoriza después de la Abraham Lincoln - Fte a Plaza La Lira I</v>
          </cell>
          <cell r="E334" t="str">
            <v>E/O</v>
          </cell>
          <cell r="F334">
            <v>903</v>
          </cell>
          <cell r="G334" t="str">
            <v>WENDYS TRUFFLE BURGER</v>
          </cell>
          <cell r="H334">
            <v>3</v>
          </cell>
          <cell r="I334" t="e">
            <v>#N/A</v>
          </cell>
          <cell r="J334" t="str">
            <v>.</v>
          </cell>
          <cell r="K334" t="str">
            <v>colombiano</v>
          </cell>
        </row>
        <row r="335">
          <cell r="C335" t="str">
            <v>MH-001-03</v>
          </cell>
          <cell r="D335" t="str">
            <v>Calle Max Henríquez Ureña después de la Av. Abraham Lincoln -  Fte al Diario Libre</v>
          </cell>
          <cell r="E335" t="str">
            <v>E/O</v>
          </cell>
          <cell r="F335">
            <v>3705</v>
          </cell>
          <cell r="G335" t="str">
            <v>PRESIDENCIA BANDERA</v>
          </cell>
          <cell r="H335">
            <v>3</v>
          </cell>
          <cell r="I335" t="e">
            <v>#N/A</v>
          </cell>
          <cell r="J335" t="str">
            <v>.</v>
          </cell>
          <cell r="K335" t="str">
            <v>colombiano</v>
          </cell>
        </row>
        <row r="336">
          <cell r="C336" t="str">
            <v>AL-022-03</v>
          </cell>
          <cell r="D336" t="str">
            <v>Av. Abraham Lincoln despues Gustavo Mejia Ricart - Junto al Scotiabank</v>
          </cell>
          <cell r="E336" t="str">
            <v>E/O</v>
          </cell>
          <cell r="F336">
            <v>3103</v>
          </cell>
          <cell r="G336" t="str">
            <v xml:space="preserve">KFC 5 EN UNO </v>
          </cell>
          <cell r="H336">
            <v>12</v>
          </cell>
          <cell r="I336" t="e">
            <v>#N/A</v>
          </cell>
          <cell r="J336" t="str">
            <v>.</v>
          </cell>
          <cell r="K336" t="str">
            <v>canadiense</v>
          </cell>
        </row>
        <row r="337">
          <cell r="C337" t="str">
            <v>LV-003-04</v>
          </cell>
          <cell r="D337" t="str">
            <v xml:space="preserve">Av. Lope de Vega Frente a Novocentro </v>
          </cell>
          <cell r="E337" t="str">
            <v>N/S</v>
          </cell>
          <cell r="F337">
            <v>3705</v>
          </cell>
          <cell r="G337" t="str">
            <v>PRESIDENCIA BANDERA</v>
          </cell>
          <cell r="H337">
            <v>3893</v>
          </cell>
          <cell r="I337" t="e">
            <v>#N/A</v>
          </cell>
          <cell r="J337" t="str">
            <v>.</v>
          </cell>
          <cell r="K337" t="str">
            <v>canadiense</v>
          </cell>
        </row>
        <row r="338">
          <cell r="C338" t="str">
            <v>LV-004-03</v>
          </cell>
          <cell r="D338" t="str">
            <v>Av. Lope de Vega - Junto al Supermercado Nacional</v>
          </cell>
          <cell r="E338" t="str">
            <v>N/S</v>
          </cell>
          <cell r="F338">
            <v>903</v>
          </cell>
          <cell r="G338" t="str">
            <v>WENDYS TRUFFLE BURGER</v>
          </cell>
          <cell r="H338">
            <v>903</v>
          </cell>
          <cell r="I338" t="str">
            <v>WENDYS TRUFFLE BURGER</v>
          </cell>
          <cell r="J338" t="str">
            <v>.</v>
          </cell>
          <cell r="K338" t="str">
            <v>colombiano</v>
          </cell>
        </row>
        <row r="339">
          <cell r="C339" t="str">
            <v>GM-006-03</v>
          </cell>
          <cell r="D339" t="str">
            <v>Gustavo Mejia Ricart esq. Winston Churchill, junto a Multicentro La Sirena</v>
          </cell>
          <cell r="E339" t="str">
            <v>O/E</v>
          </cell>
          <cell r="F339">
            <v>3103</v>
          </cell>
          <cell r="G339" t="str">
            <v xml:space="preserve">KFC 5 EN UNO </v>
          </cell>
          <cell r="H339">
            <v>12</v>
          </cell>
          <cell r="I339" t="e">
            <v>#N/A</v>
          </cell>
          <cell r="J339" t="str">
            <v>.</v>
          </cell>
          <cell r="K339" t="str">
            <v>canadiense</v>
          </cell>
        </row>
        <row r="340">
          <cell r="C340" t="str">
            <v>GM-009-03</v>
          </cell>
          <cell r="D340" t="str">
            <v>Av. Gustavo M. Ricart Frente a La Baguette</v>
          </cell>
          <cell r="E340" t="str">
            <v>O/E</v>
          </cell>
          <cell r="F340">
            <v>4</v>
          </cell>
          <cell r="G340" t="e">
            <v>#N/A</v>
          </cell>
          <cell r="H340">
            <v>12</v>
          </cell>
          <cell r="I340" t="e">
            <v>#N/A</v>
          </cell>
          <cell r="J340" t="str">
            <v>.</v>
          </cell>
          <cell r="K340" t="str">
            <v>canadiense</v>
          </cell>
        </row>
        <row r="341">
          <cell r="C341" t="str">
            <v>PD-001-03</v>
          </cell>
          <cell r="D341" t="str">
            <v>Calle Polibio Diaz esq. Winston Churchill - Fte a Acropolis</v>
          </cell>
          <cell r="E341" t="str">
            <v>E/O</v>
          </cell>
          <cell r="F341">
            <v>4</v>
          </cell>
          <cell r="G341" t="e">
            <v>#N/A</v>
          </cell>
          <cell r="H341">
            <v>3</v>
          </cell>
          <cell r="I341" t="e">
            <v>#N/A</v>
          </cell>
          <cell r="J341" t="str">
            <v>.</v>
          </cell>
          <cell r="K341" t="str">
            <v>colombiano</v>
          </cell>
        </row>
        <row r="342">
          <cell r="C342" t="str">
            <v>2F-025-04</v>
          </cell>
          <cell r="D342" t="str">
            <v>Av. 27 de Febrero junto a Conforama</v>
          </cell>
          <cell r="E342" t="str">
            <v>E/O</v>
          </cell>
          <cell r="F342">
            <v>903</v>
          </cell>
          <cell r="G342" t="str">
            <v>WENDYS TRUFFLE BURGER</v>
          </cell>
          <cell r="H342">
            <v>3</v>
          </cell>
          <cell r="I342" t="e">
            <v>#N/A</v>
          </cell>
          <cell r="J342" t="str">
            <v>.</v>
          </cell>
          <cell r="K342" t="str">
            <v>canadiense</v>
          </cell>
        </row>
        <row r="343">
          <cell r="C343" t="str">
            <v>2F-024-04</v>
          </cell>
          <cell r="D343" t="str">
            <v>Av. 27 de Febrero junto a Residencia Sr. Corripio</v>
          </cell>
          <cell r="E343" t="str">
            <v>O/E</v>
          </cell>
          <cell r="F343">
            <v>12</v>
          </cell>
          <cell r="G343" t="e">
            <v>#N/A</v>
          </cell>
          <cell r="H343">
            <v>3</v>
          </cell>
          <cell r="I343" t="e">
            <v>#N/A</v>
          </cell>
          <cell r="J343" t="str">
            <v>.</v>
          </cell>
          <cell r="K343" t="str">
            <v>canadiense</v>
          </cell>
        </row>
        <row r="344">
          <cell r="C344" t="str">
            <v>IP-010-03</v>
          </cell>
          <cell r="D344" t="str">
            <v>Av. Indepedencia - Frente a Domino´s Pizza</v>
          </cell>
          <cell r="E344" t="str">
            <v>E/O</v>
          </cell>
          <cell r="F344">
            <v>3857</v>
          </cell>
          <cell r="G344" t="str">
            <v>EPS INDEPENDENCIA</v>
          </cell>
          <cell r="H344">
            <v>3</v>
          </cell>
          <cell r="I344" t="e">
            <v>#N/A</v>
          </cell>
          <cell r="J344" t="str">
            <v>.</v>
          </cell>
          <cell r="K344" t="str">
            <v>colombiano</v>
          </cell>
        </row>
        <row r="345">
          <cell r="C345" t="str">
            <v>ES-004-02</v>
          </cell>
          <cell r="D345" t="str">
            <v>Av. España Frente a Andy Sport Bar</v>
          </cell>
          <cell r="E345" t="str">
            <v>O/E</v>
          </cell>
          <cell r="F345" t="str">
            <v>.</v>
          </cell>
          <cell r="G345" t="e">
            <v>#N/A</v>
          </cell>
          <cell r="H345" t="str">
            <v>.</v>
          </cell>
          <cell r="I345" t="e">
            <v>#N/A</v>
          </cell>
          <cell r="J345" t="str">
            <v>.</v>
          </cell>
          <cell r="K345" t="e">
            <v>#N/A</v>
          </cell>
        </row>
        <row r="346">
          <cell r="C346" t="str">
            <v>CM-001-01</v>
          </cell>
          <cell r="D346" t="str">
            <v>Carretera Mella esq. San Vicente de Paul - Isleta oeste</v>
          </cell>
          <cell r="E346" t="str">
            <v>O/E</v>
          </cell>
          <cell r="F346" t="str">
            <v>.</v>
          </cell>
          <cell r="G346" t="e">
            <v>#N/A</v>
          </cell>
          <cell r="H346" t="str">
            <v>.</v>
          </cell>
          <cell r="I346" t="e">
            <v>#N/A</v>
          </cell>
          <cell r="J346" t="str">
            <v>.</v>
          </cell>
          <cell r="K346" t="e">
            <v>#N/A</v>
          </cell>
        </row>
        <row r="347">
          <cell r="C347" t="str">
            <v>VE-002-03</v>
          </cell>
          <cell r="D347" t="str">
            <v>Av. Venezuela esq. Club de Leones - fte a Pizzarelli</v>
          </cell>
          <cell r="E347" t="str">
            <v>S/N</v>
          </cell>
          <cell r="F347" t="str">
            <v>.</v>
          </cell>
          <cell r="G347" t="e">
            <v>#N/A</v>
          </cell>
          <cell r="H347" t="str">
            <v>.</v>
          </cell>
          <cell r="I347" t="e">
            <v>#N/A</v>
          </cell>
          <cell r="J347" t="str">
            <v>.</v>
          </cell>
          <cell r="K347" t="e">
            <v>#N/A</v>
          </cell>
        </row>
        <row r="348">
          <cell r="C348" t="str">
            <v>JF-001-01</v>
          </cell>
          <cell r="D348" t="str">
            <v xml:space="preserve">Av. John F. Kennedy  - esq. Leopoldo Navarro Frente Seguros Progreso </v>
          </cell>
          <cell r="E348" t="str">
            <v>O/E</v>
          </cell>
          <cell r="F348" t="str">
            <v>.</v>
          </cell>
          <cell r="G348" t="e">
            <v>#N/A</v>
          </cell>
          <cell r="H348" t="str">
            <v>.</v>
          </cell>
          <cell r="I348" t="e">
            <v>#N/A</v>
          </cell>
          <cell r="J348" t="str">
            <v>.</v>
          </cell>
          <cell r="K348" t="e">
            <v>#N/A</v>
          </cell>
        </row>
        <row r="349">
          <cell r="C349" t="str">
            <v xml:space="preserve"> </v>
          </cell>
          <cell r="D349" t="str">
            <v>Av. Leopoldo Navarro / Av. San Martín - Frente a la Plaza del Homenaje</v>
          </cell>
          <cell r="E349" t="str">
            <v>O/E</v>
          </cell>
          <cell r="F349" t="str">
            <v>.</v>
          </cell>
          <cell r="G349" t="e">
            <v>#N/A</v>
          </cell>
          <cell r="H349" t="str">
            <v>.</v>
          </cell>
          <cell r="I349" t="e">
            <v>#N/A</v>
          </cell>
          <cell r="J349" t="str">
            <v>.</v>
          </cell>
          <cell r="K349" t="e">
            <v>#N/A</v>
          </cell>
        </row>
        <row r="350">
          <cell r="C350" t="str">
            <v>BL-009-01</v>
          </cell>
          <cell r="D350" t="str">
            <v xml:space="preserve">Av. Bolívar  / Calle Manuel De Jesús Castillo - Salida de la Plaza Universitaria </v>
          </cell>
          <cell r="E350" t="str">
            <v>E/O</v>
          </cell>
          <cell r="F350" t="str">
            <v>.</v>
          </cell>
          <cell r="G350" t="e">
            <v>#N/A</v>
          </cell>
          <cell r="H350" t="str">
            <v>.</v>
          </cell>
          <cell r="I350" t="e">
            <v>#N/A</v>
          </cell>
          <cell r="J350" t="str">
            <v>.</v>
          </cell>
          <cell r="K350" t="e">
            <v>#N/A</v>
          </cell>
        </row>
        <row r="351">
          <cell r="C351" t="str">
            <v>IP-030-02</v>
          </cell>
          <cell r="D351" t="str">
            <v>Av. Independencia casi esq. Italia - Junto a Laboratorio Roldan.</v>
          </cell>
          <cell r="E351" t="str">
            <v>E/O</v>
          </cell>
          <cell r="F351" t="str">
            <v>.</v>
          </cell>
          <cell r="G351" t="e">
            <v>#N/A</v>
          </cell>
          <cell r="H351" t="str">
            <v>.</v>
          </cell>
          <cell r="I351" t="e">
            <v>#N/A</v>
          </cell>
          <cell r="J351" t="str">
            <v>.</v>
          </cell>
          <cell r="K351" t="e">
            <v>#N/A</v>
          </cell>
        </row>
        <row r="352">
          <cell r="C352" t="str">
            <v>JF-024-04</v>
          </cell>
          <cell r="D352" t="str">
            <v>Av. Paseo de los Aviadores casi esq. John F. Kennedy - Junto a Sambil</v>
          </cell>
          <cell r="E352" t="str">
            <v>N/S</v>
          </cell>
          <cell r="F352" t="str">
            <v>.</v>
          </cell>
          <cell r="G352" t="e">
            <v>#N/A</v>
          </cell>
          <cell r="H352" t="str">
            <v>.</v>
          </cell>
          <cell r="I352" t="e">
            <v>#N/A</v>
          </cell>
          <cell r="J352" t="str">
            <v>.</v>
          </cell>
          <cell r="K352" t="e">
            <v>#N/A</v>
          </cell>
        </row>
        <row r="353">
          <cell r="C353" t="str">
            <v>AL-021-02</v>
          </cell>
          <cell r="D353" t="str">
            <v>Av. Abraham Lincoln / Calle John F. Kennedy 2 - Fte a Agora Mall</v>
          </cell>
          <cell r="F353" t="str">
            <v>.</v>
          </cell>
          <cell r="G353" t="e">
            <v>#N/A</v>
          </cell>
          <cell r="H353" t="str">
            <v>.</v>
          </cell>
          <cell r="I353" t="e">
            <v>#N/A</v>
          </cell>
          <cell r="J353" t="str">
            <v>.</v>
          </cell>
          <cell r="K353" t="e">
            <v>#N/A</v>
          </cell>
        </row>
        <row r="354">
          <cell r="C354" t="str">
            <v>SI-003-03</v>
          </cell>
          <cell r="D354" t="str">
            <v>Av. San Isidro esq. Los Angeles - Fte a Tiendas Corripio</v>
          </cell>
          <cell r="E354" t="str">
            <v>N/S</v>
          </cell>
          <cell r="F354" t="str">
            <v>.</v>
          </cell>
          <cell r="G354" t="e">
            <v>#N/A</v>
          </cell>
          <cell r="H354" t="str">
            <v>.</v>
          </cell>
          <cell r="I354" t="e">
            <v>#N/A</v>
          </cell>
          <cell r="J354" t="str">
            <v>.</v>
          </cell>
          <cell r="K354" t="e">
            <v>#N/A</v>
          </cell>
        </row>
        <row r="355">
          <cell r="C355" t="str">
            <v>SI-001-02</v>
          </cell>
          <cell r="D355" t="str">
            <v>Av. San Isidro Fte a Blue House</v>
          </cell>
          <cell r="E355" t="str">
            <v>S/N</v>
          </cell>
          <cell r="F355" t="str">
            <v>.</v>
          </cell>
          <cell r="G355" t="e">
            <v>#N/A</v>
          </cell>
          <cell r="H355" t="str">
            <v>.</v>
          </cell>
          <cell r="I355" t="e">
            <v>#N/A</v>
          </cell>
          <cell r="J355" t="str">
            <v>.</v>
          </cell>
          <cell r="K355" t="e">
            <v>#N/A</v>
          </cell>
        </row>
        <row r="356">
          <cell r="C356" t="str">
            <v>SP-003-03</v>
          </cell>
          <cell r="D356" t="str">
            <v>Av. San Vicente de Paul esq. Marcos del Rosario - Jto al Mundo del Juguete</v>
          </cell>
          <cell r="E356" t="str">
            <v>N/S</v>
          </cell>
          <cell r="F356" t="str">
            <v>.</v>
          </cell>
          <cell r="G356" t="e">
            <v>#N/A</v>
          </cell>
          <cell r="H356" t="str">
            <v>.</v>
          </cell>
          <cell r="I356" t="e">
            <v>#N/A</v>
          </cell>
          <cell r="J356" t="str">
            <v>.</v>
          </cell>
          <cell r="K356" t="e">
            <v>#N/A</v>
          </cell>
        </row>
        <row r="357">
          <cell r="C357" t="str">
            <v>DR-001-02</v>
          </cell>
          <cell r="D357" t="str">
            <v>Av. Dr. Delgado esq. 27 de Febrero – Fte al Don Bosco</v>
          </cell>
          <cell r="E357" t="str">
            <v>N/S</v>
          </cell>
          <cell r="F357" t="str">
            <v>.</v>
          </cell>
          <cell r="G357" t="e">
            <v>#N/A</v>
          </cell>
          <cell r="H357" t="str">
            <v>.</v>
          </cell>
          <cell r="I357" t="e">
            <v>#N/A</v>
          </cell>
          <cell r="J357" t="str">
            <v>.</v>
          </cell>
          <cell r="K357" t="e">
            <v>#N/A</v>
          </cell>
        </row>
        <row r="358">
          <cell r="C358" t="str">
            <v>EM-001-02</v>
          </cell>
          <cell r="D358" t="str">
            <v>Calle Euclides Morillo despues de la calle Doctores Mallen ST - junto a la CAASD</v>
          </cell>
          <cell r="E358" t="str">
            <v>O/E</v>
          </cell>
          <cell r="F358" t="str">
            <v>.</v>
          </cell>
          <cell r="G358" t="e">
            <v>#N/A</v>
          </cell>
          <cell r="H358" t="str">
            <v>.</v>
          </cell>
          <cell r="I358" t="e">
            <v>#N/A</v>
          </cell>
          <cell r="J358" t="str">
            <v>.</v>
          </cell>
          <cell r="K358" t="e">
            <v>#N/A</v>
          </cell>
        </row>
        <row r="359">
          <cell r="C359" t="str">
            <v>AL-007-01</v>
          </cell>
          <cell r="D359" t="str">
            <v xml:space="preserve">Av. Abraham Lincoln / Av. John F. Kennedy </v>
          </cell>
          <cell r="E359" t="str">
            <v>O/E</v>
          </cell>
          <cell r="F359" t="str">
            <v>.</v>
          </cell>
          <cell r="G359" t="e">
            <v>#N/A</v>
          </cell>
          <cell r="H359" t="str">
            <v>.</v>
          </cell>
          <cell r="I359" t="e">
            <v>#N/A</v>
          </cell>
          <cell r="J359" t="str">
            <v>.</v>
          </cell>
          <cell r="K359" t="e">
            <v>#N/A</v>
          </cell>
        </row>
        <row r="360">
          <cell r="C360" t="str">
            <v>JF-026-01</v>
          </cell>
          <cell r="D360" t="str">
            <v>Av. John F. Kennedy casi esq. Máximo Gómez - Junto a Sambil</v>
          </cell>
          <cell r="E360" t="str">
            <v>E/O</v>
          </cell>
          <cell r="F360" t="str">
            <v>.</v>
          </cell>
          <cell r="G360" t="e">
            <v>#N/A</v>
          </cell>
          <cell r="H360" t="str">
            <v>.</v>
          </cell>
          <cell r="I360" t="e">
            <v>#N/A</v>
          </cell>
          <cell r="J360" t="str">
            <v>.</v>
          </cell>
          <cell r="K360" t="e">
            <v>#N/A</v>
          </cell>
        </row>
        <row r="361">
          <cell r="C361" t="str">
            <v>MG-017-01</v>
          </cell>
          <cell r="D361" t="str">
            <v>Av. Maximo Gomez / Calle Anibal de Espinosa</v>
          </cell>
          <cell r="E361" t="str">
            <v>S/N</v>
          </cell>
          <cell r="F361" t="str">
            <v>.</v>
          </cell>
          <cell r="G361" t="e">
            <v>#N/A</v>
          </cell>
          <cell r="H361" t="str">
            <v>.</v>
          </cell>
          <cell r="I361" t="e">
            <v>#N/A</v>
          </cell>
          <cell r="J361" t="str">
            <v>.</v>
          </cell>
          <cell r="K361" t="e">
            <v>#N/A</v>
          </cell>
        </row>
        <row r="362">
          <cell r="C362" t="str">
            <v>RB-008-02</v>
          </cell>
          <cell r="D362" t="str">
            <v xml:space="preserve">Av. Rómulo Betancourt - Cerca de la Churchill - Frente a la Plaza Amé </v>
          </cell>
          <cell r="E362" t="str">
            <v>E/O</v>
          </cell>
          <cell r="F362" t="str">
            <v>.</v>
          </cell>
          <cell r="G362" t="e">
            <v>#N/A</v>
          </cell>
          <cell r="H362" t="str">
            <v>.</v>
          </cell>
          <cell r="I362" t="e">
            <v>#N/A</v>
          </cell>
          <cell r="J362" t="str">
            <v>.</v>
          </cell>
          <cell r="K362" t="e">
            <v>#N/A</v>
          </cell>
        </row>
        <row r="363">
          <cell r="C363" t="str">
            <v>CG-005-02</v>
          </cell>
          <cell r="D363" t="str">
            <v xml:space="preserve">Calle Diamante esq. Cayetano Germosén </v>
          </cell>
          <cell r="E363" t="str">
            <v>O/E</v>
          </cell>
          <cell r="F363" t="str">
            <v>.</v>
          </cell>
          <cell r="G363" t="e">
            <v>#N/A</v>
          </cell>
          <cell r="H363" t="str">
            <v>.</v>
          </cell>
          <cell r="I363" t="e">
            <v>#N/A</v>
          </cell>
          <cell r="J363" t="str">
            <v>.</v>
          </cell>
          <cell r="K363" t="e">
            <v>#N/A</v>
          </cell>
        </row>
        <row r="364">
          <cell r="C364" t="str">
            <v>3M-008-01</v>
          </cell>
          <cell r="D364" t="str">
            <v xml:space="preserve">Av. 30 de Mayo / Calle Tercera - Frente al Club Atlántida </v>
          </cell>
          <cell r="E364" t="str">
            <v>E/O</v>
          </cell>
          <cell r="F364" t="str">
            <v>.</v>
          </cell>
          <cell r="G364" t="e">
            <v>#N/A</v>
          </cell>
          <cell r="H364" t="str">
            <v>.</v>
          </cell>
          <cell r="I364" t="e">
            <v>#N/A</v>
          </cell>
          <cell r="J364" t="str">
            <v>.</v>
          </cell>
          <cell r="K364" t="e">
            <v>#N/A</v>
          </cell>
        </row>
        <row r="365">
          <cell r="C365" t="str">
            <v>AL-008-01</v>
          </cell>
          <cell r="D365" t="str">
            <v>Av. Abraham Lincoln /calle Julio Andres Aybar</v>
          </cell>
          <cell r="E365" t="str">
            <v>N/S</v>
          </cell>
          <cell r="F365" t="str">
            <v>.</v>
          </cell>
          <cell r="G365" t="e">
            <v>#N/A</v>
          </cell>
          <cell r="H365" t="str">
            <v>.</v>
          </cell>
          <cell r="I365" t="e">
            <v>#N/A</v>
          </cell>
          <cell r="J365" t="str">
            <v>.</v>
          </cell>
          <cell r="K365" t="e">
            <v>#N/A</v>
          </cell>
        </row>
        <row r="366">
          <cell r="C366" t="str">
            <v>SR-008-01</v>
          </cell>
          <cell r="D366" t="str">
            <v xml:space="preserve">Av. Sarasota / Calle Fernando Valerio - Casi frente Torre Empresarial </v>
          </cell>
          <cell r="E366" t="str">
            <v>E/O</v>
          </cell>
          <cell r="F366" t="str">
            <v>.</v>
          </cell>
          <cell r="G366" t="e">
            <v>#N/A</v>
          </cell>
          <cell r="H366" t="str">
            <v>.</v>
          </cell>
          <cell r="I366" t="e">
            <v>#N/A</v>
          </cell>
          <cell r="J366" t="str">
            <v>.</v>
          </cell>
          <cell r="K366" t="e">
            <v>#N/A</v>
          </cell>
        </row>
        <row r="367">
          <cell r="C367" t="str">
            <v>SR-010-01</v>
          </cell>
          <cell r="D367" t="str">
            <v>Av. Sarasota  Frente a Rey´s Tacos</v>
          </cell>
          <cell r="E367" t="str">
            <v>O/E</v>
          </cell>
          <cell r="F367" t="str">
            <v>.</v>
          </cell>
          <cell r="G367" t="e">
            <v>#N/A</v>
          </cell>
          <cell r="H367" t="str">
            <v>.</v>
          </cell>
          <cell r="I367" t="e">
            <v>#N/A</v>
          </cell>
          <cell r="J367" t="str">
            <v>.</v>
          </cell>
          <cell r="K367" t="e">
            <v>#N/A</v>
          </cell>
        </row>
        <row r="368">
          <cell r="C368" t="str">
            <v>SM-002-03</v>
          </cell>
          <cell r="D368" t="str">
            <v>Av. San Martin después Paseo de los Aviadores - Fte a Sambil</v>
          </cell>
          <cell r="E368" t="str">
            <v>E/O</v>
          </cell>
          <cell r="F368" t="str">
            <v>.</v>
          </cell>
          <cell r="G368" t="e">
            <v>#N/A</v>
          </cell>
          <cell r="H368" t="str">
            <v>.</v>
          </cell>
          <cell r="I368" t="e">
            <v>#N/A</v>
          </cell>
          <cell r="J368" t="str">
            <v>.</v>
          </cell>
          <cell r="K368" t="e">
            <v>#N/A</v>
          </cell>
        </row>
        <row r="369">
          <cell r="C369" t="str">
            <v>OG-009-03</v>
          </cell>
          <cell r="D369" t="str">
            <v>Av. Ortega y Gasset esq. San Martin, junto al  Editora Hoy y El Nacional</v>
          </cell>
          <cell r="E369" t="str">
            <v>S/N</v>
          </cell>
          <cell r="F369" t="str">
            <v>.</v>
          </cell>
          <cell r="G369" t="e">
            <v>#N/A</v>
          </cell>
          <cell r="H369" t="str">
            <v>.</v>
          </cell>
          <cell r="I369" t="e">
            <v>#N/A</v>
          </cell>
          <cell r="J369" t="str">
            <v>.</v>
          </cell>
          <cell r="K369" t="e">
            <v>#N/A</v>
          </cell>
        </row>
        <row r="370">
          <cell r="C370" t="str">
            <v>RP-004-03</v>
          </cell>
          <cell r="D370" t="str">
            <v>Roberto Pastoriza Esq. Calle Cub Scout, junto a Malaquias</v>
          </cell>
          <cell r="E370" t="str">
            <v>E/O</v>
          </cell>
          <cell r="F370" t="str">
            <v>.</v>
          </cell>
          <cell r="G370" t="e">
            <v>#N/A</v>
          </cell>
          <cell r="H370" t="str">
            <v>.</v>
          </cell>
          <cell r="I370" t="e">
            <v>#N/A</v>
          </cell>
          <cell r="J370" t="str">
            <v>.</v>
          </cell>
          <cell r="K370" t="e">
            <v>#N/A</v>
          </cell>
        </row>
        <row r="371">
          <cell r="C371" t="str">
            <v>RP-005-03</v>
          </cell>
          <cell r="D371" t="str">
            <v>Roberto Pastoriza, Junto a Banco Promerica</v>
          </cell>
          <cell r="E371" t="str">
            <v>E/O</v>
          </cell>
          <cell r="F371" t="str">
            <v>.</v>
          </cell>
          <cell r="G371" t="e">
            <v>#N/A</v>
          </cell>
          <cell r="H371" t="str">
            <v>.</v>
          </cell>
          <cell r="I371" t="e">
            <v>#N/A</v>
          </cell>
          <cell r="J371" t="str">
            <v>.</v>
          </cell>
          <cell r="K371" t="e">
            <v>#N/A</v>
          </cell>
        </row>
        <row r="372">
          <cell r="C372" t="str">
            <v>WC-018-03</v>
          </cell>
          <cell r="D372" t="str">
            <v>Av. Winston Churchill casi esq. Francisco Pratz Ramírez - Entrada Plaza Central</v>
          </cell>
          <cell r="E372" t="str">
            <v>S/N</v>
          </cell>
          <cell r="F372" t="str">
            <v>.</v>
          </cell>
          <cell r="G372" t="e">
            <v>#N/A</v>
          </cell>
          <cell r="H372" t="str">
            <v>.</v>
          </cell>
          <cell r="I372" t="e">
            <v>#N/A</v>
          </cell>
          <cell r="J372" t="str">
            <v>.</v>
          </cell>
          <cell r="K372" t="e">
            <v>#N/A</v>
          </cell>
        </row>
        <row r="373">
          <cell r="C373" t="str">
            <v>FP-001-03</v>
          </cell>
          <cell r="D373" t="str">
            <v>C/Francisco Pratz Ramírez casi esq. Winston Churchill - Junto a Plaza Central</v>
          </cell>
          <cell r="E373" t="str">
            <v>O/E</v>
          </cell>
          <cell r="F373" t="str">
            <v>.</v>
          </cell>
          <cell r="G373" t="e">
            <v>#N/A</v>
          </cell>
          <cell r="H373" t="str">
            <v>.</v>
          </cell>
          <cell r="I373" t="e">
            <v>#N/A</v>
          </cell>
          <cell r="J373" t="str">
            <v>.</v>
          </cell>
          <cell r="K373" t="e">
            <v>#N/A</v>
          </cell>
        </row>
        <row r="374">
          <cell r="C374" t="str">
            <v>2F-023-03</v>
          </cell>
          <cell r="D374" t="str">
            <v>Av. 27 de Febrero después de Conforama</v>
          </cell>
          <cell r="E374" t="str">
            <v>E/O</v>
          </cell>
          <cell r="F374" t="str">
            <v>.</v>
          </cell>
          <cell r="G374" t="e">
            <v>#N/A</v>
          </cell>
          <cell r="H374" t="str">
            <v>.</v>
          </cell>
          <cell r="I374" t="e">
            <v>#N/A</v>
          </cell>
          <cell r="J374" t="str">
            <v>.</v>
          </cell>
          <cell r="K374" t="e">
            <v>#N/A</v>
          </cell>
        </row>
        <row r="375">
          <cell r="C375" t="str">
            <v>2F-023-04</v>
          </cell>
          <cell r="D375" t="str">
            <v>Av. Pedro A. Bobea casi esq. Sarasota</v>
          </cell>
          <cell r="E375" t="str">
            <v>N/S</v>
          </cell>
          <cell r="F375" t="str">
            <v>.</v>
          </cell>
          <cell r="G375" t="e">
            <v>#N/A</v>
          </cell>
          <cell r="H375" t="str">
            <v>.</v>
          </cell>
          <cell r="I375" t="e">
            <v>#N/A</v>
          </cell>
          <cell r="J375" t="str">
            <v>.</v>
          </cell>
          <cell r="K375" t="e">
            <v>#N/A</v>
          </cell>
        </row>
        <row r="376">
          <cell r="C376" t="str">
            <v>MG-020-03</v>
          </cell>
          <cell r="D376" t="str">
            <v>Av. Maximo Gomez - Frente a Parada del Metro Rio Isabela</v>
          </cell>
          <cell r="E376" t="str">
            <v>N/S</v>
          </cell>
          <cell r="F376" t="str">
            <v>.</v>
          </cell>
          <cell r="G376" t="e">
            <v>#N/A</v>
          </cell>
          <cell r="H376" t="str">
            <v>.</v>
          </cell>
          <cell r="I376" t="e">
            <v>#N/A</v>
          </cell>
          <cell r="J376" t="str">
            <v>.</v>
          </cell>
          <cell r="K376" t="e">
            <v>#N/A</v>
          </cell>
        </row>
        <row r="377">
          <cell r="C377" t="str">
            <v>PC-004-01</v>
          </cell>
          <cell r="D377" t="str">
            <v>Av. Padre Castellanos, frente a Plaza Peña Gomez</v>
          </cell>
          <cell r="E377" t="str">
            <v>O/E</v>
          </cell>
          <cell r="F377" t="str">
            <v>.</v>
          </cell>
          <cell r="G377" t="e">
            <v>#N/A</v>
          </cell>
          <cell r="H377" t="str">
            <v>.</v>
          </cell>
          <cell r="I377" t="e">
            <v>#N/A</v>
          </cell>
          <cell r="J377" t="str">
            <v>.</v>
          </cell>
          <cell r="K377" t="e">
            <v>#N/A</v>
          </cell>
        </row>
        <row r="378">
          <cell r="C378" t="str">
            <v>2F-002-01</v>
          </cell>
          <cell r="D378" t="str">
            <v xml:space="preserve">Av. 27 de Febrero - Iniciando el Elevado - Frente a la Plaza Trinitaria </v>
          </cell>
          <cell r="E378" t="str">
            <v>E/O</v>
          </cell>
          <cell r="F378" t="str">
            <v>.</v>
          </cell>
          <cell r="G378" t="e">
            <v>#N/A</v>
          </cell>
          <cell r="H378" t="str">
            <v>.</v>
          </cell>
          <cell r="I378" t="e">
            <v>#N/A</v>
          </cell>
          <cell r="J378" t="str">
            <v>.</v>
          </cell>
          <cell r="K378" t="e">
            <v>#N/A</v>
          </cell>
        </row>
        <row r="379">
          <cell r="C379" t="str">
            <v>2F-004-01</v>
          </cell>
          <cell r="D379" t="str">
            <v>Av. 27 de Febrero / Calle Tunti Cáceres - Frente al Parque Braulio Alvarez</v>
          </cell>
          <cell r="E379" t="str">
            <v>E/O</v>
          </cell>
          <cell r="F379" t="str">
            <v>.</v>
          </cell>
          <cell r="G379" t="e">
            <v>#N/A</v>
          </cell>
          <cell r="H379" t="str">
            <v>.</v>
          </cell>
          <cell r="I379" t="e">
            <v>#N/A</v>
          </cell>
          <cell r="J379" t="str">
            <v>.</v>
          </cell>
          <cell r="K379" t="e">
            <v>#N/A</v>
          </cell>
        </row>
        <row r="380">
          <cell r="C380" t="str">
            <v>JF-004-01</v>
          </cell>
          <cell r="D380" t="str">
            <v xml:space="preserve">Av. John F. Kennedy - casi esq. Ortega &amp; Gasset - Centro Olímpico  </v>
          </cell>
          <cell r="E380" t="str">
            <v>O/E</v>
          </cell>
          <cell r="F380" t="str">
            <v>.</v>
          </cell>
          <cell r="G380" t="e">
            <v>#N/A</v>
          </cell>
          <cell r="H380" t="str">
            <v>.</v>
          </cell>
          <cell r="I380" t="e">
            <v>#N/A</v>
          </cell>
          <cell r="J380" t="str">
            <v>.</v>
          </cell>
          <cell r="K380" t="e">
            <v>#N/A</v>
          </cell>
        </row>
        <row r="381">
          <cell r="C381" t="str">
            <v>MG-007-01</v>
          </cell>
          <cell r="D381" t="str">
            <v>Av. Máximo Gómez / Av. John F. Kennedy - Frente a Mundo Mall</v>
          </cell>
          <cell r="E381" t="str">
            <v>E/O</v>
          </cell>
          <cell r="F381" t="str">
            <v>.</v>
          </cell>
          <cell r="G381" t="e">
            <v>#N/A</v>
          </cell>
          <cell r="H381" t="str">
            <v>.</v>
          </cell>
          <cell r="I381" t="e">
            <v>#N/A</v>
          </cell>
          <cell r="J381" t="str">
            <v>.</v>
          </cell>
          <cell r="K381" t="e">
            <v>#N/A</v>
          </cell>
        </row>
        <row r="382">
          <cell r="C382" t="str">
            <v>MG-018-02</v>
          </cell>
          <cell r="D382" t="str">
            <v>Av. Maximo Gomez junto a Maderera Universal</v>
          </cell>
          <cell r="E382" t="str">
            <v>N/S</v>
          </cell>
          <cell r="F382" t="str">
            <v>.</v>
          </cell>
          <cell r="G382" t="e">
            <v>#N/A</v>
          </cell>
          <cell r="H382" t="str">
            <v>.</v>
          </cell>
          <cell r="I382" t="e">
            <v>#N/A</v>
          </cell>
          <cell r="J382" t="str">
            <v>.</v>
          </cell>
          <cell r="K382" t="e">
            <v>#N/A</v>
          </cell>
        </row>
        <row r="383">
          <cell r="C383" t="str">
            <v>MG-019-01</v>
          </cell>
          <cell r="D383" t="str">
            <v>Av. Maximo Gomez / Nicolas de Ovando</v>
          </cell>
          <cell r="E383" t="str">
            <v>N/S</v>
          </cell>
          <cell r="F383" t="str">
            <v>.</v>
          </cell>
          <cell r="G383" t="e">
            <v>#N/A</v>
          </cell>
          <cell r="H383" t="str">
            <v>.</v>
          </cell>
          <cell r="I383" t="e">
            <v>#N/A</v>
          </cell>
          <cell r="J383" t="str">
            <v>.</v>
          </cell>
          <cell r="K383" t="e">
            <v>#N/A</v>
          </cell>
        </row>
        <row r="384">
          <cell r="C384" t="str">
            <v>OG-007-01</v>
          </cell>
          <cell r="D384" t="str">
            <v xml:space="preserve">Av. Ortega Y Gasset / Av. Pedro L. Cedeño  Frentre a Fiat </v>
          </cell>
          <cell r="E384" t="str">
            <v>S/N</v>
          </cell>
          <cell r="F384" t="str">
            <v>.</v>
          </cell>
          <cell r="G384" t="e">
            <v>#N/A</v>
          </cell>
          <cell r="H384" t="str">
            <v>.</v>
          </cell>
          <cell r="I384" t="e">
            <v>#N/A</v>
          </cell>
          <cell r="J384" t="str">
            <v>.</v>
          </cell>
          <cell r="K384" t="e">
            <v>#N/A</v>
          </cell>
        </row>
        <row r="385">
          <cell r="C385" t="str">
            <v>AR-001-02</v>
          </cell>
          <cell r="D385" t="str">
            <v>Calle Arturo Logroño  / Calle 39 - Frente a Plaza de la Salud</v>
          </cell>
          <cell r="E385" t="str">
            <v>O/E</v>
          </cell>
          <cell r="F385" t="str">
            <v>.</v>
          </cell>
          <cell r="G385" t="e">
            <v>#N/A</v>
          </cell>
          <cell r="H385" t="str">
            <v>.</v>
          </cell>
          <cell r="I385" t="e">
            <v>#N/A</v>
          </cell>
          <cell r="J385" t="str">
            <v>.</v>
          </cell>
          <cell r="K385" t="e">
            <v>#N/A</v>
          </cell>
        </row>
        <row r="386">
          <cell r="C386" t="str">
            <v>EQ-003-01</v>
          </cell>
          <cell r="D386" t="str">
            <v xml:space="preserve">Av. Hector Homero Hernandez / Calle Pepillo Salcedo - Estadio Quisqueya </v>
          </cell>
          <cell r="E386" t="str">
            <v>N/S</v>
          </cell>
          <cell r="F386" t="str">
            <v>.</v>
          </cell>
          <cell r="G386" t="e">
            <v>#N/A</v>
          </cell>
          <cell r="H386" t="str">
            <v>.</v>
          </cell>
          <cell r="I386" t="e">
            <v>#N/A</v>
          </cell>
          <cell r="J386" t="str">
            <v>.</v>
          </cell>
          <cell r="K386" t="e">
            <v>#N/A</v>
          </cell>
        </row>
        <row r="387">
          <cell r="C387" t="str">
            <v>TD-011-01</v>
          </cell>
          <cell r="D387" t="str">
            <v>Av. Tiradentes junto al Parque Cristo Libre</v>
          </cell>
          <cell r="E387" t="str">
            <v>N/S</v>
          </cell>
          <cell r="F387" t="str">
            <v>.</v>
          </cell>
          <cell r="G387" t="e">
            <v>#N/A</v>
          </cell>
          <cell r="H387" t="str">
            <v>.</v>
          </cell>
          <cell r="I387" t="e">
            <v>#N/A</v>
          </cell>
          <cell r="J387" t="str">
            <v>.</v>
          </cell>
          <cell r="K387" t="e">
            <v>#N/A</v>
          </cell>
        </row>
        <row r="388">
          <cell r="C388" t="str">
            <v>TD-009-01</v>
          </cell>
          <cell r="D388" t="str">
            <v>Av. Tiradentes / Casi esq. Hector Homero Hernandez, junto al PRSC</v>
          </cell>
          <cell r="E388" t="str">
            <v>S/N</v>
          </cell>
          <cell r="F388" t="str">
            <v>.</v>
          </cell>
          <cell r="G388" t="e">
            <v>#N/A</v>
          </cell>
          <cell r="H388" t="str">
            <v>.</v>
          </cell>
          <cell r="I388" t="e">
            <v>#N/A</v>
          </cell>
          <cell r="J388" t="str">
            <v>.</v>
          </cell>
          <cell r="K388" t="e">
            <v>#N/A</v>
          </cell>
        </row>
        <row r="389">
          <cell r="C389" t="str">
            <v>JF-008-01</v>
          </cell>
          <cell r="D389" t="str">
            <v>Av. John F. Kennedy / Av. Winston Churchill II</v>
          </cell>
          <cell r="E389" t="str">
            <v>O/E</v>
          </cell>
          <cell r="F389" t="str">
            <v>.</v>
          </cell>
          <cell r="G389" t="e">
            <v>#N/A</v>
          </cell>
          <cell r="H389" t="str">
            <v>.</v>
          </cell>
          <cell r="I389" t="e">
            <v>#N/A</v>
          </cell>
          <cell r="J389" t="str">
            <v>.</v>
          </cell>
          <cell r="K389" t="e">
            <v>#N/A</v>
          </cell>
        </row>
        <row r="390">
          <cell r="C390" t="str">
            <v>JF-018-01</v>
          </cell>
          <cell r="D390" t="str">
            <v>Av. John F. Kennedy / Av. Winston Churchill - Frente Colegio Claret</v>
          </cell>
          <cell r="E390" t="str">
            <v>O/E</v>
          </cell>
          <cell r="F390" t="str">
            <v>.</v>
          </cell>
          <cell r="G390" t="e">
            <v>#N/A</v>
          </cell>
          <cell r="H390" t="str">
            <v>.</v>
          </cell>
          <cell r="I390" t="e">
            <v>#N/A</v>
          </cell>
          <cell r="J390" t="str">
            <v>.</v>
          </cell>
          <cell r="K390" t="e">
            <v>#N/A</v>
          </cell>
        </row>
        <row r="391">
          <cell r="C391" t="str">
            <v>2F-015-01</v>
          </cell>
          <cell r="D391" t="str">
            <v xml:space="preserve">Av. 27 de Febrero / Calle Dr. Defilló - Clinica Richarson Cruz </v>
          </cell>
          <cell r="E391" t="str">
            <v>O/E</v>
          </cell>
          <cell r="F391" t="str">
            <v>.</v>
          </cell>
          <cell r="G391" t="e">
            <v>#N/A</v>
          </cell>
          <cell r="H391" t="str">
            <v>.</v>
          </cell>
          <cell r="I391" t="e">
            <v>#N/A</v>
          </cell>
          <cell r="J391" t="str">
            <v>.</v>
          </cell>
          <cell r="K391" t="e">
            <v>#N/A</v>
          </cell>
        </row>
        <row r="392">
          <cell r="C392" t="str">
            <v>2F-020-02</v>
          </cell>
          <cell r="D392" t="str">
            <v>Av. 27 de Febrero casi esq. Nuñez de Caceres, frente a Bomba Shell</v>
          </cell>
          <cell r="E392" t="str">
            <v>E/O</v>
          </cell>
          <cell r="F392" t="str">
            <v>.</v>
          </cell>
          <cell r="G392" t="e">
            <v>#N/A</v>
          </cell>
          <cell r="H392" t="str">
            <v>.</v>
          </cell>
          <cell r="I392" t="e">
            <v>#N/A</v>
          </cell>
          <cell r="J392" t="str">
            <v>.</v>
          </cell>
          <cell r="K392" t="e">
            <v>#N/A</v>
          </cell>
        </row>
        <row r="393">
          <cell r="C393" t="str">
            <v>2F-017-02</v>
          </cell>
          <cell r="D393" t="str">
            <v xml:space="preserve">Av. 27 de Febrero / Calle Santa Rosa - Entre Núñez y Privada - Frente Beltre Motors </v>
          </cell>
          <cell r="E393" t="str">
            <v>E/O</v>
          </cell>
          <cell r="F393" t="str">
            <v>.</v>
          </cell>
          <cell r="G393" t="e">
            <v>#N/A</v>
          </cell>
          <cell r="H393" t="str">
            <v>.</v>
          </cell>
          <cell r="I393" t="e">
            <v>#N/A</v>
          </cell>
          <cell r="J393" t="str">
            <v>.</v>
          </cell>
          <cell r="K393" t="e">
            <v>#N/A</v>
          </cell>
        </row>
        <row r="394">
          <cell r="C394" t="str">
            <v>2F-018-01</v>
          </cell>
          <cell r="D394" t="str">
            <v xml:space="preserve">Av. 27 de Febrero / Calle Hnas. Roque Martínez -Frente Muebles Attias </v>
          </cell>
          <cell r="E394" t="str">
            <v>E/O</v>
          </cell>
          <cell r="F394" t="str">
            <v>.</v>
          </cell>
          <cell r="G394" t="e">
            <v>#N/A</v>
          </cell>
          <cell r="H394" t="str">
            <v>.</v>
          </cell>
          <cell r="I394" t="e">
            <v>#N/A</v>
          </cell>
          <cell r="J394" t="str">
            <v>.</v>
          </cell>
          <cell r="K394" t="e">
            <v>#N/A</v>
          </cell>
        </row>
        <row r="395">
          <cell r="C395" t="str">
            <v>2F-021-02</v>
          </cell>
          <cell r="D395" t="str">
            <v>Av. 27 de Febrero / Calle Hnas. Roque Martínez -Frente Muebles Attias II</v>
          </cell>
          <cell r="E395" t="str">
            <v>O/E</v>
          </cell>
          <cell r="F395" t="str">
            <v>.</v>
          </cell>
          <cell r="G395" t="e">
            <v>#N/A</v>
          </cell>
          <cell r="H395" t="str">
            <v>.</v>
          </cell>
          <cell r="I395" t="e">
            <v>#N/A</v>
          </cell>
          <cell r="J395" t="str">
            <v>.</v>
          </cell>
          <cell r="K395" t="e">
            <v>#N/A</v>
          </cell>
        </row>
        <row r="396">
          <cell r="C396" t="str">
            <v>LP-005-02</v>
          </cell>
          <cell r="D396" t="str">
            <v>Av. Luperon / Salida a la John F. Kennedy</v>
          </cell>
          <cell r="E396" t="str">
            <v>N/S</v>
          </cell>
          <cell r="F396" t="str">
            <v>.</v>
          </cell>
          <cell r="G396" t="e">
            <v>#N/A</v>
          </cell>
          <cell r="H396" t="str">
            <v>.</v>
          </cell>
          <cell r="I396" t="e">
            <v>#N/A</v>
          </cell>
          <cell r="J396" t="str">
            <v>.</v>
          </cell>
          <cell r="K396" t="e">
            <v>#N/A</v>
          </cell>
        </row>
        <row r="397">
          <cell r="C397" t="str">
            <v>LP-009-01</v>
          </cell>
          <cell r="D397" t="str">
            <v>Av. Luperon / Av. 27 de Febrero</v>
          </cell>
          <cell r="E397" t="str">
            <v>E/O</v>
          </cell>
          <cell r="F397" t="str">
            <v>.</v>
          </cell>
          <cell r="G397" t="e">
            <v>#N/A</v>
          </cell>
          <cell r="H397" t="str">
            <v>.</v>
          </cell>
          <cell r="I397" t="e">
            <v>#N/A</v>
          </cell>
          <cell r="J397" t="str">
            <v>.</v>
          </cell>
          <cell r="K397" t="e">
            <v>#N/A</v>
          </cell>
        </row>
        <row r="398">
          <cell r="C398" t="str">
            <v>PC-003-02</v>
          </cell>
          <cell r="D398" t="str">
            <v>Av. Pedro Livio Cedeño esq. Av. Padre Castellanos</v>
          </cell>
          <cell r="E398" t="str">
            <v>N/S</v>
          </cell>
          <cell r="F398" t="str">
            <v>.</v>
          </cell>
          <cell r="G398" t="e">
            <v>#N/A</v>
          </cell>
          <cell r="H398" t="str">
            <v>.</v>
          </cell>
          <cell r="I398" t="e">
            <v>#N/A</v>
          </cell>
          <cell r="J398" t="str">
            <v>.</v>
          </cell>
          <cell r="K398" t="e">
            <v>#N/A</v>
          </cell>
        </row>
        <row r="399">
          <cell r="C399" t="str">
            <v>JF-015-01</v>
          </cell>
          <cell r="D399" t="str">
            <v>AV. Jhon F. Kennedy Km 6 1/2 - Frente a Avelino Abreu</v>
          </cell>
          <cell r="E399" t="str">
            <v>O/E</v>
          </cell>
          <cell r="F399" t="str">
            <v>.</v>
          </cell>
          <cell r="G399" t="e">
            <v>#N/A</v>
          </cell>
          <cell r="H399" t="str">
            <v>.</v>
          </cell>
          <cell r="I399" t="e">
            <v>#N/A</v>
          </cell>
          <cell r="J399" t="str">
            <v>.</v>
          </cell>
          <cell r="K399" t="e">
            <v>#N/A</v>
          </cell>
        </row>
        <row r="400">
          <cell r="C400" t="str">
            <v>IP-005-01</v>
          </cell>
          <cell r="D400" t="str">
            <v>Av. Independencia / frente a Discoteca Lapsus</v>
          </cell>
          <cell r="E400" t="str">
            <v>O/E</v>
          </cell>
          <cell r="F400" t="str">
            <v>.</v>
          </cell>
          <cell r="G400" t="e">
            <v>#N/A</v>
          </cell>
          <cell r="H400" t="str">
            <v>.</v>
          </cell>
          <cell r="I400" t="e">
            <v>#N/A</v>
          </cell>
          <cell r="J400" t="str">
            <v>.</v>
          </cell>
          <cell r="K400" t="e">
            <v>#N/A</v>
          </cell>
        </row>
        <row r="401">
          <cell r="C401" t="str">
            <v>JC-005-02</v>
          </cell>
          <cell r="D401" t="str">
            <v>Av. Jose Contreras esq. Calle Santo Tomas de Aquino</v>
          </cell>
          <cell r="E401" t="str">
            <v>O/E</v>
          </cell>
          <cell r="F401" t="str">
            <v>.</v>
          </cell>
          <cell r="G401" t="e">
            <v>#N/A</v>
          </cell>
          <cell r="H401" t="str">
            <v>.</v>
          </cell>
          <cell r="I401" t="e">
            <v>#N/A</v>
          </cell>
          <cell r="J401" t="str">
            <v>.</v>
          </cell>
          <cell r="K401" t="e">
            <v>#N/A</v>
          </cell>
        </row>
        <row r="402">
          <cell r="C402" t="str">
            <v>CG-001-02</v>
          </cell>
          <cell r="D402" t="str">
            <v>Av. Cayetano Germosen / Av. Republica de Ecuador</v>
          </cell>
          <cell r="E402" t="str">
            <v>O/E</v>
          </cell>
          <cell r="F402" t="str">
            <v>.</v>
          </cell>
          <cell r="G402" t="e">
            <v>#N/A</v>
          </cell>
          <cell r="H402" t="str">
            <v>.</v>
          </cell>
          <cell r="I402" t="e">
            <v>#N/A</v>
          </cell>
          <cell r="J402" t="str">
            <v>.</v>
          </cell>
          <cell r="K402" t="e">
            <v>#N/A</v>
          </cell>
        </row>
        <row r="403">
          <cell r="C403" t="str">
            <v>CG-002-02</v>
          </cell>
          <cell r="D403" t="str">
            <v>Av. Cayetano Germosen / Calle Vientos del Este</v>
          </cell>
          <cell r="E403" t="str">
            <v>E/O</v>
          </cell>
          <cell r="F403" t="str">
            <v>.</v>
          </cell>
          <cell r="G403" t="e">
            <v>#N/A</v>
          </cell>
          <cell r="H403" t="str">
            <v>.</v>
          </cell>
          <cell r="I403" t="e">
            <v>#N/A</v>
          </cell>
          <cell r="J403" t="str">
            <v>.</v>
          </cell>
          <cell r="K403" t="e">
            <v>#N/A</v>
          </cell>
        </row>
        <row r="404">
          <cell r="C404" t="str">
            <v>CG-004-02</v>
          </cell>
          <cell r="D404" t="str">
            <v>Av. Cayetano Germosen / Calle La Rotonda</v>
          </cell>
          <cell r="E404" t="str">
            <v>O/E</v>
          </cell>
          <cell r="F404" t="str">
            <v>.</v>
          </cell>
          <cell r="G404" t="e">
            <v>#N/A</v>
          </cell>
          <cell r="H404" t="str">
            <v>.</v>
          </cell>
          <cell r="I404" t="e">
            <v>#N/A</v>
          </cell>
          <cell r="J404" t="str">
            <v>.</v>
          </cell>
          <cell r="K404" t="e">
            <v>#N/A</v>
          </cell>
        </row>
        <row r="405">
          <cell r="C405" t="str">
            <v>GW-007-01</v>
          </cell>
          <cell r="D405" t="str">
            <v xml:space="preserve">Av. George Washington / Juan de Dios Ventura Frente al Colegio de Periodistas </v>
          </cell>
          <cell r="E405" t="str">
            <v>E/O</v>
          </cell>
          <cell r="F405" t="str">
            <v>.</v>
          </cell>
          <cell r="G405" t="e">
            <v>#N/A</v>
          </cell>
          <cell r="H405" t="str">
            <v>.</v>
          </cell>
          <cell r="I405" t="e">
            <v>#N/A</v>
          </cell>
          <cell r="J405" t="str">
            <v>.</v>
          </cell>
          <cell r="K405" t="e">
            <v>#N/A</v>
          </cell>
        </row>
        <row r="406">
          <cell r="C406" t="str">
            <v>GW-008-01</v>
          </cell>
          <cell r="D406" t="str">
            <v xml:space="preserve">Av. George Washington / Héroes de Luperón Frente a Pasaportes </v>
          </cell>
          <cell r="E406" t="str">
            <v>E/O</v>
          </cell>
          <cell r="F406" t="str">
            <v>.</v>
          </cell>
          <cell r="G406" t="e">
            <v>#N/A</v>
          </cell>
          <cell r="H406" t="str">
            <v>.</v>
          </cell>
          <cell r="I406" t="e">
            <v>#N/A</v>
          </cell>
          <cell r="J406" t="str">
            <v>.</v>
          </cell>
          <cell r="K406" t="e">
            <v>#N/A</v>
          </cell>
        </row>
        <row r="407">
          <cell r="C407" t="str">
            <v>GM-011-02</v>
          </cell>
          <cell r="D407" t="str">
            <v>Av. Gustavo M. Ricart casi esq. Tiradentes</v>
          </cell>
          <cell r="E407" t="str">
            <v>O/E</v>
          </cell>
          <cell r="F407" t="str">
            <v>.</v>
          </cell>
          <cell r="G407" t="e">
            <v>#N/A</v>
          </cell>
          <cell r="H407" t="str">
            <v>.</v>
          </cell>
          <cell r="I407" t="e">
            <v>#N/A</v>
          </cell>
          <cell r="J407" t="str">
            <v>.</v>
          </cell>
          <cell r="K407" t="e">
            <v>#N/A</v>
          </cell>
        </row>
        <row r="408">
          <cell r="C408" t="str">
            <v>3M-001-01</v>
          </cell>
          <cell r="D408" t="str">
            <v>Av. 30 de Mayo / San Juan Bautista - Frente a la Feria Ganadera  Grupo Leon Jimenes</v>
          </cell>
          <cell r="E408" t="str">
            <v>E/O</v>
          </cell>
          <cell r="F408" t="str">
            <v>.</v>
          </cell>
          <cell r="G408" t="e">
            <v>#N/A</v>
          </cell>
          <cell r="H408" t="str">
            <v>.</v>
          </cell>
          <cell r="I408" t="e">
            <v>#N/A</v>
          </cell>
          <cell r="J408" t="str">
            <v>.</v>
          </cell>
          <cell r="K408" t="e">
            <v>#N/A</v>
          </cell>
        </row>
        <row r="409">
          <cell r="C409" t="str">
            <v>LP-003-02</v>
          </cell>
          <cell r="D409" t="str">
            <v>Av. Luperon / Av. Mirador Sur</v>
          </cell>
          <cell r="E409" t="str">
            <v>N/S</v>
          </cell>
          <cell r="F409" t="str">
            <v>.</v>
          </cell>
          <cell r="G409" t="e">
            <v>#N/A</v>
          </cell>
          <cell r="H409" t="str">
            <v>.</v>
          </cell>
          <cell r="I409" t="e">
            <v>#N/A</v>
          </cell>
          <cell r="J409" t="str">
            <v>.</v>
          </cell>
          <cell r="K409" t="e">
            <v>#N/A</v>
          </cell>
        </row>
        <row r="410">
          <cell r="C410" t="str">
            <v>LP-004-02</v>
          </cell>
          <cell r="D410" t="str">
            <v>Av. Luperon / Av. Anacaona</v>
          </cell>
          <cell r="E410" t="str">
            <v>S/N</v>
          </cell>
          <cell r="F410" t="str">
            <v>.</v>
          </cell>
          <cell r="G410" t="e">
            <v>#N/A</v>
          </cell>
          <cell r="H410" t="str">
            <v>.</v>
          </cell>
          <cell r="I410" t="e">
            <v>#N/A</v>
          </cell>
          <cell r="J410" t="str">
            <v>.</v>
          </cell>
          <cell r="K410" t="e">
            <v>#N/A</v>
          </cell>
        </row>
        <row r="411">
          <cell r="C411" t="str">
            <v>NC-002-01</v>
          </cell>
          <cell r="D411" t="str">
            <v xml:space="preserve">Av. Núñez de Cáceres / Av. Independencia </v>
          </cell>
          <cell r="E411" t="str">
            <v>S/N</v>
          </cell>
          <cell r="F411" t="str">
            <v>.</v>
          </cell>
          <cell r="G411" t="e">
            <v>#N/A</v>
          </cell>
          <cell r="H411" t="str">
            <v>.</v>
          </cell>
          <cell r="I411" t="e">
            <v>#N/A</v>
          </cell>
          <cell r="J411" t="str">
            <v>.</v>
          </cell>
          <cell r="K411" t="e">
            <v>#N/A</v>
          </cell>
        </row>
        <row r="412">
          <cell r="C412" t="str">
            <v>NC-001-01</v>
          </cell>
          <cell r="D412" t="str">
            <v xml:space="preserve">Av. Núñez de Cáceres / Av. 30 de Mayo </v>
          </cell>
          <cell r="E412" t="str">
            <v>N/S</v>
          </cell>
          <cell r="F412" t="str">
            <v>.</v>
          </cell>
          <cell r="G412" t="e">
            <v>#N/A</v>
          </cell>
          <cell r="H412" t="str">
            <v>.</v>
          </cell>
          <cell r="I412" t="e">
            <v>#N/A</v>
          </cell>
          <cell r="J412" t="str">
            <v>.</v>
          </cell>
          <cell r="K412" t="e">
            <v>#N/A</v>
          </cell>
        </row>
        <row r="413">
          <cell r="C413" t="str">
            <v>PC-002-01</v>
          </cell>
          <cell r="D413" t="str">
            <v>Av. Padre Castellanos esq. Calle Yolanda Guzman</v>
          </cell>
          <cell r="E413" t="str">
            <v>E/O</v>
          </cell>
          <cell r="F413" t="str">
            <v>.</v>
          </cell>
          <cell r="G413" t="e">
            <v>#N/A</v>
          </cell>
          <cell r="H413" t="str">
            <v>.</v>
          </cell>
          <cell r="I413" t="e">
            <v>#N/A</v>
          </cell>
          <cell r="J413" t="str">
            <v>.</v>
          </cell>
          <cell r="K413" t="e">
            <v>#N/A</v>
          </cell>
        </row>
        <row r="415">
          <cell r="C415" t="str">
            <v>COMERCIAL A</v>
          </cell>
          <cell r="D415" t="str">
            <v>CARAS FULL COMERCIALES</v>
          </cell>
        </row>
        <row r="416">
          <cell r="C416" t="str">
            <v>COMERCIAL B</v>
          </cell>
          <cell r="D416" t="str">
            <v>CARA COMERCIAL CON VISUAL UN POCO INCOMODA</v>
          </cell>
        </row>
        <row r="417">
          <cell r="C417" t="str">
            <v>COMERCIAL C</v>
          </cell>
          <cell r="D417" t="str">
            <v>NO ES BUENA PERO SE PUEDE USAR PARA BONIFICACIONES / CONSECIONES</v>
          </cell>
        </row>
        <row r="418">
          <cell r="C418" t="str">
            <v>COMERCIAL D</v>
          </cell>
          <cell r="D418" t="str">
            <v>FLUJO COMPLETO PEATONAL / NO COMERCIAL</v>
          </cell>
        </row>
        <row r="419">
          <cell r="C419" t="str">
            <v>MUEBLES GIRATORIOS</v>
          </cell>
        </row>
        <row r="421">
          <cell r="C421" t="str">
            <v xml:space="preserve">PENDIENTE INSTALACION </v>
          </cell>
          <cell r="E421" t="str">
            <v xml:space="preserve"> </v>
          </cell>
        </row>
        <row r="422">
          <cell r="C422" t="str">
            <v>TRABAJO A REALIZARSE</v>
          </cell>
        </row>
        <row r="424">
          <cell r="C424" t="str">
            <v>FERIA GASTRONIMICA</v>
          </cell>
        </row>
        <row r="425">
          <cell r="C425" t="str">
            <v>EL CATADOR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tabSelected="1" topLeftCell="A28" workbookViewId="0">
      <selection activeCell="A3" sqref="A3:L3"/>
    </sheetView>
  </sheetViews>
  <sheetFormatPr baseColWidth="10" defaultRowHeight="15" x14ac:dyDescent="0.25"/>
  <cols>
    <col min="1" max="1" width="13.140625" style="2" customWidth="1"/>
    <col min="2" max="2" width="11.42578125" style="2"/>
    <col min="3" max="3" width="30.140625" style="18" customWidth="1"/>
    <col min="4" max="4" width="8.7109375" bestFit="1" customWidth="1"/>
    <col min="5" max="5" width="11.7109375" bestFit="1" customWidth="1"/>
    <col min="6" max="6" width="11" bestFit="1" customWidth="1"/>
    <col min="7" max="7" width="13.28515625" bestFit="1" customWidth="1"/>
    <col min="8" max="8" width="11.28515625" customWidth="1"/>
    <col min="9" max="9" width="11" bestFit="1" customWidth="1"/>
    <col min="10" max="10" width="27.28515625" customWidth="1"/>
    <col min="11" max="11" width="13.42578125" bestFit="1" customWidth="1"/>
    <col min="12" max="12" width="19.85546875" bestFit="1" customWidth="1"/>
    <col min="18" max="18" width="13.42578125" bestFit="1" customWidth="1"/>
    <col min="19" max="19" width="12.85546875" bestFit="1" customWidth="1"/>
  </cols>
  <sheetData>
    <row r="2" spans="1:12" s="4" customFormat="1" x14ac:dyDescent="0.25">
      <c r="A2" s="3" t="s">
        <v>46</v>
      </c>
      <c r="B2" s="3" t="s">
        <v>47</v>
      </c>
      <c r="C2" s="16" t="s">
        <v>48</v>
      </c>
      <c r="D2" s="3" t="s">
        <v>56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100</v>
      </c>
    </row>
    <row r="3" spans="1:12" s="4" customFormat="1" ht="21" x14ac:dyDescent="0.25">
      <c r="A3" s="5" t="s">
        <v>2</v>
      </c>
      <c r="B3" s="5" t="s">
        <v>3</v>
      </c>
      <c r="C3" s="6" t="s">
        <v>4</v>
      </c>
      <c r="D3" s="7" t="s">
        <v>11</v>
      </c>
      <c r="E3" s="8">
        <v>40632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50" t="s">
        <v>10</v>
      </c>
      <c r="L3" s="23" t="s">
        <v>101</v>
      </c>
    </row>
    <row r="4" spans="1:12" s="4" customFormat="1" ht="21" x14ac:dyDescent="0.25">
      <c r="A4" s="9" t="s">
        <v>12</v>
      </c>
      <c r="B4" s="9" t="s">
        <v>3</v>
      </c>
      <c r="C4" s="10" t="s">
        <v>4</v>
      </c>
      <c r="D4" s="11" t="s">
        <v>14</v>
      </c>
      <c r="E4" s="12">
        <v>40632</v>
      </c>
      <c r="F4" s="11" t="s">
        <v>5</v>
      </c>
      <c r="G4" s="11" t="s">
        <v>13</v>
      </c>
      <c r="H4" s="11" t="s">
        <v>7</v>
      </c>
      <c r="I4" s="11" t="s">
        <v>8</v>
      </c>
      <c r="J4" s="11" t="s">
        <v>9</v>
      </c>
      <c r="K4" s="51" t="s">
        <v>10</v>
      </c>
      <c r="L4" s="23" t="s">
        <v>101</v>
      </c>
    </row>
    <row r="5" spans="1:12" s="4" customFormat="1" ht="21" x14ac:dyDescent="0.25">
      <c r="A5" s="9" t="s">
        <v>15</v>
      </c>
      <c r="B5" s="9" t="s">
        <v>16</v>
      </c>
      <c r="C5" s="10" t="s">
        <v>17</v>
      </c>
      <c r="D5" s="11" t="s">
        <v>14</v>
      </c>
      <c r="E5" s="12">
        <v>38752</v>
      </c>
      <c r="F5" s="11" t="s">
        <v>18</v>
      </c>
      <c r="G5" s="11" t="s">
        <v>6</v>
      </c>
      <c r="H5" s="11" t="s">
        <v>7</v>
      </c>
      <c r="I5" s="11" t="s">
        <v>8</v>
      </c>
      <c r="J5" s="11" t="s">
        <v>72</v>
      </c>
      <c r="K5" s="51" t="s">
        <v>73</v>
      </c>
      <c r="L5" s="23" t="s">
        <v>101</v>
      </c>
    </row>
    <row r="6" spans="1:12" s="4" customFormat="1" x14ac:dyDescent="0.25">
      <c r="A6" s="9" t="s">
        <v>19</v>
      </c>
      <c r="B6" s="9" t="s">
        <v>20</v>
      </c>
      <c r="C6" s="10" t="s">
        <v>21</v>
      </c>
      <c r="D6" s="11" t="s">
        <v>24</v>
      </c>
      <c r="E6" s="12">
        <v>40689</v>
      </c>
      <c r="F6" s="11" t="s">
        <v>22</v>
      </c>
      <c r="G6" s="11" t="s">
        <v>13</v>
      </c>
      <c r="H6" s="11" t="s">
        <v>7</v>
      </c>
      <c r="I6" s="11" t="s">
        <v>8</v>
      </c>
      <c r="J6" s="11" t="s">
        <v>23</v>
      </c>
      <c r="K6" s="51" t="s">
        <v>10</v>
      </c>
      <c r="L6" s="23" t="s">
        <v>101</v>
      </c>
    </row>
    <row r="7" spans="1:12" s="4" customFormat="1" x14ac:dyDescent="0.25">
      <c r="A7" s="9" t="s">
        <v>25</v>
      </c>
      <c r="B7" s="9" t="s">
        <v>20</v>
      </c>
      <c r="C7" s="10" t="s">
        <v>26</v>
      </c>
      <c r="D7" s="11" t="s">
        <v>28</v>
      </c>
      <c r="E7" s="12">
        <v>40648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27</v>
      </c>
      <c r="K7" s="51" t="s">
        <v>10</v>
      </c>
      <c r="L7" s="23" t="s">
        <v>101</v>
      </c>
    </row>
    <row r="8" spans="1:12" s="4" customFormat="1" x14ac:dyDescent="0.25">
      <c r="A8" s="9" t="s">
        <v>29</v>
      </c>
      <c r="B8" s="9" t="s">
        <v>20</v>
      </c>
      <c r="C8" s="10" t="s">
        <v>30</v>
      </c>
      <c r="D8" s="11" t="s">
        <v>28</v>
      </c>
      <c r="E8" s="12">
        <v>40632</v>
      </c>
      <c r="F8" s="11" t="s">
        <v>5</v>
      </c>
      <c r="G8" s="11" t="s">
        <v>6</v>
      </c>
      <c r="H8" s="11" t="s">
        <v>67</v>
      </c>
      <c r="I8" s="11" t="s">
        <v>8</v>
      </c>
      <c r="J8" s="11" t="s">
        <v>31</v>
      </c>
      <c r="K8" s="51" t="s">
        <v>10</v>
      </c>
      <c r="L8" s="23" t="s">
        <v>101</v>
      </c>
    </row>
    <row r="9" spans="1:12" s="4" customFormat="1" x14ac:dyDescent="0.25">
      <c r="A9" s="9" t="s">
        <v>32</v>
      </c>
      <c r="B9" s="9" t="s">
        <v>20</v>
      </c>
      <c r="C9" s="10" t="s">
        <v>33</v>
      </c>
      <c r="D9" s="11" t="s">
        <v>14</v>
      </c>
      <c r="E9" s="12">
        <v>38751</v>
      </c>
      <c r="F9" s="11" t="s">
        <v>5</v>
      </c>
      <c r="G9" s="11" t="s">
        <v>6</v>
      </c>
      <c r="H9" s="11" t="s">
        <v>7</v>
      </c>
      <c r="I9" s="11" t="s">
        <v>34</v>
      </c>
      <c r="J9" s="11" t="s">
        <v>80</v>
      </c>
      <c r="K9" s="51" t="s">
        <v>10</v>
      </c>
      <c r="L9" s="23" t="s">
        <v>101</v>
      </c>
    </row>
    <row r="10" spans="1:12" s="4" customFormat="1" x14ac:dyDescent="0.25">
      <c r="A10" s="9" t="s">
        <v>35</v>
      </c>
      <c r="B10" s="9" t="s">
        <v>36</v>
      </c>
      <c r="C10" s="10" t="s">
        <v>37</v>
      </c>
      <c r="D10" s="11" t="s">
        <v>24</v>
      </c>
      <c r="E10" s="12">
        <v>38752</v>
      </c>
      <c r="F10" s="11" t="s">
        <v>18</v>
      </c>
      <c r="G10" s="11" t="s">
        <v>38</v>
      </c>
      <c r="H10" s="11" t="s">
        <v>7</v>
      </c>
      <c r="I10" s="11" t="s">
        <v>8</v>
      </c>
      <c r="J10" s="11" t="s">
        <v>60</v>
      </c>
      <c r="K10" s="51" t="s">
        <v>10</v>
      </c>
      <c r="L10" s="23" t="s">
        <v>101</v>
      </c>
    </row>
    <row r="11" spans="1:12" s="4" customFormat="1" x14ac:dyDescent="0.25">
      <c r="A11" s="9" t="s">
        <v>39</v>
      </c>
      <c r="B11" s="9" t="s">
        <v>40</v>
      </c>
      <c r="C11" s="10" t="s">
        <v>41</v>
      </c>
      <c r="D11" s="11" t="s">
        <v>28</v>
      </c>
      <c r="E11" s="12">
        <v>38817</v>
      </c>
      <c r="F11" s="11" t="s">
        <v>18</v>
      </c>
      <c r="G11" s="11" t="s">
        <v>38</v>
      </c>
      <c r="H11" s="11" t="s">
        <v>7</v>
      </c>
      <c r="I11" s="11" t="s">
        <v>8</v>
      </c>
      <c r="J11" s="11" t="s">
        <v>59</v>
      </c>
      <c r="K11" s="51" t="s">
        <v>10</v>
      </c>
      <c r="L11" s="23" t="s">
        <v>101</v>
      </c>
    </row>
    <row r="12" spans="1:12" s="4" customFormat="1" ht="21" x14ac:dyDescent="0.25">
      <c r="A12" s="9" t="s">
        <v>42</v>
      </c>
      <c r="B12" s="9" t="s">
        <v>40</v>
      </c>
      <c r="C12" s="10" t="s">
        <v>43</v>
      </c>
      <c r="D12" s="11" t="s">
        <v>24</v>
      </c>
      <c r="E12" s="12">
        <v>38752</v>
      </c>
      <c r="F12" s="11" t="s">
        <v>18</v>
      </c>
      <c r="G12" s="11" t="s">
        <v>38</v>
      </c>
      <c r="H12" s="11" t="s">
        <v>7</v>
      </c>
      <c r="I12" s="11" t="s">
        <v>8</v>
      </c>
      <c r="J12" s="11" t="s">
        <v>57</v>
      </c>
      <c r="K12" s="51" t="s">
        <v>10</v>
      </c>
      <c r="L12" s="23" t="s">
        <v>101</v>
      </c>
    </row>
    <row r="13" spans="1:12" s="4" customFormat="1" x14ac:dyDescent="0.25">
      <c r="A13" s="19" t="s">
        <v>44</v>
      </c>
      <c r="B13" s="19" t="s">
        <v>36</v>
      </c>
      <c r="C13" s="20" t="s">
        <v>45</v>
      </c>
      <c r="D13" s="21" t="s">
        <v>28</v>
      </c>
      <c r="E13" s="22">
        <v>38904</v>
      </c>
      <c r="F13" s="21" t="s">
        <v>18</v>
      </c>
      <c r="G13" s="21" t="s">
        <v>38</v>
      </c>
      <c r="H13" s="21" t="s">
        <v>7</v>
      </c>
      <c r="I13" s="21" t="s">
        <v>8</v>
      </c>
      <c r="J13" s="21" t="s">
        <v>58</v>
      </c>
      <c r="K13" s="52" t="s">
        <v>10</v>
      </c>
      <c r="L13" s="23" t="s">
        <v>101</v>
      </c>
    </row>
    <row r="14" spans="1:12" s="4" customFormat="1" ht="25.5" x14ac:dyDescent="0.25">
      <c r="A14" s="27" t="s">
        <v>61</v>
      </c>
      <c r="B14" s="28" t="s">
        <v>65</v>
      </c>
      <c r="C14" s="26" t="s">
        <v>62</v>
      </c>
      <c r="D14" s="25" t="s">
        <v>28</v>
      </c>
      <c r="E14" s="29">
        <v>38443</v>
      </c>
      <c r="F14" s="28" t="s">
        <v>66</v>
      </c>
      <c r="G14" s="28" t="s">
        <v>13</v>
      </c>
      <c r="H14" s="28" t="s">
        <v>7</v>
      </c>
      <c r="I14" s="28" t="s">
        <v>68</v>
      </c>
      <c r="J14" s="28" t="s">
        <v>69</v>
      </c>
      <c r="K14" s="53" t="s">
        <v>10</v>
      </c>
      <c r="L14" s="23" t="s">
        <v>101</v>
      </c>
    </row>
    <row r="15" spans="1:12" s="4" customFormat="1" ht="25.5" x14ac:dyDescent="0.25">
      <c r="A15" s="27" t="s">
        <v>63</v>
      </c>
      <c r="B15" s="28" t="s">
        <v>65</v>
      </c>
      <c r="C15" s="26" t="s">
        <v>64</v>
      </c>
      <c r="D15" s="25" t="s">
        <v>14</v>
      </c>
      <c r="E15" s="29">
        <v>38444</v>
      </c>
      <c r="F15" s="28" t="s">
        <v>66</v>
      </c>
      <c r="G15" s="28" t="s">
        <v>13</v>
      </c>
      <c r="H15" s="28" t="s">
        <v>67</v>
      </c>
      <c r="I15" s="28" t="s">
        <v>68</v>
      </c>
      <c r="J15" s="28" t="s">
        <v>70</v>
      </c>
      <c r="K15" s="53" t="s">
        <v>71</v>
      </c>
      <c r="L15" s="23" t="s">
        <v>101</v>
      </c>
    </row>
    <row r="16" spans="1:12" s="4" customFormat="1" x14ac:dyDescent="0.25">
      <c r="A16" s="27" t="s">
        <v>74</v>
      </c>
      <c r="B16" s="28" t="s">
        <v>65</v>
      </c>
      <c r="C16" s="27" t="s">
        <v>75</v>
      </c>
      <c r="D16" s="25" t="s">
        <v>11</v>
      </c>
      <c r="E16" s="24">
        <v>38752</v>
      </c>
      <c r="F16" s="28" t="s">
        <v>66</v>
      </c>
      <c r="G16" s="28" t="s">
        <v>13</v>
      </c>
      <c r="H16" s="28" t="s">
        <v>7</v>
      </c>
      <c r="I16" s="28" t="s">
        <v>8</v>
      </c>
      <c r="J16" s="28" t="s">
        <v>81</v>
      </c>
      <c r="K16" s="53" t="s">
        <v>10</v>
      </c>
      <c r="L16" s="23" t="s">
        <v>101</v>
      </c>
    </row>
    <row r="17" spans="1:12" s="4" customFormat="1" x14ac:dyDescent="0.25">
      <c r="A17" s="27" t="s">
        <v>76</v>
      </c>
      <c r="B17" s="28" t="s">
        <v>85</v>
      </c>
      <c r="C17" s="27" t="s">
        <v>77</v>
      </c>
      <c r="D17" s="25" t="s">
        <v>24</v>
      </c>
      <c r="E17" s="24">
        <v>38817</v>
      </c>
      <c r="F17" s="28" t="s">
        <v>66</v>
      </c>
      <c r="G17" s="28" t="s">
        <v>13</v>
      </c>
      <c r="H17" s="28" t="s">
        <v>7</v>
      </c>
      <c r="I17" s="28" t="s">
        <v>8</v>
      </c>
      <c r="J17" s="28" t="s">
        <v>82</v>
      </c>
      <c r="K17" s="53" t="s">
        <v>71</v>
      </c>
      <c r="L17" s="23" t="s">
        <v>101</v>
      </c>
    </row>
    <row r="18" spans="1:12" s="4" customFormat="1" x14ac:dyDescent="0.25">
      <c r="A18" s="27" t="s">
        <v>78</v>
      </c>
      <c r="B18" s="28" t="s">
        <v>86</v>
      </c>
      <c r="C18" s="27" t="s">
        <v>79</v>
      </c>
      <c r="D18" s="25" t="s">
        <v>28</v>
      </c>
      <c r="E18" s="24">
        <v>38752</v>
      </c>
      <c r="F18" s="28" t="s">
        <v>66</v>
      </c>
      <c r="G18" s="28" t="s">
        <v>13</v>
      </c>
      <c r="H18" s="28" t="s">
        <v>7</v>
      </c>
      <c r="I18" s="28" t="s">
        <v>8</v>
      </c>
      <c r="J18" s="28" t="s">
        <v>83</v>
      </c>
      <c r="K18" s="53" t="s">
        <v>84</v>
      </c>
      <c r="L18" s="23" t="s">
        <v>101</v>
      </c>
    </row>
    <row r="19" spans="1:12" s="4" customFormat="1" ht="45" x14ac:dyDescent="0.25">
      <c r="A19" s="54" t="s">
        <v>118</v>
      </c>
      <c r="B19" s="54" t="s">
        <v>103</v>
      </c>
      <c r="C19" s="55" t="s">
        <v>112</v>
      </c>
      <c r="D19" s="25" t="s">
        <v>28</v>
      </c>
      <c r="E19" s="24">
        <v>40632</v>
      </c>
      <c r="F19" s="28" t="s">
        <v>66</v>
      </c>
      <c r="G19" s="28" t="s">
        <v>13</v>
      </c>
      <c r="H19" s="28" t="s">
        <v>7</v>
      </c>
      <c r="I19" s="28" t="s">
        <v>68</v>
      </c>
      <c r="J19" s="28" t="s">
        <v>105</v>
      </c>
      <c r="K19" s="28" t="s">
        <v>10</v>
      </c>
      <c r="L19" s="28" t="s">
        <v>111</v>
      </c>
    </row>
    <row r="20" spans="1:12" s="4" customFormat="1" ht="30" x14ac:dyDescent="0.25">
      <c r="A20" s="54" t="s">
        <v>119</v>
      </c>
      <c r="B20" s="54" t="s">
        <v>103</v>
      </c>
      <c r="C20" s="55" t="s">
        <v>113</v>
      </c>
      <c r="D20" s="25" t="s">
        <v>14</v>
      </c>
      <c r="E20" s="24">
        <v>40632</v>
      </c>
      <c r="F20" s="28" t="s">
        <v>66</v>
      </c>
      <c r="G20" s="28" t="s">
        <v>13</v>
      </c>
      <c r="H20" s="28" t="s">
        <v>7</v>
      </c>
      <c r="I20" s="28" t="s">
        <v>68</v>
      </c>
      <c r="J20" s="28" t="s">
        <v>106</v>
      </c>
      <c r="K20" s="28" t="s">
        <v>10</v>
      </c>
      <c r="L20" s="28" t="s">
        <v>111</v>
      </c>
    </row>
    <row r="21" spans="1:12" s="4" customFormat="1" x14ac:dyDescent="0.25">
      <c r="A21" s="54" t="s">
        <v>120</v>
      </c>
      <c r="B21" s="54" t="s">
        <v>103</v>
      </c>
      <c r="C21" s="55" t="s">
        <v>114</v>
      </c>
      <c r="D21" s="25" t="s">
        <v>11</v>
      </c>
      <c r="E21" s="24">
        <v>38751</v>
      </c>
      <c r="F21" s="28" t="s">
        <v>66</v>
      </c>
      <c r="G21" s="28" t="s">
        <v>13</v>
      </c>
      <c r="H21" s="28" t="s">
        <v>7</v>
      </c>
      <c r="I21" s="28" t="s">
        <v>68</v>
      </c>
      <c r="J21" s="28" t="s">
        <v>107</v>
      </c>
      <c r="K21" s="28" t="s">
        <v>10</v>
      </c>
      <c r="L21" s="28" t="s">
        <v>111</v>
      </c>
    </row>
    <row r="22" spans="1:12" s="4" customFormat="1" ht="30" x14ac:dyDescent="0.25">
      <c r="A22" s="54" t="s">
        <v>121</v>
      </c>
      <c r="B22" s="54" t="s">
        <v>103</v>
      </c>
      <c r="C22" s="55" t="s">
        <v>115</v>
      </c>
      <c r="D22" s="25" t="s">
        <v>24</v>
      </c>
      <c r="E22" s="24">
        <v>38752</v>
      </c>
      <c r="F22" s="28" t="s">
        <v>66</v>
      </c>
      <c r="G22" s="28" t="s">
        <v>13</v>
      </c>
      <c r="H22" s="28" t="s">
        <v>7</v>
      </c>
      <c r="I22" s="28" t="s">
        <v>104</v>
      </c>
      <c r="J22" s="28" t="s">
        <v>108</v>
      </c>
      <c r="K22" s="28" t="s">
        <v>71</v>
      </c>
      <c r="L22" s="28" t="s">
        <v>111</v>
      </c>
    </row>
    <row r="23" spans="1:12" s="4" customFormat="1" ht="30" x14ac:dyDescent="0.25">
      <c r="A23" s="54" t="s">
        <v>122</v>
      </c>
      <c r="B23" s="54" t="s">
        <v>103</v>
      </c>
      <c r="C23" s="55" t="s">
        <v>117</v>
      </c>
      <c r="D23" s="25" t="s">
        <v>28</v>
      </c>
      <c r="E23" s="24">
        <v>38817</v>
      </c>
      <c r="F23" s="28" t="s">
        <v>66</v>
      </c>
      <c r="G23" s="28" t="s">
        <v>13</v>
      </c>
      <c r="H23" s="28" t="s">
        <v>7</v>
      </c>
      <c r="I23" s="28" t="s">
        <v>104</v>
      </c>
      <c r="J23" s="28" t="s">
        <v>109</v>
      </c>
      <c r="K23" s="28" t="s">
        <v>84</v>
      </c>
      <c r="L23" s="28" t="s">
        <v>111</v>
      </c>
    </row>
    <row r="24" spans="1:12" s="4" customFormat="1" ht="30" x14ac:dyDescent="0.25">
      <c r="A24" s="54" t="s">
        <v>123</v>
      </c>
      <c r="B24" s="54" t="s">
        <v>103</v>
      </c>
      <c r="C24" s="55" t="s">
        <v>116</v>
      </c>
      <c r="D24" s="28" t="s">
        <v>11</v>
      </c>
      <c r="E24" s="24">
        <v>38752</v>
      </c>
      <c r="F24" s="28" t="s">
        <v>66</v>
      </c>
      <c r="G24" s="28" t="s">
        <v>13</v>
      </c>
      <c r="H24" s="28" t="s">
        <v>7</v>
      </c>
      <c r="I24" s="28" t="s">
        <v>104</v>
      </c>
      <c r="J24" s="28" t="s">
        <v>110</v>
      </c>
      <c r="K24" s="28" t="s">
        <v>10</v>
      </c>
      <c r="L24" s="28" t="s">
        <v>111</v>
      </c>
    </row>
    <row r="25" spans="1:12" s="4" customFormat="1" x14ac:dyDescent="0.25">
      <c r="A25" s="13"/>
      <c r="B25" s="13"/>
      <c r="C25" s="17"/>
    </row>
    <row r="26" spans="1:12" s="4" customFormat="1" x14ac:dyDescent="0.25">
      <c r="A26" s="13"/>
      <c r="B26" s="13"/>
      <c r="C26" s="17"/>
    </row>
    <row r="27" spans="1:12" s="4" customFormat="1" ht="15.75" thickBot="1" x14ac:dyDescent="0.3">
      <c r="A27" s="13"/>
      <c r="B27" s="13"/>
      <c r="C27" s="17"/>
    </row>
    <row r="28" spans="1:12" s="4" customFormat="1" ht="61.5" x14ac:dyDescent="0.25">
      <c r="A28" s="49" t="s">
        <v>99</v>
      </c>
      <c r="B28" s="30"/>
      <c r="C28" s="31"/>
      <c r="D28" s="32"/>
      <c r="E28" s="32"/>
      <c r="F28" s="32"/>
      <c r="G28" s="32"/>
      <c r="H28" s="33"/>
    </row>
    <row r="29" spans="1:12" s="4" customFormat="1" x14ac:dyDescent="0.25">
      <c r="A29" s="34" t="s">
        <v>98</v>
      </c>
      <c r="B29" s="35"/>
      <c r="C29" s="36"/>
      <c r="D29" s="37"/>
      <c r="E29" s="37"/>
      <c r="F29" s="37"/>
      <c r="G29" s="37"/>
      <c r="H29" s="38"/>
    </row>
    <row r="30" spans="1:12" s="4" customFormat="1" x14ac:dyDescent="0.25">
      <c r="A30" s="34"/>
      <c r="B30" s="35"/>
      <c r="C30" s="36"/>
      <c r="D30" s="37"/>
      <c r="E30" s="37"/>
      <c r="F30" s="37"/>
      <c r="G30" s="37"/>
      <c r="H30" s="38"/>
    </row>
    <row r="31" spans="1:12" s="4" customFormat="1" x14ac:dyDescent="0.25">
      <c r="A31" s="34" t="s">
        <v>87</v>
      </c>
      <c r="B31" s="35"/>
      <c r="C31" s="36"/>
      <c r="D31" s="37"/>
      <c r="E31" s="37"/>
      <c r="F31" s="37"/>
      <c r="G31" s="37"/>
      <c r="H31" s="38"/>
    </row>
    <row r="32" spans="1:12" s="4" customFormat="1" x14ac:dyDescent="0.25">
      <c r="A32" s="34" t="s">
        <v>88</v>
      </c>
      <c r="B32" s="35"/>
      <c r="C32" s="36"/>
      <c r="D32" s="37"/>
      <c r="E32" s="37"/>
      <c r="F32" s="37"/>
      <c r="G32" s="37"/>
      <c r="H32" s="38"/>
    </row>
    <row r="33" spans="1:8" s="4" customFormat="1" x14ac:dyDescent="0.25">
      <c r="A33" s="34" t="s">
        <v>89</v>
      </c>
      <c r="B33" s="35"/>
      <c r="C33" s="36"/>
      <c r="D33" s="37"/>
      <c r="E33" s="37"/>
      <c r="F33" s="37"/>
      <c r="G33" s="37"/>
      <c r="H33" s="38"/>
    </row>
    <row r="34" spans="1:8" s="4" customFormat="1" x14ac:dyDescent="0.25">
      <c r="A34" s="34" t="s">
        <v>90</v>
      </c>
      <c r="B34" s="35"/>
      <c r="C34" s="36"/>
      <c r="D34" s="37"/>
      <c r="E34" s="37"/>
      <c r="F34" s="37"/>
      <c r="G34" s="37"/>
      <c r="H34" s="38"/>
    </row>
    <row r="35" spans="1:8" s="4" customFormat="1" x14ac:dyDescent="0.25">
      <c r="A35" s="34" t="s">
        <v>91</v>
      </c>
      <c r="B35" s="35"/>
      <c r="C35" s="36"/>
      <c r="D35" s="37"/>
      <c r="E35" s="37"/>
      <c r="F35" s="37"/>
      <c r="G35" s="37"/>
      <c r="H35" s="38"/>
    </row>
    <row r="36" spans="1:8" x14ac:dyDescent="0.25">
      <c r="A36" s="39" t="s">
        <v>92</v>
      </c>
      <c r="B36" s="40"/>
      <c r="C36" s="41"/>
      <c r="D36" s="42"/>
      <c r="E36" s="42"/>
      <c r="F36" s="42"/>
      <c r="G36" s="42"/>
      <c r="H36" s="43"/>
    </row>
    <row r="37" spans="1:8" x14ac:dyDescent="0.25">
      <c r="A37" s="39" t="s">
        <v>93</v>
      </c>
      <c r="B37" s="40"/>
      <c r="C37" s="41"/>
      <c r="D37" s="42"/>
      <c r="E37" s="42"/>
      <c r="F37" s="42"/>
      <c r="G37" s="42"/>
      <c r="H37" s="43"/>
    </row>
    <row r="38" spans="1:8" x14ac:dyDescent="0.25">
      <c r="A38" s="39" t="s">
        <v>94</v>
      </c>
      <c r="B38" s="40"/>
      <c r="C38" s="41"/>
      <c r="D38" s="42"/>
      <c r="E38" s="42"/>
      <c r="F38" s="42"/>
      <c r="G38" s="42"/>
      <c r="H38" s="43"/>
    </row>
    <row r="39" spans="1:8" x14ac:dyDescent="0.25">
      <c r="A39" s="39" t="s">
        <v>95</v>
      </c>
      <c r="B39" s="40"/>
      <c r="C39" s="41"/>
      <c r="D39" s="42"/>
      <c r="E39" s="42"/>
      <c r="F39" s="42"/>
      <c r="G39" s="42"/>
      <c r="H39" s="43"/>
    </row>
    <row r="40" spans="1:8" x14ac:dyDescent="0.25">
      <c r="A40" s="39" t="s">
        <v>96</v>
      </c>
      <c r="B40" s="40"/>
      <c r="C40" s="41"/>
      <c r="D40" s="42"/>
      <c r="E40" s="42"/>
      <c r="F40" s="42"/>
      <c r="G40" s="42"/>
      <c r="H40" s="43"/>
    </row>
    <row r="41" spans="1:8" x14ac:dyDescent="0.25">
      <c r="A41" s="39" t="s">
        <v>102</v>
      </c>
      <c r="B41" s="40"/>
      <c r="C41" s="41"/>
      <c r="D41" s="42"/>
      <c r="E41" s="42"/>
      <c r="F41" s="42"/>
      <c r="G41" s="42"/>
      <c r="H41" s="43"/>
    </row>
    <row r="42" spans="1:8" ht="15.75" thickBot="1" x14ac:dyDescent="0.3">
      <c r="A42" s="44" t="s">
        <v>97</v>
      </c>
      <c r="B42" s="45"/>
      <c r="C42" s="46"/>
      <c r="D42" s="47"/>
      <c r="E42" s="47"/>
      <c r="F42" s="47"/>
      <c r="G42" s="47"/>
      <c r="H42" s="48"/>
    </row>
    <row r="45" spans="1:8" x14ac:dyDescent="0.25">
      <c r="A45" s="40"/>
    </row>
    <row r="46" spans="1:8" ht="61.5" x14ac:dyDescent="0.25">
      <c r="A46" s="6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28" sqref="K28"/>
    </sheetView>
  </sheetViews>
  <sheetFormatPr baseColWidth="10" defaultRowHeight="15" x14ac:dyDescent="0.25"/>
  <cols>
    <col min="1" max="1" width="9" bestFit="1" customWidth="1"/>
    <col min="2" max="2" width="45.28515625" bestFit="1" customWidth="1"/>
    <col min="3" max="3" width="10.85546875" bestFit="1" customWidth="1"/>
    <col min="4" max="4" width="4.42578125" bestFit="1" customWidth="1"/>
    <col min="5" max="5" width="16.5703125" bestFit="1" customWidth="1"/>
    <col min="6" max="6" width="4.42578125" bestFit="1" customWidth="1"/>
    <col min="7" max="7" width="17.140625" bestFit="1" customWidth="1"/>
    <col min="8" max="8" width="2.7109375" bestFit="1" customWidth="1"/>
    <col min="9" max="9" width="16.140625" bestFit="1" customWidth="1"/>
  </cols>
  <sheetData>
    <row r="1" spans="1:10" x14ac:dyDescent="0.25">
      <c r="A1" t="s">
        <v>136</v>
      </c>
      <c r="B1" t="s">
        <v>137</v>
      </c>
      <c r="C1" t="s">
        <v>138</v>
      </c>
      <c r="E1" t="s">
        <v>128</v>
      </c>
      <c r="G1" t="s">
        <v>129</v>
      </c>
      <c r="I1" t="s">
        <v>130</v>
      </c>
    </row>
    <row r="2" spans="1:10" x14ac:dyDescent="0.25">
      <c r="A2" s="57" t="s">
        <v>0</v>
      </c>
      <c r="B2" s="58" t="s">
        <v>124</v>
      </c>
      <c r="C2" s="57" t="s">
        <v>1</v>
      </c>
      <c r="D2" s="59"/>
      <c r="E2" s="57" t="s">
        <v>125</v>
      </c>
      <c r="F2" s="59"/>
      <c r="G2" s="57" t="s">
        <v>126</v>
      </c>
      <c r="H2" s="59"/>
      <c r="I2" s="57" t="s">
        <v>127</v>
      </c>
    </row>
    <row r="3" spans="1:10" x14ac:dyDescent="0.25">
      <c r="A3" s="14" t="s">
        <v>61</v>
      </c>
      <c r="B3" s="15" t="s">
        <v>62</v>
      </c>
      <c r="C3" s="14" t="s">
        <v>28</v>
      </c>
      <c r="D3" s="60">
        <v>3706</v>
      </c>
      <c r="E3" s="61" t="str">
        <f t="shared" ref="E3:E6" ca="1" si="0">VLOOKUP($E3,$L$8:$M$311,2,FALSE)</f>
        <v>PRESIDENCIA</v>
      </c>
      <c r="F3" s="60">
        <v>3887</v>
      </c>
      <c r="G3" s="61" t="str">
        <f t="shared" ref="G3:G6" ca="1" si="1">VLOOKUP($G3,$L$8:$M$311,2,FALSE)</f>
        <v>PARTIDO PRD</v>
      </c>
      <c r="H3" s="62">
        <v>41</v>
      </c>
      <c r="I3" s="61" t="str">
        <f t="shared" ref="I3:I6" ca="1" si="2">VLOOKUP($I3,$L$8:$M$311,2,FALSE)</f>
        <v>CANO</v>
      </c>
    </row>
    <row r="4" spans="1:10" x14ac:dyDescent="0.25">
      <c r="A4" s="14" t="s">
        <v>63</v>
      </c>
      <c r="B4" s="15" t="s">
        <v>64</v>
      </c>
      <c r="C4" s="14" t="s">
        <v>14</v>
      </c>
      <c r="D4" s="64">
        <v>3917</v>
      </c>
      <c r="E4" s="65" t="str">
        <f t="shared" ca="1" si="0"/>
        <v>MEGACENTRO</v>
      </c>
      <c r="F4" s="64">
        <v>193</v>
      </c>
      <c r="G4" s="65" t="str">
        <f t="shared" ca="1" si="1"/>
        <v>THE PARADISE  BON.</v>
      </c>
      <c r="H4" s="62">
        <v>34</v>
      </c>
      <c r="I4" s="61" t="str">
        <f t="shared" ca="1" si="2"/>
        <v xml:space="preserve">PINTURA TROPICAL </v>
      </c>
    </row>
    <row r="5" spans="1:10" x14ac:dyDescent="0.25">
      <c r="A5" s="14" t="s">
        <v>131</v>
      </c>
      <c r="B5" s="15" t="s">
        <v>132</v>
      </c>
      <c r="C5" s="14" t="s">
        <v>14</v>
      </c>
      <c r="D5" s="64">
        <v>193</v>
      </c>
      <c r="E5" s="65" t="str">
        <f t="shared" ca="1" si="0"/>
        <v>THE PARADISE  BON.</v>
      </c>
      <c r="F5" s="64">
        <v>203</v>
      </c>
      <c r="G5" s="66" t="str">
        <f t="shared" ca="1" si="1"/>
        <v>MEGACENTRO BON</v>
      </c>
      <c r="H5" s="62">
        <v>49</v>
      </c>
      <c r="I5" s="61" t="str">
        <f t="shared" ca="1" si="2"/>
        <v>PROCONSUMIDOR</v>
      </c>
    </row>
    <row r="6" spans="1:10" x14ac:dyDescent="0.25">
      <c r="A6" s="14" t="s">
        <v>133</v>
      </c>
      <c r="B6" s="15" t="s">
        <v>134</v>
      </c>
      <c r="C6" s="14" t="s">
        <v>14</v>
      </c>
      <c r="D6" s="60">
        <v>3917</v>
      </c>
      <c r="E6" s="65" t="str">
        <f t="shared" ca="1" si="0"/>
        <v>MEGACENTRO</v>
      </c>
      <c r="F6" s="60">
        <v>3442</v>
      </c>
      <c r="G6" s="61" t="str">
        <f t="shared" ca="1" si="1"/>
        <v>LITTLE CAESAR 4 EN 1</v>
      </c>
      <c r="H6" s="67" t="s">
        <v>135</v>
      </c>
      <c r="I6" s="68" t="e">
        <f t="shared" ca="1" si="2"/>
        <v>#N/A</v>
      </c>
      <c r="J6" t="s">
        <v>139</v>
      </c>
    </row>
    <row r="7" spans="1:10" s="56" customFormat="1" ht="27.75" customHeight="1" x14ac:dyDescent="0.25"/>
    <row r="8" spans="1:10" s="56" customFormat="1" x14ac:dyDescent="0.25">
      <c r="I8" s="79" t="s">
        <v>153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1" sqref="A11:F11"/>
    </sheetView>
  </sheetViews>
  <sheetFormatPr baseColWidth="10" defaultRowHeight="15" x14ac:dyDescent="0.25"/>
  <cols>
    <col min="1" max="1" width="12.140625" customWidth="1"/>
    <col min="2" max="2" width="79.5703125" bestFit="1" customWidth="1"/>
    <col min="3" max="3" width="10.85546875" bestFit="1" customWidth="1"/>
    <col min="4" max="4" width="20.5703125" bestFit="1" customWidth="1"/>
    <col min="5" max="5" width="20.42578125" bestFit="1" customWidth="1"/>
    <col min="6" max="6" width="23.85546875" bestFit="1" customWidth="1"/>
  </cols>
  <sheetData>
    <row r="1" spans="1:6" x14ac:dyDescent="0.25">
      <c r="A1" t="s">
        <v>136</v>
      </c>
      <c r="B1" t="s">
        <v>137</v>
      </c>
      <c r="C1" t="s">
        <v>138</v>
      </c>
      <c r="D1" t="s">
        <v>128</v>
      </c>
      <c r="E1" t="s">
        <v>129</v>
      </c>
      <c r="F1" t="s">
        <v>130</v>
      </c>
    </row>
    <row r="2" spans="1:6" ht="15.75" x14ac:dyDescent="0.25">
      <c r="A2" s="69" t="s">
        <v>0</v>
      </c>
      <c r="B2" s="70" t="s">
        <v>140</v>
      </c>
      <c r="C2" s="70" t="s">
        <v>141</v>
      </c>
      <c r="D2" s="71" t="s">
        <v>142</v>
      </c>
      <c r="E2" s="71" t="s">
        <v>143</v>
      </c>
      <c r="F2" s="72" t="s">
        <v>144</v>
      </c>
    </row>
    <row r="3" spans="1:6" ht="15.75" x14ac:dyDescent="0.25">
      <c r="A3" s="14" t="s">
        <v>145</v>
      </c>
      <c r="B3" s="73" t="str">
        <f ca="1">VLOOKUP($B3,[1]CATORCENA!$C$2:$K$441,2,FALSE)</f>
        <v>Av. San Isidro esq. Av. Charles de Gaulle - Fte a la Cervecería Nacional Dominicana</v>
      </c>
      <c r="C3" s="74" t="str">
        <f ca="1">VLOOKUP($B3,[1]CATORCENA!$C$2:$K$441,3,FALSE)</f>
        <v>N/S</v>
      </c>
      <c r="D3" s="75" t="str">
        <f ca="1">VLOOKUP($B3,[1]CATORCENA!$C$2:$K$348,5,FALSE)</f>
        <v xml:space="preserve">LOS LEONES  </v>
      </c>
      <c r="E3" s="75" t="str">
        <f ca="1">VLOOKUP($B3,[1]CATORCENA!$C$2:$K$348,7,FALSE)</f>
        <v>CIRUELAX</v>
      </c>
      <c r="F3" s="83" t="str">
        <f ca="1">VLOOKUP($B3,[1]CATORCENA!$C$2:$K$500,9,FALSE)</f>
        <v>MEGACENTRO BON</v>
      </c>
    </row>
    <row r="4" spans="1:6" ht="15.75" x14ac:dyDescent="0.25">
      <c r="A4" s="14" t="s">
        <v>131</v>
      </c>
      <c r="B4" s="73" t="str">
        <f ca="1">VLOOKUP($B4,[1]CATORCENA!$C$2:$K$441,2,FALSE)</f>
        <v>Av. España antes de la Av. 25 de Febrero</v>
      </c>
      <c r="C4" s="74" t="str">
        <f ca="1">VLOOKUP($B4,[1]CATORCENA!$C$2:$K$441,3,FALSE)</f>
        <v>S/N</v>
      </c>
      <c r="D4" s="75" t="str">
        <f ca="1">VLOOKUP($B4,[1]CATORCENA!$C$2:$K$348,5,FALSE)</f>
        <v>THE PARADISE  BON.</v>
      </c>
      <c r="E4" s="81" t="str">
        <f ca="1">VLOOKUP($B4,[1]CATORCENA!$C$2:$K$348,7,FALSE)</f>
        <v>MEGACENTRO BON</v>
      </c>
      <c r="F4" s="76" t="e">
        <f ca="1">VLOOKUP($B4,[1]CATORCENA!$C$2:$K$500,9,FALSE)</f>
        <v>#N/A</v>
      </c>
    </row>
    <row r="5" spans="1:6" ht="15.75" x14ac:dyDescent="0.25">
      <c r="A5" s="14" t="s">
        <v>146</v>
      </c>
      <c r="B5" s="73" t="str">
        <f ca="1">VLOOKUP($B5,[1]CATORCENA!$C$2:$K$441,2,FALSE)</f>
        <v>Av. Tiradentes Frente a Caffe Milano</v>
      </c>
      <c r="C5" s="74" t="str">
        <f ca="1">VLOOKUP($B5,[1]CATORCENA!$C$2:$K$441,3,FALSE)</f>
        <v>N/S</v>
      </c>
      <c r="D5" s="75" t="str">
        <f ca="1">VLOOKUP($B5,[1]CATORCENA!$C$2:$K$348,5,FALSE)</f>
        <v xml:space="preserve">KFC 5 EN UNO </v>
      </c>
      <c r="E5" s="81" t="str">
        <f ca="1">VLOOKUP($B5,[1]CATORCENA!$C$2:$K$348,7,FALSE)</f>
        <v>EL CATADOR</v>
      </c>
      <c r="F5" s="76" t="e">
        <f ca="1">VLOOKUP($B5,[1]CATORCENA!$C$2:$K$500,9,FALSE)</f>
        <v>#N/A</v>
      </c>
    </row>
    <row r="6" spans="1:6" ht="15.75" x14ac:dyDescent="0.25">
      <c r="A6" s="14" t="s">
        <v>147</v>
      </c>
      <c r="B6" s="73" t="str">
        <f ca="1">VLOOKUP($B6,[1]CATORCENA!$C$2:$K$441,2,FALSE)</f>
        <v xml:space="preserve">Av. Abraham Lincoln frente a Operaciones Especiales </v>
      </c>
      <c r="C6" s="74" t="str">
        <f ca="1">VLOOKUP($B6,[1]CATORCENA!$C$2:$K$441,3,FALSE)</f>
        <v>N/S</v>
      </c>
      <c r="D6" s="81" t="str">
        <f ca="1">VLOOKUP($B6,[1]CATORCENA!$C$2:$K$348,5,FALSE)</f>
        <v xml:space="preserve">LOS LEONES  </v>
      </c>
      <c r="E6" s="75" t="str">
        <f ca="1">VLOOKUP($B6,[1]CATORCENA!$C$2:$K$348,7,FALSE)</f>
        <v>NATALIA JIMENEZ</v>
      </c>
      <c r="F6" s="76" t="e">
        <f ca="1">VLOOKUP($B6,[1]CATORCENA!$C$2:$K$500,9,FALSE)</f>
        <v>#N/A</v>
      </c>
    </row>
    <row r="7" spans="1:6" ht="15.75" x14ac:dyDescent="0.25">
      <c r="A7" s="77" t="s">
        <v>148</v>
      </c>
      <c r="B7" s="73" t="str">
        <f ca="1">VLOOKUP($B7,[1]CATORCENA!$C$2:$K$441,2,FALSE)</f>
        <v>Av. Abraham Lincoln / Calle Jacinto I. Mañón Sur</v>
      </c>
      <c r="C7" s="74" t="str">
        <f ca="1">VLOOKUP($B7,[1]CATORCENA!$C$2:$K$441,3,FALSE)</f>
        <v>S/N</v>
      </c>
      <c r="D7" s="81" t="str">
        <f ca="1">VLOOKUP($B7,[1]CATORCENA!$C$2:$K$348,5,FALSE)</f>
        <v>EL CATADOR</v>
      </c>
      <c r="E7" s="75" t="str">
        <f ca="1">VLOOKUP($B7,[1]CATORCENA!$C$2:$K$348,7,FALSE)</f>
        <v>STEELOVE</v>
      </c>
      <c r="F7" s="76" t="str">
        <f ca="1">VLOOKUP($B7,[1]CATORCENA!$C$2:$K$500,9,FALSE)</f>
        <v>PRESIDENCIA</v>
      </c>
    </row>
    <row r="8" spans="1:6" ht="15.75" x14ac:dyDescent="0.25">
      <c r="A8" s="14" t="s">
        <v>149</v>
      </c>
      <c r="B8" s="73" t="str">
        <f ca="1">VLOOKUP($B8,[1]CATORCENA!$C$2:$K$441,2,FALSE)</f>
        <v>Av. Winston Churchill / Polibio Diaz - Frente a Acropolis Center</v>
      </c>
      <c r="C8" s="74" t="str">
        <f ca="1">VLOOKUP($B8,[1]CATORCENA!$C$2:$K$441,3,FALSE)</f>
        <v>GIRA</v>
      </c>
      <c r="D8" s="75" t="str">
        <f ca="1">VLOOKUP($B8,[1]CATORCENA!$C$2:$K$348,5,FALSE)</f>
        <v>DOM DE SEGUROS</v>
      </c>
      <c r="E8" s="81" t="str">
        <f ca="1">VLOOKUP($B8,[1]CATORCENA!$C$2:$K$348,7,FALSE)</f>
        <v>EL CATADOR</v>
      </c>
      <c r="F8" s="76" t="str">
        <f ca="1">VLOOKUP($B8,[1]CATORCENA!$C$2:$K$500,9,FALSE)</f>
        <v>MAYBELLINE BLACKOUT</v>
      </c>
    </row>
    <row r="9" spans="1:6" ht="15.75" x14ac:dyDescent="0.25">
      <c r="A9" s="14" t="s">
        <v>150</v>
      </c>
      <c r="B9" s="73" t="str">
        <f ca="1">VLOOKUP($B9,[1]CATORCENA!$C$2:$K$441,2,FALSE)</f>
        <v xml:space="preserve">Av. Gustavo M. Ricart / Calle Interior A - Parque Ambiental Núñez de Caceres </v>
      </c>
      <c r="C9" s="74" t="str">
        <f ca="1">VLOOKUP($B9,[1]CATORCENA!$C$2:$K$441,3,FALSE)</f>
        <v>O/E</v>
      </c>
      <c r="D9" s="81" t="str">
        <f ca="1">VLOOKUP($B9,[1]CATORCENA!$C$2:$K$348,5,FALSE)</f>
        <v>LOS LEONES BON.</v>
      </c>
      <c r="E9" s="75" t="str">
        <f ca="1">VLOOKUP($B9,[1]CATORCENA!$C$2:$K$348,7,FALSE)</f>
        <v>SOY YO PERSONAJES</v>
      </c>
      <c r="F9" s="76" t="e">
        <f ca="1">VLOOKUP($B9,[1]CATORCENA!$C$2:$K$500,9,FALSE)</f>
        <v>#N/A</v>
      </c>
    </row>
    <row r="10" spans="1:6" ht="15.75" x14ac:dyDescent="0.25">
      <c r="A10" s="78" t="s">
        <v>151</v>
      </c>
      <c r="B10" s="73" t="str">
        <f ca="1">VLOOKUP($B10,[1]CATORCENA!$C$2:$K$441,2,FALSE)</f>
        <v>Av. Luperón – Frente a Valiente Fernández</v>
      </c>
      <c r="C10" s="74" t="str">
        <f ca="1">VLOOKUP($B10,[1]CATORCENA!$C$2:$K$441,3,FALSE)</f>
        <v>S/N</v>
      </c>
      <c r="D10" s="81" t="str">
        <f ca="1">VLOOKUP($B10,[1]CATORCENA!$C$2:$K$348,5,FALSE)</f>
        <v>LOS LEONES BON.</v>
      </c>
      <c r="E10" s="75" t="str">
        <f ca="1">VLOOKUP($B10,[1]CATORCENA!$C$2:$K$348,7,FALSE)</f>
        <v>THE PARADISE</v>
      </c>
      <c r="F10" s="76" t="e">
        <f ca="1">VLOOKUP($B10,[1]CATORCENA!$C$2:$K$500,9,FALSE)</f>
        <v>#N/A</v>
      </c>
    </row>
    <row r="11" spans="1:6" x14ac:dyDescent="0.25">
      <c r="A11" s="9" t="s">
        <v>154</v>
      </c>
      <c r="B11" s="10" t="s">
        <v>155</v>
      </c>
      <c r="C11" s="80" t="s">
        <v>28</v>
      </c>
      <c r="D11" s="82" t="s">
        <v>156</v>
      </c>
      <c r="E11" s="1" t="s">
        <v>158</v>
      </c>
      <c r="F11" s="1" t="s">
        <v>157</v>
      </c>
    </row>
    <row r="12" spans="1:6" x14ac:dyDescent="0.25">
      <c r="A12" s="9" t="s">
        <v>19</v>
      </c>
      <c r="B12" s="10" t="s">
        <v>21</v>
      </c>
      <c r="C12" s="11" t="s">
        <v>24</v>
      </c>
      <c r="D12" s="82" t="s">
        <v>156</v>
      </c>
      <c r="E12" s="1" t="s">
        <v>157</v>
      </c>
      <c r="F12" s="1" t="s">
        <v>157</v>
      </c>
    </row>
    <row r="15" spans="1:6" x14ac:dyDescent="0.25">
      <c r="A1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 BASE EXAMPLE</vt:lpstr>
      <vt:lpstr>CLIENT LIST EXAMPLE</vt:lpstr>
      <vt:lpstr>WORK LIST 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GNazot</dc:creator>
  <cp:lastModifiedBy>GNazot</cp:lastModifiedBy>
  <dcterms:created xsi:type="dcterms:W3CDTF">2019-12-01T20:00:25Z</dcterms:created>
  <dcterms:modified xsi:type="dcterms:W3CDTF">2019-12-02T04:01:19Z</dcterms:modified>
</cp:coreProperties>
</file>