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satoshi_matsuno/Desktop/1_SA_Study_230623/0_ALL_DATA/SA/South Pacific/0_RAW/Zhang 2014/"/>
    </mc:Choice>
  </mc:AlternateContent>
  <xr:revisionPtr revIDLastSave="0" documentId="13_ncr:1_{F641B66D-55EE-E444-A3FC-4786D6BBDE68}" xr6:coauthVersionLast="47" xr6:coauthVersionMax="47" xr10:uidLastSave="{00000000-0000-0000-0000-000000000000}"/>
  <bookViews>
    <workbookView xWindow="820" yWindow="760" windowWidth="29420" windowHeight="18880" tabRatio="508" xr2:uid="{00000000-000D-0000-FFFF-FFFF00000000}"/>
  </bookViews>
  <sheets>
    <sheet name="Sites 1365 and U1368" sheetId="4" r:id="rId1"/>
  </sheet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4" l="1"/>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4" i="4"/>
  <c r="D3" i="4"/>
  <c r="R7" i="4"/>
  <c r="R8" i="4"/>
  <c r="R9" i="4"/>
  <c r="R10" i="4"/>
  <c r="R11" i="4"/>
  <c r="R12" i="4"/>
  <c r="R13" i="4"/>
  <c r="R14" i="4"/>
  <c r="R15" i="4"/>
  <c r="R16" i="4"/>
  <c r="R17" i="4"/>
  <c r="R18" i="4"/>
  <c r="R6" i="4"/>
  <c r="T122" i="4"/>
  <c r="R122" i="4"/>
  <c r="T121" i="4"/>
  <c r="R121" i="4"/>
  <c r="T120" i="4"/>
  <c r="R120" i="4"/>
  <c r="T119" i="4"/>
  <c r="R119" i="4"/>
  <c r="T118" i="4"/>
  <c r="R118" i="4"/>
  <c r="T117" i="4"/>
  <c r="R117" i="4"/>
  <c r="T116" i="4"/>
  <c r="R116" i="4"/>
  <c r="T115" i="4"/>
  <c r="R115" i="4"/>
  <c r="T114" i="4"/>
  <c r="R114" i="4"/>
  <c r="T113" i="4"/>
  <c r="R113" i="4"/>
  <c r="T112" i="4"/>
  <c r="R112" i="4"/>
  <c r="T111" i="4"/>
  <c r="R111" i="4"/>
  <c r="T110" i="4"/>
  <c r="R110" i="4"/>
  <c r="T109" i="4"/>
  <c r="R109" i="4"/>
  <c r="T108" i="4"/>
  <c r="R108" i="4"/>
  <c r="T107" i="4"/>
  <c r="R107" i="4"/>
  <c r="T106" i="4"/>
  <c r="R106" i="4"/>
  <c r="T105" i="4"/>
  <c r="R105" i="4"/>
  <c r="T104" i="4"/>
  <c r="R104" i="4"/>
  <c r="T103" i="4"/>
  <c r="R103" i="4"/>
  <c r="T102" i="4"/>
  <c r="R102" i="4"/>
  <c r="T101" i="4"/>
  <c r="R101" i="4"/>
  <c r="T100" i="4"/>
  <c r="R100" i="4"/>
  <c r="T99" i="4"/>
  <c r="R99" i="4"/>
  <c r="T98" i="4"/>
  <c r="R98" i="4"/>
  <c r="T97" i="4"/>
  <c r="R97" i="4"/>
  <c r="T96" i="4"/>
  <c r="R96" i="4"/>
  <c r="T95" i="4"/>
  <c r="R95" i="4"/>
  <c r="T94" i="4"/>
  <c r="R94" i="4"/>
  <c r="T93" i="4"/>
  <c r="R93" i="4"/>
  <c r="T92" i="4"/>
  <c r="R92" i="4"/>
  <c r="T91" i="4"/>
  <c r="R91" i="4"/>
  <c r="T90" i="4"/>
  <c r="R90" i="4"/>
  <c r="T89" i="4"/>
  <c r="R89" i="4"/>
  <c r="T88" i="4"/>
  <c r="R88" i="4"/>
  <c r="T87" i="4"/>
  <c r="R87" i="4"/>
  <c r="T86" i="4"/>
  <c r="R86" i="4"/>
  <c r="T85" i="4"/>
  <c r="R85" i="4"/>
  <c r="T84" i="4"/>
  <c r="R84" i="4"/>
  <c r="T83" i="4"/>
  <c r="R83" i="4"/>
  <c r="T82" i="4"/>
  <c r="R82" i="4"/>
  <c r="T81" i="4"/>
  <c r="R81" i="4"/>
  <c r="T80" i="4"/>
  <c r="R80" i="4"/>
  <c r="T79" i="4"/>
  <c r="R79" i="4"/>
  <c r="T78" i="4"/>
  <c r="R78" i="4"/>
  <c r="T77" i="4"/>
  <c r="R77" i="4"/>
  <c r="T76" i="4"/>
  <c r="R76" i="4"/>
  <c r="T75" i="4"/>
  <c r="R75" i="4"/>
  <c r="T74" i="4"/>
  <c r="R74" i="4"/>
  <c r="T73" i="4"/>
  <c r="R73" i="4"/>
  <c r="T72" i="4"/>
  <c r="R72" i="4"/>
  <c r="T71" i="4"/>
  <c r="R71" i="4"/>
  <c r="T70" i="4"/>
  <c r="R70" i="4"/>
  <c r="T69" i="4"/>
  <c r="R69" i="4"/>
  <c r="T68" i="4"/>
  <c r="R68" i="4"/>
  <c r="T67" i="4"/>
  <c r="R67" i="4"/>
  <c r="T66" i="4"/>
  <c r="R66" i="4"/>
  <c r="T65" i="4"/>
  <c r="R65" i="4"/>
  <c r="T64" i="4"/>
  <c r="R64" i="4"/>
  <c r="T63" i="4"/>
  <c r="R63" i="4"/>
  <c r="T62" i="4"/>
  <c r="R62" i="4"/>
  <c r="T61" i="4"/>
  <c r="R61" i="4"/>
  <c r="T3" i="4"/>
  <c r="T4" i="4"/>
  <c r="T5" i="4"/>
  <c r="T6" i="4"/>
  <c r="T7" i="4"/>
  <c r="T8" i="4"/>
  <c r="T9" i="4"/>
  <c r="T10" i="4"/>
  <c r="T11" i="4"/>
  <c r="T12" i="4"/>
  <c r="T13" i="4"/>
  <c r="T14" i="4"/>
  <c r="T15" i="4"/>
  <c r="T16" i="4"/>
  <c r="T17" i="4"/>
  <c r="T18" i="4"/>
  <c r="T19" i="4"/>
  <c r="T20" i="4"/>
  <c r="T21" i="4"/>
  <c r="T22" i="4"/>
  <c r="T23" i="4"/>
  <c r="T24" i="4"/>
  <c r="T25" i="4"/>
  <c r="T26" i="4"/>
  <c r="T27" i="4"/>
  <c r="T28" i="4"/>
  <c r="T29" i="4"/>
  <c r="T30" i="4"/>
  <c r="T31" i="4"/>
  <c r="T32" i="4"/>
  <c r="T33" i="4"/>
  <c r="T34" i="4"/>
  <c r="T35" i="4"/>
  <c r="T36" i="4"/>
  <c r="T37" i="4"/>
  <c r="T38" i="4"/>
  <c r="T39" i="4"/>
  <c r="T40" i="4"/>
  <c r="T41" i="4"/>
  <c r="T42" i="4"/>
  <c r="T43" i="4"/>
  <c r="T44" i="4"/>
  <c r="T45" i="4"/>
  <c r="T46" i="4"/>
  <c r="T47" i="4"/>
  <c r="T48" i="4"/>
  <c r="T49" i="4"/>
  <c r="T50" i="4"/>
  <c r="T51" i="4"/>
  <c r="T52" i="4"/>
  <c r="T53" i="4"/>
  <c r="T54" i="4"/>
  <c r="T55" i="4"/>
  <c r="T56" i="4"/>
  <c r="T57" i="4"/>
  <c r="T58" i="4"/>
  <c r="T59" i="4"/>
  <c r="T60" i="4"/>
  <c r="R60" i="4"/>
  <c r="R59" i="4"/>
  <c r="R58" i="4"/>
  <c r="R57" i="4"/>
  <c r="R56" i="4"/>
  <c r="R55" i="4"/>
  <c r="R54" i="4"/>
  <c r="R53" i="4"/>
  <c r="R52" i="4"/>
  <c r="R51" i="4"/>
  <c r="R50" i="4"/>
  <c r="R49" i="4"/>
  <c r="R48" i="4"/>
  <c r="R47" i="4"/>
  <c r="R46" i="4"/>
  <c r="R45" i="4"/>
  <c r="R44" i="4"/>
  <c r="R43" i="4"/>
  <c r="R42" i="4"/>
  <c r="R41" i="4"/>
  <c r="R40" i="4"/>
  <c r="R39" i="4"/>
  <c r="R38" i="4"/>
  <c r="R37" i="4"/>
  <c r="R36" i="4"/>
  <c r="R35" i="4"/>
  <c r="R34" i="4"/>
  <c r="R33" i="4"/>
  <c r="R32" i="4"/>
  <c r="R31" i="4"/>
  <c r="R30" i="4"/>
  <c r="R29" i="4"/>
  <c r="R28" i="4"/>
  <c r="R27" i="4"/>
  <c r="R26" i="4"/>
  <c r="R25" i="4"/>
  <c r="R24" i="4"/>
  <c r="R23" i="4"/>
  <c r="R22" i="4"/>
  <c r="R21" i="4"/>
  <c r="R20" i="4"/>
  <c r="R19" i="4"/>
  <c r="R5" i="4"/>
  <c r="R4" i="4"/>
  <c r="R3" i="4"/>
</calcChain>
</file>

<file path=xl/sharedStrings.xml><?xml version="1.0" encoding="utf-8"?>
<sst xmlns="http://schemas.openxmlformats.org/spreadsheetml/2006/main" count="269" uniqueCount="241">
  <si>
    <t>MnO</t>
  </si>
  <si>
    <t>MgO</t>
  </si>
  <si>
    <t>CaO</t>
  </si>
  <si>
    <t>329-U1365E-2R-1-W 36/40</t>
  </si>
  <si>
    <t>329-U1365E-2R-1-W 65/69</t>
  </si>
  <si>
    <t>329-U1365E-3R-1-W 130/134</t>
  </si>
  <si>
    <t>329-U1365E-3R-2-W 52/56</t>
  </si>
  <si>
    <t>329-U1365E-3R-3-W 33/37</t>
  </si>
  <si>
    <t>329-U1365E-3R-3-W 112/116</t>
  </si>
  <si>
    <t>329-U1365E-4R-1-W 37/40</t>
  </si>
  <si>
    <t>329-U1365E-4R-2-W 88/92</t>
  </si>
  <si>
    <t>329-U1365E-4R-2-W 137/142</t>
  </si>
  <si>
    <t>329-U1365E-4R-3-W 10/13</t>
  </si>
  <si>
    <t>329-U1365E-5R-1-W 8/12</t>
  </si>
  <si>
    <t>329-U1365E-5R-2-W 89/93</t>
  </si>
  <si>
    <t>329-U1365E-5R-3-W 29/33</t>
  </si>
  <si>
    <t>329-U1365E-5R-4-W 53/57</t>
  </si>
  <si>
    <t>329-U1365E-5R-4-W 86/90</t>
  </si>
  <si>
    <t>329-U1365E-5R-4-W 144/149</t>
  </si>
  <si>
    <t>329-U1365E-6R-1-W 8/12</t>
  </si>
  <si>
    <t>329-U1365E-6R-1-W 26/30</t>
  </si>
  <si>
    <t>329-U1365E-6R-2-W 19/23</t>
  </si>
  <si>
    <t>329-U1365E-6R-2-W 99/103</t>
  </si>
  <si>
    <t>329-U1365E-6R-4-W 19/23</t>
  </si>
  <si>
    <t>329-U1365E-7R-1-W 41/45</t>
  </si>
  <si>
    <t>329-U1365E-7R-2-W 131/135</t>
  </si>
  <si>
    <t>329-U1365E-7R-4-W 0/4</t>
  </si>
  <si>
    <t>329-U1365E-8R-1-W 41/47</t>
  </si>
  <si>
    <t>329-U1365E-8R-2-W 49/53</t>
  </si>
  <si>
    <t>329-U1365E-8R-3-W 41/45</t>
  </si>
  <si>
    <t>329-U1365E-8R-4-W 8/10</t>
  </si>
  <si>
    <t>329-U1365E-8R-4-W 84/88</t>
  </si>
  <si>
    <t>329-U1365E-9R-1-W 84/88</t>
  </si>
  <si>
    <t>329-U1365E-9R-3-W 138/142</t>
  </si>
  <si>
    <t>329-U1365E-10R-1-W 46/50</t>
  </si>
  <si>
    <t>329-U1365E-11R-1-W 75/78</t>
  </si>
  <si>
    <t>329-U1365E-11R-1-W 100/104</t>
  </si>
  <si>
    <t>329-U1365E-11R-2-W 89/93</t>
  </si>
  <si>
    <t>329-U1365E-11R-3-W 77/81</t>
  </si>
  <si>
    <t>329-U1365E-12R-1-W 19/23</t>
  </si>
  <si>
    <t>329-U1365E-12R-1-W 71/76</t>
  </si>
  <si>
    <t>329-U1365E-12R-2-W 66/68</t>
  </si>
  <si>
    <t>329-U1365E-12R-3-W 17/21</t>
  </si>
  <si>
    <t>329-U1365E-12R-3-W 128/132</t>
  </si>
  <si>
    <t>329-U1365E-12R-4-W 60/64</t>
  </si>
  <si>
    <t>329-U1368F-2R-1-W 13/17</t>
  </si>
  <si>
    <t>329-U1368F-2R-2-W 13/17</t>
  </si>
  <si>
    <t>329-U1368F-2R-2-W 134/138</t>
  </si>
  <si>
    <t>329-U1368F-2R-3-W 110/115</t>
  </si>
  <si>
    <t>329-U1368F-2R-4-W 61/64</t>
  </si>
  <si>
    <t>329-U1368F-2R-4-W 86/90</t>
  </si>
  <si>
    <t>329-U1368F-4R-1-W 23/27</t>
  </si>
  <si>
    <t>329-U1368F-4R-1-W 66/68</t>
  </si>
  <si>
    <t>329-U1368F-4R-2-W 14/16</t>
  </si>
  <si>
    <t>329-U1368F-5R-1-W 30/34</t>
  </si>
  <si>
    <t>329-U1368F-5R-2-W 64/69</t>
  </si>
  <si>
    <t>329-U1368F-5R-3-W 9/14</t>
  </si>
  <si>
    <t>329-U1368F-5R-3-W 93/97</t>
  </si>
  <si>
    <t>329-U1368F-6R-1-W 83/87</t>
  </si>
  <si>
    <t>329-U1368F-6R-1-W 119/123</t>
  </si>
  <si>
    <t>329-U1368F-7R-1-W 48/50</t>
  </si>
  <si>
    <t>329-U1368F-7R-1-W 90/92</t>
  </si>
  <si>
    <t>329-U1368F-7R-2-W 8/13</t>
  </si>
  <si>
    <t>329-U1368F-7R-2-W 46/48</t>
  </si>
  <si>
    <t>329-U1368F-7R-2-W 93/95</t>
  </si>
  <si>
    <t>329-U1368F-7R-2-W 113/115</t>
  </si>
  <si>
    <t>329-U1368F-7R-3-W 16/20</t>
  </si>
  <si>
    <t>329-U1368F-8R-1-W 31/36</t>
  </si>
  <si>
    <t>329-U1368F-8R-1-W 129/134</t>
  </si>
  <si>
    <t>329-U1368F-8R-1-W 143/148</t>
  </si>
  <si>
    <t>329-U1368F-8R-2-W 121/124</t>
  </si>
  <si>
    <t>329-U1368F-9R-1-W 29/33</t>
  </si>
  <si>
    <t>329-U1368F-9R-1-W 95/99</t>
  </si>
  <si>
    <t>329-U1368F-10R-1-W 112/116</t>
  </si>
  <si>
    <t>329-U1368F-10R-2-W 57/62</t>
  </si>
  <si>
    <t>329-U1368F-11R-1-W 10/14</t>
  </si>
  <si>
    <t>329-U1368F-11R-1-W 81/86</t>
  </si>
  <si>
    <t>329-U1368F-11R-1-W 133/137</t>
  </si>
  <si>
    <t>329-U1368F-11R-2-W 20/23</t>
  </si>
  <si>
    <t>329-U1368F-11R-2-W 110/116</t>
  </si>
  <si>
    <t>329-U1368F-12R-1-W 29/33</t>
  </si>
  <si>
    <t>329-U1368F-12R-1-W 71/74</t>
  </si>
  <si>
    <t>329-U1368F-12R-2-W 122/127</t>
  </si>
  <si>
    <t>329-U1368F-12R-3-W 51/55</t>
  </si>
  <si>
    <t>329-U1368F-13R-1-W 7/11</t>
  </si>
  <si>
    <t>329-U1368F-13R-1-W 71/75</t>
  </si>
  <si>
    <t>329-U1368F-13R-2-W 108/110</t>
  </si>
  <si>
    <t>329-U1368F-13R-2-W 120/124</t>
  </si>
  <si>
    <t>329-U1368F-13R-3-W 52/56</t>
  </si>
  <si>
    <t>329-U1368F-13R-3-W 131/135</t>
  </si>
  <si>
    <t>329-U1368F-13R-4-W 22/27</t>
  </si>
  <si>
    <t>329-U1368F-14R-1-W 39/43</t>
  </si>
  <si>
    <t>329-U1368F-14R-1-W 140/145</t>
  </si>
  <si>
    <t>LOI</t>
    <phoneticPr fontId="1" type="noConversion"/>
  </si>
  <si>
    <t>TOTAL</t>
    <phoneticPr fontId="1" type="noConversion"/>
  </si>
  <si>
    <t>FeO</t>
    <phoneticPr fontId="1" type="noConversion"/>
  </si>
  <si>
    <r>
      <t>Fe</t>
    </r>
    <r>
      <rPr>
        <b/>
        <vertAlign val="subscript"/>
        <sz val="12"/>
        <rFont val="Times New Roman"/>
        <family val="1"/>
      </rPr>
      <t>2</t>
    </r>
    <r>
      <rPr>
        <b/>
        <sz val="12"/>
        <rFont val="Times New Roman"/>
        <family val="1"/>
      </rPr>
      <t>O</t>
    </r>
    <r>
      <rPr>
        <b/>
        <vertAlign val="subscript"/>
        <sz val="12"/>
        <rFont val="Times New Roman"/>
        <family val="1"/>
      </rPr>
      <t>3</t>
    </r>
    <phoneticPr fontId="1" type="noConversion"/>
  </si>
  <si>
    <r>
      <t>TFe</t>
    </r>
    <r>
      <rPr>
        <b/>
        <vertAlign val="subscript"/>
        <sz val="12"/>
        <rFont val="Times New Roman"/>
        <family val="1"/>
      </rPr>
      <t>2</t>
    </r>
    <r>
      <rPr>
        <b/>
        <sz val="12"/>
        <rFont val="Times New Roman"/>
        <family val="1"/>
      </rPr>
      <t>O</t>
    </r>
    <r>
      <rPr>
        <b/>
        <vertAlign val="subscript"/>
        <sz val="12"/>
        <rFont val="Times New Roman"/>
        <family val="1"/>
      </rPr>
      <t>3</t>
    </r>
    <phoneticPr fontId="1" type="noConversion"/>
  </si>
  <si>
    <r>
      <t>Al</t>
    </r>
    <r>
      <rPr>
        <b/>
        <vertAlign val="subscript"/>
        <sz val="12"/>
        <rFont val="Times New Roman"/>
        <family val="1"/>
      </rPr>
      <t>2</t>
    </r>
    <r>
      <rPr>
        <b/>
        <sz val="12"/>
        <rFont val="Times New Roman"/>
        <family val="1"/>
      </rPr>
      <t>O</t>
    </r>
    <r>
      <rPr>
        <b/>
        <vertAlign val="subscript"/>
        <sz val="12"/>
        <rFont val="Times New Roman"/>
        <family val="1"/>
      </rPr>
      <t>3</t>
    </r>
    <phoneticPr fontId="1" type="noConversion"/>
  </si>
  <si>
    <r>
      <t>TiO</t>
    </r>
    <r>
      <rPr>
        <b/>
        <vertAlign val="subscript"/>
        <sz val="12"/>
        <rFont val="Times New Roman"/>
        <family val="1"/>
      </rPr>
      <t>2</t>
    </r>
    <phoneticPr fontId="1" type="noConversion"/>
  </si>
  <si>
    <r>
      <t>SiO</t>
    </r>
    <r>
      <rPr>
        <b/>
        <vertAlign val="subscript"/>
        <sz val="12"/>
        <rFont val="Times New Roman"/>
        <family val="1"/>
      </rPr>
      <t>2</t>
    </r>
    <phoneticPr fontId="1" type="noConversion"/>
  </si>
  <si>
    <r>
      <t>Na</t>
    </r>
    <r>
      <rPr>
        <b/>
        <vertAlign val="subscript"/>
        <sz val="12"/>
        <rFont val="Times New Roman"/>
        <family val="1"/>
      </rPr>
      <t>2</t>
    </r>
    <r>
      <rPr>
        <b/>
        <sz val="12"/>
        <rFont val="Times New Roman"/>
        <family val="1"/>
      </rPr>
      <t>O</t>
    </r>
    <phoneticPr fontId="1" type="noConversion"/>
  </si>
  <si>
    <r>
      <t>K</t>
    </r>
    <r>
      <rPr>
        <b/>
        <vertAlign val="subscript"/>
        <sz val="12"/>
        <rFont val="Times New Roman"/>
        <family val="1"/>
      </rPr>
      <t>2</t>
    </r>
    <r>
      <rPr>
        <b/>
        <sz val="12"/>
        <rFont val="Times New Roman"/>
        <family val="1"/>
      </rPr>
      <t>O</t>
    </r>
    <phoneticPr fontId="1" type="noConversion"/>
  </si>
  <si>
    <r>
      <t>P</t>
    </r>
    <r>
      <rPr>
        <b/>
        <vertAlign val="subscript"/>
        <sz val="12"/>
        <rFont val="Times New Roman"/>
        <family val="1"/>
      </rPr>
      <t>2</t>
    </r>
    <r>
      <rPr>
        <b/>
        <sz val="12"/>
        <rFont val="Times New Roman"/>
        <family val="1"/>
      </rPr>
      <t>O</t>
    </r>
    <r>
      <rPr>
        <b/>
        <vertAlign val="subscript"/>
        <sz val="12"/>
        <rFont val="Times New Roman"/>
        <family val="1"/>
      </rPr>
      <t>5</t>
    </r>
    <phoneticPr fontId="1" type="noConversion"/>
  </si>
  <si>
    <t xml:space="preserve"> Li</t>
    <phoneticPr fontId="1" type="noConversion"/>
  </si>
  <si>
    <t>Be</t>
    <phoneticPr fontId="1" type="noConversion"/>
  </si>
  <si>
    <t xml:space="preserve"> Sc</t>
    <phoneticPr fontId="1" type="noConversion"/>
  </si>
  <si>
    <t>Co</t>
    <phoneticPr fontId="1" type="noConversion"/>
  </si>
  <si>
    <t>Ni</t>
    <phoneticPr fontId="1" type="noConversion"/>
  </si>
  <si>
    <t>Cu</t>
    <phoneticPr fontId="1" type="noConversion"/>
  </si>
  <si>
    <t>Zn</t>
    <phoneticPr fontId="1" type="noConversion"/>
  </si>
  <si>
    <t xml:space="preserve"> Ga</t>
    <phoneticPr fontId="1" type="noConversion"/>
  </si>
  <si>
    <t xml:space="preserve"> Ge</t>
    <phoneticPr fontId="1" type="noConversion"/>
  </si>
  <si>
    <t xml:space="preserve"> Rb</t>
    <phoneticPr fontId="1" type="noConversion"/>
  </si>
  <si>
    <t>Y</t>
    <phoneticPr fontId="1" type="noConversion"/>
  </si>
  <si>
    <t>Nb</t>
    <phoneticPr fontId="1" type="noConversion"/>
  </si>
  <si>
    <t>Cd</t>
    <phoneticPr fontId="1" type="noConversion"/>
  </si>
  <si>
    <t xml:space="preserve"> Sn</t>
    <phoneticPr fontId="1" type="noConversion"/>
  </si>
  <si>
    <t xml:space="preserve"> Cs</t>
    <phoneticPr fontId="1" type="noConversion"/>
  </si>
  <si>
    <t xml:space="preserve"> Ba</t>
    <phoneticPr fontId="1" type="noConversion"/>
  </si>
  <si>
    <t xml:space="preserve"> La</t>
    <phoneticPr fontId="1" type="noConversion"/>
  </si>
  <si>
    <t xml:space="preserve"> Ce</t>
    <phoneticPr fontId="1" type="noConversion"/>
  </si>
  <si>
    <t xml:space="preserve"> Pr</t>
    <phoneticPr fontId="1" type="noConversion"/>
  </si>
  <si>
    <t>Nd</t>
    <phoneticPr fontId="1" type="noConversion"/>
  </si>
  <si>
    <t xml:space="preserve"> Sm</t>
    <phoneticPr fontId="1" type="noConversion"/>
  </si>
  <si>
    <t xml:space="preserve"> Eu</t>
    <phoneticPr fontId="1" type="noConversion"/>
  </si>
  <si>
    <t xml:space="preserve"> Gd</t>
    <phoneticPr fontId="1" type="noConversion"/>
  </si>
  <si>
    <t xml:space="preserve"> Tb</t>
    <phoneticPr fontId="1" type="noConversion"/>
  </si>
  <si>
    <t>Dy</t>
    <phoneticPr fontId="1" type="noConversion"/>
  </si>
  <si>
    <t xml:space="preserve"> Ho</t>
    <phoneticPr fontId="1" type="noConversion"/>
  </si>
  <si>
    <t xml:space="preserve"> Er</t>
    <phoneticPr fontId="1" type="noConversion"/>
  </si>
  <si>
    <t xml:space="preserve"> Tm</t>
    <phoneticPr fontId="1" type="noConversion"/>
  </si>
  <si>
    <t xml:space="preserve"> Yb</t>
    <phoneticPr fontId="1" type="noConversion"/>
  </si>
  <si>
    <t xml:space="preserve"> Lu</t>
    <phoneticPr fontId="1" type="noConversion"/>
  </si>
  <si>
    <t xml:space="preserve"> Hf</t>
    <phoneticPr fontId="1" type="noConversion"/>
  </si>
  <si>
    <t xml:space="preserve"> Pb</t>
    <phoneticPr fontId="1" type="noConversion"/>
  </si>
  <si>
    <t xml:space="preserve"> Th</t>
    <phoneticPr fontId="1" type="noConversion"/>
  </si>
  <si>
    <t xml:space="preserve"> U</t>
    <phoneticPr fontId="1" type="noConversion"/>
  </si>
  <si>
    <t>Sample ID</t>
    <phoneticPr fontId="1" type="noConversion"/>
  </si>
  <si>
    <t>Top Depth (m)</t>
    <phoneticPr fontId="1" type="noConversion"/>
  </si>
  <si>
    <t>Bottom Depth (m)</t>
    <phoneticPr fontId="1" type="noConversion"/>
  </si>
  <si>
    <t>Sample Pair ID</t>
    <phoneticPr fontId="1" type="noConversion"/>
  </si>
  <si>
    <t>Sample Pair</t>
    <phoneticPr fontId="1" type="noConversion"/>
  </si>
  <si>
    <t>A1</t>
    <phoneticPr fontId="1" type="noConversion"/>
  </si>
  <si>
    <t>P1(F1)</t>
    <phoneticPr fontId="1" type="noConversion"/>
  </si>
  <si>
    <t>F1</t>
    <phoneticPr fontId="1" type="noConversion"/>
  </si>
  <si>
    <t>329-U1365E-3R-2-W 20/22</t>
    <phoneticPr fontId="1" type="noConversion"/>
  </si>
  <si>
    <t>F2</t>
    <phoneticPr fontId="1" type="noConversion"/>
  </si>
  <si>
    <t>329-U1365E-3R-2-W 22/24</t>
    <phoneticPr fontId="1" type="noConversion"/>
  </si>
  <si>
    <t>A2</t>
    <phoneticPr fontId="1" type="noConversion"/>
  </si>
  <si>
    <t>P2(F2)</t>
    <phoneticPr fontId="1" type="noConversion"/>
  </si>
  <si>
    <t>329-U1365E-3R-4-W 66/68</t>
    <phoneticPr fontId="1" type="noConversion"/>
  </si>
  <si>
    <t>F3</t>
    <phoneticPr fontId="1" type="noConversion"/>
  </si>
  <si>
    <t>329-U1365E-3R-4-W 68/70</t>
    <phoneticPr fontId="1" type="noConversion"/>
  </si>
  <si>
    <t>A3</t>
    <phoneticPr fontId="1" type="noConversion"/>
  </si>
  <si>
    <t>P3(F3)</t>
    <phoneticPr fontId="1" type="noConversion"/>
  </si>
  <si>
    <t>329-U1365E-4R-1-W 22/24</t>
    <phoneticPr fontId="1" type="noConversion"/>
  </si>
  <si>
    <t>F4</t>
    <phoneticPr fontId="1" type="noConversion"/>
  </si>
  <si>
    <t>329-U1365E-4R-1-W 24/25</t>
    <phoneticPr fontId="1" type="noConversion"/>
  </si>
  <si>
    <t>A4</t>
    <phoneticPr fontId="1" type="noConversion"/>
  </si>
  <si>
    <t>P4(F4)</t>
    <phoneticPr fontId="1" type="noConversion"/>
  </si>
  <si>
    <t>F5</t>
    <phoneticPr fontId="1" type="noConversion"/>
  </si>
  <si>
    <t>A5</t>
    <phoneticPr fontId="1" type="noConversion"/>
  </si>
  <si>
    <t>P5(F5)</t>
    <phoneticPr fontId="1" type="noConversion"/>
  </si>
  <si>
    <t>A6</t>
    <phoneticPr fontId="1" type="noConversion"/>
  </si>
  <si>
    <t>P6(F6)</t>
    <phoneticPr fontId="1" type="noConversion"/>
  </si>
  <si>
    <t>F6</t>
    <phoneticPr fontId="1" type="noConversion"/>
  </si>
  <si>
    <t>329-U1365E-6R-4-W 8/10</t>
    <phoneticPr fontId="1" type="noConversion"/>
  </si>
  <si>
    <t>A7</t>
    <phoneticPr fontId="1" type="noConversion"/>
  </si>
  <si>
    <t>P7(F7)</t>
    <phoneticPr fontId="1" type="noConversion"/>
  </si>
  <si>
    <t>329-U1365E-6R-4-W 10/12</t>
    <phoneticPr fontId="1" type="noConversion"/>
  </si>
  <si>
    <t>F7</t>
    <phoneticPr fontId="1" type="noConversion"/>
  </si>
  <si>
    <t>A8</t>
    <phoneticPr fontId="1" type="noConversion"/>
  </si>
  <si>
    <t>P8(F8)</t>
    <phoneticPr fontId="1" type="noConversion"/>
  </si>
  <si>
    <t>F8</t>
    <phoneticPr fontId="1" type="noConversion"/>
  </si>
  <si>
    <t>329-U1365E-7R-3-W 0/2</t>
    <phoneticPr fontId="1" type="noConversion"/>
  </si>
  <si>
    <t>F9</t>
    <phoneticPr fontId="1" type="noConversion"/>
  </si>
  <si>
    <t>329-U1365E-7R-3-W 2/4</t>
    <phoneticPr fontId="1" type="noConversion"/>
  </si>
  <si>
    <t>A9</t>
    <phoneticPr fontId="1" type="noConversion"/>
  </si>
  <si>
    <t>P9(F9)</t>
    <phoneticPr fontId="1" type="noConversion"/>
  </si>
  <si>
    <t>F10</t>
    <phoneticPr fontId="1" type="noConversion"/>
  </si>
  <si>
    <t>A10</t>
    <phoneticPr fontId="1" type="noConversion"/>
  </si>
  <si>
    <t>P10(F10)</t>
    <phoneticPr fontId="1" type="noConversion"/>
  </si>
  <si>
    <t>A11</t>
    <phoneticPr fontId="1" type="noConversion"/>
  </si>
  <si>
    <t>P11(F11)</t>
    <phoneticPr fontId="1" type="noConversion"/>
  </si>
  <si>
    <t>F11</t>
    <phoneticPr fontId="1" type="noConversion"/>
  </si>
  <si>
    <t>329-U1365E-8R-2-W 117/119</t>
    <phoneticPr fontId="1" type="noConversion"/>
  </si>
  <si>
    <t>A12</t>
    <phoneticPr fontId="1" type="noConversion"/>
  </si>
  <si>
    <t>P12(F12)</t>
    <phoneticPr fontId="1" type="noConversion"/>
  </si>
  <si>
    <t>329-U1365E-8R-2-W 119/121</t>
    <phoneticPr fontId="1" type="noConversion"/>
  </si>
  <si>
    <t>F12</t>
    <phoneticPr fontId="1" type="noConversion"/>
  </si>
  <si>
    <t>F13</t>
    <phoneticPr fontId="1" type="noConversion"/>
  </si>
  <si>
    <t>A13</t>
    <phoneticPr fontId="1" type="noConversion"/>
  </si>
  <si>
    <t>P13(F13)</t>
    <phoneticPr fontId="1" type="noConversion"/>
  </si>
  <si>
    <t>F14</t>
    <phoneticPr fontId="1" type="noConversion"/>
  </si>
  <si>
    <t>A14</t>
    <phoneticPr fontId="1" type="noConversion"/>
  </si>
  <si>
    <t>P14(F14)</t>
    <phoneticPr fontId="1" type="noConversion"/>
  </si>
  <si>
    <t>329-U1365E-11R-2-W 0/2</t>
    <phoneticPr fontId="1" type="noConversion"/>
  </si>
  <si>
    <t>F15</t>
    <phoneticPr fontId="1" type="noConversion"/>
  </si>
  <si>
    <t>329-U1365E-11R-2-W 2/4</t>
    <phoneticPr fontId="1" type="noConversion"/>
  </si>
  <si>
    <t>A15</t>
    <phoneticPr fontId="1" type="noConversion"/>
  </si>
  <si>
    <t>P15(F15)</t>
    <phoneticPr fontId="1" type="noConversion"/>
  </si>
  <si>
    <t>P2(F1)</t>
    <phoneticPr fontId="1" type="noConversion"/>
  </si>
  <si>
    <t>P3(F1)</t>
    <phoneticPr fontId="1" type="noConversion"/>
  </si>
  <si>
    <t>P4(F2)</t>
    <phoneticPr fontId="1" type="noConversion"/>
  </si>
  <si>
    <t>329-U1368F-3R-1-W 19/21</t>
    <phoneticPr fontId="1" type="noConversion"/>
  </si>
  <si>
    <t>329-U1368F-3R-1-W 21/23</t>
    <phoneticPr fontId="1" type="noConversion"/>
  </si>
  <si>
    <t>P5(F3)</t>
    <phoneticPr fontId="1" type="noConversion"/>
  </si>
  <si>
    <t>329-U1368F-4R-1-W 129/131</t>
    <phoneticPr fontId="1" type="noConversion"/>
  </si>
  <si>
    <t>P6(F4)</t>
    <phoneticPr fontId="1" type="noConversion"/>
  </si>
  <si>
    <t>329-U1368F-4R-1-W 131/133</t>
    <phoneticPr fontId="1" type="noConversion"/>
  </si>
  <si>
    <t>P7(F5)</t>
    <phoneticPr fontId="1" type="noConversion"/>
  </si>
  <si>
    <t>P8(F6)</t>
    <phoneticPr fontId="1" type="noConversion"/>
  </si>
  <si>
    <t>329-U1368F-10R-1-W 0/3</t>
    <phoneticPr fontId="1" type="noConversion"/>
  </si>
  <si>
    <t>P9(F7)</t>
    <phoneticPr fontId="1" type="noConversion"/>
  </si>
  <si>
    <t>329-U1368F-10R-1-W 3/5</t>
    <phoneticPr fontId="1" type="noConversion"/>
  </si>
  <si>
    <t>329-U1368F-11R-2-W 74/76</t>
    <phoneticPr fontId="1" type="noConversion"/>
  </si>
  <si>
    <t>329-U1368F-11R-2-W 76/78</t>
    <phoneticPr fontId="1" type="noConversion"/>
  </si>
  <si>
    <t>P10(F8)</t>
    <phoneticPr fontId="1" type="noConversion"/>
  </si>
  <si>
    <t>329-U1368F-12R-2-W 11/13</t>
    <phoneticPr fontId="1" type="noConversion"/>
  </si>
  <si>
    <t>329-U1368F-12R-2-W 13/16</t>
    <phoneticPr fontId="1" type="noConversion"/>
  </si>
  <si>
    <t>P11(F9)</t>
    <phoneticPr fontId="1" type="noConversion"/>
  </si>
  <si>
    <t>P12(F10)</t>
    <phoneticPr fontId="1" type="noConversion"/>
  </si>
  <si>
    <t>329-U1368F-13R-1-W 114/115</t>
    <phoneticPr fontId="1" type="noConversion"/>
  </si>
  <si>
    <t>329-U1368F-13R-1-W 115/117</t>
    <phoneticPr fontId="1" type="noConversion"/>
  </si>
  <si>
    <t>P13(F11)</t>
    <phoneticPr fontId="1" type="noConversion"/>
  </si>
  <si>
    <t>329-U1368F-13R-2-W 54/55</t>
    <phoneticPr fontId="1" type="noConversion"/>
  </si>
  <si>
    <t>329-U1368F-13R-2-W 55/57</t>
    <phoneticPr fontId="1" type="noConversion"/>
  </si>
  <si>
    <t>P14(F12)</t>
    <phoneticPr fontId="1" type="noConversion"/>
  </si>
  <si>
    <r>
      <t xml:space="preserve">Supplementary Table 2. </t>
    </r>
    <r>
      <rPr>
        <sz val="14"/>
        <rFont val="Times New Roman"/>
        <family val="1"/>
      </rPr>
      <t>Compositions of major (wt%) and trace (μg/g) elements for Sites U1365 and U1368. 'Ax' and 'Fx' in the Sample Pair colum indicate altered and fresh endmembers, respectively.Italic data of Sites U1365 and U1368 are from Zhang et al (2012) and Zhang et al (2013), respectively.</t>
    </r>
    <phoneticPr fontId="1" type="noConversion"/>
  </si>
  <si>
    <t xml:space="preserve"> </t>
    <phoneticPr fontId="1" type="noConversion"/>
  </si>
  <si>
    <t>Coment</t>
    <phoneticPr fontId="1" type="noConversion"/>
  </si>
  <si>
    <t>Not exisist in PetDB</t>
    <phoneticPr fontId="1" type="noConversion"/>
  </si>
  <si>
    <t>Cr</t>
    <phoneticPr fontId="1" type="noConversion"/>
  </si>
  <si>
    <t>V</t>
    <phoneticPr fontId="1" type="noConversion"/>
  </si>
  <si>
    <t>Sr</t>
    <phoneticPr fontId="1" type="noConversion"/>
  </si>
  <si>
    <t>Zr</t>
    <phoneticPr fontId="1" type="noConversion"/>
  </si>
  <si>
    <t>Depth</t>
    <phoneticPr fontId="1" type="noConversion"/>
  </si>
  <si>
    <t>Th empty</t>
    <phoneticPr fontId="1" type="noConversion"/>
  </si>
  <si>
    <t>329-U1365E-8R-1-W 35/39</t>
    <phoneticPr fontId="1" type="noConversion"/>
  </si>
  <si>
    <t>329-U1365E-8R-3-W 123/127</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</si>
</sst>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00_ "/>
    <numFmt numFmtId="177" formatCode="0_ "/>
    <numFmt numFmtId="178" formatCode="0.0_ "/>
    <numFmt numFmtId="179" formatCode="0.000_ "/>
  </numFmts>
  <fonts count="8">
    <font>
      <sz val="12"/>
      <name val="宋体"/>
      <charset val="134"/>
    </font>
    <font>
      <sz val="9"/>
      <name val="宋体"/>
      <charset val="134"/>
    </font>
    <font>
      <b/>
      <sz val="12"/>
      <name val="Times New Roman"/>
      <family val="1"/>
    </font>
    <font>
      <sz val="12"/>
      <name val="Times New Roman"/>
      <family val="1"/>
    </font>
    <font>
      <b/>
      <vertAlign val="subscript"/>
      <sz val="12"/>
      <name val="Times New Roman"/>
      <family val="1"/>
    </font>
    <font>
      <b/>
      <sz val="14"/>
      <name val="Times New Roman"/>
      <family val="1"/>
    </font>
    <font>
      <sz val="14"/>
      <name val="Times New Roman"/>
      <family val="1"/>
    </font>
    <font>
      <i/>
      <sz val="12"/>
      <name val="Times New Roman"/>
      <family val="1"/>
    </font>
  </fonts>
  <fills count="4">
    <fill>
      <patternFill patternType="none"/>
    </fill>
    <fill>
      <patternFill patternType="gray125"/>
    </fill>
    <fill>
      <patternFill patternType="solid">
        <fgColor rgb="FFFFC000"/>
        <bgColor indexed="64"/>
      </patternFill>
    </fill>
    <fill>
      <patternFill patternType="solid">
        <fgColor theme="5"/>
        <bgColor indexed="64"/>
      </patternFill>
    </fill>
  </fills>
  <borders count="3">
    <border>
      <left/>
      <right/>
      <top/>
      <bottom/>
      <diagonal/>
    </border>
    <border>
      <left/>
      <right/>
      <top style="medium">
        <color indexed="64"/>
      </top>
      <bottom style="medium">
        <color indexed="64"/>
      </bottom>
      <diagonal/>
    </border>
    <border>
      <left/>
      <right/>
      <top/>
      <bottom style="medium">
        <color indexed="64"/>
      </bottom>
      <diagonal/>
    </border>
  </borders>
  <cellStyleXfs count="1">
    <xf numFmtId="0" fontId="0" fillId="0" borderId="0">
      <alignment vertical="center"/>
    </xf>
  </cellStyleXfs>
  <cellXfs count="36">
    <xf numFmtId="0" fontId="0" fillId="0" borderId="0" xfId="0">
      <alignment vertical="center"/>
    </xf>
    <xf numFmtId="0" fontId="2" fillId="0" borderId="0" xfId="0" applyFont="1" applyAlignment="1">
      <alignment horizontal="left" vertical="center"/>
    </xf>
    <xf numFmtId="0" fontId="3" fillId="0" borderId="0" xfId="0" applyFont="1" applyAlignment="1">
      <alignment horizontal="left" vertical="center"/>
    </xf>
    <xf numFmtId="176" fontId="3" fillId="0" borderId="0" xfId="0" applyNumberFormat="1" applyFont="1" applyAlignment="1">
      <alignment horizontal="left" vertical="center"/>
    </xf>
    <xf numFmtId="177" fontId="3" fillId="0" borderId="0" xfId="0" applyNumberFormat="1" applyFont="1" applyAlignment="1">
      <alignment horizontal="left" vertical="center"/>
    </xf>
    <xf numFmtId="178" fontId="3" fillId="0" borderId="0" xfId="0" applyNumberFormat="1" applyFont="1" applyAlignment="1">
      <alignment horizontal="left" vertical="center"/>
    </xf>
    <xf numFmtId="179" fontId="3" fillId="0" borderId="0" xfId="0" applyNumberFormat="1" applyFont="1" applyAlignment="1">
      <alignment horizontal="left" vertical="center"/>
    </xf>
    <xf numFmtId="0" fontId="5" fillId="0" borderId="0" xfId="0" applyFont="1" applyAlignment="1">
      <alignment horizontal="left" vertical="center"/>
    </xf>
    <xf numFmtId="0" fontId="2" fillId="0" borderId="1" xfId="0" applyFont="1" applyBorder="1" applyAlignment="1">
      <alignment horizontal="left" vertical="center" wrapText="1"/>
    </xf>
    <xf numFmtId="0" fontId="2" fillId="0" borderId="2" xfId="0" applyFont="1" applyBorder="1" applyAlignment="1">
      <alignment horizontal="left" vertical="center"/>
    </xf>
    <xf numFmtId="0" fontId="3" fillId="0" borderId="2" xfId="0" applyFont="1" applyBorder="1" applyAlignment="1">
      <alignment horizontal="left" vertical="center"/>
    </xf>
    <xf numFmtId="176" fontId="3" fillId="0" borderId="2" xfId="0" applyNumberFormat="1" applyFont="1" applyBorder="1" applyAlignment="1">
      <alignment horizontal="left" vertical="center"/>
    </xf>
    <xf numFmtId="177" fontId="3" fillId="0" borderId="2" xfId="0" applyNumberFormat="1" applyFont="1" applyBorder="1" applyAlignment="1">
      <alignment horizontal="left" vertical="center"/>
    </xf>
    <xf numFmtId="178" fontId="3" fillId="0" borderId="2" xfId="0" applyNumberFormat="1" applyFont="1" applyBorder="1" applyAlignment="1">
      <alignment horizontal="left" vertical="center"/>
    </xf>
    <xf numFmtId="0" fontId="3" fillId="0" borderId="0" xfId="0" applyFont="1" applyAlignment="1">
      <alignment horizontal="center" vertical="center"/>
    </xf>
    <xf numFmtId="176" fontId="7" fillId="0" borderId="0" xfId="0" applyNumberFormat="1" applyFont="1" applyAlignment="1">
      <alignment horizontal="left" vertical="center"/>
    </xf>
    <xf numFmtId="177" fontId="7" fillId="0" borderId="0" xfId="0" applyNumberFormat="1" applyFont="1" applyAlignment="1">
      <alignment horizontal="left" vertical="center"/>
    </xf>
    <xf numFmtId="178" fontId="7" fillId="0" borderId="0" xfId="0" applyNumberFormat="1" applyFont="1" applyAlignment="1">
      <alignment horizontal="left" vertical="center"/>
    </xf>
    <xf numFmtId="179" fontId="7" fillId="0" borderId="0" xfId="0" applyNumberFormat="1" applyFont="1" applyAlignment="1">
      <alignment horizontal="left" vertical="center"/>
    </xf>
    <xf numFmtId="0" fontId="7" fillId="0" borderId="0" xfId="0" applyFont="1" applyAlignment="1">
      <alignment horizontal="left" vertical="center"/>
    </xf>
    <xf numFmtId="0" fontId="2" fillId="2" borderId="0" xfId="0" applyFont="1" applyFill="1" applyAlignment="1">
      <alignment horizontal="left" vertical="center"/>
    </xf>
    <xf numFmtId="0" fontId="3" fillId="2" borderId="0" xfId="0" applyFont="1" applyFill="1" applyAlignment="1">
      <alignment horizontal="left" vertical="center"/>
    </xf>
    <xf numFmtId="0" fontId="3" fillId="2" borderId="0" xfId="0" applyFont="1" applyFill="1" applyAlignment="1">
      <alignment horizontal="center" vertical="center"/>
    </xf>
    <xf numFmtId="176" fontId="3" fillId="2" borderId="0" xfId="0" applyNumberFormat="1" applyFont="1" applyFill="1" applyAlignment="1">
      <alignment horizontal="left" vertical="center"/>
    </xf>
    <xf numFmtId="177" fontId="3" fillId="2" borderId="0" xfId="0" applyNumberFormat="1" applyFont="1" applyFill="1" applyAlignment="1">
      <alignment horizontal="left" vertical="center"/>
    </xf>
    <xf numFmtId="178" fontId="3" fillId="2" borderId="0" xfId="0" applyNumberFormat="1" applyFont="1" applyFill="1" applyAlignment="1">
      <alignment horizontal="left" vertical="center"/>
    </xf>
    <xf numFmtId="179" fontId="3" fillId="2" borderId="0" xfId="0" quotePrefix="1" applyNumberFormat="1" applyFont="1" applyFill="1" applyAlignment="1">
      <alignment horizontal="left" vertical="center"/>
    </xf>
    <xf numFmtId="179" fontId="3" fillId="2" borderId="0" xfId="0" applyNumberFormat="1" applyFont="1" applyFill="1" applyAlignment="1">
      <alignment horizontal="left" vertical="center"/>
    </xf>
    <xf numFmtId="176" fontId="3" fillId="2" borderId="0" xfId="0" quotePrefix="1" applyNumberFormat="1" applyFont="1" applyFill="1" applyAlignment="1">
      <alignment horizontal="left" vertical="center"/>
    </xf>
    <xf numFmtId="0" fontId="2" fillId="3" borderId="0" xfId="0" applyFont="1" applyFill="1" applyAlignment="1">
      <alignment horizontal="left" vertical="center"/>
    </xf>
    <xf numFmtId="0" fontId="3" fillId="3" borderId="0" xfId="0" applyFont="1" applyFill="1" applyAlignment="1">
      <alignment horizontal="left" vertical="center"/>
    </xf>
    <xf numFmtId="0" fontId="3" fillId="3" borderId="0" xfId="0" applyFont="1" applyFill="1" applyAlignment="1">
      <alignment horizontal="center" vertical="center"/>
    </xf>
    <xf numFmtId="176" fontId="3" fillId="3" borderId="0" xfId="0" applyNumberFormat="1" applyFont="1" applyFill="1" applyAlignment="1">
      <alignment horizontal="left" vertical="center"/>
    </xf>
    <xf numFmtId="177" fontId="3" fillId="3" borderId="0" xfId="0" applyNumberFormat="1" applyFont="1" applyFill="1" applyAlignment="1">
      <alignment horizontal="left" vertical="center"/>
    </xf>
    <xf numFmtId="178" fontId="3" fillId="3" borderId="0" xfId="0" applyNumberFormat="1" applyFont="1" applyFill="1" applyAlignment="1">
      <alignment horizontal="left" vertical="center"/>
    </xf>
    <xf numFmtId="179" fontId="3" fillId="3" borderId="0" xfId="0" applyNumberFormat="1" applyFont="1" applyFill="1" applyAlignment="1">
      <alignment horizontal="lef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G123"/>
  <sheetViews>
    <sheetView tabSelected="1" topLeftCell="AP1" zoomScale="109" zoomScaleNormal="85" workbookViewId="0">
      <pane ySplit="2" topLeftCell="A3" activePane="bottomLeft" state="frozen"/>
      <selection pane="bottomLeft" activeCell="A43" sqref="A43"/>
    </sheetView>
  </sheetViews>
  <sheetFormatPr baseColWidth="10" defaultColWidth="9" defaultRowHeight="27.75" customHeight="1"/>
  <cols>
    <col min="1" max="1" width="28.6640625" style="1" customWidth="1"/>
    <col min="2" max="2" width="8.6640625" style="2" customWidth="1"/>
    <col min="3" max="6" width="9.1640625" style="2" customWidth="1"/>
    <col min="7" max="14" width="7.83203125" style="2" customWidth="1"/>
    <col min="15" max="15" width="7.5" style="2" customWidth="1"/>
    <col min="16" max="16" width="7.83203125" style="2" customWidth="1"/>
    <col min="17" max="17" width="6.83203125" style="2" customWidth="1"/>
    <col min="18" max="18" width="9.1640625" style="2" customWidth="1"/>
    <col min="19" max="20" width="7.83203125" style="2" customWidth="1"/>
    <col min="21" max="21" width="8.6640625" style="2" customWidth="1"/>
    <col min="22" max="22" width="7.5" style="2" bestFit="1" customWidth="1"/>
    <col min="23" max="32" width="9" style="2"/>
    <col min="33" max="33" width="8.5" style="2" bestFit="1" customWidth="1"/>
    <col min="34" max="34" width="9" style="2"/>
    <col min="35" max="35" width="8.5" style="2" bestFit="1" customWidth="1"/>
    <col min="36" max="58" width="9" style="2"/>
    <col min="59" max="59" width="30.6640625" style="2" customWidth="1"/>
    <col min="60" max="16384" width="9" style="2"/>
  </cols>
  <sheetData>
    <row r="1" spans="1:59" ht="36.75" customHeight="1" thickBot="1">
      <c r="A1" s="7" t="s">
        <v>229</v>
      </c>
    </row>
    <row r="2" spans="1:59" s="8" customFormat="1" ht="56.25" customHeight="1" thickBot="1">
      <c r="A2" s="8" t="s">
        <v>138</v>
      </c>
      <c r="B2" s="8" t="s">
        <v>139</v>
      </c>
      <c r="C2" s="8" t="s">
        <v>140</v>
      </c>
      <c r="D2" s="8" t="s">
        <v>237</v>
      </c>
      <c r="E2" s="8" t="s">
        <v>142</v>
      </c>
      <c r="F2" s="8" t="s">
        <v>141</v>
      </c>
      <c r="G2" s="8" t="s">
        <v>100</v>
      </c>
      <c r="H2" s="8" t="s">
        <v>99</v>
      </c>
      <c r="I2" s="8" t="s">
        <v>98</v>
      </c>
      <c r="J2" s="8" t="s">
        <v>97</v>
      </c>
      <c r="K2" s="8" t="s">
        <v>0</v>
      </c>
      <c r="L2" s="8" t="s">
        <v>1</v>
      </c>
      <c r="M2" s="8" t="s">
        <v>2</v>
      </c>
      <c r="N2" s="8" t="s">
        <v>101</v>
      </c>
      <c r="O2" s="8" t="s">
        <v>102</v>
      </c>
      <c r="P2" s="8" t="s">
        <v>103</v>
      </c>
      <c r="Q2" s="8" t="s">
        <v>93</v>
      </c>
      <c r="R2" s="8" t="s">
        <v>94</v>
      </c>
      <c r="S2" s="8" t="s">
        <v>95</v>
      </c>
      <c r="T2" s="8" t="s">
        <v>96</v>
      </c>
      <c r="U2" s="8" t="s">
        <v>233</v>
      </c>
      <c r="V2" s="8" t="s">
        <v>234</v>
      </c>
      <c r="W2" s="8" t="s">
        <v>104</v>
      </c>
      <c r="X2" s="8" t="s">
        <v>105</v>
      </c>
      <c r="Y2" s="8" t="s">
        <v>106</v>
      </c>
      <c r="Z2" s="8" t="s">
        <v>107</v>
      </c>
      <c r="AA2" s="8" t="s">
        <v>108</v>
      </c>
      <c r="AB2" s="8" t="s">
        <v>109</v>
      </c>
      <c r="AC2" s="8" t="s">
        <v>110</v>
      </c>
      <c r="AD2" s="8" t="s">
        <v>111</v>
      </c>
      <c r="AE2" s="8" t="s">
        <v>112</v>
      </c>
      <c r="AF2" s="8" t="s">
        <v>113</v>
      </c>
      <c r="AG2" s="8" t="s">
        <v>235</v>
      </c>
      <c r="AH2" s="8" t="s">
        <v>114</v>
      </c>
      <c r="AI2" s="8" t="s">
        <v>236</v>
      </c>
      <c r="AJ2" s="8" t="s">
        <v>115</v>
      </c>
      <c r="AK2" s="8" t="s">
        <v>116</v>
      </c>
      <c r="AL2" s="8" t="s">
        <v>117</v>
      </c>
      <c r="AM2" s="8" t="s">
        <v>118</v>
      </c>
      <c r="AN2" s="8" t="s">
        <v>119</v>
      </c>
      <c r="AO2" s="8" t="s">
        <v>120</v>
      </c>
      <c r="AP2" s="8" t="s">
        <v>121</v>
      </c>
      <c r="AQ2" s="8" t="s">
        <v>122</v>
      </c>
      <c r="AR2" s="8" t="s">
        <v>123</v>
      </c>
      <c r="AS2" s="8" t="s">
        <v>124</v>
      </c>
      <c r="AT2" s="8" t="s">
        <v>125</v>
      </c>
      <c r="AU2" s="8" t="s">
        <v>126</v>
      </c>
      <c r="AV2" s="8" t="s">
        <v>127</v>
      </c>
      <c r="AW2" s="8" t="s">
        <v>128</v>
      </c>
      <c r="AX2" s="8" t="s">
        <v>129</v>
      </c>
      <c r="AY2" s="8" t="s">
        <v>130</v>
      </c>
      <c r="AZ2" s="8" t="s">
        <v>131</v>
      </c>
      <c r="BA2" s="8" t="s">
        <v>132</v>
      </c>
      <c r="BB2" s="8" t="s">
        <v>133</v>
      </c>
      <c r="BC2" s="8" t="s">
        <v>134</v>
      </c>
      <c r="BD2" s="8" t="s">
        <v>135</v>
      </c>
      <c r="BE2" s="8" t="s">
        <v>136</v>
      </c>
      <c r="BF2" s="8" t="s">
        <v>137</v>
      </c>
      <c r="BG2" s="8" t="s">
        <v>231</v>
      </c>
    </row>
    <row r="3" spans="1:59" ht="27.75" customHeight="1">
      <c r="A3" s="1" t="s">
        <v>3</v>
      </c>
      <c r="B3" s="2">
        <v>71.36</v>
      </c>
      <c r="C3" s="2">
        <v>71.400000000000006</v>
      </c>
      <c r="D3" s="2">
        <f>(B3+C3)/2</f>
        <v>71.38</v>
      </c>
      <c r="E3" s="14" t="s">
        <v>143</v>
      </c>
      <c r="F3" s="2" t="s">
        <v>144</v>
      </c>
      <c r="G3" s="3">
        <v>50.39</v>
      </c>
      <c r="H3" s="3">
        <v>1.48</v>
      </c>
      <c r="I3" s="3">
        <v>15.82</v>
      </c>
      <c r="J3" s="3">
        <v>7.99</v>
      </c>
      <c r="K3" s="3">
        <v>0.17</v>
      </c>
      <c r="L3" s="3">
        <v>7.33</v>
      </c>
      <c r="M3" s="3">
        <v>12.337055476529162</v>
      </c>
      <c r="N3" s="3">
        <v>2.92</v>
      </c>
      <c r="O3" s="3">
        <v>0.22</v>
      </c>
      <c r="P3" s="3">
        <v>0.136125</v>
      </c>
      <c r="Q3" s="3">
        <v>1.2782105052924495</v>
      </c>
      <c r="R3" s="3">
        <f t="shared" ref="R3:R12" si="0">SUM(G3:Q3)</f>
        <v>100.07139098182161</v>
      </c>
      <c r="S3" s="3">
        <v>3.2112749024390248</v>
      </c>
      <c r="T3" s="3">
        <f>J3-S3*10/9</f>
        <v>4.4219167750677499</v>
      </c>
      <c r="U3" s="4">
        <v>349.59</v>
      </c>
      <c r="V3" s="4">
        <v>274.82</v>
      </c>
      <c r="W3" s="5">
        <v>30.533427479712497</v>
      </c>
      <c r="X3" s="3">
        <v>0.27925488748703403</v>
      </c>
      <c r="Y3" s="5">
        <v>47.790840549313359</v>
      </c>
      <c r="Z3" s="5">
        <v>47.187832723521325</v>
      </c>
      <c r="AA3" s="5">
        <v>45.639146564987627</v>
      </c>
      <c r="AB3" s="5">
        <v>76.234156054622758</v>
      </c>
      <c r="AC3" s="5">
        <v>78.825166572466699</v>
      </c>
      <c r="AD3" s="5">
        <v>16.533603874622596</v>
      </c>
      <c r="AE3" s="3">
        <v>4.5018899494129698</v>
      </c>
      <c r="AF3" s="3">
        <v>4.1477383798670848</v>
      </c>
      <c r="AG3" s="4">
        <v>158.86000000000001</v>
      </c>
      <c r="AH3" s="5">
        <v>25.366900712597708</v>
      </c>
      <c r="AI3" s="4">
        <v>79.88</v>
      </c>
      <c r="AJ3" s="3">
        <v>2.1969953421125332</v>
      </c>
      <c r="AK3" s="3">
        <v>0.14472386357048536</v>
      </c>
      <c r="AL3" s="3">
        <v>0.96681637996800784</v>
      </c>
      <c r="AM3" s="3">
        <v>0.2937022404952187</v>
      </c>
      <c r="AN3" s="3">
        <v>14.280099401645474</v>
      </c>
      <c r="AO3" s="3">
        <v>3.4472937243456974</v>
      </c>
      <c r="AP3" s="3">
        <v>10.864113162155327</v>
      </c>
      <c r="AQ3" s="3">
        <v>1.8388633245397239</v>
      </c>
      <c r="AR3" s="3">
        <v>11.096406567190769</v>
      </c>
      <c r="AS3" s="3">
        <v>3.3538836030230708</v>
      </c>
      <c r="AT3" s="3">
        <v>1.30138201809325</v>
      </c>
      <c r="AU3" s="3">
        <v>4.3789707148202259</v>
      </c>
      <c r="AV3" s="3">
        <v>0.7825607661134697</v>
      </c>
      <c r="AW3" s="3">
        <v>5.1068008692558111</v>
      </c>
      <c r="AX3" s="3">
        <v>1.0631223064727426</v>
      </c>
      <c r="AY3" s="3">
        <v>3.0967020917628836</v>
      </c>
      <c r="AZ3" s="3">
        <v>0.47733237459545502</v>
      </c>
      <c r="BA3" s="3">
        <v>3.144102855575869</v>
      </c>
      <c r="BB3" s="3">
        <v>0.46849531944416645</v>
      </c>
      <c r="BC3" s="3">
        <v>2.7686715683771586</v>
      </c>
      <c r="BD3" s="3">
        <v>0.96626157153796322</v>
      </c>
      <c r="BE3" s="6">
        <v>7.6341955632134362E-2</v>
      </c>
      <c r="BF3" s="6">
        <v>4.9550730664593902E-2</v>
      </c>
    </row>
    <row r="4" spans="1:59" s="19" customFormat="1" ht="27.75" customHeight="1">
      <c r="A4" s="1" t="s">
        <v>4</v>
      </c>
      <c r="B4" s="2">
        <v>71.650000000000006</v>
      </c>
      <c r="C4" s="2">
        <v>71.69</v>
      </c>
      <c r="D4" s="2">
        <f>(B4+C4)/2</f>
        <v>71.67</v>
      </c>
      <c r="E4" s="14" t="s">
        <v>145</v>
      </c>
      <c r="F4" s="2"/>
      <c r="G4" s="15">
        <v>49.5</v>
      </c>
      <c r="H4" s="15">
        <v>1.45</v>
      </c>
      <c r="I4" s="15">
        <v>15.32</v>
      </c>
      <c r="J4" s="15">
        <v>10.220000000000001</v>
      </c>
      <c r="K4" s="15">
        <v>0.14000000000000001</v>
      </c>
      <c r="L4" s="15">
        <v>7.43</v>
      </c>
      <c r="M4" s="15">
        <v>12.316714082503555</v>
      </c>
      <c r="N4" s="15">
        <v>2.73</v>
      </c>
      <c r="O4" s="15">
        <v>7.0000000000000007E-2</v>
      </c>
      <c r="P4" s="15">
        <v>0.14025000000000001</v>
      </c>
      <c r="Q4" s="15">
        <v>0.69972011195518524</v>
      </c>
      <c r="R4" s="15">
        <f t="shared" si="0"/>
        <v>100.01668419445873</v>
      </c>
      <c r="S4" s="15">
        <v>6.0893405950155763</v>
      </c>
      <c r="T4" s="15">
        <f t="shared" ref="T4:T60" si="1">J4-S4*10/9</f>
        <v>3.4540660055382491</v>
      </c>
      <c r="U4" s="16">
        <v>354.31</v>
      </c>
      <c r="V4" s="16">
        <v>276.87</v>
      </c>
      <c r="W4" s="15">
        <v>6.6079027346535506</v>
      </c>
      <c r="X4" s="15">
        <v>0.35117211289954681</v>
      </c>
      <c r="Y4" s="17">
        <v>45.740271673331144</v>
      </c>
      <c r="Z4" s="17">
        <v>44.427411540348722</v>
      </c>
      <c r="AA4" s="17">
        <v>50.250517308224865</v>
      </c>
      <c r="AB4" s="17">
        <v>70.275578415719991</v>
      </c>
      <c r="AC4" s="17">
        <v>72.317510705649596</v>
      </c>
      <c r="AD4" s="15">
        <v>16.516440850946989</v>
      </c>
      <c r="AE4" s="15">
        <v>5.6485005487168793</v>
      </c>
      <c r="AF4" s="15">
        <v>0.55222371551256111</v>
      </c>
      <c r="AG4" s="16">
        <v>149.43</v>
      </c>
      <c r="AH4" s="17">
        <v>25.504442954033131</v>
      </c>
      <c r="AI4" s="16">
        <v>77.8</v>
      </c>
      <c r="AJ4" s="15">
        <v>2.0266505449189989</v>
      </c>
      <c r="AK4" s="15">
        <v>0.1791535718928535</v>
      </c>
      <c r="AL4" s="15">
        <v>0.77007275362318839</v>
      </c>
      <c r="AM4" s="15">
        <v>1.8324240621902237E-2</v>
      </c>
      <c r="AN4" s="15">
        <v>3.6489743738932452</v>
      </c>
      <c r="AO4" s="15">
        <v>3.2900031594744874</v>
      </c>
      <c r="AP4" s="15">
        <v>10.910435757575756</v>
      </c>
      <c r="AQ4" s="15">
        <v>1.8151173665480427</v>
      </c>
      <c r="AR4" s="15">
        <v>10.995998999999999</v>
      </c>
      <c r="AS4" s="15">
        <v>3.3295407014148646</v>
      </c>
      <c r="AT4" s="15">
        <v>1.2666755790002511</v>
      </c>
      <c r="AU4" s="15">
        <v>4.2983951519609001</v>
      </c>
      <c r="AV4" s="15">
        <v>0.7806801369976295</v>
      </c>
      <c r="AW4" s="15">
        <v>5.0440836297338967</v>
      </c>
      <c r="AX4" s="15">
        <v>1.0620319122016693</v>
      </c>
      <c r="AY4" s="15">
        <v>3.0783557193479796</v>
      </c>
      <c r="AZ4" s="15">
        <v>0.48393320007878748</v>
      </c>
      <c r="BA4" s="15">
        <v>3.1150161140889763</v>
      </c>
      <c r="BB4" s="15">
        <v>0.45875124680851059</v>
      </c>
      <c r="BC4" s="15">
        <v>2.6571243817800978</v>
      </c>
      <c r="BD4" s="15">
        <v>0.31608511612692175</v>
      </c>
      <c r="BE4" s="18">
        <v>0.10389999999999999</v>
      </c>
      <c r="BF4" s="18">
        <v>6.2055467083181035E-2</v>
      </c>
    </row>
    <row r="5" spans="1:59" s="19" customFormat="1" ht="27.75" customHeight="1">
      <c r="A5" s="1" t="s">
        <v>5</v>
      </c>
      <c r="B5" s="2">
        <v>82.1</v>
      </c>
      <c r="C5" s="2">
        <v>82.14</v>
      </c>
      <c r="D5" s="2">
        <f t="shared" ref="D5:D68" si="2">(B5+C5)/2</f>
        <v>82.12</v>
      </c>
      <c r="E5" s="2" t="s">
        <v>230</v>
      </c>
      <c r="F5" s="2"/>
      <c r="G5" s="15">
        <v>49.25</v>
      </c>
      <c r="H5" s="15">
        <v>1.41</v>
      </c>
      <c r="I5" s="15">
        <v>14.91</v>
      </c>
      <c r="J5" s="15">
        <v>10.61</v>
      </c>
      <c r="K5" s="15">
        <v>0.16</v>
      </c>
      <c r="L5" s="15">
        <v>7.95</v>
      </c>
      <c r="M5" s="15">
        <v>12.092958748221907</v>
      </c>
      <c r="N5" s="15">
        <v>2.7</v>
      </c>
      <c r="O5" s="15">
        <v>0.1</v>
      </c>
      <c r="P5" s="15">
        <v>0.136125</v>
      </c>
      <c r="Q5" s="15">
        <v>0.75939248601119613</v>
      </c>
      <c r="R5" s="15">
        <f t="shared" si="0"/>
        <v>100.07847623423309</v>
      </c>
      <c r="S5" s="15">
        <v>6.4822551234439834</v>
      </c>
      <c r="T5" s="15">
        <f t="shared" si="1"/>
        <v>3.4074943072844626</v>
      </c>
      <c r="U5" s="16">
        <v>335.64</v>
      </c>
      <c r="V5" s="16">
        <v>270.85000000000002</v>
      </c>
      <c r="W5" s="15">
        <v>5.4914670731707318</v>
      </c>
      <c r="X5" s="15">
        <v>0.34312284837512808</v>
      </c>
      <c r="Y5" s="17">
        <v>45.067068236097704</v>
      </c>
      <c r="Z5" s="17">
        <v>43.87428627377092</v>
      </c>
      <c r="AA5" s="17">
        <v>50.97973075036375</v>
      </c>
      <c r="AB5" s="17">
        <v>69.378538182934321</v>
      </c>
      <c r="AC5" s="17">
        <v>82.367623707939302</v>
      </c>
      <c r="AD5" s="15">
        <v>16.025724446569303</v>
      </c>
      <c r="AE5" s="15">
        <v>5.7010054826721186</v>
      </c>
      <c r="AF5" s="15">
        <v>1.0820952992190003</v>
      </c>
      <c r="AG5" s="16">
        <v>144.52000000000001</v>
      </c>
      <c r="AH5" s="17">
        <v>24.839656210268945</v>
      </c>
      <c r="AI5" s="16">
        <v>73.930000000000007</v>
      </c>
      <c r="AJ5" s="15">
        <v>1.9632001312744563</v>
      </c>
      <c r="AK5" s="15">
        <v>0.23218397024034013</v>
      </c>
      <c r="AL5" s="15">
        <v>0.91577184134337009</v>
      </c>
      <c r="AM5" s="15">
        <v>4.8349351745700903E-2</v>
      </c>
      <c r="AN5" s="15">
        <v>14.632139033382154</v>
      </c>
      <c r="AO5" s="15">
        <v>3.3516319165272175</v>
      </c>
      <c r="AP5" s="15">
        <v>10.530655276925851</v>
      </c>
      <c r="AQ5" s="15">
        <v>1.7855990863536713</v>
      </c>
      <c r="AR5" s="15">
        <v>10.732360767475035</v>
      </c>
      <c r="AS5" s="15">
        <v>3.2309448766455389</v>
      </c>
      <c r="AT5" s="15">
        <v>1.235762761686263</v>
      </c>
      <c r="AU5" s="15">
        <v>4.1810214144845492</v>
      </c>
      <c r="AV5" s="15">
        <v>0.75785043053948309</v>
      </c>
      <c r="AW5" s="15">
        <v>4.9093808882418628</v>
      </c>
      <c r="AX5" s="15">
        <v>1.0296071285846438</v>
      </c>
      <c r="AY5" s="15">
        <v>2.98191850141643</v>
      </c>
      <c r="AZ5" s="15">
        <v>0.46911518195569746</v>
      </c>
      <c r="BA5" s="15">
        <v>3.0242613838782604</v>
      </c>
      <c r="BB5" s="15">
        <v>0.44887050121583499</v>
      </c>
      <c r="BC5" s="15">
        <v>2.5745802526460606</v>
      </c>
      <c r="BD5" s="15">
        <v>0.59028903789542531</v>
      </c>
      <c r="BE5" s="18">
        <v>0.10279999999999997</v>
      </c>
      <c r="BF5" s="18">
        <v>6.3052483424450398E-2</v>
      </c>
    </row>
    <row r="6" spans="1:59" ht="27.75" customHeight="1">
      <c r="A6" s="1" t="s">
        <v>146</v>
      </c>
      <c r="B6" s="2">
        <v>82.39</v>
      </c>
      <c r="C6" s="2">
        <v>82.41</v>
      </c>
      <c r="D6" s="2">
        <f t="shared" si="2"/>
        <v>82.4</v>
      </c>
      <c r="E6" s="14" t="s">
        <v>147</v>
      </c>
      <c r="G6" s="3">
        <v>49.73</v>
      </c>
      <c r="H6" s="3">
        <v>1.42</v>
      </c>
      <c r="I6" s="3">
        <v>15.33</v>
      </c>
      <c r="J6" s="3">
        <v>9.5</v>
      </c>
      <c r="K6" s="3">
        <v>0.14000000000000001</v>
      </c>
      <c r="L6" s="3">
        <v>7.29</v>
      </c>
      <c r="M6" s="3">
        <v>12.306543385490754</v>
      </c>
      <c r="N6" s="3">
        <v>2.79</v>
      </c>
      <c r="O6" s="3">
        <v>0.13</v>
      </c>
      <c r="P6" s="3">
        <v>0.136125</v>
      </c>
      <c r="Q6" s="3">
        <v>0.85982803439307121</v>
      </c>
      <c r="R6" s="3">
        <f>SUM(G6:Q6)</f>
        <v>99.63249641988385</v>
      </c>
      <c r="S6" s="3">
        <v>4.881025685242518</v>
      </c>
      <c r="T6" s="3">
        <f t="shared" si="1"/>
        <v>4.0766381275083132</v>
      </c>
      <c r="U6" s="4">
        <v>335.96</v>
      </c>
      <c r="V6" s="4">
        <v>280.32</v>
      </c>
      <c r="W6" s="3">
        <v>7.7378106393463897</v>
      </c>
      <c r="X6" s="3">
        <v>0.32722621277275044</v>
      </c>
      <c r="Y6" s="5">
        <v>45.185349811320755</v>
      </c>
      <c r="Z6" s="5">
        <v>55.199906707862212</v>
      </c>
      <c r="AA6" s="5">
        <v>65.029135764803783</v>
      </c>
      <c r="AB6" s="5">
        <v>67.170713194231354</v>
      </c>
      <c r="AC6" s="5">
        <v>75.293166336633661</v>
      </c>
      <c r="AD6" s="3">
        <v>16.221897336781563</v>
      </c>
      <c r="AE6" s="3">
        <v>5.1416603083761956</v>
      </c>
      <c r="AF6" s="3">
        <v>0.99276948051948066</v>
      </c>
      <c r="AG6" s="4">
        <v>149.76</v>
      </c>
      <c r="AH6" s="5">
        <v>24.914249784327122</v>
      </c>
      <c r="AI6" s="4">
        <v>76.36</v>
      </c>
      <c r="AJ6" s="3">
        <v>1.9563525482771675</v>
      </c>
      <c r="AK6" s="3">
        <v>0.7723791423564581</v>
      </c>
      <c r="AL6" s="3">
        <v>0.94322622325043382</v>
      </c>
      <c r="AM6" s="3">
        <v>4.7761979909436328E-2</v>
      </c>
      <c r="AN6" s="3">
        <v>5.7158761355043612</v>
      </c>
      <c r="AO6" s="3">
        <v>3.1793967168808157</v>
      </c>
      <c r="AP6" s="3">
        <v>10.553807762540599</v>
      </c>
      <c r="AQ6" s="3">
        <v>1.7512953497907233</v>
      </c>
      <c r="AR6" s="3">
        <v>10.638893871794872</v>
      </c>
      <c r="AS6" s="3">
        <v>3.2297742389150566</v>
      </c>
      <c r="AT6" s="3">
        <v>1.2412286839749329</v>
      </c>
      <c r="AU6" s="3">
        <v>4.2016145282249511</v>
      </c>
      <c r="AV6" s="3">
        <v>0.7627615216193887</v>
      </c>
      <c r="AW6" s="3">
        <v>4.9724648390171575</v>
      </c>
      <c r="AX6" s="3">
        <v>1.037824308454415</v>
      </c>
      <c r="AY6" s="3">
        <v>3.0193442038216558</v>
      </c>
      <c r="AZ6" s="3">
        <v>0.47363016590386642</v>
      </c>
      <c r="BA6" s="3">
        <v>3.0499114141932004</v>
      </c>
      <c r="BB6" s="3">
        <v>0.45567292947985311</v>
      </c>
      <c r="BC6" s="3">
        <v>2.6049936295971978</v>
      </c>
      <c r="BD6" s="3">
        <v>0.87422535625846831</v>
      </c>
      <c r="BE6" s="6">
        <v>0.10009999999999999</v>
      </c>
      <c r="BF6" s="6">
        <v>6.1068014823185301E-2</v>
      </c>
    </row>
    <row r="7" spans="1:59" s="19" customFormat="1" ht="27.75" customHeight="1">
      <c r="A7" s="1" t="s">
        <v>148</v>
      </c>
      <c r="B7" s="2">
        <v>82.41</v>
      </c>
      <c r="C7" s="2">
        <v>82.43</v>
      </c>
      <c r="D7" s="2">
        <f t="shared" si="2"/>
        <v>82.42</v>
      </c>
      <c r="E7" s="14" t="s">
        <v>149</v>
      </c>
      <c r="F7" s="2" t="s">
        <v>150</v>
      </c>
      <c r="G7" s="15">
        <v>49.48</v>
      </c>
      <c r="H7" s="15">
        <v>1.46</v>
      </c>
      <c r="I7" s="15">
        <v>15.07</v>
      </c>
      <c r="J7" s="15">
        <v>10.25</v>
      </c>
      <c r="K7" s="15">
        <v>0.14000000000000001</v>
      </c>
      <c r="L7" s="15">
        <v>7.08</v>
      </c>
      <c r="M7" s="15">
        <v>12.143812233285916</v>
      </c>
      <c r="N7" s="15">
        <v>2.81</v>
      </c>
      <c r="O7" s="15">
        <v>0.33</v>
      </c>
      <c r="P7" s="15">
        <v>0.14025000000000001</v>
      </c>
      <c r="Q7" s="15">
        <v>1.1792924245453651</v>
      </c>
      <c r="R7" s="15">
        <f t="shared" si="0"/>
        <v>100.08335465783126</v>
      </c>
      <c r="S7" s="15">
        <v>3.6012169754170325</v>
      </c>
      <c r="T7" s="15">
        <f t="shared" si="1"/>
        <v>6.2486478050921868</v>
      </c>
      <c r="U7" s="16">
        <v>318.76</v>
      </c>
      <c r="V7" s="16">
        <v>283.98</v>
      </c>
      <c r="W7" s="17">
        <v>23.73619429684782</v>
      </c>
      <c r="X7" s="15">
        <v>0.35838009644300484</v>
      </c>
      <c r="Y7" s="17">
        <v>45.613003868954756</v>
      </c>
      <c r="Z7" s="17">
        <v>40.653413682235922</v>
      </c>
      <c r="AA7" s="17">
        <v>44.837115500502172</v>
      </c>
      <c r="AB7" s="17">
        <v>68.554251972412743</v>
      </c>
      <c r="AC7" s="17">
        <v>114.66863050847458</v>
      </c>
      <c r="AD7" s="17">
        <v>16.363599295273499</v>
      </c>
      <c r="AE7" s="15">
        <v>5.7205858494760227</v>
      </c>
      <c r="AF7" s="15">
        <v>5.9819907818470233</v>
      </c>
      <c r="AG7" s="16">
        <v>153.04</v>
      </c>
      <c r="AH7" s="17">
        <v>25.718297586128433</v>
      </c>
      <c r="AI7" s="16">
        <v>76.94</v>
      </c>
      <c r="AJ7" s="15">
        <v>2.1592297443927597</v>
      </c>
      <c r="AK7" s="15">
        <v>0.15774291573213711</v>
      </c>
      <c r="AL7" s="15">
        <v>1.0553987811634351</v>
      </c>
      <c r="AM7" s="15">
        <v>0.37787737239812708</v>
      </c>
      <c r="AN7" s="15">
        <v>8.9467046759562319</v>
      </c>
      <c r="AO7" s="15">
        <v>3.3771935152828143</v>
      </c>
      <c r="AP7" s="15">
        <v>10.594598360323886</v>
      </c>
      <c r="AQ7" s="15">
        <v>1.8199950029878122</v>
      </c>
      <c r="AR7" s="15">
        <v>10.888045193785034</v>
      </c>
      <c r="AS7" s="15">
        <v>3.3773454717358686</v>
      </c>
      <c r="AT7" s="15">
        <v>1.2674931627056671</v>
      </c>
      <c r="AU7" s="15">
        <v>4.1964045111669659</v>
      </c>
      <c r="AV7" s="15">
        <v>0.76248942138683107</v>
      </c>
      <c r="AW7" s="15">
        <v>5.0084722592034332</v>
      </c>
      <c r="AX7" s="15">
        <v>1.0481563352359886</v>
      </c>
      <c r="AY7" s="15">
        <v>3.0655703894527431</v>
      </c>
      <c r="AZ7" s="15">
        <v>0.46588610087020466</v>
      </c>
      <c r="BA7" s="15">
        <v>3.1251924011691639</v>
      </c>
      <c r="BB7" s="15">
        <v>0.46299419948685056</v>
      </c>
      <c r="BC7" s="15">
        <v>2.674014971274655</v>
      </c>
      <c r="BD7" s="15">
        <v>0.93105768439612113</v>
      </c>
      <c r="BE7" s="18">
        <v>7.2800184938282247E-2</v>
      </c>
      <c r="BF7" s="18">
        <v>4.7965145152928997E-2</v>
      </c>
    </row>
    <row r="8" spans="1:59" ht="27.75" customHeight="1">
      <c r="A8" s="1" t="s">
        <v>6</v>
      </c>
      <c r="B8" s="2">
        <v>82.71</v>
      </c>
      <c r="C8" s="2">
        <v>82.75</v>
      </c>
      <c r="D8" s="2">
        <f t="shared" si="2"/>
        <v>82.72999999999999</v>
      </c>
      <c r="G8" s="3">
        <v>48.83</v>
      </c>
      <c r="H8" s="3">
        <v>1.2</v>
      </c>
      <c r="I8" s="3">
        <v>17.45</v>
      </c>
      <c r="J8" s="3">
        <v>8.7799999999999994</v>
      </c>
      <c r="K8" s="3">
        <v>0.12</v>
      </c>
      <c r="L8" s="3">
        <v>6.68</v>
      </c>
      <c r="M8" s="3">
        <v>12.042105263157895</v>
      </c>
      <c r="N8" s="3">
        <v>2.65</v>
      </c>
      <c r="O8" s="3">
        <v>0.47</v>
      </c>
      <c r="P8" s="3">
        <v>0.10312499999999999</v>
      </c>
      <c r="Q8" s="3">
        <v>1.838896662002951</v>
      </c>
      <c r="R8" s="3">
        <f t="shared" si="0"/>
        <v>100.16412692516086</v>
      </c>
      <c r="S8" s="3">
        <v>2.7795460788824977</v>
      </c>
      <c r="T8" s="3">
        <f t="shared" si="1"/>
        <v>5.6916154679083348</v>
      </c>
      <c r="U8" s="4">
        <v>286.01</v>
      </c>
      <c r="V8" s="4">
        <v>224.13</v>
      </c>
      <c r="W8" s="5">
        <v>32.489617649897902</v>
      </c>
      <c r="X8" s="3">
        <v>0.26656546305646728</v>
      </c>
      <c r="Y8" s="5">
        <v>38.514885115408603</v>
      </c>
      <c r="Z8" s="5">
        <v>34.598939909736103</v>
      </c>
      <c r="AA8" s="5">
        <v>66.757615977481407</v>
      </c>
      <c r="AB8" s="5">
        <v>55.077733644505514</v>
      </c>
      <c r="AC8" s="5">
        <v>58.064267930617177</v>
      </c>
      <c r="AD8" s="5">
        <v>15.338408067248814</v>
      </c>
      <c r="AE8" s="3">
        <v>5.0633924061711895</v>
      </c>
      <c r="AF8" s="3">
        <v>8.372692010771992</v>
      </c>
      <c r="AG8" s="4">
        <v>145.5</v>
      </c>
      <c r="AH8" s="5">
        <v>21.358071845775225</v>
      </c>
      <c r="AI8" s="4">
        <v>63.57</v>
      </c>
      <c r="AJ8" s="3">
        <v>1.4321557048092868</v>
      </c>
      <c r="AK8" s="3">
        <v>0.12748778043415893</v>
      </c>
      <c r="AL8" s="3">
        <v>0.63800866962305991</v>
      </c>
      <c r="AM8" s="3">
        <v>0.30154547569202134</v>
      </c>
      <c r="AN8" s="5">
        <v>16.761968942937326</v>
      </c>
      <c r="AO8" s="3">
        <v>2.3985753435114505</v>
      </c>
      <c r="AP8" s="3">
        <v>7.8417330068337154</v>
      </c>
      <c r="AQ8" s="3">
        <v>1.3524232847446309</v>
      </c>
      <c r="AR8" s="3">
        <v>8.280359124570337</v>
      </c>
      <c r="AS8" s="3">
        <v>2.6703673272807031</v>
      </c>
      <c r="AT8" s="3">
        <v>1.050859822268688</v>
      </c>
      <c r="AU8" s="3">
        <v>3.3787107618026044</v>
      </c>
      <c r="AV8" s="3">
        <v>0.62127115475356653</v>
      </c>
      <c r="AW8" s="3">
        <v>4.1480769658063563</v>
      </c>
      <c r="AX8" s="3">
        <v>0.87822957164023241</v>
      </c>
      <c r="AY8" s="3">
        <v>2.5642944249670681</v>
      </c>
      <c r="AZ8" s="3">
        <v>0.39919841629427122</v>
      </c>
      <c r="BA8" s="3">
        <v>2.6299671025921869</v>
      </c>
      <c r="BB8" s="3">
        <v>0.3911190317460318</v>
      </c>
      <c r="BC8" s="3">
        <v>2.1371887778973071</v>
      </c>
      <c r="BD8" s="3">
        <v>0.41007346507945824</v>
      </c>
      <c r="BE8" s="6">
        <v>3.7851088590200505E-2</v>
      </c>
      <c r="BF8" s="3">
        <v>0.124716093608194</v>
      </c>
    </row>
    <row r="9" spans="1:59" ht="27.75" customHeight="1">
      <c r="A9" s="1" t="s">
        <v>7</v>
      </c>
      <c r="B9" s="2">
        <v>83.54</v>
      </c>
      <c r="C9" s="2">
        <v>83.58</v>
      </c>
      <c r="D9" s="2">
        <f t="shared" si="2"/>
        <v>83.56</v>
      </c>
      <c r="G9" s="3">
        <v>46.35</v>
      </c>
      <c r="H9" s="3">
        <v>1.1000000000000001</v>
      </c>
      <c r="I9" s="3">
        <v>17.190000000000001</v>
      </c>
      <c r="J9" s="3">
        <v>8.84</v>
      </c>
      <c r="K9" s="3">
        <v>0.13</v>
      </c>
      <c r="L9" s="3">
        <v>10.78</v>
      </c>
      <c r="M9" s="3">
        <v>10.201209103840682</v>
      </c>
      <c r="N9" s="3">
        <v>2.2000000000000002</v>
      </c>
      <c r="O9" s="3">
        <v>0.08</v>
      </c>
      <c r="P9" s="3">
        <v>9.4875000000000015E-2</v>
      </c>
      <c r="Q9" s="3">
        <v>3.2361166600080775</v>
      </c>
      <c r="R9" s="3">
        <f t="shared" si="0"/>
        <v>100.20220076384877</v>
      </c>
      <c r="S9" s="3">
        <v>5.3100605677352624</v>
      </c>
      <c r="T9" s="3">
        <f t="shared" si="1"/>
        <v>2.9399327025163746</v>
      </c>
      <c r="U9" s="4">
        <v>299.41000000000003</v>
      </c>
      <c r="V9" s="4">
        <v>213.61</v>
      </c>
      <c r="W9" s="5">
        <v>35.219475376865759</v>
      </c>
      <c r="X9" s="3">
        <v>0.26708068878005814</v>
      </c>
      <c r="Y9" s="5">
        <v>37.277971923916439</v>
      </c>
      <c r="Z9" s="5">
        <v>38.502608087520265</v>
      </c>
      <c r="AA9" s="5">
        <v>72.461458777755411</v>
      </c>
      <c r="AB9" s="5">
        <v>49.059877408650479</v>
      </c>
      <c r="AC9" s="5">
        <v>52.457166935483862</v>
      </c>
      <c r="AD9" s="5">
        <v>14.721844922699125</v>
      </c>
      <c r="AE9" s="3">
        <v>5.1554941497309335</v>
      </c>
      <c r="AF9" s="3">
        <v>1.5637221562976775</v>
      </c>
      <c r="AG9" s="4">
        <v>121.22</v>
      </c>
      <c r="AH9" s="5">
        <v>20.053730182100317</v>
      </c>
      <c r="AI9" s="4">
        <v>60.15</v>
      </c>
      <c r="AJ9" s="3">
        <v>1.3263458802930468</v>
      </c>
      <c r="AK9" s="3">
        <v>0.14469744450082456</v>
      </c>
      <c r="AL9" s="3">
        <v>0.53131357120847977</v>
      </c>
      <c r="AM9" s="3">
        <v>4.8800504225220601E-2</v>
      </c>
      <c r="AN9" s="3">
        <v>7.7243389538691867</v>
      </c>
      <c r="AO9" s="3">
        <v>2.260673611333742</v>
      </c>
      <c r="AP9" s="3">
        <v>7.2045289873417708</v>
      </c>
      <c r="AQ9" s="3">
        <v>1.2646105625548147</v>
      </c>
      <c r="AR9" s="3">
        <v>7.6892144293693274</v>
      </c>
      <c r="AS9" s="3">
        <v>2.4775465399591776</v>
      </c>
      <c r="AT9" s="3">
        <v>0.96015821082919173</v>
      </c>
      <c r="AU9" s="3">
        <v>3.125500653549119</v>
      </c>
      <c r="AV9" s="3">
        <v>0.58186546912349679</v>
      </c>
      <c r="AW9" s="3">
        <v>3.870298328622837</v>
      </c>
      <c r="AX9" s="3">
        <v>0.82102217894849672</v>
      </c>
      <c r="AY9" s="3">
        <v>2.396492642690395</v>
      </c>
      <c r="AZ9" s="3">
        <v>0.3735933397470752</v>
      </c>
      <c r="BA9" s="3">
        <v>2.4605341794965341</v>
      </c>
      <c r="BB9" s="3">
        <v>0.37742243549359161</v>
      </c>
      <c r="BC9" s="3">
        <v>1.9688810200625992</v>
      </c>
      <c r="BD9" s="3">
        <v>0.42875240477444271</v>
      </c>
      <c r="BE9" s="6">
        <v>2.8448702997041525E-2</v>
      </c>
      <c r="BF9" s="6">
        <v>2.3778495460441001E-2</v>
      </c>
    </row>
    <row r="10" spans="1:59" ht="27.75" customHeight="1">
      <c r="A10" s="1" t="s">
        <v>8</v>
      </c>
      <c r="B10" s="2">
        <v>84.33</v>
      </c>
      <c r="C10" s="2">
        <v>84.37</v>
      </c>
      <c r="D10" s="2">
        <f t="shared" si="2"/>
        <v>84.35</v>
      </c>
      <c r="G10" s="3">
        <v>47.988999999999997</v>
      </c>
      <c r="H10" s="3">
        <v>1.1200000000000001</v>
      </c>
      <c r="I10" s="3">
        <v>17.32</v>
      </c>
      <c r="J10" s="3">
        <v>8.81</v>
      </c>
      <c r="K10" s="3">
        <v>0.13</v>
      </c>
      <c r="L10" s="3">
        <v>7.93</v>
      </c>
      <c r="M10" s="3">
        <v>11.899715504978662</v>
      </c>
      <c r="N10" s="3">
        <v>2.5299999999999998</v>
      </c>
      <c r="O10" s="3">
        <v>7.0000000000000007E-2</v>
      </c>
      <c r="P10" s="3">
        <v>9.4875000000000015E-2</v>
      </c>
      <c r="Q10" s="3">
        <v>1.6400000000000858</v>
      </c>
      <c r="R10" s="3">
        <f t="shared" si="0"/>
        <v>99.533590504978747</v>
      </c>
      <c r="S10" s="3">
        <v>5.0430081549586774</v>
      </c>
      <c r="T10" s="3">
        <f t="shared" si="1"/>
        <v>3.2066576056014702</v>
      </c>
      <c r="U10" s="4">
        <v>291.41000000000003</v>
      </c>
      <c r="V10" s="4">
        <v>232.05</v>
      </c>
      <c r="W10" s="3">
        <v>8.4257387857762378</v>
      </c>
      <c r="X10" s="3">
        <v>0.25214662943949084</v>
      </c>
      <c r="Y10" s="5">
        <v>37.391951397869782</v>
      </c>
      <c r="Z10" s="5">
        <v>40.063062110107829</v>
      </c>
      <c r="AA10" s="5">
        <v>73.130632711123454</v>
      </c>
      <c r="AB10" s="5">
        <v>52.295706134969336</v>
      </c>
      <c r="AC10" s="5">
        <v>54.897031344926255</v>
      </c>
      <c r="AD10" s="3">
        <v>15.230953657854451</v>
      </c>
      <c r="AE10" s="3">
        <v>4.9978937927335476</v>
      </c>
      <c r="AF10" s="3">
        <v>0.90990774255334816</v>
      </c>
      <c r="AG10" s="4">
        <v>157.96</v>
      </c>
      <c r="AH10" s="5">
        <v>20.271278175090078</v>
      </c>
      <c r="AI10" s="4">
        <v>58.42</v>
      </c>
      <c r="AJ10" s="3">
        <v>1.2527752925833999</v>
      </c>
      <c r="AK10" s="3">
        <v>0.17687306863183994</v>
      </c>
      <c r="AL10" s="3">
        <v>0.51946473714615837</v>
      </c>
      <c r="AM10" s="3">
        <v>3.6442515075899365E-2</v>
      </c>
      <c r="AN10" s="3">
        <v>5.2964122729331251</v>
      </c>
      <c r="AO10" s="3">
        <v>2.2138170750443176</v>
      </c>
      <c r="AP10" s="3">
        <v>7.3459397238765556</v>
      </c>
      <c r="AQ10" s="3">
        <v>1.2911351467866397</v>
      </c>
      <c r="AR10" s="3">
        <v>7.9946935945945947</v>
      </c>
      <c r="AS10" s="3">
        <v>2.5143381102093816</v>
      </c>
      <c r="AT10" s="3">
        <v>0.97965394290620289</v>
      </c>
      <c r="AU10" s="3">
        <v>3.3097656944235121</v>
      </c>
      <c r="AV10" s="3">
        <v>0.61219060094698019</v>
      </c>
      <c r="AW10" s="3">
        <v>3.9997898121446402</v>
      </c>
      <c r="AX10" s="3">
        <v>0.84290508308952627</v>
      </c>
      <c r="AY10" s="3">
        <v>2.4532235360678922</v>
      </c>
      <c r="AZ10" s="3">
        <v>0.38984601355686643</v>
      </c>
      <c r="BA10" s="3">
        <v>2.5247292968070409</v>
      </c>
      <c r="BB10" s="3">
        <v>0.37526448387724326</v>
      </c>
      <c r="BC10" s="3">
        <v>2.0084350698299991</v>
      </c>
      <c r="BD10" s="3">
        <v>0.50517332398972203</v>
      </c>
      <c r="BE10" s="6">
        <v>6.1899999999999983E-2</v>
      </c>
      <c r="BF10" s="6">
        <v>4.2565240722583206E-2</v>
      </c>
    </row>
    <row r="11" spans="1:59" ht="27.75" customHeight="1">
      <c r="A11" s="1" t="s">
        <v>151</v>
      </c>
      <c r="B11" s="2">
        <v>85.06</v>
      </c>
      <c r="C11" s="2">
        <v>85.08</v>
      </c>
      <c r="D11" s="2">
        <f t="shared" si="2"/>
        <v>85.07</v>
      </c>
      <c r="E11" s="14" t="s">
        <v>152</v>
      </c>
      <c r="G11" s="3">
        <v>48.863</v>
      </c>
      <c r="H11" s="3">
        <v>1.17</v>
      </c>
      <c r="I11" s="3">
        <v>18.210999999999999</v>
      </c>
      <c r="J11" s="3">
        <v>8.42</v>
      </c>
      <c r="K11" s="3">
        <v>0.12</v>
      </c>
      <c r="L11" s="3">
        <v>6.72</v>
      </c>
      <c r="M11" s="3">
        <v>12.581152204836414</v>
      </c>
      <c r="N11" s="3">
        <v>2.5</v>
      </c>
      <c r="O11" s="3">
        <v>7.0000000000000007E-2</v>
      </c>
      <c r="P11" s="3">
        <v>9.8999999999999991E-2</v>
      </c>
      <c r="Q11" s="3">
        <v>0.93887335197756772</v>
      </c>
      <c r="R11" s="3">
        <f t="shared" si="0"/>
        <v>99.693025556813978</v>
      </c>
      <c r="S11" s="3">
        <v>4.7935035434554969</v>
      </c>
      <c r="T11" s="3">
        <f t="shared" si="1"/>
        <v>3.0938849517161149</v>
      </c>
      <c r="U11" s="4">
        <v>286.85000000000002</v>
      </c>
      <c r="V11" s="4">
        <v>226.14</v>
      </c>
      <c r="W11" s="3">
        <v>6.3019841336407545</v>
      </c>
      <c r="X11" s="3">
        <v>0.26981958143036389</v>
      </c>
      <c r="Y11" s="5">
        <v>37.523642673225183</v>
      </c>
      <c r="Z11" s="5">
        <v>39.849650447172294</v>
      </c>
      <c r="AA11" s="5">
        <v>70.49493333333335</v>
      </c>
      <c r="AB11" s="5">
        <v>60.162879392824287</v>
      </c>
      <c r="AC11" s="5">
        <v>60.357682404756652</v>
      </c>
      <c r="AD11" s="3">
        <v>15.937513340862424</v>
      </c>
      <c r="AE11" s="3">
        <v>4.813704156132439</v>
      </c>
      <c r="AF11" s="3">
        <v>0.93729458200539373</v>
      </c>
      <c r="AG11" s="4">
        <v>147.63</v>
      </c>
      <c r="AH11" s="5">
        <v>21.214118513264019</v>
      </c>
      <c r="AI11" s="4">
        <v>60.23</v>
      </c>
      <c r="AJ11" s="3">
        <v>1.3545705312749758</v>
      </c>
      <c r="AK11" s="3">
        <v>0.14322625711820536</v>
      </c>
      <c r="AL11" s="3">
        <v>0.65342278130409692</v>
      </c>
      <c r="AM11" s="3">
        <v>3.4357521158938698E-2</v>
      </c>
      <c r="AN11" s="3">
        <v>4.6736224973630014</v>
      </c>
      <c r="AO11" s="3">
        <v>2.4159177860414722</v>
      </c>
      <c r="AP11" s="3">
        <v>7.9554805776173279</v>
      </c>
      <c r="AQ11" s="3">
        <v>1.3822677181991629</v>
      </c>
      <c r="AR11" s="3">
        <v>8.4292552500000024</v>
      </c>
      <c r="AS11" s="3">
        <v>2.6467424501216548</v>
      </c>
      <c r="AT11" s="3">
        <v>1.0537568395097021</v>
      </c>
      <c r="AU11" s="3">
        <v>3.4653571752899937</v>
      </c>
      <c r="AV11" s="3">
        <v>0.63859168152550772</v>
      </c>
      <c r="AW11" s="3">
        <v>4.1793386890179445</v>
      </c>
      <c r="AX11" s="3">
        <v>0.88239530290999202</v>
      </c>
      <c r="AY11" s="3">
        <v>2.5824613427561833</v>
      </c>
      <c r="AZ11" s="3">
        <v>0.40542243900874997</v>
      </c>
      <c r="BA11" s="3">
        <v>2.640314318166499</v>
      </c>
      <c r="BB11" s="3">
        <v>0.39077778101213489</v>
      </c>
      <c r="BC11" s="3">
        <v>2.0909544658219921</v>
      </c>
      <c r="BD11" s="3">
        <v>0.45586138646237201</v>
      </c>
      <c r="BE11" s="6">
        <v>7.3999999999999982E-2</v>
      </c>
      <c r="BF11" s="6">
        <v>4.5872577696526501E-2</v>
      </c>
    </row>
    <row r="12" spans="1:59" ht="27.75" customHeight="1">
      <c r="A12" s="1" t="s">
        <v>153</v>
      </c>
      <c r="B12" s="2">
        <v>85.08</v>
      </c>
      <c r="C12" s="2">
        <v>85.1</v>
      </c>
      <c r="D12" s="2">
        <f t="shared" si="2"/>
        <v>85.09</v>
      </c>
      <c r="E12" s="14" t="s">
        <v>154</v>
      </c>
      <c r="F12" s="2" t="s">
        <v>155</v>
      </c>
      <c r="G12" s="3">
        <v>48.24</v>
      </c>
      <c r="H12" s="3">
        <v>1.2</v>
      </c>
      <c r="I12" s="3">
        <v>17.18</v>
      </c>
      <c r="J12" s="3">
        <v>9.32</v>
      </c>
      <c r="K12" s="3">
        <v>0.15</v>
      </c>
      <c r="L12" s="3">
        <v>7.09</v>
      </c>
      <c r="M12" s="3">
        <v>12.0624466571835</v>
      </c>
      <c r="N12" s="3">
        <v>2.57</v>
      </c>
      <c r="O12" s="3">
        <v>0.23</v>
      </c>
      <c r="P12" s="3">
        <v>0.10312499999999999</v>
      </c>
      <c r="Q12" s="3">
        <v>1.7400000000000304</v>
      </c>
      <c r="R12" s="3">
        <f t="shared" si="0"/>
        <v>99.885571657183533</v>
      </c>
      <c r="S12" s="3">
        <v>3.1840718632326821</v>
      </c>
      <c r="T12" s="3">
        <f t="shared" si="1"/>
        <v>5.7821423741859093</v>
      </c>
      <c r="U12" s="4">
        <v>283.89</v>
      </c>
      <c r="V12" s="4">
        <v>232.33</v>
      </c>
      <c r="W12" s="5">
        <v>28.42709110770517</v>
      </c>
      <c r="X12" s="3">
        <v>0.28255316884474652</v>
      </c>
      <c r="Y12" s="5">
        <v>38.634884738154611</v>
      </c>
      <c r="Z12" s="5">
        <v>38.775071069998624</v>
      </c>
      <c r="AA12" s="5">
        <v>69.654334519572956</v>
      </c>
      <c r="AB12" s="5">
        <v>57.155311468894936</v>
      </c>
      <c r="AC12" s="5">
        <v>62.473449334945578</v>
      </c>
      <c r="AD12" s="5">
        <v>15.705104976342129</v>
      </c>
      <c r="AE12" s="3">
        <v>5.2512635591155972</v>
      </c>
      <c r="AF12" s="3">
        <v>5.0887744800909216</v>
      </c>
      <c r="AG12" s="4">
        <v>148.82</v>
      </c>
      <c r="AH12" s="5">
        <v>21.845818171846435</v>
      </c>
      <c r="AI12" s="4">
        <v>62.32</v>
      </c>
      <c r="AJ12" s="3">
        <v>1.4678707364734076</v>
      </c>
      <c r="AK12" s="3">
        <v>0.12155843183037264</v>
      </c>
      <c r="AL12" s="3">
        <v>0.65408928844493774</v>
      </c>
      <c r="AM12" s="3">
        <v>0.22944422995830011</v>
      </c>
      <c r="AN12" s="5">
        <v>36.012756720329463</v>
      </c>
      <c r="AO12" s="3">
        <v>2.5365107547169812</v>
      </c>
      <c r="AP12" s="3">
        <v>8.1843904507470242</v>
      </c>
      <c r="AQ12" s="3">
        <v>1.4253633635223628</v>
      </c>
      <c r="AR12" s="3">
        <v>8.7000731546581118</v>
      </c>
      <c r="AS12" s="3">
        <v>2.7346427613570206</v>
      </c>
      <c r="AT12" s="3">
        <v>1.08222554973822</v>
      </c>
      <c r="AU12" s="3">
        <v>3.4672593278867851</v>
      </c>
      <c r="AV12" s="3">
        <v>0.64085476671534469</v>
      </c>
      <c r="AW12" s="3">
        <v>4.2690390826435403</v>
      </c>
      <c r="AX12" s="3">
        <v>0.89559651259061945</v>
      </c>
      <c r="AY12" s="3">
        <v>2.6826247683600499</v>
      </c>
      <c r="AZ12" s="3">
        <v>0.41995828746730335</v>
      </c>
      <c r="BA12" s="3">
        <v>2.7247347714181553</v>
      </c>
      <c r="BB12" s="3">
        <v>0.41225351807010846</v>
      </c>
      <c r="BC12" s="3">
        <v>2.2060238269003438</v>
      </c>
      <c r="BD12" s="3">
        <v>0.44840966489579076</v>
      </c>
      <c r="BE12" s="6">
        <v>3.8339051329252111E-2</v>
      </c>
      <c r="BF12" s="6">
        <v>3.2477964188400169E-2</v>
      </c>
    </row>
    <row r="13" spans="1:59" ht="27.75" customHeight="1">
      <c r="A13" s="1" t="s">
        <v>156</v>
      </c>
      <c r="B13" s="2">
        <v>85.72</v>
      </c>
      <c r="C13" s="2">
        <v>85.74</v>
      </c>
      <c r="D13" s="2">
        <f t="shared" si="2"/>
        <v>85.72999999999999</v>
      </c>
      <c r="E13" s="14" t="s">
        <v>157</v>
      </c>
      <c r="G13" s="3">
        <v>50.15</v>
      </c>
      <c r="H13" s="3">
        <v>1.44</v>
      </c>
      <c r="I13" s="3">
        <v>16.420000000000002</v>
      </c>
      <c r="J13" s="3">
        <v>7.57</v>
      </c>
      <c r="K13" s="3">
        <v>0.13</v>
      </c>
      <c r="L13" s="3">
        <v>6.66</v>
      </c>
      <c r="M13" s="3">
        <v>12.215007112375533</v>
      </c>
      <c r="N13" s="3">
        <v>2.96</v>
      </c>
      <c r="O13" s="3">
        <v>0.39</v>
      </c>
      <c r="P13" s="3">
        <v>0.12787500000000002</v>
      </c>
      <c r="Q13" s="3">
        <v>1.9188486907854949</v>
      </c>
      <c r="R13" s="3">
        <f t="shared" ref="R13:R20" si="3">SUM(G13:Q13)</f>
        <v>99.981730803161</v>
      </c>
      <c r="S13" s="3">
        <v>3.2175530547409581</v>
      </c>
      <c r="T13" s="3">
        <f t="shared" si="1"/>
        <v>3.9949410502878249</v>
      </c>
      <c r="U13" s="4">
        <v>289.55</v>
      </c>
      <c r="V13" s="4">
        <v>257.45999999999998</v>
      </c>
      <c r="W13" s="5">
        <v>32.125729017341044</v>
      </c>
      <c r="X13" s="3">
        <v>0.30779819832463495</v>
      </c>
      <c r="Y13" s="5">
        <v>45.438764145398302</v>
      </c>
      <c r="Z13" s="5">
        <v>40.099635804767438</v>
      </c>
      <c r="AA13" s="5">
        <v>46.583289406075259</v>
      </c>
      <c r="AB13" s="5">
        <v>62.488947897130103</v>
      </c>
      <c r="AC13" s="5">
        <v>73.660845726598041</v>
      </c>
      <c r="AD13" s="3">
        <v>15.969552276595746</v>
      </c>
      <c r="AE13" s="3">
        <v>4.3566959612109502</v>
      </c>
      <c r="AF13" s="3">
        <v>3.0319286981700051</v>
      </c>
      <c r="AG13" s="4">
        <v>145.58000000000001</v>
      </c>
      <c r="AH13" s="5">
        <v>24.366093023206975</v>
      </c>
      <c r="AI13" s="4">
        <v>75.209999999999994</v>
      </c>
      <c r="AJ13" s="3">
        <v>1.8401323518129509</v>
      </c>
      <c r="AK13" s="3">
        <v>0.14218693828369169</v>
      </c>
      <c r="AL13" s="3">
        <v>0.76826339682387379</v>
      </c>
      <c r="AM13" s="3">
        <v>5.5127087841246716E-2</v>
      </c>
      <c r="AN13" s="3">
        <v>8.3637601137286719</v>
      </c>
      <c r="AO13" s="3">
        <v>2.8402531376734261</v>
      </c>
      <c r="AP13" s="3">
        <v>9.9101847178918518</v>
      </c>
      <c r="AQ13" s="3">
        <v>1.6888420392798185</v>
      </c>
      <c r="AR13" s="3">
        <v>10.298588455832475</v>
      </c>
      <c r="AS13" s="3">
        <v>3.2007062859746469</v>
      </c>
      <c r="AT13" s="3">
        <v>1.2319665692414752</v>
      </c>
      <c r="AU13" s="3">
        <v>4.1614443076776242</v>
      </c>
      <c r="AV13" s="3">
        <v>0.76148752436688671</v>
      </c>
      <c r="AW13" s="3">
        <v>4.9149687591875315</v>
      </c>
      <c r="AX13" s="3">
        <v>1.0284605306832755</v>
      </c>
      <c r="AY13" s="3">
        <v>2.9574481070745691</v>
      </c>
      <c r="AZ13" s="3">
        <v>0.46213627190589068</v>
      </c>
      <c r="BA13" s="3">
        <v>2.9693906808510642</v>
      </c>
      <c r="BB13" s="3">
        <v>0.44041491919191922</v>
      </c>
      <c r="BC13" s="3">
        <v>2.6027695448687509</v>
      </c>
      <c r="BD13" s="3">
        <v>0.32548651390501182</v>
      </c>
      <c r="BE13" s="6">
        <v>9.9083591672611687E-2</v>
      </c>
      <c r="BF13" s="3">
        <v>0.22780382937826715</v>
      </c>
    </row>
    <row r="14" spans="1:59" ht="27.75" customHeight="1">
      <c r="A14" s="1" t="s">
        <v>158</v>
      </c>
      <c r="B14" s="2">
        <v>85.74</v>
      </c>
      <c r="C14" s="2">
        <v>85.75</v>
      </c>
      <c r="D14" s="2">
        <f t="shared" si="2"/>
        <v>85.745000000000005</v>
      </c>
      <c r="E14" s="14" t="s">
        <v>159</v>
      </c>
      <c r="F14" s="2" t="s">
        <v>160</v>
      </c>
      <c r="G14" s="3">
        <v>49.18</v>
      </c>
      <c r="H14" s="3">
        <v>1.4</v>
      </c>
      <c r="I14" s="3">
        <v>16.07</v>
      </c>
      <c r="J14" s="3">
        <v>9.99</v>
      </c>
      <c r="K14" s="3">
        <v>0.13</v>
      </c>
      <c r="L14" s="3">
        <v>6.25</v>
      </c>
      <c r="M14" s="3">
        <v>11.594594594594595</v>
      </c>
      <c r="N14" s="3">
        <v>2.9</v>
      </c>
      <c r="O14" s="3">
        <v>0.49</v>
      </c>
      <c r="P14" s="3">
        <v>0.12375</v>
      </c>
      <c r="Q14" s="3">
        <v>1.6586730615507985</v>
      </c>
      <c r="R14" s="3">
        <f t="shared" si="3"/>
        <v>99.787017656145395</v>
      </c>
      <c r="S14" s="3">
        <v>3.0218920235772355</v>
      </c>
      <c r="T14" s="3">
        <f t="shared" si="1"/>
        <v>6.6323421960252942</v>
      </c>
      <c r="U14" s="4">
        <v>280.88</v>
      </c>
      <c r="V14" s="4">
        <v>273.23</v>
      </c>
      <c r="W14" s="5">
        <v>26.32709989081194</v>
      </c>
      <c r="X14" s="3">
        <v>0.35458563480399818</v>
      </c>
      <c r="Y14" s="5">
        <v>46.111534596447491</v>
      </c>
      <c r="Z14" s="5">
        <v>35.682515500086367</v>
      </c>
      <c r="AA14" s="5">
        <v>50.35831386517912</v>
      </c>
      <c r="AB14" s="5">
        <v>49.937095779565816</v>
      </c>
      <c r="AC14" s="5">
        <v>66.82846760676874</v>
      </c>
      <c r="AD14" s="5">
        <v>16.090808922077922</v>
      </c>
      <c r="AE14" s="3">
        <v>5.6606006887505371</v>
      </c>
      <c r="AF14" s="3">
        <v>7.0828118888855665</v>
      </c>
      <c r="AG14" s="4">
        <v>143.79</v>
      </c>
      <c r="AH14" s="5">
        <v>24.208704800219696</v>
      </c>
      <c r="AI14" s="4">
        <v>72.010000000000005</v>
      </c>
      <c r="AJ14" s="3">
        <v>1.793398877057115</v>
      </c>
      <c r="AK14" s="3">
        <v>0.1288410416274251</v>
      </c>
      <c r="AL14" s="3">
        <v>0.73157946449503364</v>
      </c>
      <c r="AM14" s="3">
        <v>0.2032398081534772</v>
      </c>
      <c r="AN14" s="5">
        <v>15.397548703304929</v>
      </c>
      <c r="AO14" s="3">
        <v>3.0259277941384681</v>
      </c>
      <c r="AP14" s="3">
        <v>9.7195887234042537</v>
      </c>
      <c r="AQ14" s="3">
        <v>1.6393225021267102</v>
      </c>
      <c r="AR14" s="3">
        <v>10.080425689617684</v>
      </c>
      <c r="AS14" s="3">
        <v>3.1898786684539213</v>
      </c>
      <c r="AT14" s="3">
        <v>1.1908351654877303</v>
      </c>
      <c r="AU14" s="3">
        <v>3.9266963326585596</v>
      </c>
      <c r="AV14" s="3">
        <v>0.72520587682923443</v>
      </c>
      <c r="AW14" s="3">
        <v>4.7708305038976881</v>
      </c>
      <c r="AX14" s="3">
        <v>1.0043444814284692</v>
      </c>
      <c r="AY14" s="3">
        <v>2.9159647296058662</v>
      </c>
      <c r="AZ14" s="3">
        <v>0.45973704213448591</v>
      </c>
      <c r="BA14" s="3">
        <v>3.0017991876138432</v>
      </c>
      <c r="BB14" s="3">
        <v>0.43813502786502379</v>
      </c>
      <c r="BC14" s="3">
        <v>2.5604542771342769</v>
      </c>
      <c r="BD14" s="3">
        <v>0.44001384633308088</v>
      </c>
      <c r="BE14" s="6">
        <v>9.3149788416328261E-2</v>
      </c>
      <c r="BF14" s="3">
        <v>0.24869502076843197</v>
      </c>
    </row>
    <row r="15" spans="1:59" ht="27.75" customHeight="1">
      <c r="A15" s="1" t="s">
        <v>9</v>
      </c>
      <c r="B15" s="2">
        <v>85.87</v>
      </c>
      <c r="C15" s="2">
        <v>85.9</v>
      </c>
      <c r="D15" s="2">
        <f t="shared" si="2"/>
        <v>85.885000000000005</v>
      </c>
      <c r="G15" s="3">
        <v>47.33</v>
      </c>
      <c r="H15" s="3">
        <v>1.35</v>
      </c>
      <c r="I15" s="3">
        <v>15.01</v>
      </c>
      <c r="J15" s="3">
        <v>11.46</v>
      </c>
      <c r="K15" s="3">
        <v>0.25</v>
      </c>
      <c r="L15" s="3">
        <v>7.12</v>
      </c>
      <c r="M15" s="3">
        <v>11.950568990042674</v>
      </c>
      <c r="N15" s="3">
        <v>2.69</v>
      </c>
      <c r="O15" s="3">
        <v>0.36</v>
      </c>
      <c r="P15" s="3">
        <v>0.119625</v>
      </c>
      <c r="Q15" s="3">
        <v>2.2186687987209228</v>
      </c>
      <c r="R15" s="3">
        <f t="shared" si="3"/>
        <v>99.858862788763602</v>
      </c>
      <c r="S15" s="3">
        <v>3.2984111558654625</v>
      </c>
      <c r="T15" s="3">
        <f t="shared" si="1"/>
        <v>7.7950987157050431</v>
      </c>
      <c r="U15" s="4">
        <v>264.08999999999997</v>
      </c>
      <c r="V15" s="4">
        <v>276.04000000000002</v>
      </c>
      <c r="W15" s="5">
        <v>30.462113793808683</v>
      </c>
      <c r="X15" s="3">
        <v>0.35504211542458131</v>
      </c>
      <c r="Y15" s="5">
        <v>44.122716137071649</v>
      </c>
      <c r="Z15" s="5">
        <v>38.63988651566499</v>
      </c>
      <c r="AA15" s="5">
        <v>55.750232761520344</v>
      </c>
      <c r="AB15" s="5">
        <v>44.786331811753087</v>
      </c>
      <c r="AC15" s="5">
        <v>70.130370680628261</v>
      </c>
      <c r="AD15" s="5">
        <v>15.845453356739307</v>
      </c>
      <c r="AE15" s="3">
        <v>6.4281048186882339</v>
      </c>
      <c r="AF15" s="3">
        <v>6.8811464445153065</v>
      </c>
      <c r="AG15" s="4">
        <v>140.93</v>
      </c>
      <c r="AH15" s="5">
        <v>24.478047518562654</v>
      </c>
      <c r="AI15" s="4">
        <v>70.540000000000006</v>
      </c>
      <c r="AJ15" s="3">
        <v>1.7587820656584283</v>
      </c>
      <c r="AK15" s="3">
        <v>0.18064074964860224</v>
      </c>
      <c r="AL15" s="3">
        <v>0.75313633333333352</v>
      </c>
      <c r="AM15" s="3">
        <v>0.19944905856259731</v>
      </c>
      <c r="AN15" s="4">
        <v>164.75570355871886</v>
      </c>
      <c r="AO15" s="3">
        <v>2.9304333770894324</v>
      </c>
      <c r="AP15" s="3">
        <v>9.4543107854066388</v>
      </c>
      <c r="AQ15" s="3">
        <v>1.6447190932946234</v>
      </c>
      <c r="AR15" s="3">
        <v>10.029652803123302</v>
      </c>
      <c r="AS15" s="3">
        <v>3.0384296322444011</v>
      </c>
      <c r="AT15" s="3">
        <v>1.2314348330711413</v>
      </c>
      <c r="AU15" s="3">
        <v>3.9544772696786024</v>
      </c>
      <c r="AV15" s="3">
        <v>0.72649465146459014</v>
      </c>
      <c r="AW15" s="3">
        <v>4.7848846953141768</v>
      </c>
      <c r="AX15" s="3">
        <v>1.0094974311050231</v>
      </c>
      <c r="AY15" s="3">
        <v>2.9942626259053968</v>
      </c>
      <c r="AZ15" s="3">
        <v>0.47331403775741698</v>
      </c>
      <c r="BA15" s="3">
        <v>3.0111944164543138</v>
      </c>
      <c r="BB15" s="3">
        <v>0.45843633420676044</v>
      </c>
      <c r="BC15" s="3">
        <v>2.512013135323742</v>
      </c>
      <c r="BD15" s="3">
        <v>0.4562034292356873</v>
      </c>
      <c r="BE15" s="6">
        <v>5.7317293329350011E-2</v>
      </c>
      <c r="BF15" s="6">
        <v>7.7400819374107241E-2</v>
      </c>
    </row>
    <row r="16" spans="1:59" s="19" customFormat="1" ht="27.75" customHeight="1">
      <c r="A16" s="1" t="s">
        <v>10</v>
      </c>
      <c r="B16" s="2">
        <v>87.75</v>
      </c>
      <c r="C16" s="2">
        <v>87.79</v>
      </c>
      <c r="D16" s="2">
        <f t="shared" si="2"/>
        <v>87.77000000000001</v>
      </c>
      <c r="E16" s="14" t="s">
        <v>161</v>
      </c>
      <c r="F16" s="2"/>
      <c r="G16" s="15">
        <v>48.87</v>
      </c>
      <c r="H16" s="15">
        <v>1.37</v>
      </c>
      <c r="I16" s="15">
        <v>15.37</v>
      </c>
      <c r="J16" s="15">
        <v>10.46</v>
      </c>
      <c r="K16" s="15">
        <v>0.17</v>
      </c>
      <c r="L16" s="15">
        <v>8.23</v>
      </c>
      <c r="M16" s="15">
        <v>11.950568990042674</v>
      </c>
      <c r="N16" s="15">
        <v>2.62</v>
      </c>
      <c r="O16" s="15">
        <v>0.08</v>
      </c>
      <c r="P16" s="15">
        <v>0.119625</v>
      </c>
      <c r="Q16" s="15">
        <v>0.73896544837233047</v>
      </c>
      <c r="R16" s="15">
        <f t="shared" si="3"/>
        <v>99.979159438414996</v>
      </c>
      <c r="S16" s="15">
        <v>6.53309939197531</v>
      </c>
      <c r="T16" s="15">
        <f t="shared" si="1"/>
        <v>3.2010006755829901</v>
      </c>
      <c r="U16" s="16">
        <v>286.64999999999998</v>
      </c>
      <c r="V16" s="16">
        <v>268.88</v>
      </c>
      <c r="W16" s="15">
        <v>5.9674570212765961</v>
      </c>
      <c r="X16" s="15">
        <v>0.32333112726311619</v>
      </c>
      <c r="Y16" s="17">
        <v>44.458724617541677</v>
      </c>
      <c r="Z16" s="17">
        <v>44.192293033159018</v>
      </c>
      <c r="AA16" s="17">
        <v>63.137708162334697</v>
      </c>
      <c r="AB16" s="17">
        <v>61.739564969562807</v>
      </c>
      <c r="AC16" s="17">
        <v>72.08741010830326</v>
      </c>
      <c r="AD16" s="15">
        <v>15.882856442775131</v>
      </c>
      <c r="AE16" s="15">
        <v>5.634155823480052</v>
      </c>
      <c r="AF16" s="15">
        <v>1.0915420521112202</v>
      </c>
      <c r="AG16" s="16">
        <v>135.16</v>
      </c>
      <c r="AH16" s="17">
        <v>24.521950256086001</v>
      </c>
      <c r="AI16" s="16">
        <v>74.010000000000005</v>
      </c>
      <c r="AJ16" s="15">
        <v>1.6849031213872829</v>
      </c>
      <c r="AK16" s="15">
        <v>0.17212354344122657</v>
      </c>
      <c r="AL16" s="15">
        <v>0.64331962285878797</v>
      </c>
      <c r="AM16" s="15">
        <v>5.2971525423728807E-2</v>
      </c>
      <c r="AN16" s="15">
        <v>10.449834219484519</v>
      </c>
      <c r="AO16" s="15">
        <v>2.8828784452975049</v>
      </c>
      <c r="AP16" s="15">
        <v>9.8293983297434888</v>
      </c>
      <c r="AQ16" s="15">
        <v>1.656179453728994</v>
      </c>
      <c r="AR16" s="15">
        <v>10.160853972155925</v>
      </c>
      <c r="AS16" s="15">
        <v>3.1305552008181783</v>
      </c>
      <c r="AT16" s="15">
        <v>1.196136910569106</v>
      </c>
      <c r="AU16" s="15">
        <v>4.089454503724359</v>
      </c>
      <c r="AV16" s="15">
        <v>0.75345902340855087</v>
      </c>
      <c r="AW16" s="15">
        <v>4.9030437601867964</v>
      </c>
      <c r="AX16" s="15">
        <v>1.033798225148683</v>
      </c>
      <c r="AY16" s="15">
        <v>3.0003847531572903</v>
      </c>
      <c r="AZ16" s="15">
        <v>0.48046853248492971</v>
      </c>
      <c r="BA16" s="15">
        <v>3.1054106033129916</v>
      </c>
      <c r="BB16" s="15">
        <v>0.46132718502202635</v>
      </c>
      <c r="BC16" s="15">
        <v>2.5062903278354707</v>
      </c>
      <c r="BD16" s="15">
        <v>0.55942544824468898</v>
      </c>
      <c r="BE16" s="18">
        <v>8.7827600232423003E-2</v>
      </c>
      <c r="BF16" s="18">
        <v>5.1838284074451527E-2</v>
      </c>
    </row>
    <row r="17" spans="1:58" ht="27.75" customHeight="1">
      <c r="A17" s="1" t="s">
        <v>11</v>
      </c>
      <c r="B17" s="2">
        <v>88.24</v>
      </c>
      <c r="C17" s="2">
        <v>88.29</v>
      </c>
      <c r="D17" s="2">
        <f t="shared" si="2"/>
        <v>88.265000000000001</v>
      </c>
      <c r="E17" s="14" t="s">
        <v>162</v>
      </c>
      <c r="F17" s="2" t="s">
        <v>163</v>
      </c>
      <c r="G17" s="3">
        <v>46.34</v>
      </c>
      <c r="H17" s="3">
        <v>1.35</v>
      </c>
      <c r="I17" s="3">
        <v>14.85</v>
      </c>
      <c r="J17" s="3">
        <v>12.54</v>
      </c>
      <c r="K17" s="3">
        <v>0.12</v>
      </c>
      <c r="L17" s="3">
        <v>6.65</v>
      </c>
      <c r="M17" s="3">
        <v>11.147083926031295</v>
      </c>
      <c r="N17" s="3">
        <v>2.61</v>
      </c>
      <c r="O17" s="3">
        <v>0.82</v>
      </c>
      <c r="P17" s="3">
        <v>0.12375</v>
      </c>
      <c r="Q17" s="3">
        <v>2.9970029970029333</v>
      </c>
      <c r="R17" s="3">
        <f t="shared" si="3"/>
        <v>99.547836923034254</v>
      </c>
      <c r="S17" s="3">
        <v>3.0268136718241041</v>
      </c>
      <c r="T17" s="3">
        <f t="shared" si="1"/>
        <v>9.1768736979732175</v>
      </c>
      <c r="U17" s="4">
        <v>270.16000000000003</v>
      </c>
      <c r="V17" s="4">
        <v>283.48</v>
      </c>
      <c r="W17" s="5">
        <v>34.556320408086158</v>
      </c>
      <c r="X17" s="3">
        <v>0.31478730828660995</v>
      </c>
      <c r="Y17" s="5">
        <v>41.780299387116948</v>
      </c>
      <c r="Z17" s="5">
        <v>32.751934474492927</v>
      </c>
      <c r="AA17" s="5">
        <v>45.128362804878051</v>
      </c>
      <c r="AB17" s="5">
        <v>28.260475122837722</v>
      </c>
      <c r="AC17" s="5">
        <v>69.464890733590735</v>
      </c>
      <c r="AD17" s="3">
        <v>14.771419540646425</v>
      </c>
      <c r="AE17" s="3">
        <v>6.3928319735503552</v>
      </c>
      <c r="AF17" s="3">
        <v>12.13945221511155</v>
      </c>
      <c r="AG17" s="4">
        <v>130.66999999999999</v>
      </c>
      <c r="AH17" s="5">
        <v>22.822855472972975</v>
      </c>
      <c r="AI17" s="4">
        <v>73.19</v>
      </c>
      <c r="AJ17" s="3">
        <v>1.6717751627735882</v>
      </c>
      <c r="AK17" s="3">
        <v>0.1254408381415123</v>
      </c>
      <c r="AL17" s="3">
        <v>0.74177454894433781</v>
      </c>
      <c r="AM17" s="3">
        <v>0.29752396066160036</v>
      </c>
      <c r="AN17" s="5">
        <v>25.301149481865284</v>
      </c>
      <c r="AO17" s="3">
        <v>2.6953527115753575</v>
      </c>
      <c r="AP17" s="3">
        <v>9.1752297440585</v>
      </c>
      <c r="AQ17" s="3">
        <v>1.5542425841101302</v>
      </c>
      <c r="AR17" s="3">
        <v>9.4357443056897168</v>
      </c>
      <c r="AS17" s="3">
        <v>2.911508205443941</v>
      </c>
      <c r="AT17" s="3">
        <v>1.1257513156671317</v>
      </c>
      <c r="AU17" s="3">
        <v>3.7837211066788936</v>
      </c>
      <c r="AV17" s="3">
        <v>0.69856177005930864</v>
      </c>
      <c r="AW17" s="3">
        <v>4.5337945877862591</v>
      </c>
      <c r="AX17" s="3">
        <v>0.95408810797120791</v>
      </c>
      <c r="AY17" s="3">
        <v>2.7782575191424197</v>
      </c>
      <c r="AZ17" s="3">
        <v>0.44317245302043368</v>
      </c>
      <c r="BA17" s="3">
        <v>2.8664080429483465</v>
      </c>
      <c r="BB17" s="3">
        <v>0.42620743292491359</v>
      </c>
      <c r="BC17" s="3">
        <v>2.3696849130907109</v>
      </c>
      <c r="BD17" s="3">
        <v>0.52065951903807606</v>
      </c>
      <c r="BE17" s="6">
        <v>8.0800747230095338E-2</v>
      </c>
      <c r="BF17" s="6">
        <v>0.1032040420977524</v>
      </c>
    </row>
    <row r="18" spans="1:58" ht="27.75" customHeight="1">
      <c r="A18" s="1" t="s">
        <v>12</v>
      </c>
      <c r="B18" s="2">
        <v>88.4</v>
      </c>
      <c r="C18" s="2">
        <v>88.43</v>
      </c>
      <c r="D18" s="2">
        <f t="shared" si="2"/>
        <v>88.415000000000006</v>
      </c>
      <c r="G18" s="3">
        <v>47.44</v>
      </c>
      <c r="H18" s="3">
        <v>1.42</v>
      </c>
      <c r="I18" s="3">
        <v>15.56</v>
      </c>
      <c r="J18" s="3">
        <v>11.5</v>
      </c>
      <c r="K18" s="3">
        <v>0.16</v>
      </c>
      <c r="L18" s="3">
        <v>6.2</v>
      </c>
      <c r="M18" s="3">
        <v>11.350497866287341</v>
      </c>
      <c r="N18" s="3">
        <v>2.63</v>
      </c>
      <c r="O18" s="3">
        <v>1.1000000000000001</v>
      </c>
      <c r="P18" s="3">
        <v>0.10312499999999999</v>
      </c>
      <c r="Q18" s="3">
        <v>2.4590163934425742</v>
      </c>
      <c r="R18" s="3">
        <f t="shared" si="3"/>
        <v>99.922639259729905</v>
      </c>
      <c r="S18" s="3">
        <v>3.0948602739383846</v>
      </c>
      <c r="T18" s="3">
        <f t="shared" si="1"/>
        <v>8.0612663622906844</v>
      </c>
      <c r="U18" s="4">
        <v>269.55</v>
      </c>
      <c r="V18" s="4">
        <v>292.8</v>
      </c>
      <c r="W18" s="5">
        <v>26.602363345190764</v>
      </c>
      <c r="X18" s="3">
        <v>0.44166803841332664</v>
      </c>
      <c r="Y18" s="5">
        <v>45.198661812519468</v>
      </c>
      <c r="Z18" s="5">
        <v>34.34497301477969</v>
      </c>
      <c r="AA18" s="5">
        <v>58.121201804592282</v>
      </c>
      <c r="AB18" s="5">
        <v>52.32171006552084</v>
      </c>
      <c r="AC18" s="5">
        <v>84.12282173913043</v>
      </c>
      <c r="AD18" s="5">
        <v>16.695216217954247</v>
      </c>
      <c r="AE18" s="3">
        <v>6.5891947933884305</v>
      </c>
      <c r="AF18" s="5">
        <v>15.534528567870488</v>
      </c>
      <c r="AG18" s="4">
        <v>137.47999999999999</v>
      </c>
      <c r="AH18" s="5">
        <v>22.74176987836784</v>
      </c>
      <c r="AI18" s="4">
        <v>75.73</v>
      </c>
      <c r="AJ18" s="3">
        <v>1.8906461762671214</v>
      </c>
      <c r="AK18" s="3">
        <v>0.14604704624564896</v>
      </c>
      <c r="AL18" s="3">
        <v>0.86731047248471382</v>
      </c>
      <c r="AM18" s="3">
        <v>0.61535623016812691</v>
      </c>
      <c r="AN18" s="5">
        <v>69.375918735362987</v>
      </c>
      <c r="AO18" s="3">
        <v>2.8771580332593185</v>
      </c>
      <c r="AP18" s="3">
        <v>9.4557463405980737</v>
      </c>
      <c r="AQ18" s="3">
        <v>1.6177258878752743</v>
      </c>
      <c r="AR18" s="3">
        <v>9.7267162881092446</v>
      </c>
      <c r="AS18" s="3">
        <v>3.0224350447936139</v>
      </c>
      <c r="AT18" s="3">
        <v>1.2215274766028164</v>
      </c>
      <c r="AU18" s="3">
        <v>3.8762679994114668</v>
      </c>
      <c r="AV18" s="3">
        <v>0.71286391935798299</v>
      </c>
      <c r="AW18" s="3">
        <v>4.7850483095855996</v>
      </c>
      <c r="AX18" s="3">
        <v>0.97407061123156591</v>
      </c>
      <c r="AY18" s="3">
        <v>2.9132828640528663</v>
      </c>
      <c r="AZ18" s="3">
        <v>0.45537803810747535</v>
      </c>
      <c r="BA18" s="3">
        <v>3.0106538210258278</v>
      </c>
      <c r="BB18" s="3">
        <v>0.4487375344848461</v>
      </c>
      <c r="BC18" s="3">
        <v>2.6100775510906802</v>
      </c>
      <c r="BD18" s="3">
        <v>0.57426719828336137</v>
      </c>
      <c r="BE18" s="6">
        <v>6.022900669024589E-2</v>
      </c>
      <c r="BF18" s="3">
        <v>0.19896132501948555</v>
      </c>
    </row>
    <row r="19" spans="1:58" ht="27.75" customHeight="1">
      <c r="A19" s="1" t="s">
        <v>13</v>
      </c>
      <c r="B19" s="2">
        <v>90.58</v>
      </c>
      <c r="C19" s="2">
        <v>90.62</v>
      </c>
      <c r="D19" s="2">
        <f t="shared" si="2"/>
        <v>90.6</v>
      </c>
      <c r="E19" s="14" t="s">
        <v>164</v>
      </c>
      <c r="F19" s="2" t="s">
        <v>165</v>
      </c>
      <c r="G19" s="3">
        <v>49.39</v>
      </c>
      <c r="H19" s="3">
        <v>1.46</v>
      </c>
      <c r="I19" s="3">
        <v>15.59</v>
      </c>
      <c r="J19" s="3">
        <v>8.5</v>
      </c>
      <c r="K19" s="3">
        <v>0.13</v>
      </c>
      <c r="L19" s="3">
        <v>7.46</v>
      </c>
      <c r="M19" s="3">
        <v>11.187766714082503</v>
      </c>
      <c r="N19" s="3">
        <v>2.73</v>
      </c>
      <c r="O19" s="3">
        <v>0.94</v>
      </c>
      <c r="P19" s="3">
        <v>0.136125</v>
      </c>
      <c r="Q19" s="3">
        <v>2.2595480903818079</v>
      </c>
      <c r="R19" s="3">
        <f t="shared" si="3"/>
        <v>99.783439804464308</v>
      </c>
      <c r="S19" s="3">
        <v>3.5311720191570886</v>
      </c>
      <c r="T19" s="3">
        <f t="shared" si="1"/>
        <v>4.5764755342699015</v>
      </c>
      <c r="U19" s="4">
        <v>183.21</v>
      </c>
      <c r="V19" s="4">
        <v>283.16000000000003</v>
      </c>
      <c r="W19" s="5">
        <v>48.558079438061128</v>
      </c>
      <c r="X19" s="3">
        <v>0.35786065708206816</v>
      </c>
      <c r="Y19" s="5">
        <v>47.651067048567867</v>
      </c>
      <c r="Z19" s="5">
        <v>50.638257603935706</v>
      </c>
      <c r="AA19" s="5">
        <v>64.773572555098752</v>
      </c>
      <c r="AB19" s="5">
        <v>71.977635688569279</v>
      </c>
      <c r="AC19" s="5">
        <v>85.03155653923541</v>
      </c>
      <c r="AD19" s="5">
        <v>17.072146643425111</v>
      </c>
      <c r="AE19" s="3">
        <v>4.96935900045544</v>
      </c>
      <c r="AF19" s="5">
        <v>14.932476065260264</v>
      </c>
      <c r="AG19" s="4">
        <v>128.52000000000001</v>
      </c>
      <c r="AH19" s="5">
        <v>26.72343031439603</v>
      </c>
      <c r="AI19" s="4">
        <v>79.56</v>
      </c>
      <c r="AJ19" s="3">
        <v>1.9031477830058121</v>
      </c>
      <c r="AK19" s="3">
        <v>0.14566474997680676</v>
      </c>
      <c r="AL19" s="3">
        <v>0.89336537634408597</v>
      </c>
      <c r="AM19" s="3">
        <v>0.96796084414658501</v>
      </c>
      <c r="AN19" s="5">
        <v>36.730779835082451</v>
      </c>
      <c r="AO19" s="3">
        <v>3.1866069256948384</v>
      </c>
      <c r="AP19" s="3">
        <v>10.360214562737644</v>
      </c>
      <c r="AQ19" s="3">
        <v>1.8049053782264601</v>
      </c>
      <c r="AR19" s="3">
        <v>11.002311972804813</v>
      </c>
      <c r="AS19" s="3">
        <v>3.4105822702595447</v>
      </c>
      <c r="AT19" s="3">
        <v>1.2927270588235296</v>
      </c>
      <c r="AU19" s="3">
        <v>4.2567598334177639</v>
      </c>
      <c r="AV19" s="3">
        <v>0.79910161082498188</v>
      </c>
      <c r="AW19" s="3">
        <v>5.275898225950634</v>
      </c>
      <c r="AX19" s="3">
        <v>1.1081230607913637</v>
      </c>
      <c r="AY19" s="3">
        <v>3.2528387429624317</v>
      </c>
      <c r="AZ19" s="3">
        <v>0.51907239449993825</v>
      </c>
      <c r="BA19" s="3">
        <v>3.2249377121046896</v>
      </c>
      <c r="BB19" s="3">
        <v>0.48538135504918906</v>
      </c>
      <c r="BC19" s="3">
        <v>2.7625908496732023</v>
      </c>
      <c r="BD19" s="3">
        <v>0.78301447254209844</v>
      </c>
      <c r="BE19" s="6">
        <v>6.1784508360634816E-2</v>
      </c>
      <c r="BF19" s="3">
        <v>0.12623443144899288</v>
      </c>
    </row>
    <row r="20" spans="1:58" s="19" customFormat="1" ht="27.75" customHeight="1">
      <c r="A20" s="1" t="s">
        <v>14</v>
      </c>
      <c r="B20" s="2">
        <v>92.02</v>
      </c>
      <c r="C20" s="2">
        <v>92.06</v>
      </c>
      <c r="D20" s="2">
        <f t="shared" si="2"/>
        <v>92.039999999999992</v>
      </c>
      <c r="E20" s="14" t="s">
        <v>166</v>
      </c>
      <c r="F20" s="2"/>
      <c r="G20" s="15">
        <v>48.98</v>
      </c>
      <c r="H20" s="15">
        <v>1.4</v>
      </c>
      <c r="I20" s="15">
        <v>14.68</v>
      </c>
      <c r="J20" s="15">
        <v>11.04</v>
      </c>
      <c r="K20" s="15">
        <v>0.18</v>
      </c>
      <c r="L20" s="15">
        <v>7.85</v>
      </c>
      <c r="M20" s="15">
        <v>12.001422475106686</v>
      </c>
      <c r="N20" s="15">
        <v>2.48</v>
      </c>
      <c r="O20" s="15">
        <v>0.11</v>
      </c>
      <c r="P20" s="15">
        <v>0.12787500000000002</v>
      </c>
      <c r="Q20" s="15">
        <v>0.73911306432286428</v>
      </c>
      <c r="R20" s="15">
        <f t="shared" si="3"/>
        <v>99.58841053942956</v>
      </c>
      <c r="S20" s="15">
        <v>7.2386608630278051</v>
      </c>
      <c r="T20" s="15">
        <f t="shared" si="1"/>
        <v>2.9970434855246602</v>
      </c>
      <c r="U20" s="16">
        <v>181.44</v>
      </c>
      <c r="V20" s="16">
        <v>294.57</v>
      </c>
      <c r="W20" s="15">
        <v>7.0989183429272442</v>
      </c>
      <c r="X20" s="15">
        <v>0.31881946462545913</v>
      </c>
      <c r="Y20" s="17">
        <v>45.028795926565202</v>
      </c>
      <c r="Z20" s="17">
        <v>44.23551968704863</v>
      </c>
      <c r="AA20" s="17">
        <v>54.269123681394284</v>
      </c>
      <c r="AB20" s="17">
        <v>57.363191768678767</v>
      </c>
      <c r="AC20" s="17">
        <v>81.911305443987416</v>
      </c>
      <c r="AD20" s="15">
        <v>16.249714556264571</v>
      </c>
      <c r="AE20" s="15">
        <v>6.1105666911708596</v>
      </c>
      <c r="AF20" s="15">
        <v>1.6822752756824633</v>
      </c>
      <c r="AG20" s="16">
        <v>128.47</v>
      </c>
      <c r="AH20" s="17">
        <v>26.10147732416711</v>
      </c>
      <c r="AI20" s="16">
        <v>76.41</v>
      </c>
      <c r="AJ20" s="15">
        <v>1.7283053848280945</v>
      </c>
      <c r="AK20" s="15">
        <v>0.5122871190956495</v>
      </c>
      <c r="AL20" s="15">
        <v>1.0052713153222324</v>
      </c>
      <c r="AM20" s="15">
        <v>4.2256310354451571E-2</v>
      </c>
      <c r="AN20" s="15">
        <v>3.6714596635937244</v>
      </c>
      <c r="AO20" s="15">
        <v>2.9975078009801837</v>
      </c>
      <c r="AP20" s="15">
        <v>10.388044262948208</v>
      </c>
      <c r="AQ20" s="15">
        <v>1.7416539199555479</v>
      </c>
      <c r="AR20" s="15">
        <v>10.620664772819589</v>
      </c>
      <c r="AS20" s="15">
        <v>3.2805672539798283</v>
      </c>
      <c r="AT20" s="15">
        <v>1.2453470388462433</v>
      </c>
      <c r="AU20" s="15">
        <v>4.2945946170456724</v>
      </c>
      <c r="AV20" s="15">
        <v>0.79024015944796311</v>
      </c>
      <c r="AW20" s="15">
        <v>5.1604493626477694</v>
      </c>
      <c r="AX20" s="15">
        <v>1.0967174354637115</v>
      </c>
      <c r="AY20" s="15">
        <v>3.19130291842206</v>
      </c>
      <c r="AZ20" s="15">
        <v>0.50437186016136937</v>
      </c>
      <c r="BA20" s="15">
        <v>3.267317544479861</v>
      </c>
      <c r="BB20" s="15">
        <v>0.48756685194479293</v>
      </c>
      <c r="BC20" s="15">
        <v>2.6275349045710787</v>
      </c>
      <c r="BD20" s="15">
        <v>1.5477613024139139</v>
      </c>
      <c r="BE20" s="18">
        <v>8.9131171669130427E-2</v>
      </c>
      <c r="BF20" s="18">
        <v>5.4047320923279546E-2</v>
      </c>
    </row>
    <row r="21" spans="1:58" s="19" customFormat="1" ht="27.75" customHeight="1">
      <c r="A21" s="1" t="s">
        <v>15</v>
      </c>
      <c r="B21" s="2">
        <v>92.77</v>
      </c>
      <c r="C21" s="2">
        <v>92.81</v>
      </c>
      <c r="D21" s="2">
        <f t="shared" si="2"/>
        <v>92.789999999999992</v>
      </c>
      <c r="E21" s="2"/>
      <c r="F21" s="2"/>
      <c r="G21" s="15">
        <v>49.46</v>
      </c>
      <c r="H21" s="15">
        <v>1.54</v>
      </c>
      <c r="I21" s="15">
        <v>16.09</v>
      </c>
      <c r="J21" s="15">
        <v>9.44</v>
      </c>
      <c r="K21" s="15">
        <v>0.13</v>
      </c>
      <c r="L21" s="15">
        <v>7.71</v>
      </c>
      <c r="M21" s="15">
        <v>10.750426742532007</v>
      </c>
      <c r="N21" s="15">
        <v>2.99</v>
      </c>
      <c r="O21" s="15">
        <v>0.09</v>
      </c>
      <c r="P21" s="15">
        <v>0.14025000000000001</v>
      </c>
      <c r="Q21" s="15">
        <v>1.4188649080736069</v>
      </c>
      <c r="R21" s="15">
        <f t="shared" ref="R21:R32" si="4">SUM(G21:Q21)</f>
        <v>99.759541650605598</v>
      </c>
      <c r="S21" s="15">
        <v>5.026815662827226</v>
      </c>
      <c r="T21" s="15">
        <f t="shared" si="1"/>
        <v>3.854649263525304</v>
      </c>
      <c r="U21" s="16">
        <v>203.38</v>
      </c>
      <c r="V21" s="16">
        <v>328.4</v>
      </c>
      <c r="W21" s="15">
        <v>9.3249315885240964</v>
      </c>
      <c r="X21" s="15">
        <v>0.31579501930700715</v>
      </c>
      <c r="Y21" s="17">
        <v>49.968385197634618</v>
      </c>
      <c r="Z21" s="17">
        <v>48.2584984426258</v>
      </c>
      <c r="AA21" s="17">
        <v>57.165354786480464</v>
      </c>
      <c r="AB21" s="17">
        <v>65.989358113810013</v>
      </c>
      <c r="AC21" s="17">
        <v>85.410095253419144</v>
      </c>
      <c r="AD21" s="17">
        <v>17.581609294825903</v>
      </c>
      <c r="AE21" s="15">
        <v>5.4704499443714738</v>
      </c>
      <c r="AF21" s="15">
        <v>1.0262319435177902</v>
      </c>
      <c r="AG21" s="16">
        <v>139.61000000000001</v>
      </c>
      <c r="AH21" s="17">
        <v>26.234299171461455</v>
      </c>
      <c r="AI21" s="16">
        <v>85.69</v>
      </c>
      <c r="AJ21" s="15">
        <v>2.0537359959396482</v>
      </c>
      <c r="AK21" s="15">
        <v>0.22099518062650012</v>
      </c>
      <c r="AL21" s="15">
        <v>0.99426651703456392</v>
      </c>
      <c r="AM21" s="15">
        <v>1.3192326479988553E-2</v>
      </c>
      <c r="AN21" s="15">
        <v>5.2515230855750294</v>
      </c>
      <c r="AO21" s="15">
        <v>3.3606256869236226</v>
      </c>
      <c r="AP21" s="15">
        <v>10.859794584178497</v>
      </c>
      <c r="AQ21" s="15">
        <v>1.8920950654257924</v>
      </c>
      <c r="AR21" s="15">
        <v>11.307129347832854</v>
      </c>
      <c r="AS21" s="15">
        <v>3.4890207476135933</v>
      </c>
      <c r="AT21" s="15">
        <v>1.3398041349102061</v>
      </c>
      <c r="AU21" s="15">
        <v>4.3123492173525992</v>
      </c>
      <c r="AV21" s="15">
        <v>0.79378662733104288</v>
      </c>
      <c r="AW21" s="15">
        <v>5.2535050265265184</v>
      </c>
      <c r="AX21" s="15">
        <v>1.1254112602921647</v>
      </c>
      <c r="AY21" s="15">
        <v>3.2825896380353421</v>
      </c>
      <c r="AZ21" s="15">
        <v>0.5142733619981309</v>
      </c>
      <c r="BA21" s="15">
        <v>3.3728586770795501</v>
      </c>
      <c r="BB21" s="15">
        <v>0.50264202604756514</v>
      </c>
      <c r="BC21" s="15">
        <v>2.9244612254063669</v>
      </c>
      <c r="BD21" s="15">
        <v>0.69079634505456444</v>
      </c>
      <c r="BE21" s="18">
        <v>7.2397863120778255E-2</v>
      </c>
      <c r="BF21" s="18">
        <v>4.6762535101404074E-2</v>
      </c>
    </row>
    <row r="22" spans="1:58" ht="27.75" customHeight="1">
      <c r="A22" s="1" t="s">
        <v>16</v>
      </c>
      <c r="B22" s="2">
        <v>94.34</v>
      </c>
      <c r="C22" s="2">
        <v>94.38</v>
      </c>
      <c r="D22" s="2">
        <f t="shared" si="2"/>
        <v>94.36</v>
      </c>
      <c r="G22" s="3">
        <v>47.34</v>
      </c>
      <c r="H22" s="3">
        <v>1.48</v>
      </c>
      <c r="I22" s="3">
        <v>15.22</v>
      </c>
      <c r="J22" s="3">
        <v>11.52</v>
      </c>
      <c r="K22" s="3">
        <v>0.18</v>
      </c>
      <c r="L22" s="3">
        <v>6.44</v>
      </c>
      <c r="M22" s="3">
        <v>10.221550497866287</v>
      </c>
      <c r="N22" s="3">
        <v>2.42</v>
      </c>
      <c r="O22" s="3">
        <v>1.78</v>
      </c>
      <c r="P22" s="3">
        <v>0.11137500000000002</v>
      </c>
      <c r="Q22" s="3">
        <v>2.9188324670133174</v>
      </c>
      <c r="R22" s="3">
        <f t="shared" si="4"/>
        <v>99.631757964879611</v>
      </c>
      <c r="S22" s="3">
        <v>3.6282822499999998</v>
      </c>
      <c r="T22" s="3">
        <f t="shared" si="1"/>
        <v>7.4885752777777777</v>
      </c>
      <c r="U22" s="4">
        <v>187.56</v>
      </c>
      <c r="V22" s="4">
        <v>310.06</v>
      </c>
      <c r="W22" s="5">
        <v>25.12771653631285</v>
      </c>
      <c r="X22" s="3">
        <v>0.44276361243429702</v>
      </c>
      <c r="Y22" s="5">
        <v>44.560701904169264</v>
      </c>
      <c r="Z22" s="5">
        <v>33.25142994446373</v>
      </c>
      <c r="AA22" s="5">
        <v>44.179130393679522</v>
      </c>
      <c r="AB22" s="5">
        <v>41.890562711171533</v>
      </c>
      <c r="AC22" s="5">
        <v>83.417280096501813</v>
      </c>
      <c r="AD22" s="5">
        <v>16.741395364565768</v>
      </c>
      <c r="AE22" s="3">
        <v>6.4808999173171884</v>
      </c>
      <c r="AF22" s="5">
        <v>22.509882581338854</v>
      </c>
      <c r="AG22" s="4">
        <v>126.79</v>
      </c>
      <c r="AH22" s="5">
        <v>23.200716284687012</v>
      </c>
      <c r="AI22" s="4">
        <v>80.36</v>
      </c>
      <c r="AJ22" s="3">
        <v>1.9106301846040241</v>
      </c>
      <c r="AK22" s="3">
        <v>0.1483647307021036</v>
      </c>
      <c r="AL22" s="3">
        <v>0.83740213066072755</v>
      </c>
      <c r="AM22" s="3">
        <v>0.94890911093024366</v>
      </c>
      <c r="AN22" s="5">
        <v>122.13275662853925</v>
      </c>
      <c r="AO22" s="3">
        <v>2.8875001504684397</v>
      </c>
      <c r="AP22" s="3">
        <v>9.6520611793050985</v>
      </c>
      <c r="AQ22" s="3">
        <v>1.6270248621694308</v>
      </c>
      <c r="AR22" s="3">
        <v>9.9569619745932076</v>
      </c>
      <c r="AS22" s="3">
        <v>3.1567277470063941</v>
      </c>
      <c r="AT22" s="3">
        <v>1.2232416692968613</v>
      </c>
      <c r="AU22" s="3">
        <v>3.9123811803784028</v>
      </c>
      <c r="AV22" s="3">
        <v>0.72673055551411625</v>
      </c>
      <c r="AW22" s="3">
        <v>4.8613475390605538</v>
      </c>
      <c r="AX22" s="3">
        <v>1.0083988769385501</v>
      </c>
      <c r="AY22" s="3">
        <v>2.9871001143561475</v>
      </c>
      <c r="AZ22" s="3">
        <v>0.47903230554329979</v>
      </c>
      <c r="BA22" s="3">
        <v>3.0593645117967339</v>
      </c>
      <c r="BB22" s="3">
        <v>0.46289779096228223</v>
      </c>
      <c r="BC22" s="3">
        <v>2.7488547279176396</v>
      </c>
      <c r="BD22" s="3">
        <v>0.6464166157746154</v>
      </c>
      <c r="BE22" s="6">
        <v>5.8589535524920439E-2</v>
      </c>
      <c r="BF22" s="3">
        <v>0.15343447652490566</v>
      </c>
    </row>
    <row r="23" spans="1:58" ht="27.75" customHeight="1">
      <c r="A23" s="1" t="s">
        <v>17</v>
      </c>
      <c r="B23" s="2">
        <v>94.67</v>
      </c>
      <c r="C23" s="2">
        <v>94.71</v>
      </c>
      <c r="D23" s="2">
        <f t="shared" si="2"/>
        <v>94.69</v>
      </c>
      <c r="G23" s="3">
        <v>48.29</v>
      </c>
      <c r="H23" s="3">
        <v>1.06</v>
      </c>
      <c r="I23" s="3">
        <v>16.059999999999999</v>
      </c>
      <c r="J23" s="3">
        <v>9.3000000000000007</v>
      </c>
      <c r="K23" s="3">
        <v>0.16</v>
      </c>
      <c r="L23" s="3">
        <v>8.26</v>
      </c>
      <c r="M23" s="3">
        <v>11.025035561877667</v>
      </c>
      <c r="N23" s="3">
        <v>2.2799999999999998</v>
      </c>
      <c r="O23" s="3">
        <v>0.99</v>
      </c>
      <c r="P23" s="3">
        <v>8.6625000000000008E-2</v>
      </c>
      <c r="Q23" s="3">
        <v>2.4770275669197783</v>
      </c>
      <c r="R23" s="3">
        <f t="shared" si="4"/>
        <v>99.988688128797435</v>
      </c>
      <c r="S23" s="3">
        <v>3.6098490893155266</v>
      </c>
      <c r="T23" s="3">
        <f t="shared" si="1"/>
        <v>5.2890565674271937</v>
      </c>
      <c r="U23" s="4">
        <v>385.38</v>
      </c>
      <c r="V23" s="4">
        <v>256.04000000000002</v>
      </c>
      <c r="W23" s="5">
        <v>42.187974364661478</v>
      </c>
      <c r="X23" s="3">
        <v>0.16944170232539343</v>
      </c>
      <c r="Y23" s="5">
        <v>43.514579473897221</v>
      </c>
      <c r="Z23" s="5">
        <v>40.904990532095482</v>
      </c>
      <c r="AA23" s="5">
        <v>78.859900208740143</v>
      </c>
      <c r="AB23" s="5">
        <v>43.179127165261185</v>
      </c>
      <c r="AC23" s="5">
        <v>58.151388050411363</v>
      </c>
      <c r="AD23" s="5">
        <v>15.139320726811714</v>
      </c>
      <c r="AE23" s="3">
        <v>5.2986104269934096</v>
      </c>
      <c r="AF23" s="3">
        <v>10.579498836307216</v>
      </c>
      <c r="AG23" s="4">
        <v>102.05</v>
      </c>
      <c r="AH23" s="5">
        <v>19.994228587257624</v>
      </c>
      <c r="AI23" s="4">
        <v>48.91</v>
      </c>
      <c r="AJ23" s="3">
        <v>1.0266337418730114</v>
      </c>
      <c r="AK23" s="3">
        <v>0.10187718998278103</v>
      </c>
      <c r="AL23" s="3">
        <v>0.57162518513939553</v>
      </c>
      <c r="AM23" s="3">
        <v>0.26301425477645701</v>
      </c>
      <c r="AN23" s="5">
        <v>46.016850533089098</v>
      </c>
      <c r="AO23" s="3">
        <v>1.8325702890584281</v>
      </c>
      <c r="AP23" s="3">
        <v>6.0642576413712277</v>
      </c>
      <c r="AQ23" s="3">
        <v>1.0973708298108384</v>
      </c>
      <c r="AR23" s="3">
        <v>6.8256544282142126</v>
      </c>
      <c r="AS23" s="3">
        <v>2.3140495627722268</v>
      </c>
      <c r="AT23" s="3">
        <v>0.92695974900171141</v>
      </c>
      <c r="AU23" s="3">
        <v>3.0447187300687433</v>
      </c>
      <c r="AV23" s="3">
        <v>0.57562312485393508</v>
      </c>
      <c r="AW23" s="3">
        <v>3.8620772044408884</v>
      </c>
      <c r="AX23" s="3">
        <v>0.82684239891300448</v>
      </c>
      <c r="AY23" s="3">
        <v>2.4509197248968362</v>
      </c>
      <c r="AZ23" s="3">
        <v>0.37613419872136389</v>
      </c>
      <c r="BA23" s="3">
        <v>2.4587326569775567</v>
      </c>
      <c r="BB23" s="3">
        <v>0.37151976755177807</v>
      </c>
      <c r="BC23" s="3">
        <v>1.813252118327572</v>
      </c>
      <c r="BD23" s="3">
        <v>0.35436654205607471</v>
      </c>
      <c r="BE23" s="6">
        <v>1.4850523415977951E-2</v>
      </c>
      <c r="BF23" s="6">
        <v>8.7297433259539023E-2</v>
      </c>
    </row>
    <row r="24" spans="1:58" s="19" customFormat="1" ht="27.75" customHeight="1">
      <c r="A24" s="1" t="s">
        <v>18</v>
      </c>
      <c r="B24" s="2">
        <v>95.25</v>
      </c>
      <c r="C24" s="2">
        <v>95.3</v>
      </c>
      <c r="D24" s="2">
        <f t="shared" si="2"/>
        <v>95.275000000000006</v>
      </c>
      <c r="E24" s="2"/>
      <c r="F24" s="2"/>
      <c r="G24" s="15">
        <v>48.7</v>
      </c>
      <c r="H24" s="15">
        <v>1.02</v>
      </c>
      <c r="I24" s="15">
        <v>15.49</v>
      </c>
      <c r="J24" s="15">
        <v>9.49</v>
      </c>
      <c r="K24" s="15">
        <v>0.15</v>
      </c>
      <c r="L24" s="15">
        <v>8.9600000000000009</v>
      </c>
      <c r="M24" s="15">
        <v>12.02176386913229</v>
      </c>
      <c r="N24" s="15">
        <v>2.34</v>
      </c>
      <c r="O24" s="15">
        <v>7.0000000000000007E-2</v>
      </c>
      <c r="P24" s="15">
        <v>8.6625000000000008E-2</v>
      </c>
      <c r="Q24" s="15">
        <v>1.6793282686925155</v>
      </c>
      <c r="R24" s="15">
        <f t="shared" si="4"/>
        <v>100.0077171378248</v>
      </c>
      <c r="S24" s="15">
        <v>5.9037318063555118</v>
      </c>
      <c r="T24" s="15">
        <f t="shared" si="1"/>
        <v>2.9302979929383204</v>
      </c>
      <c r="U24" s="16">
        <v>389.38</v>
      </c>
      <c r="V24" s="16">
        <v>240.28</v>
      </c>
      <c r="W24" s="15">
        <v>11.64925109332329</v>
      </c>
      <c r="X24" s="15">
        <v>0.1974940367094796</v>
      </c>
      <c r="Y24" s="17">
        <v>42.132419718666043</v>
      </c>
      <c r="Z24" s="17">
        <v>44.034132598021181</v>
      </c>
      <c r="AA24" s="17">
        <v>94.116474550207613</v>
      </c>
      <c r="AB24" s="17">
        <v>69.767899255342655</v>
      </c>
      <c r="AC24" s="17">
        <v>62.834819216735575</v>
      </c>
      <c r="AD24" s="15">
        <v>14.672314405252129</v>
      </c>
      <c r="AE24" s="15">
        <v>5.1708058370441998</v>
      </c>
      <c r="AF24" s="15">
        <v>0.56785981324954637</v>
      </c>
      <c r="AG24" s="16">
        <v>97.18</v>
      </c>
      <c r="AH24" s="17">
        <v>20.347223248062843</v>
      </c>
      <c r="AI24" s="16">
        <v>47</v>
      </c>
      <c r="AJ24" s="15">
        <v>0.93719475136586727</v>
      </c>
      <c r="AK24" s="15">
        <v>0.13725300830431292</v>
      </c>
      <c r="AL24" s="15">
        <v>0.59831553582569474</v>
      </c>
      <c r="AM24" s="15">
        <v>2.0045507714588108E-2</v>
      </c>
      <c r="AN24" s="15">
        <v>3.014908972083266</v>
      </c>
      <c r="AO24" s="15">
        <v>1.7616545007451565</v>
      </c>
      <c r="AP24" s="15">
        <v>6.0015766034899674</v>
      </c>
      <c r="AQ24" s="15">
        <v>1.0940691702045542</v>
      </c>
      <c r="AR24" s="15">
        <v>6.9214338722321882</v>
      </c>
      <c r="AS24" s="15">
        <v>2.286992029370063</v>
      </c>
      <c r="AT24" s="15">
        <v>0.90944394129979045</v>
      </c>
      <c r="AU24" s="15">
        <v>3.154780882451913</v>
      </c>
      <c r="AV24" s="15">
        <v>0.59623336508031288</v>
      </c>
      <c r="AW24" s="15">
        <v>3.9614312877930966</v>
      </c>
      <c r="AX24" s="15">
        <v>0.84646493454812211</v>
      </c>
      <c r="AY24" s="15">
        <v>2.5002999156765044</v>
      </c>
      <c r="AZ24" s="15">
        <v>0.39756784713630905</v>
      </c>
      <c r="BA24" s="15">
        <v>2.5810857572955803</v>
      </c>
      <c r="BB24" s="15">
        <v>0.38274898499061916</v>
      </c>
      <c r="BC24" s="15">
        <v>1.7634103445932168</v>
      </c>
      <c r="BD24" s="15">
        <v>0.26363284925647779</v>
      </c>
      <c r="BE24" s="18">
        <v>4.4651999488131033E-2</v>
      </c>
      <c r="BF24" s="18">
        <v>3.1330682691796702E-2</v>
      </c>
    </row>
    <row r="25" spans="1:58" ht="27.75" customHeight="1">
      <c r="A25" s="1" t="s">
        <v>19</v>
      </c>
      <c r="B25" s="2">
        <v>95.28</v>
      </c>
      <c r="C25" s="2">
        <v>95.32</v>
      </c>
      <c r="D25" s="2">
        <f t="shared" si="2"/>
        <v>95.3</v>
      </c>
      <c r="G25" s="3">
        <v>48.23</v>
      </c>
      <c r="H25" s="3">
        <v>1.24</v>
      </c>
      <c r="I25" s="3">
        <v>18.75</v>
      </c>
      <c r="J25" s="3">
        <v>10.09</v>
      </c>
      <c r="K25" s="3">
        <v>0.17</v>
      </c>
      <c r="L25" s="3">
        <v>3.39</v>
      </c>
      <c r="M25" s="3">
        <v>11.177596017069702</v>
      </c>
      <c r="N25" s="3">
        <v>2.76</v>
      </c>
      <c r="O25" s="3">
        <v>1.63</v>
      </c>
      <c r="P25" s="3">
        <v>0.10725000000000001</v>
      </c>
      <c r="Q25" s="3">
        <v>2.0383693045563969</v>
      </c>
      <c r="R25" s="3">
        <f t="shared" si="4"/>
        <v>99.583215321626099</v>
      </c>
      <c r="S25" s="3">
        <v>2.2851398026729557</v>
      </c>
      <c r="T25" s="3">
        <f t="shared" si="1"/>
        <v>7.5509557748078269</v>
      </c>
      <c r="U25" s="4">
        <v>249.67</v>
      </c>
      <c r="V25" s="4">
        <v>261.12</v>
      </c>
      <c r="W25" s="3">
        <v>13.344843541472509</v>
      </c>
      <c r="X25" s="3">
        <v>0.61792278207731122</v>
      </c>
      <c r="Y25" s="5">
        <v>37.582013366582366</v>
      </c>
      <c r="Z25" s="5">
        <v>37.41898321635405</v>
      </c>
      <c r="AA25" s="5">
        <v>58.372054144834067</v>
      </c>
      <c r="AB25" s="5">
        <v>112.8437767655027</v>
      </c>
      <c r="AC25" s="5">
        <v>73.93284679856005</v>
      </c>
      <c r="AD25" s="5">
        <v>15.964160123781522</v>
      </c>
      <c r="AE25" s="3">
        <v>5.6438340296425054</v>
      </c>
      <c r="AF25" s="3">
        <v>13.281708117890382</v>
      </c>
      <c r="AG25" s="4">
        <v>160.47</v>
      </c>
      <c r="AH25" s="5">
        <v>17.18552379256252</v>
      </c>
      <c r="AI25" s="4">
        <v>65.53</v>
      </c>
      <c r="AJ25" s="3">
        <v>1.5365742146856207</v>
      </c>
      <c r="AK25" s="3">
        <v>0.15490929743094925</v>
      </c>
      <c r="AL25" s="3">
        <v>0.70293933920024709</v>
      </c>
      <c r="AM25" s="3">
        <v>0.28206413153213789</v>
      </c>
      <c r="AN25" s="5">
        <v>70.535797243437585</v>
      </c>
      <c r="AO25" s="3">
        <v>2.7390143420148352</v>
      </c>
      <c r="AP25" s="3">
        <v>8.5968894083163985</v>
      </c>
      <c r="AQ25" s="3">
        <v>1.3801982648337676</v>
      </c>
      <c r="AR25" s="3">
        <v>8.3309203684910624</v>
      </c>
      <c r="AS25" s="3">
        <v>2.4565860068452023</v>
      </c>
      <c r="AT25" s="3">
        <v>1.0164955688622754</v>
      </c>
      <c r="AU25" s="3">
        <v>3.1282551472610942</v>
      </c>
      <c r="AV25" s="3">
        <v>0.56405300000934666</v>
      </c>
      <c r="AW25" s="3">
        <v>3.7421492923021757</v>
      </c>
      <c r="AX25" s="3">
        <v>0.76246574500803321</v>
      </c>
      <c r="AY25" s="3">
        <v>2.223682861025579</v>
      </c>
      <c r="AZ25" s="3">
        <v>0.36140700081874577</v>
      </c>
      <c r="BA25" s="3">
        <v>2.3038295875192389</v>
      </c>
      <c r="BB25" s="3">
        <v>0.3441868082102873</v>
      </c>
      <c r="BC25" s="3">
        <v>2.2667797400611618</v>
      </c>
      <c r="BD25" s="3">
        <v>1.2809019839041735</v>
      </c>
      <c r="BE25" s="6">
        <v>4.4423993381136229E-2</v>
      </c>
      <c r="BF25" s="3">
        <v>0.32295428813338539</v>
      </c>
    </row>
    <row r="26" spans="1:58" s="19" customFormat="1" ht="27.75" customHeight="1">
      <c r="A26" s="1" t="s">
        <v>20</v>
      </c>
      <c r="B26" s="2">
        <v>95.46</v>
      </c>
      <c r="C26" s="2">
        <v>95.5</v>
      </c>
      <c r="D26" s="2">
        <f t="shared" si="2"/>
        <v>95.47999999999999</v>
      </c>
      <c r="E26" s="2"/>
      <c r="F26" s="2"/>
      <c r="G26" s="15">
        <v>47.981000000000002</v>
      </c>
      <c r="H26" s="15">
        <v>1</v>
      </c>
      <c r="I26" s="15">
        <v>15.324999999999999</v>
      </c>
      <c r="J26" s="15">
        <v>9.6199999999999992</v>
      </c>
      <c r="K26" s="15">
        <v>0.16</v>
      </c>
      <c r="L26" s="15">
        <v>9.51</v>
      </c>
      <c r="M26" s="15">
        <v>11.859032716927453</v>
      </c>
      <c r="N26" s="15">
        <v>2.21</v>
      </c>
      <c r="O26" s="15">
        <v>0.08</v>
      </c>
      <c r="P26" s="15">
        <v>8.2500000000000004E-2</v>
      </c>
      <c r="Q26" s="15">
        <v>1.7974835230677733</v>
      </c>
      <c r="R26" s="15">
        <f t="shared" si="4"/>
        <v>99.625016239995219</v>
      </c>
      <c r="S26" s="15">
        <v>6.1797154576271192</v>
      </c>
      <c r="T26" s="15">
        <f t="shared" si="1"/>
        <v>2.7536494915254224</v>
      </c>
      <c r="U26" s="16">
        <v>383.73</v>
      </c>
      <c r="V26" s="16">
        <v>241.26</v>
      </c>
      <c r="W26" s="15">
        <v>12.546145550329259</v>
      </c>
      <c r="X26" s="15">
        <v>0.19250909179991982</v>
      </c>
      <c r="Y26" s="17">
        <v>40.526998908629452</v>
      </c>
      <c r="Z26" s="17">
        <v>44.408746011493363</v>
      </c>
      <c r="AA26" s="17">
        <v>99.501698334361521</v>
      </c>
      <c r="AB26" s="17">
        <v>66.765892984850538</v>
      </c>
      <c r="AC26" s="17">
        <v>66.261595121951217</v>
      </c>
      <c r="AD26" s="15">
        <v>14.208520915966389</v>
      </c>
      <c r="AE26" s="15">
        <v>5.1111144691031258</v>
      </c>
      <c r="AF26" s="15">
        <v>0.79807310335057013</v>
      </c>
      <c r="AG26" s="16">
        <v>95.15</v>
      </c>
      <c r="AH26" s="17">
        <v>19.693595414717144</v>
      </c>
      <c r="AI26" s="16">
        <v>44.95</v>
      </c>
      <c r="AJ26" s="15">
        <v>0.86889561165769458</v>
      </c>
      <c r="AK26" s="15">
        <v>0.18205748273215658</v>
      </c>
      <c r="AL26" s="15">
        <v>0.52276382031100022</v>
      </c>
      <c r="AM26" s="15">
        <v>2.8308675717783227E-2</v>
      </c>
      <c r="AN26" s="15">
        <v>5.9505568665377169</v>
      </c>
      <c r="AO26" s="15">
        <v>1.6899007725047885</v>
      </c>
      <c r="AP26" s="15">
        <v>5.7593484937238495</v>
      </c>
      <c r="AQ26" s="15">
        <v>1.049119006916996</v>
      </c>
      <c r="AR26" s="15">
        <v>6.6197869849517987</v>
      </c>
      <c r="AS26" s="15">
        <v>2.1948382542537677</v>
      </c>
      <c r="AT26" s="15">
        <v>0.88548689976689976</v>
      </c>
      <c r="AU26" s="15">
        <v>3.0198816634026926</v>
      </c>
      <c r="AV26" s="15">
        <v>0.57191386541284095</v>
      </c>
      <c r="AW26" s="15">
        <v>3.8063623123738459</v>
      </c>
      <c r="AX26" s="15">
        <v>0.80947163336223571</v>
      </c>
      <c r="AY26" s="15">
        <v>2.3889531288343555</v>
      </c>
      <c r="AZ26" s="15">
        <v>0.38038042107603376</v>
      </c>
      <c r="BA26" s="15">
        <v>2.4711158499711487</v>
      </c>
      <c r="BB26" s="15">
        <v>0.37029600967842646</v>
      </c>
      <c r="BC26" s="15">
        <v>1.6846545009518628</v>
      </c>
      <c r="BD26" s="15">
        <v>0.4089076007144275</v>
      </c>
      <c r="BE26" s="18">
        <v>4.1221859039836578E-2</v>
      </c>
      <c r="BF26" s="18">
        <v>2.8389409020217735E-2</v>
      </c>
    </row>
    <row r="27" spans="1:58" s="19" customFormat="1" ht="27.75" customHeight="1">
      <c r="A27" s="1" t="s">
        <v>21</v>
      </c>
      <c r="B27" s="2">
        <v>96.77</v>
      </c>
      <c r="C27" s="2">
        <v>96.81</v>
      </c>
      <c r="D27" s="2">
        <f t="shared" si="2"/>
        <v>96.789999999999992</v>
      </c>
      <c r="E27" s="2"/>
      <c r="F27" s="2"/>
      <c r="G27" s="15">
        <v>48.076999999999998</v>
      </c>
      <c r="H27" s="15">
        <v>0.96</v>
      </c>
      <c r="I27" s="15">
        <v>15.881</v>
      </c>
      <c r="J27" s="15">
        <v>8.5410000000000004</v>
      </c>
      <c r="K27" s="15">
        <v>0.15</v>
      </c>
      <c r="L27" s="15">
        <v>7.98</v>
      </c>
      <c r="M27" s="15">
        <v>13.364295874822192</v>
      </c>
      <c r="N27" s="15">
        <v>2.4300000000000002</v>
      </c>
      <c r="O27" s="15">
        <v>0.12</v>
      </c>
      <c r="P27" s="15">
        <v>7.4249999999999997E-2</v>
      </c>
      <c r="Q27" s="15">
        <v>2.0983213429255616</v>
      </c>
      <c r="R27" s="15">
        <f t="shared" si="4"/>
        <v>99.675867217747779</v>
      </c>
      <c r="S27" s="15">
        <v>4.9765356629441619</v>
      </c>
      <c r="T27" s="15">
        <f t="shared" si="1"/>
        <v>3.0115159300620427</v>
      </c>
      <c r="U27" s="16">
        <v>373.72</v>
      </c>
      <c r="V27" s="16">
        <v>228.52</v>
      </c>
      <c r="W27" s="15">
        <v>10.796735959737173</v>
      </c>
      <c r="X27" s="15">
        <v>0.19855343800628039</v>
      </c>
      <c r="Y27" s="17">
        <v>42.383808976922715</v>
      </c>
      <c r="Z27" s="17">
        <v>43.883536560839254</v>
      </c>
      <c r="AA27" s="17">
        <v>95.15536277729376</v>
      </c>
      <c r="AB27" s="17">
        <v>64.446351715014728</v>
      </c>
      <c r="AC27" s="17">
        <v>57.820405732895019</v>
      </c>
      <c r="AD27" s="17">
        <v>14.721679550606405</v>
      </c>
      <c r="AE27" s="15">
        <v>4.7021133776775645</v>
      </c>
      <c r="AF27" s="15">
        <v>2.2207470922719046</v>
      </c>
      <c r="AG27" s="16">
        <v>114.05</v>
      </c>
      <c r="AH27" s="17">
        <v>18.842445783843601</v>
      </c>
      <c r="AI27" s="16">
        <v>43.14</v>
      </c>
      <c r="AJ27" s="15">
        <v>0.87862670289187705</v>
      </c>
      <c r="AK27" s="15">
        <v>0.16840692550790068</v>
      </c>
      <c r="AL27" s="15">
        <v>0.90289415597235934</v>
      </c>
      <c r="AM27" s="15">
        <v>3.4307024924362481E-2</v>
      </c>
      <c r="AN27" s="17">
        <v>20.842974104035367</v>
      </c>
      <c r="AO27" s="15">
        <v>1.67702367403053</v>
      </c>
      <c r="AP27" s="15">
        <v>5.3041382757002955</v>
      </c>
      <c r="AQ27" s="15">
        <v>0.99259281200809535</v>
      </c>
      <c r="AR27" s="15">
        <v>6.2197108931341569</v>
      </c>
      <c r="AS27" s="15">
        <v>2.1378977871015263</v>
      </c>
      <c r="AT27" s="15">
        <v>0.85338649942987466</v>
      </c>
      <c r="AU27" s="15">
        <v>2.8305367049610854</v>
      </c>
      <c r="AV27" s="15">
        <v>0.5425502024147727</v>
      </c>
      <c r="AW27" s="15">
        <v>3.6631246031971165</v>
      </c>
      <c r="AX27" s="15">
        <v>0.76486838915147437</v>
      </c>
      <c r="AY27" s="15">
        <v>2.3012652104774034</v>
      </c>
      <c r="AZ27" s="15">
        <v>0.36469383361578389</v>
      </c>
      <c r="BA27" s="15">
        <v>2.3058478295928948</v>
      </c>
      <c r="BB27" s="15">
        <v>0.34780799422035652</v>
      </c>
      <c r="BC27" s="15">
        <v>1.638493647345094</v>
      </c>
      <c r="BD27" s="15">
        <v>0.30856158170914544</v>
      </c>
      <c r="BE27" s="18">
        <v>8.936333517393702E-3</v>
      </c>
      <c r="BF27" s="15">
        <v>9.8360175895765442E-2</v>
      </c>
    </row>
    <row r="28" spans="1:58" s="19" customFormat="1" ht="27.75" customHeight="1">
      <c r="A28" s="1" t="s">
        <v>22</v>
      </c>
      <c r="B28" s="2">
        <v>97.57</v>
      </c>
      <c r="C28" s="2">
        <v>97.61</v>
      </c>
      <c r="D28" s="2">
        <f t="shared" si="2"/>
        <v>97.59</v>
      </c>
      <c r="E28" s="2"/>
      <c r="F28" s="2"/>
      <c r="G28" s="15">
        <v>48.764000000000003</v>
      </c>
      <c r="H28" s="15">
        <v>1</v>
      </c>
      <c r="I28" s="15">
        <v>15.65</v>
      </c>
      <c r="J28" s="15">
        <v>9.6300000000000008</v>
      </c>
      <c r="K28" s="15">
        <v>0.15</v>
      </c>
      <c r="L28" s="15">
        <v>9.0500000000000007</v>
      </c>
      <c r="M28" s="15">
        <v>12.5099573257468</v>
      </c>
      <c r="N28" s="15">
        <v>2.23</v>
      </c>
      <c r="O28" s="15">
        <v>0.05</v>
      </c>
      <c r="P28" s="15">
        <v>8.2500000000000004E-2</v>
      </c>
      <c r="Q28" s="15">
        <v>0.49940071913711359</v>
      </c>
      <c r="R28" s="15">
        <f t="shared" si="4"/>
        <v>99.615858044883907</v>
      </c>
      <c r="S28" s="15">
        <v>6.3312100143003063</v>
      </c>
      <c r="T28" s="15">
        <f t="shared" si="1"/>
        <v>2.5953222063329937</v>
      </c>
      <c r="U28" s="16">
        <v>371.18</v>
      </c>
      <c r="V28" s="16">
        <v>241.62</v>
      </c>
      <c r="W28" s="15">
        <v>5.0542446236255998</v>
      </c>
      <c r="X28" s="15">
        <v>0.19248639882148116</v>
      </c>
      <c r="Y28" s="17">
        <v>41.285321235472061</v>
      </c>
      <c r="Z28" s="17">
        <v>43.54309277638265</v>
      </c>
      <c r="AA28" s="17">
        <v>91.462742459396765</v>
      </c>
      <c r="AB28" s="17">
        <v>68.52962696831186</v>
      </c>
      <c r="AC28" s="17">
        <v>60.642097872340415</v>
      </c>
      <c r="AD28" s="15">
        <v>14.466176187662581</v>
      </c>
      <c r="AE28" s="15">
        <v>5.1572413096601748</v>
      </c>
      <c r="AF28" s="15">
        <v>0.84868141592920354</v>
      </c>
      <c r="AG28" s="16">
        <v>98.98</v>
      </c>
      <c r="AH28" s="17">
        <v>19.749086219239373</v>
      </c>
      <c r="AI28" s="16">
        <v>43.7</v>
      </c>
      <c r="AJ28" s="15">
        <v>0.88533140943343591</v>
      </c>
      <c r="AK28" s="15">
        <v>0.14509480318596332</v>
      </c>
      <c r="AL28" s="15">
        <v>0.66834143988480921</v>
      </c>
      <c r="AM28" s="15">
        <v>2.9377255294313828E-2</v>
      </c>
      <c r="AN28" s="15">
        <v>2.0210495411366924</v>
      </c>
      <c r="AO28" s="15">
        <v>1.7051525781748562</v>
      </c>
      <c r="AP28" s="15">
        <v>5.808498169511477</v>
      </c>
      <c r="AQ28" s="15">
        <v>1.0542448260527169</v>
      </c>
      <c r="AR28" s="15">
        <v>6.6643611838371379</v>
      </c>
      <c r="AS28" s="15">
        <v>2.1909594737673705</v>
      </c>
      <c r="AT28" s="15">
        <v>0.89733528341497582</v>
      </c>
      <c r="AU28" s="15">
        <v>3.0355551730879591</v>
      </c>
      <c r="AV28" s="15">
        <v>0.57460724871315527</v>
      </c>
      <c r="AW28" s="15">
        <v>3.8287077535566771</v>
      </c>
      <c r="AX28" s="15">
        <v>0.81736850657927662</v>
      </c>
      <c r="AY28" s="15">
        <v>2.4018017031070196</v>
      </c>
      <c r="AZ28" s="15">
        <v>0.38370874970011998</v>
      </c>
      <c r="BA28" s="15">
        <v>2.4773720155574765</v>
      </c>
      <c r="BB28" s="15">
        <v>0.3717884613466334</v>
      </c>
      <c r="BC28" s="15">
        <v>1.6892854111405835</v>
      </c>
      <c r="BD28" s="15">
        <v>0.27542754268745362</v>
      </c>
      <c r="BE28" s="18">
        <v>4.211872730747182E-2</v>
      </c>
      <c r="BF28" s="18">
        <v>2.8313076434805601E-2</v>
      </c>
    </row>
    <row r="29" spans="1:58" ht="27.75" customHeight="1">
      <c r="A29" s="1" t="s">
        <v>167</v>
      </c>
      <c r="B29" s="2">
        <v>99.03</v>
      </c>
      <c r="C29" s="2">
        <v>99.05</v>
      </c>
      <c r="D29" s="2">
        <f t="shared" si="2"/>
        <v>99.039999999999992</v>
      </c>
      <c r="E29" s="14" t="s">
        <v>168</v>
      </c>
      <c r="F29" s="2" t="s">
        <v>169</v>
      </c>
      <c r="G29" s="3">
        <v>45.292000000000002</v>
      </c>
      <c r="H29" s="3">
        <v>1</v>
      </c>
      <c r="I29" s="3">
        <v>14.988</v>
      </c>
      <c r="J29" s="3">
        <v>11.21</v>
      </c>
      <c r="K29" s="3">
        <v>0.13</v>
      </c>
      <c r="L29" s="3">
        <v>6.99</v>
      </c>
      <c r="M29" s="3">
        <v>13.150711237553342</v>
      </c>
      <c r="N29" s="3">
        <v>2.13</v>
      </c>
      <c r="O29" s="3">
        <v>0.88</v>
      </c>
      <c r="P29" s="3">
        <v>7.4249999999999997E-2</v>
      </c>
      <c r="Q29" s="3">
        <v>3.9768185451640083</v>
      </c>
      <c r="R29" s="3">
        <f t="shared" si="4"/>
        <v>99.821779782717343</v>
      </c>
      <c r="S29" s="3">
        <v>3.4474195884843368</v>
      </c>
      <c r="T29" s="3">
        <f t="shared" si="1"/>
        <v>7.3795337905729603</v>
      </c>
      <c r="U29" s="4">
        <v>368.03</v>
      </c>
      <c r="V29" s="4">
        <v>267.63</v>
      </c>
      <c r="W29" s="5">
        <v>25.652408962624662</v>
      </c>
      <c r="X29" s="3">
        <v>0.19455511254403249</v>
      </c>
      <c r="Y29" s="5">
        <v>39.737903524128079</v>
      </c>
      <c r="Z29" s="5">
        <v>34.294836235555486</v>
      </c>
      <c r="AA29" s="5">
        <v>57.258518186680931</v>
      </c>
      <c r="AB29" s="5">
        <v>33.57454415645396</v>
      </c>
      <c r="AC29" s="5">
        <v>62.490281117894284</v>
      </c>
      <c r="AD29" s="5">
        <v>14.487531554016622</v>
      </c>
      <c r="AE29" s="3">
        <v>5.907848555770471</v>
      </c>
      <c r="AF29" s="5">
        <v>13.692627906976742</v>
      </c>
      <c r="AG29" s="4">
        <v>100.37</v>
      </c>
      <c r="AH29" s="5">
        <v>19.010855941387895</v>
      </c>
      <c r="AI29" s="4">
        <v>44.99</v>
      </c>
      <c r="AJ29" s="3">
        <v>0.9518864195485609</v>
      </c>
      <c r="AK29" s="3">
        <v>0.12541451541188486</v>
      </c>
      <c r="AL29" s="3">
        <v>0.57338416556230165</v>
      </c>
      <c r="AM29" s="3">
        <v>0.39863846485967858</v>
      </c>
      <c r="AN29" s="5">
        <v>18.754750947170255</v>
      </c>
      <c r="AO29" s="3">
        <v>1.6465009917257407</v>
      </c>
      <c r="AP29" s="3">
        <v>5.310036610348468</v>
      </c>
      <c r="AQ29" s="3">
        <v>0.98509993082455138</v>
      </c>
      <c r="AR29" s="3">
        <v>6.2543142560766736</v>
      </c>
      <c r="AS29" s="3">
        <v>2.1339218172073999</v>
      </c>
      <c r="AT29" s="3">
        <v>0.86757233399829015</v>
      </c>
      <c r="AU29" s="3">
        <v>2.8369903822051801</v>
      </c>
      <c r="AV29" s="3">
        <v>0.53773076250519736</v>
      </c>
      <c r="AW29" s="3">
        <v>3.7001108748403571</v>
      </c>
      <c r="AX29" s="3">
        <v>0.7885414754134531</v>
      </c>
      <c r="AY29" s="3">
        <v>2.3046572578728974</v>
      </c>
      <c r="AZ29" s="3">
        <v>0.36447431600826025</v>
      </c>
      <c r="BA29" s="3">
        <v>2.3576070766684434</v>
      </c>
      <c r="BB29" s="3">
        <v>0.35818368169836573</v>
      </c>
      <c r="BC29" s="3">
        <v>1.7247557008240895</v>
      </c>
      <c r="BD29" s="3">
        <v>0.45247661850253323</v>
      </c>
      <c r="BE29" s="6">
        <v>9.0876174682144595E-3</v>
      </c>
      <c r="BF29" s="3">
        <v>0.10596438550762412</v>
      </c>
    </row>
    <row r="30" spans="1:58" ht="27.75" customHeight="1">
      <c r="A30" s="1" t="s">
        <v>170</v>
      </c>
      <c r="B30" s="2">
        <v>99.05</v>
      </c>
      <c r="C30" s="2">
        <v>99.07</v>
      </c>
      <c r="D30" s="2">
        <f t="shared" si="2"/>
        <v>99.06</v>
      </c>
      <c r="E30" s="14" t="s">
        <v>171</v>
      </c>
      <c r="G30" s="3">
        <v>49.69</v>
      </c>
      <c r="H30" s="3">
        <v>1.0900000000000001</v>
      </c>
      <c r="I30" s="3">
        <v>16.43</v>
      </c>
      <c r="J30" s="3">
        <v>7.45</v>
      </c>
      <c r="K30" s="3">
        <v>0.15</v>
      </c>
      <c r="L30" s="3">
        <v>8.33</v>
      </c>
      <c r="M30" s="3">
        <v>12.408250355618776</v>
      </c>
      <c r="N30" s="3">
        <v>2.54</v>
      </c>
      <c r="O30" s="3">
        <v>0.17</v>
      </c>
      <c r="P30" s="3">
        <v>9.0749999999999997E-2</v>
      </c>
      <c r="Q30" s="3">
        <v>1.38</v>
      </c>
      <c r="R30" s="3">
        <f t="shared" si="4"/>
        <v>99.729000355618794</v>
      </c>
      <c r="S30" s="3">
        <v>4.1141179937823829</v>
      </c>
      <c r="T30" s="3">
        <f t="shared" si="1"/>
        <v>2.8787577846862415</v>
      </c>
      <c r="U30" s="4">
        <v>393.76</v>
      </c>
      <c r="V30" s="4">
        <v>263.94</v>
      </c>
      <c r="W30" s="3">
        <v>12.62326200525723</v>
      </c>
      <c r="X30" s="3">
        <v>0.19118811775759476</v>
      </c>
      <c r="Y30" s="5">
        <v>44.275203617769257</v>
      </c>
      <c r="Z30" s="5">
        <v>48.159843374975608</v>
      </c>
      <c r="AA30" s="5">
        <v>107.50817064846419</v>
      </c>
      <c r="AB30" s="5">
        <v>70.614887768424666</v>
      </c>
      <c r="AC30" s="5">
        <v>68.522740657184897</v>
      </c>
      <c r="AD30" s="3">
        <v>15.297145452445989</v>
      </c>
      <c r="AE30" s="3">
        <v>4.1704949330413976</v>
      </c>
      <c r="AF30" s="3">
        <v>1.7692592389088784</v>
      </c>
      <c r="AG30" s="4">
        <v>106.47</v>
      </c>
      <c r="AH30" s="5">
        <v>21.428325869797227</v>
      </c>
      <c r="AI30" s="4">
        <v>50.32</v>
      </c>
      <c r="AJ30" s="3">
        <v>0.9824948825065275</v>
      </c>
      <c r="AK30" s="3">
        <v>0.11987400571031716</v>
      </c>
      <c r="AL30" s="3">
        <v>0.59524959393299415</v>
      </c>
      <c r="AM30" s="3">
        <v>2.645940699611328E-2</v>
      </c>
      <c r="AN30" s="3">
        <v>5.5199354454808613</v>
      </c>
      <c r="AO30" s="3">
        <v>1.8902106761641506</v>
      </c>
      <c r="AP30" s="3">
        <v>6.4912244184220853</v>
      </c>
      <c r="AQ30" s="3">
        <v>1.1765849603113321</v>
      </c>
      <c r="AR30" s="3">
        <v>7.4570329949497918</v>
      </c>
      <c r="AS30" s="3">
        <v>2.4449946484887777</v>
      </c>
      <c r="AT30" s="3">
        <v>0.9771532026143791</v>
      </c>
      <c r="AU30" s="3">
        <v>3.330798044776119</v>
      </c>
      <c r="AV30" s="3">
        <v>0.62489579927586958</v>
      </c>
      <c r="AW30" s="3">
        <v>4.1457620274240936</v>
      </c>
      <c r="AX30" s="3">
        <v>0.88001718181818189</v>
      </c>
      <c r="AY30" s="3">
        <v>2.5757898388334612</v>
      </c>
      <c r="AZ30" s="3">
        <v>0.40435177663352279</v>
      </c>
      <c r="BA30" s="3">
        <v>2.5983718342922901</v>
      </c>
      <c r="BB30" s="3">
        <v>0.38115426361655774</v>
      </c>
      <c r="BC30" s="3">
        <v>1.8568342903796433</v>
      </c>
      <c r="BD30" s="3">
        <v>0.36948540535202917</v>
      </c>
      <c r="BE30" s="6">
        <v>4.6433748569975841E-2</v>
      </c>
      <c r="BF30" s="6">
        <v>4.4328203567533322E-2</v>
      </c>
    </row>
    <row r="31" spans="1:58" ht="27.75" customHeight="1">
      <c r="A31" s="1" t="s">
        <v>23</v>
      </c>
      <c r="B31" s="2">
        <v>99.14</v>
      </c>
      <c r="C31" s="2">
        <v>99.18</v>
      </c>
      <c r="D31" s="2">
        <f t="shared" si="2"/>
        <v>99.16</v>
      </c>
      <c r="E31" s="14" t="s">
        <v>172</v>
      </c>
      <c r="F31" s="2" t="s">
        <v>173</v>
      </c>
      <c r="G31" s="3">
        <v>46.023000000000003</v>
      </c>
      <c r="H31" s="3">
        <v>0.87</v>
      </c>
      <c r="I31" s="3">
        <v>16.457000000000001</v>
      </c>
      <c r="J31" s="3">
        <v>7.9</v>
      </c>
      <c r="K31" s="3">
        <v>0.13</v>
      </c>
      <c r="L31" s="3">
        <v>8.7799999999999994</v>
      </c>
      <c r="M31" s="3">
        <v>9.0417496443812233</v>
      </c>
      <c r="N31" s="3">
        <v>1.48</v>
      </c>
      <c r="O31" s="3">
        <v>2.61</v>
      </c>
      <c r="P31" s="3">
        <v>7.8375E-2</v>
      </c>
      <c r="Q31" s="3">
        <v>6.6560063961624127</v>
      </c>
      <c r="R31" s="3">
        <f t="shared" si="4"/>
        <v>100.02613104054363</v>
      </c>
      <c r="S31" s="3">
        <v>2.830897234106962</v>
      </c>
      <c r="T31" s="3">
        <f t="shared" si="1"/>
        <v>4.7545586287700425</v>
      </c>
      <c r="U31" s="4">
        <v>299.62</v>
      </c>
      <c r="V31" s="4">
        <v>186.2</v>
      </c>
      <c r="W31" s="5">
        <v>47.273822812135904</v>
      </c>
      <c r="X31" s="3">
        <v>0.2818271083430699</v>
      </c>
      <c r="Y31" s="5">
        <v>31.720682782690723</v>
      </c>
      <c r="Z31" s="5">
        <v>38.275680952593767</v>
      </c>
      <c r="AA31" s="5">
        <v>102.60018531118671</v>
      </c>
      <c r="AB31" s="5">
        <v>85.883310382068359</v>
      </c>
      <c r="AC31" s="5">
        <v>56.75754406494103</v>
      </c>
      <c r="AD31" s="5">
        <v>12.56989769378899</v>
      </c>
      <c r="AE31" s="3">
        <v>4.6685841448868617</v>
      </c>
      <c r="AF31" s="5">
        <v>23.263897959183677</v>
      </c>
      <c r="AG31" s="4">
        <v>105.71</v>
      </c>
      <c r="AH31" s="5">
        <v>16.791277727021551</v>
      </c>
      <c r="AI31" s="4">
        <v>40.53</v>
      </c>
      <c r="AJ31" s="3">
        <v>0.75285946194527475</v>
      </c>
      <c r="AK31" s="3">
        <v>0.11283956637778511</v>
      </c>
      <c r="AL31" s="3">
        <v>0.5221469080608413</v>
      </c>
      <c r="AM31" s="3">
        <v>0.44007334068145876</v>
      </c>
      <c r="AN31" s="4">
        <v>128.2203596335892</v>
      </c>
      <c r="AO31" s="3">
        <v>1.7501726322029882</v>
      </c>
      <c r="AP31" s="3">
        <v>4.7627830863279792</v>
      </c>
      <c r="AQ31" s="3">
        <v>0.92748366973767504</v>
      </c>
      <c r="AR31" s="3">
        <v>5.7907894948939509</v>
      </c>
      <c r="AS31" s="3">
        <v>1.9350456901674513</v>
      </c>
      <c r="AT31" s="3">
        <v>0.806209116809117</v>
      </c>
      <c r="AU31" s="3">
        <v>2.5340235263963273</v>
      </c>
      <c r="AV31" s="3">
        <v>0.48040879819324944</v>
      </c>
      <c r="AW31" s="3">
        <v>3.1974653140136966</v>
      </c>
      <c r="AX31" s="3">
        <v>0.67969599140679904</v>
      </c>
      <c r="AY31" s="3">
        <v>1.9980947674498728</v>
      </c>
      <c r="AZ31" s="3">
        <v>0.32827317453945953</v>
      </c>
      <c r="BA31" s="3">
        <v>2.0484624620958911</v>
      </c>
      <c r="BB31" s="3">
        <v>0.32227510643689816</v>
      </c>
      <c r="BC31" s="3">
        <v>1.4568450426949096</v>
      </c>
      <c r="BD31" s="3">
        <v>1.8800680571213826</v>
      </c>
      <c r="BE31" s="6">
        <v>2.42838959601549E-3</v>
      </c>
      <c r="BF31" s="3">
        <v>0.18491919045756744</v>
      </c>
    </row>
    <row r="32" spans="1:58" ht="27.75" customHeight="1">
      <c r="A32" s="1" t="s">
        <v>24</v>
      </c>
      <c r="B32" s="2">
        <v>100.61</v>
      </c>
      <c r="C32" s="2">
        <v>100.65</v>
      </c>
      <c r="D32" s="2">
        <f t="shared" si="2"/>
        <v>100.63</v>
      </c>
      <c r="E32" s="14" t="s">
        <v>174</v>
      </c>
      <c r="G32" s="3">
        <v>47.648000000000003</v>
      </c>
      <c r="H32" s="3">
        <v>0.87</v>
      </c>
      <c r="I32" s="3">
        <v>18.437000000000001</v>
      </c>
      <c r="J32" s="3">
        <v>8.36</v>
      </c>
      <c r="K32" s="3">
        <v>0.13</v>
      </c>
      <c r="L32" s="3">
        <v>8.5</v>
      </c>
      <c r="M32" s="3">
        <v>12.479445234708393</v>
      </c>
      <c r="N32" s="3">
        <v>2.14</v>
      </c>
      <c r="O32" s="3">
        <v>0.05</v>
      </c>
      <c r="P32" s="3">
        <v>7.0125000000000007E-2</v>
      </c>
      <c r="Q32" s="3">
        <v>0.999200639488388</v>
      </c>
      <c r="R32" s="3">
        <f t="shared" si="4"/>
        <v>99.683770874196782</v>
      </c>
      <c r="S32" s="3">
        <v>5.3178770678466076</v>
      </c>
      <c r="T32" s="3">
        <f t="shared" si="1"/>
        <v>2.4512477023926573</v>
      </c>
      <c r="U32" s="4">
        <v>299.75</v>
      </c>
      <c r="V32" s="4">
        <v>191.29</v>
      </c>
      <c r="W32" s="3">
        <v>5.9414521031847789</v>
      </c>
      <c r="X32" s="3">
        <v>0.16762888757803668</v>
      </c>
      <c r="Y32" s="5">
        <v>33.296910048465264</v>
      </c>
      <c r="Z32" s="5">
        <v>40.98341205101778</v>
      </c>
      <c r="AA32" s="5">
        <v>97.290405636208376</v>
      </c>
      <c r="AB32" s="5">
        <v>69.018568755260091</v>
      </c>
      <c r="AC32" s="5">
        <v>57.775791938313695</v>
      </c>
      <c r="AD32" s="3">
        <v>14.477357568466994</v>
      </c>
      <c r="AE32" s="3">
        <v>4.6099028356010168</v>
      </c>
      <c r="AF32" s="3">
        <v>0.83102692690853175</v>
      </c>
      <c r="AG32" s="4">
        <v>114.52</v>
      </c>
      <c r="AH32" s="5">
        <v>17.264433360323892</v>
      </c>
      <c r="AI32" s="4">
        <v>39.880000000000003</v>
      </c>
      <c r="AJ32" s="3">
        <v>0.74103547534940872</v>
      </c>
      <c r="AK32" s="3">
        <v>0.14558661232419651</v>
      </c>
      <c r="AL32" s="3">
        <v>0.43518419574557277</v>
      </c>
      <c r="AM32" s="3">
        <v>3.1935286724273371E-2</v>
      </c>
      <c r="AN32" s="3">
        <v>3.1552930354643012</v>
      </c>
      <c r="AO32" s="3">
        <v>1.4501418603167235</v>
      </c>
      <c r="AP32" s="3">
        <v>4.965515452726363</v>
      </c>
      <c r="AQ32" s="3">
        <v>0.91356814377320272</v>
      </c>
      <c r="AR32" s="3">
        <v>5.8182990000000006</v>
      </c>
      <c r="AS32" s="3">
        <v>1.953893547334925</v>
      </c>
      <c r="AT32" s="3">
        <v>0.8030565706027375</v>
      </c>
      <c r="AU32" s="3">
        <v>2.6565965161964176</v>
      </c>
      <c r="AV32" s="3">
        <v>0.50188933480553855</v>
      </c>
      <c r="AW32" s="3">
        <v>3.3321969514884233</v>
      </c>
      <c r="AX32" s="3">
        <v>0.7094847399377423</v>
      </c>
      <c r="AY32" s="3">
        <v>2.0895448070677793</v>
      </c>
      <c r="AZ32" s="3">
        <v>0.33173068493879726</v>
      </c>
      <c r="BA32" s="3">
        <v>2.1305987164553004</v>
      </c>
      <c r="BB32" s="3">
        <v>0.31756104335553803</v>
      </c>
      <c r="BC32" s="3">
        <v>1.4693180248746982</v>
      </c>
      <c r="BD32" s="3">
        <v>0.67805888281333782</v>
      </c>
      <c r="BE32" s="6">
        <v>3.4662158065182941E-2</v>
      </c>
      <c r="BF32" s="6">
        <v>2.2871772009459862E-2</v>
      </c>
    </row>
    <row r="33" spans="1:59" ht="27.75" customHeight="1">
      <c r="A33" s="1" t="s">
        <v>25</v>
      </c>
      <c r="B33" s="2">
        <v>102.3</v>
      </c>
      <c r="C33" s="2">
        <v>102.34</v>
      </c>
      <c r="D33" s="2">
        <f t="shared" si="2"/>
        <v>102.32</v>
      </c>
      <c r="G33" s="3">
        <v>44.83</v>
      </c>
      <c r="H33" s="3">
        <v>0.82</v>
      </c>
      <c r="I33" s="3">
        <v>17.940000000000001</v>
      </c>
      <c r="J33" s="3">
        <v>10.029999999999999</v>
      </c>
      <c r="K33" s="3">
        <v>0.1</v>
      </c>
      <c r="L33" s="3">
        <v>6.84</v>
      </c>
      <c r="M33" s="3">
        <v>11.960739687055476</v>
      </c>
      <c r="N33" s="3">
        <v>2</v>
      </c>
      <c r="O33" s="3">
        <v>0.93</v>
      </c>
      <c r="P33" s="3">
        <v>7.0125000000000007E-2</v>
      </c>
      <c r="Q33" s="3">
        <v>4.4373375974414904</v>
      </c>
      <c r="R33" s="3">
        <f t="shared" ref="R33:R39" si="5">SUM(G33:Q33)</f>
        <v>99.958202284496977</v>
      </c>
      <c r="S33" s="3">
        <v>3.0028716172506749</v>
      </c>
      <c r="T33" s="3">
        <f t="shared" si="1"/>
        <v>6.6934759808325826</v>
      </c>
      <c r="U33" s="4">
        <v>281.73</v>
      </c>
      <c r="V33" s="4">
        <v>189.35</v>
      </c>
      <c r="W33" s="5">
        <v>46.111807449664433</v>
      </c>
      <c r="X33" s="3">
        <v>0.18018502256291014</v>
      </c>
      <c r="Y33" s="5">
        <v>30.353947917514617</v>
      </c>
      <c r="Z33" s="5">
        <v>29.155666201684717</v>
      </c>
      <c r="AA33" s="5">
        <v>79.648336749633955</v>
      </c>
      <c r="AB33" s="5">
        <v>39.994495967749465</v>
      </c>
      <c r="AC33" s="5">
        <v>56.160413036429809</v>
      </c>
      <c r="AD33" s="5">
        <v>13.684970720461566</v>
      </c>
      <c r="AE33" s="3">
        <v>5.387975378376626</v>
      </c>
      <c r="AF33" s="5">
        <v>12.085991219008264</v>
      </c>
      <c r="AG33" s="4">
        <v>109.38</v>
      </c>
      <c r="AH33" s="5">
        <v>16.308740386562356</v>
      </c>
      <c r="AI33" s="4">
        <v>34.75</v>
      </c>
      <c r="AJ33" s="3">
        <v>0.7149882837381375</v>
      </c>
      <c r="AK33" s="3">
        <v>9.4189600395114953E-2</v>
      </c>
      <c r="AL33" s="3">
        <v>0.52984947368421054</v>
      </c>
      <c r="AM33" s="3">
        <v>0.29317155440662551</v>
      </c>
      <c r="AN33" s="5">
        <v>26.258138485284071</v>
      </c>
      <c r="AO33" s="3">
        <v>1.411585742036479</v>
      </c>
      <c r="AP33" s="3">
        <v>4.5758832876712336</v>
      </c>
      <c r="AQ33" s="3">
        <v>0.83936293007253759</v>
      </c>
      <c r="AR33" s="3">
        <v>5.3137542262090491</v>
      </c>
      <c r="AS33" s="3">
        <v>1.8635751367205322</v>
      </c>
      <c r="AT33" s="3">
        <v>0.74839620620905722</v>
      </c>
      <c r="AU33" s="3">
        <v>2.493505007059611</v>
      </c>
      <c r="AV33" s="3">
        <v>0.46448717545219753</v>
      </c>
      <c r="AW33" s="3">
        <v>3.1027962224998116</v>
      </c>
      <c r="AX33" s="3">
        <v>0.66358993777339303</v>
      </c>
      <c r="AY33" s="3">
        <v>1.9618602671262386</v>
      </c>
      <c r="AZ33" s="3">
        <v>0.31804844385074765</v>
      </c>
      <c r="BA33" s="3">
        <v>2.0086229537951015</v>
      </c>
      <c r="BB33" s="3">
        <v>0.3059705350685154</v>
      </c>
      <c r="BC33" s="3">
        <v>1.3414268700855889</v>
      </c>
      <c r="BD33" s="3">
        <v>0.87873875823142034</v>
      </c>
      <c r="BE33" s="6">
        <v>1.0953739612188346E-2</v>
      </c>
      <c r="BF33" s="3">
        <v>0.13538638544790715</v>
      </c>
    </row>
    <row r="34" spans="1:59" ht="27.75" customHeight="1">
      <c r="A34" s="1" t="s">
        <v>175</v>
      </c>
      <c r="B34" s="2">
        <v>102.35</v>
      </c>
      <c r="C34" s="2">
        <v>102.37</v>
      </c>
      <c r="D34" s="2">
        <f t="shared" si="2"/>
        <v>102.36</v>
      </c>
      <c r="E34" s="14" t="s">
        <v>176</v>
      </c>
      <c r="G34" s="3">
        <v>45.49</v>
      </c>
      <c r="H34" s="3">
        <v>0.8</v>
      </c>
      <c r="I34" s="3">
        <v>19.93</v>
      </c>
      <c r="J34" s="3">
        <v>7.72</v>
      </c>
      <c r="K34" s="3">
        <v>7.0000000000000007E-2</v>
      </c>
      <c r="L34" s="3">
        <v>4.57</v>
      </c>
      <c r="M34" s="3">
        <v>11.513229018492176</v>
      </c>
      <c r="N34" s="3">
        <v>2.0099999999999998</v>
      </c>
      <c r="O34" s="3">
        <v>1.96</v>
      </c>
      <c r="P34" s="3">
        <v>7.4249999999999997E-2</v>
      </c>
      <c r="Q34" s="3">
        <v>5.8176729308277828</v>
      </c>
      <c r="R34" s="3">
        <f t="shared" si="5"/>
        <v>99.955151949319955</v>
      </c>
      <c r="S34" s="3">
        <v>2.0799056286672264</v>
      </c>
      <c r="T34" s="3">
        <f t="shared" si="1"/>
        <v>5.4089937459253035</v>
      </c>
      <c r="U34" s="4">
        <v>325.32</v>
      </c>
      <c r="V34" s="4">
        <v>191.89</v>
      </c>
      <c r="W34" s="5">
        <v>34.528872512009919</v>
      </c>
      <c r="X34" s="3">
        <v>0.43857614390551258</v>
      </c>
      <c r="Y34" s="5">
        <v>28.949018041002272</v>
      </c>
      <c r="Z34" s="5">
        <v>18.240031817553561</v>
      </c>
      <c r="AA34" s="5">
        <v>81.373326628846485</v>
      </c>
      <c r="AB34" s="5">
        <v>101.15578649654792</v>
      </c>
      <c r="AC34" s="5">
        <v>89.329001859554694</v>
      </c>
      <c r="AD34" s="3">
        <v>14.044869356164384</v>
      </c>
      <c r="AE34" s="3">
        <v>4.6869844251714401</v>
      </c>
      <c r="AF34" s="3">
        <v>19.525161205222116</v>
      </c>
      <c r="AG34" s="4">
        <v>112.79</v>
      </c>
      <c r="AH34" s="5">
        <v>14.180471189920674</v>
      </c>
      <c r="AI34" s="4">
        <v>35.130000000000003</v>
      </c>
      <c r="AJ34" s="3">
        <v>0.67005587482657625</v>
      </c>
      <c r="AK34" s="3">
        <v>0.12613668138801262</v>
      </c>
      <c r="AL34" s="3">
        <v>0.4139344571488513</v>
      </c>
      <c r="AM34" s="3">
        <v>0.47064799806751623</v>
      </c>
      <c r="AN34" s="5">
        <v>45.393323921660048</v>
      </c>
      <c r="AO34" s="3">
        <v>1.4135557142857142</v>
      </c>
      <c r="AP34" s="3">
        <v>4.1054365941458526</v>
      </c>
      <c r="AQ34" s="3">
        <v>0.79664234557454727</v>
      </c>
      <c r="AR34" s="3">
        <v>5.0331920232558147</v>
      </c>
      <c r="AS34" s="3">
        <v>1.6826966099802634</v>
      </c>
      <c r="AT34" s="3">
        <v>0.72175523809523812</v>
      </c>
      <c r="AU34" s="3">
        <v>2.3012774374477569</v>
      </c>
      <c r="AV34" s="3">
        <v>0.43063115274338587</v>
      </c>
      <c r="AW34" s="3">
        <v>2.8287807531227038</v>
      </c>
      <c r="AX34" s="3">
        <v>0.59579148628279111</v>
      </c>
      <c r="AY34" s="3">
        <v>1.7419257436327431</v>
      </c>
      <c r="AZ34" s="3">
        <v>0.27079941791044776</v>
      </c>
      <c r="BA34" s="3">
        <v>1.7383791478288133</v>
      </c>
      <c r="BB34" s="3">
        <v>0.25524644677483183</v>
      </c>
      <c r="BC34" s="3">
        <v>1.2975554269175105</v>
      </c>
      <c r="BD34" s="3">
        <v>1.002300268096515</v>
      </c>
      <c r="BE34" s="6">
        <v>2.7594761414349467E-2</v>
      </c>
      <c r="BF34" s="6">
        <v>0.10865438381687516</v>
      </c>
    </row>
    <row r="35" spans="1:59" ht="27.75" customHeight="1">
      <c r="A35" s="1" t="s">
        <v>177</v>
      </c>
      <c r="B35" s="2">
        <v>102.37</v>
      </c>
      <c r="C35" s="2">
        <v>102.39</v>
      </c>
      <c r="D35" s="2">
        <f t="shared" si="2"/>
        <v>102.38</v>
      </c>
      <c r="E35" s="14" t="s">
        <v>178</v>
      </c>
      <c r="F35" s="2" t="s">
        <v>179</v>
      </c>
      <c r="G35" s="3">
        <v>45.487000000000002</v>
      </c>
      <c r="H35" s="3">
        <v>0.97</v>
      </c>
      <c r="I35" s="3">
        <v>17.010000000000002</v>
      </c>
      <c r="J35" s="3">
        <v>8.98</v>
      </c>
      <c r="K35" s="3">
        <v>0.04</v>
      </c>
      <c r="L35" s="3">
        <v>4.32</v>
      </c>
      <c r="M35" s="3">
        <v>6.0210526315789474</v>
      </c>
      <c r="N35" s="3">
        <v>0.99</v>
      </c>
      <c r="O35" s="3">
        <v>7.03</v>
      </c>
      <c r="P35" s="3">
        <v>6.1874999999999999E-2</v>
      </c>
      <c r="Q35" s="3">
        <v>9.4543274035580236</v>
      </c>
      <c r="R35" s="3">
        <f t="shared" si="5"/>
        <v>100.36425503513699</v>
      </c>
      <c r="S35" s="3">
        <v>0.60464877611940293</v>
      </c>
      <c r="T35" s="3">
        <f t="shared" si="1"/>
        <v>8.3081680265339966</v>
      </c>
      <c r="U35" s="4">
        <v>338.8</v>
      </c>
      <c r="V35" s="4">
        <v>173.55</v>
      </c>
      <c r="W35" s="5">
        <v>37.076973442088089</v>
      </c>
      <c r="X35" s="3">
        <v>1.2510847038061066</v>
      </c>
      <c r="Y35" s="5">
        <v>30.131792674866205</v>
      </c>
      <c r="Z35" s="3">
        <v>10.551081130136986</v>
      </c>
      <c r="AA35" s="5">
        <v>122.07583414115929</v>
      </c>
      <c r="AB35" s="4">
        <v>199.89370933717257</v>
      </c>
      <c r="AC35" s="5">
        <v>115.53097235270761</v>
      </c>
      <c r="AD35" s="3">
        <v>9.141649952550992</v>
      </c>
      <c r="AE35" s="3">
        <v>5.0534034878163272</v>
      </c>
      <c r="AF35" s="5">
        <v>42.499003872966689</v>
      </c>
      <c r="AG35" s="4">
        <v>129.29</v>
      </c>
      <c r="AH35" s="3">
        <v>10.910467626931569</v>
      </c>
      <c r="AI35" s="4">
        <v>44.61</v>
      </c>
      <c r="AJ35" s="3">
        <v>0.83522393772389092</v>
      </c>
      <c r="AK35" s="3">
        <v>0.10197988526696347</v>
      </c>
      <c r="AL35" s="3">
        <v>0.43760108174554402</v>
      </c>
      <c r="AM35" s="3">
        <v>0.65065460284061016</v>
      </c>
      <c r="AN35" s="4">
        <v>236.98655663082437</v>
      </c>
      <c r="AO35" s="3">
        <v>2.625108299487569</v>
      </c>
      <c r="AP35" s="3">
        <v>3.6778130892112539</v>
      </c>
      <c r="AQ35" s="3">
        <v>0.8777031453588221</v>
      </c>
      <c r="AR35" s="3">
        <v>4.9953448977657606</v>
      </c>
      <c r="AS35" s="3">
        <v>1.5832317739095638</v>
      </c>
      <c r="AT35" s="3">
        <v>0.65389731207289292</v>
      </c>
      <c r="AU35" s="3">
        <v>1.9245236154895937</v>
      </c>
      <c r="AV35" s="3">
        <v>0.37752424783802463</v>
      </c>
      <c r="AW35" s="3">
        <v>2.5653040971560412</v>
      </c>
      <c r="AX35" s="3">
        <v>0.53139349882391118</v>
      </c>
      <c r="AY35" s="3">
        <v>1.5862964681540745</v>
      </c>
      <c r="AZ35" s="3">
        <v>0.27128676770895216</v>
      </c>
      <c r="BA35" s="3">
        <v>1.8655149145431511</v>
      </c>
      <c r="BB35" s="3">
        <v>0.27324746847321596</v>
      </c>
      <c r="BC35" s="3">
        <v>1.5614260114500493</v>
      </c>
      <c r="BD35" s="3">
        <v>1.2259741522230596</v>
      </c>
      <c r="BE35" s="6">
        <v>3.7840820854131985E-3</v>
      </c>
      <c r="BF35" s="3">
        <v>0.417120199556541</v>
      </c>
    </row>
    <row r="36" spans="1:59" ht="27.75" customHeight="1">
      <c r="A36" s="1" t="s">
        <v>26</v>
      </c>
      <c r="B36" s="2">
        <v>103.8</v>
      </c>
      <c r="C36" s="2">
        <v>103.84</v>
      </c>
      <c r="D36" s="2">
        <f t="shared" si="2"/>
        <v>103.82</v>
      </c>
      <c r="E36" s="14" t="s">
        <v>180</v>
      </c>
      <c r="G36" s="3">
        <v>47.3</v>
      </c>
      <c r="H36" s="3">
        <v>0.74</v>
      </c>
      <c r="I36" s="3">
        <v>19.899999999999999</v>
      </c>
      <c r="J36" s="3">
        <v>7.4</v>
      </c>
      <c r="K36" s="3">
        <v>0.12</v>
      </c>
      <c r="L36" s="3">
        <v>8.2100000000000009</v>
      </c>
      <c r="M36" s="3">
        <v>12.743883357041252</v>
      </c>
      <c r="N36" s="3">
        <v>2</v>
      </c>
      <c r="O36" s="3">
        <v>0.05</v>
      </c>
      <c r="P36" s="3">
        <v>6.1874999999999999E-2</v>
      </c>
      <c r="Q36" s="3">
        <v>1.298182544437777</v>
      </c>
      <c r="R36" s="3">
        <f t="shared" si="5"/>
        <v>99.823940901479048</v>
      </c>
      <c r="S36" s="3">
        <v>4.8031089368318751</v>
      </c>
      <c r="T36" s="3">
        <f t="shared" si="1"/>
        <v>2.0632122924090277</v>
      </c>
      <c r="U36" s="4">
        <v>282.63</v>
      </c>
      <c r="V36" s="4">
        <v>165.02</v>
      </c>
      <c r="W36" s="3">
        <v>7.0927918585722436</v>
      </c>
      <c r="X36" s="3">
        <v>0.14275422275075253</v>
      </c>
      <c r="Y36" s="5">
        <v>29.764802534291309</v>
      </c>
      <c r="Z36" s="5">
        <v>38.135464411955823</v>
      </c>
      <c r="AA36" s="5">
        <v>101.9242719903415</v>
      </c>
      <c r="AB36" s="5">
        <v>58.220705691227138</v>
      </c>
      <c r="AC36" s="5">
        <v>52.003042396682183</v>
      </c>
      <c r="AD36" s="3">
        <v>13.992874785465862</v>
      </c>
      <c r="AE36" s="3">
        <v>4.2636687809629841</v>
      </c>
      <c r="AF36" s="3">
        <v>0.81570231529329962</v>
      </c>
      <c r="AG36" s="4">
        <v>118.22</v>
      </c>
      <c r="AH36" s="5">
        <v>14.827067959580258</v>
      </c>
      <c r="AI36" s="4">
        <v>32.840000000000003</v>
      </c>
      <c r="AJ36" s="3">
        <v>0.63105805405405413</v>
      </c>
      <c r="AK36" s="3">
        <v>0.12242741521155139</v>
      </c>
      <c r="AL36" s="3">
        <v>0.44862681884970612</v>
      </c>
      <c r="AM36" s="3">
        <v>3.5763274571359568E-2</v>
      </c>
      <c r="AN36" s="3">
        <v>16.467015814007691</v>
      </c>
      <c r="AO36" s="3">
        <v>1.2066844013039175</v>
      </c>
      <c r="AP36" s="3">
        <v>4.1487817395975073</v>
      </c>
      <c r="AQ36" s="3">
        <v>0.75904046945174131</v>
      </c>
      <c r="AR36" s="3">
        <v>4.9470292079661622</v>
      </c>
      <c r="AS36" s="3">
        <v>1.6368850380548439</v>
      </c>
      <c r="AT36" s="3">
        <v>0.71587702342985926</v>
      </c>
      <c r="AU36" s="3">
        <v>2.269930009182493</v>
      </c>
      <c r="AV36" s="3">
        <v>0.42953427999851124</v>
      </c>
      <c r="AW36" s="3">
        <v>2.8342135399449035</v>
      </c>
      <c r="AX36" s="3">
        <v>0.60186608028399791</v>
      </c>
      <c r="AY36" s="3">
        <v>1.7752327201565559</v>
      </c>
      <c r="AZ36" s="3">
        <v>0.28254272259269142</v>
      </c>
      <c r="BA36" s="3">
        <v>1.8394849411764707</v>
      </c>
      <c r="BB36" s="3">
        <v>0.27039162925352878</v>
      </c>
      <c r="BC36" s="3">
        <v>1.2278256158183705</v>
      </c>
      <c r="BD36" s="3">
        <v>0.59158123123123119</v>
      </c>
      <c r="BE36" s="6">
        <v>2.5867952847645787E-2</v>
      </c>
      <c r="BF36" s="6">
        <v>1.8215226931910924E-2</v>
      </c>
    </row>
    <row r="37" spans="1:59" s="21" customFormat="1" ht="27.75" customHeight="1">
      <c r="A37" s="20" t="s">
        <v>239</v>
      </c>
      <c r="B37" s="21">
        <v>105.35</v>
      </c>
      <c r="C37" s="21">
        <v>105.39</v>
      </c>
      <c r="D37" s="21">
        <f t="shared" si="2"/>
        <v>105.37</v>
      </c>
      <c r="E37" s="22" t="s">
        <v>181</v>
      </c>
      <c r="F37" s="21" t="s">
        <v>182</v>
      </c>
      <c r="G37" s="23">
        <v>46.79</v>
      </c>
      <c r="H37" s="23">
        <v>0.76</v>
      </c>
      <c r="I37" s="23">
        <v>19.95</v>
      </c>
      <c r="J37" s="23">
        <v>7.14</v>
      </c>
      <c r="K37" s="23">
        <v>0.1</v>
      </c>
      <c r="L37" s="23">
        <v>6.74</v>
      </c>
      <c r="M37" s="23">
        <v>12.611664295874823</v>
      </c>
      <c r="N37" s="23">
        <v>2.1</v>
      </c>
      <c r="O37" s="23">
        <v>0.55000000000000004</v>
      </c>
      <c r="P37" s="23">
        <v>6.1874999999999999E-2</v>
      </c>
      <c r="Q37" s="23">
        <v>3.1200000000000117</v>
      </c>
      <c r="R37" s="23">
        <f t="shared" si="5"/>
        <v>99.923539295874804</v>
      </c>
      <c r="S37" s="23">
        <v>3.0893773404850742</v>
      </c>
      <c r="T37" s="23">
        <f t="shared" si="1"/>
        <v>3.7073585105721394</v>
      </c>
      <c r="U37" s="24">
        <v>282.68</v>
      </c>
      <c r="V37" s="24">
        <v>176.52</v>
      </c>
      <c r="W37" s="25">
        <v>36.868014811224022</v>
      </c>
      <c r="X37" s="23">
        <v>0.15072771850059516</v>
      </c>
      <c r="Y37" s="25">
        <v>28.765079934431604</v>
      </c>
      <c r="Z37" s="25">
        <v>39.493690908888922</v>
      </c>
      <c r="AA37" s="25">
        <v>91.009020137784844</v>
      </c>
      <c r="AB37" s="25">
        <v>56.42580928626532</v>
      </c>
      <c r="AC37" s="25">
        <v>56.808341157095363</v>
      </c>
      <c r="AD37" s="23">
        <v>14.179769850164801</v>
      </c>
      <c r="AE37" s="23">
        <v>4.1686014896304879</v>
      </c>
      <c r="AF37" s="23">
        <v>7.6095755033557042</v>
      </c>
      <c r="AG37" s="24">
        <v>117.48</v>
      </c>
      <c r="AH37" s="25">
        <v>15.193117086129241</v>
      </c>
      <c r="AI37" s="24">
        <v>33.130000000000003</v>
      </c>
      <c r="AJ37" s="23">
        <v>0.66937408174036772</v>
      </c>
      <c r="AK37" s="23">
        <v>7.938126125857442E-2</v>
      </c>
      <c r="AL37" s="23">
        <v>0.3841808866783335</v>
      </c>
      <c r="AM37" s="23">
        <v>0.21656667462857687</v>
      </c>
      <c r="AN37" s="25">
        <v>34.629274506241295</v>
      </c>
      <c r="AO37" s="23">
        <v>1.389020421185013</v>
      </c>
      <c r="AP37" s="23">
        <v>4.2036232192236893</v>
      </c>
      <c r="AQ37" s="23">
        <v>0.80047734472148091</v>
      </c>
      <c r="AR37" s="23">
        <v>5.0285065476162316</v>
      </c>
      <c r="AS37" s="23">
        <v>1.7486838014308694</v>
      </c>
      <c r="AT37" s="23">
        <v>0.7068917847993168</v>
      </c>
      <c r="AU37" s="23">
        <v>2.2874428664147906</v>
      </c>
      <c r="AV37" s="23">
        <v>0.43325051260323733</v>
      </c>
      <c r="AW37" s="23">
        <v>2.8661805969656164</v>
      </c>
      <c r="AX37" s="23">
        <v>0.61727530387848484</v>
      </c>
      <c r="AY37" s="23">
        <v>1.8404644929361234</v>
      </c>
      <c r="AZ37" s="23">
        <v>0.28688553317576165</v>
      </c>
      <c r="BA37" s="23">
        <v>1.8253496311352939</v>
      </c>
      <c r="BB37" s="23">
        <v>0.27779304620435297</v>
      </c>
      <c r="BC37" s="23">
        <v>1.286539791122715</v>
      </c>
      <c r="BD37" s="23">
        <v>1.0527910016977926</v>
      </c>
      <c r="BE37" s="26"/>
      <c r="BF37" s="27">
        <v>6.8802759295499047E-2</v>
      </c>
      <c r="BG37" s="21" t="s">
        <v>238</v>
      </c>
    </row>
    <row r="38" spans="1:59" ht="27.75" customHeight="1">
      <c r="A38" s="1" t="s">
        <v>27</v>
      </c>
      <c r="B38" s="2">
        <v>105.41</v>
      </c>
      <c r="C38" s="2">
        <v>105.465</v>
      </c>
      <c r="D38" s="2">
        <f t="shared" si="2"/>
        <v>105.4375</v>
      </c>
      <c r="E38" s="14" t="s">
        <v>183</v>
      </c>
      <c r="F38" s="2" t="s">
        <v>184</v>
      </c>
      <c r="G38" s="3">
        <v>48.131999999999998</v>
      </c>
      <c r="H38" s="3">
        <v>1.02</v>
      </c>
      <c r="I38" s="3">
        <v>18.449000000000002</v>
      </c>
      <c r="J38" s="3">
        <v>8.8800000000000008</v>
      </c>
      <c r="K38" s="3">
        <v>7.0000000000000007E-2</v>
      </c>
      <c r="L38" s="3">
        <v>4.01</v>
      </c>
      <c r="M38" s="3">
        <v>6.1939544807965863</v>
      </c>
      <c r="N38" s="3">
        <v>1.51</v>
      </c>
      <c r="O38" s="3">
        <v>5.9</v>
      </c>
      <c r="P38" s="3">
        <v>4.5374999999999999E-2</v>
      </c>
      <c r="Q38" s="3">
        <v>5.9516676652687668</v>
      </c>
      <c r="R38" s="3">
        <f t="shared" si="5"/>
        <v>100.16199714606537</v>
      </c>
      <c r="S38" s="3">
        <v>0.88495925242718454</v>
      </c>
      <c r="T38" s="3">
        <f t="shared" si="1"/>
        <v>7.896711941747574</v>
      </c>
      <c r="U38" s="4">
        <v>354.85</v>
      </c>
      <c r="V38" s="4">
        <v>263</v>
      </c>
      <c r="W38" s="5">
        <v>24.216776875961404</v>
      </c>
      <c r="X38" s="3">
        <v>1.0251577303532244</v>
      </c>
      <c r="Y38" s="5">
        <v>34.903944275868518</v>
      </c>
      <c r="Z38" s="5">
        <v>21.953605464501383</v>
      </c>
      <c r="AA38" s="5">
        <v>81.275783358667653</v>
      </c>
      <c r="AB38" s="5">
        <v>86.71208603810318</v>
      </c>
      <c r="AC38" s="5">
        <v>82.226898181928931</v>
      </c>
      <c r="AD38" s="3">
        <v>11.318618539798177</v>
      </c>
      <c r="AE38" s="3">
        <v>5.1745626722633205</v>
      </c>
      <c r="AF38" s="5">
        <v>35.201752258064516</v>
      </c>
      <c r="AG38" s="4">
        <v>128.11000000000001</v>
      </c>
      <c r="AH38" s="3">
        <v>11.019627688774573</v>
      </c>
      <c r="AI38" s="4">
        <v>47.24</v>
      </c>
      <c r="AJ38" s="3">
        <v>0.85364259689033617</v>
      </c>
      <c r="AK38" s="3">
        <v>9.0951695989997319E-2</v>
      </c>
      <c r="AL38" s="3">
        <v>0.47686565609471826</v>
      </c>
      <c r="AM38" s="3">
        <v>0.5387324648055356</v>
      </c>
      <c r="AN38" s="4">
        <v>625.54502467532473</v>
      </c>
      <c r="AO38" s="3">
        <v>2.952873645511938</v>
      </c>
      <c r="AP38" s="3">
        <v>3.7305077724663525</v>
      </c>
      <c r="AQ38" s="3">
        <v>0.89308999281497869</v>
      </c>
      <c r="AR38" s="3">
        <v>5.1698985156365183</v>
      </c>
      <c r="AS38" s="3">
        <v>1.516781865245503</v>
      </c>
      <c r="AT38" s="3">
        <v>0.83809673306772914</v>
      </c>
      <c r="AU38" s="3">
        <v>1.9671103615965539</v>
      </c>
      <c r="AV38" s="3">
        <v>0.36806534066826618</v>
      </c>
      <c r="AW38" s="3">
        <v>2.4984896967465526</v>
      </c>
      <c r="AX38" s="3">
        <v>0.52258799026184821</v>
      </c>
      <c r="AY38" s="3">
        <v>1.6075497666712688</v>
      </c>
      <c r="AZ38" s="3">
        <v>0.26859117389417342</v>
      </c>
      <c r="BA38" s="3">
        <v>1.8076047743811219</v>
      </c>
      <c r="BB38" s="3">
        <v>0.26983596679026611</v>
      </c>
      <c r="BC38" s="3">
        <v>1.6795135618895056</v>
      </c>
      <c r="BD38" s="3">
        <v>0.74180759350207781</v>
      </c>
      <c r="BE38" s="6">
        <v>1.2984602556976088E-2</v>
      </c>
      <c r="BF38" s="3">
        <v>0.40158951194049325</v>
      </c>
    </row>
    <row r="39" spans="1:59" s="19" customFormat="1" ht="27.75" customHeight="1">
      <c r="A39" s="1" t="s">
        <v>28</v>
      </c>
      <c r="B39" s="2">
        <v>106.39</v>
      </c>
      <c r="C39" s="2">
        <v>106.43</v>
      </c>
      <c r="D39" s="2">
        <f t="shared" si="2"/>
        <v>106.41</v>
      </c>
      <c r="E39" s="14" t="s">
        <v>185</v>
      </c>
      <c r="F39" s="2"/>
      <c r="G39" s="15">
        <v>47.51</v>
      </c>
      <c r="H39" s="15">
        <v>0.88</v>
      </c>
      <c r="I39" s="15">
        <v>17.71</v>
      </c>
      <c r="J39" s="15">
        <v>8.7100000000000009</v>
      </c>
      <c r="K39" s="15">
        <v>0.14000000000000001</v>
      </c>
      <c r="L39" s="15">
        <v>9.14</v>
      </c>
      <c r="M39" s="15">
        <v>12.052275960170698</v>
      </c>
      <c r="N39" s="15">
        <v>2.1800000000000002</v>
      </c>
      <c r="O39" s="15">
        <v>0.06</v>
      </c>
      <c r="P39" s="15">
        <v>7.0125000000000007E-2</v>
      </c>
      <c r="Q39" s="15">
        <v>1.1988011988012444</v>
      </c>
      <c r="R39" s="15">
        <f t="shared" si="5"/>
        <v>99.651202158971969</v>
      </c>
      <c r="S39" s="15">
        <v>5.85</v>
      </c>
      <c r="T39" s="15">
        <f t="shared" si="1"/>
        <v>2.2100000000000009</v>
      </c>
      <c r="U39" s="16">
        <v>305.47000000000003</v>
      </c>
      <c r="V39" s="16">
        <v>204.04</v>
      </c>
      <c r="W39" s="15">
        <v>7.4538832072428329</v>
      </c>
      <c r="X39" s="15">
        <v>0.16041274393879174</v>
      </c>
      <c r="Y39" s="17">
        <v>34.113594978695509</v>
      </c>
      <c r="Z39" s="17">
        <v>43.518040240681216</v>
      </c>
      <c r="AA39" s="17">
        <v>111.7563734210071</v>
      </c>
      <c r="AB39" s="17">
        <v>71.533936397104398</v>
      </c>
      <c r="AC39" s="17">
        <v>58.336429272967912</v>
      </c>
      <c r="AD39" s="15">
        <v>14.469901427444507</v>
      </c>
      <c r="AE39" s="15">
        <v>4.847656293279873</v>
      </c>
      <c r="AF39" s="15">
        <v>0.71702050687907337</v>
      </c>
      <c r="AG39" s="16">
        <v>110.2</v>
      </c>
      <c r="AH39" s="17">
        <v>17.712331420136731</v>
      </c>
      <c r="AI39" s="16">
        <v>36.799999999999997</v>
      </c>
      <c r="AJ39" s="15">
        <v>0.75340453968745169</v>
      </c>
      <c r="AK39" s="15">
        <v>0.17753690696602858</v>
      </c>
      <c r="AL39" s="15">
        <v>0.54847710070355982</v>
      </c>
      <c r="AM39" s="15">
        <v>2.7752249381374855E-2</v>
      </c>
      <c r="AN39" s="15">
        <v>4.2306121039142583</v>
      </c>
      <c r="AO39" s="15">
        <v>1.4540996520776273</v>
      </c>
      <c r="AP39" s="15">
        <v>4.9627353493872279</v>
      </c>
      <c r="AQ39" s="15">
        <v>0.91652230142566204</v>
      </c>
      <c r="AR39" s="15">
        <v>5.8636518913963336</v>
      </c>
      <c r="AS39" s="15">
        <v>1.9837079674569285</v>
      </c>
      <c r="AT39" s="15">
        <v>0.82955590371693477</v>
      </c>
      <c r="AU39" s="15">
        <v>2.7290049819940347</v>
      </c>
      <c r="AV39" s="15">
        <v>0.51410649532188757</v>
      </c>
      <c r="AW39" s="15">
        <v>3.4150648237238341</v>
      </c>
      <c r="AX39" s="15">
        <v>0.72742970465510015</v>
      </c>
      <c r="AY39" s="15">
        <v>2.1503930399524629</v>
      </c>
      <c r="AZ39" s="15">
        <v>0.33908673731980782</v>
      </c>
      <c r="BA39" s="15">
        <v>2.1928669229320361</v>
      </c>
      <c r="BB39" s="15">
        <v>0.32486643297101453</v>
      </c>
      <c r="BC39" s="15">
        <v>1.4907954196491486</v>
      </c>
      <c r="BD39" s="15">
        <v>0.6674544728091818</v>
      </c>
      <c r="BE39" s="18">
        <v>3.0032366422658524E-2</v>
      </c>
      <c r="BF39" s="18">
        <v>2.4808336555227045E-2</v>
      </c>
    </row>
    <row r="40" spans="1:59" ht="27.75" customHeight="1">
      <c r="A40" s="1" t="s">
        <v>186</v>
      </c>
      <c r="B40" s="2">
        <v>107.07</v>
      </c>
      <c r="C40" s="2">
        <v>107.11</v>
      </c>
      <c r="D40" s="2">
        <f t="shared" si="2"/>
        <v>107.09</v>
      </c>
      <c r="E40" s="14" t="s">
        <v>187</v>
      </c>
      <c r="F40" s="2" t="s">
        <v>188</v>
      </c>
      <c r="G40" s="3">
        <v>43.9</v>
      </c>
      <c r="H40" s="3">
        <v>0.74</v>
      </c>
      <c r="I40" s="3">
        <v>18.3</v>
      </c>
      <c r="J40" s="3">
        <v>7.61</v>
      </c>
      <c r="K40" s="3">
        <v>0.12</v>
      </c>
      <c r="L40" s="3">
        <v>6.43</v>
      </c>
      <c r="M40" s="3">
        <v>14.828876244665718</v>
      </c>
      <c r="N40" s="3">
        <v>2.04</v>
      </c>
      <c r="O40" s="3">
        <v>0.49</v>
      </c>
      <c r="P40" s="3">
        <v>6.6000000000000003E-2</v>
      </c>
      <c r="Q40" s="3">
        <v>5.4600000000000648</v>
      </c>
      <c r="R40" s="3">
        <f t="shared" ref="R40:R52" si="6">SUM(G40:Q40)</f>
        <v>99.984876244665784</v>
      </c>
      <c r="S40" s="3">
        <v>3.016082219966159</v>
      </c>
      <c r="T40" s="3">
        <f t="shared" si="1"/>
        <v>4.2587975333709345</v>
      </c>
      <c r="U40" s="4">
        <v>289</v>
      </c>
      <c r="V40" s="4">
        <v>185.65</v>
      </c>
      <c r="W40" s="5">
        <v>28.082950875832065</v>
      </c>
      <c r="X40" s="3">
        <v>0.14108298668864414</v>
      </c>
      <c r="Y40" s="5">
        <v>30.493131105975571</v>
      </c>
      <c r="Z40" s="5">
        <v>34.730460534871533</v>
      </c>
      <c r="AA40" s="5">
        <v>77.981913952273132</v>
      </c>
      <c r="AB40" s="5">
        <v>40.497708141840441</v>
      </c>
      <c r="AC40" s="5">
        <v>45.795013762286111</v>
      </c>
      <c r="AD40" s="3">
        <v>13.689584602358579</v>
      </c>
      <c r="AE40" s="3">
        <v>4.172281445093148</v>
      </c>
      <c r="AF40" s="3">
        <v>6.7418949038749076</v>
      </c>
      <c r="AG40" s="4">
        <v>119.74</v>
      </c>
      <c r="AH40" s="5">
        <v>14.347543187955925</v>
      </c>
      <c r="AI40" s="4">
        <v>31.23</v>
      </c>
      <c r="AJ40" s="3">
        <v>0.58279380649169132</v>
      </c>
      <c r="AK40" s="3">
        <v>0.11605260564849193</v>
      </c>
      <c r="AL40" s="3">
        <v>0.45459372227478195</v>
      </c>
      <c r="AM40" s="3">
        <v>0.204536630677363</v>
      </c>
      <c r="AN40" s="5">
        <v>36.775227357392318</v>
      </c>
      <c r="AO40" s="3">
        <v>1.1728329417606169</v>
      </c>
      <c r="AP40" s="3">
        <v>3.991969936840595</v>
      </c>
      <c r="AQ40" s="3">
        <v>0.74659829446808512</v>
      </c>
      <c r="AR40" s="3">
        <v>4.7233883436838386</v>
      </c>
      <c r="AS40" s="3">
        <v>1.6154902026028328</v>
      </c>
      <c r="AT40" s="3">
        <v>0.69016783392887537</v>
      </c>
      <c r="AU40" s="3">
        <v>2.2403736964086547</v>
      </c>
      <c r="AV40" s="3">
        <v>0.41599906515396479</v>
      </c>
      <c r="AW40" s="3">
        <v>2.8098385903083702</v>
      </c>
      <c r="AX40" s="3">
        <v>0.59076466511915815</v>
      </c>
      <c r="AY40" s="3">
        <v>1.7506143171883197</v>
      </c>
      <c r="AZ40" s="3">
        <v>0.27807056684491976</v>
      </c>
      <c r="BA40" s="3">
        <v>1.785004007229295</v>
      </c>
      <c r="BB40" s="3">
        <v>0.26583852525653384</v>
      </c>
      <c r="BC40" s="3">
        <v>1.2056910182748266</v>
      </c>
      <c r="BD40" s="3">
        <v>0.31227530307906881</v>
      </c>
      <c r="BE40" s="6">
        <v>2.1877871702229185E-2</v>
      </c>
      <c r="BF40" s="6">
        <v>5.9615892688456448E-2</v>
      </c>
    </row>
    <row r="41" spans="1:59" ht="27.75" customHeight="1">
      <c r="A41" s="1" t="s">
        <v>189</v>
      </c>
      <c r="B41" s="2">
        <v>107.07</v>
      </c>
      <c r="C41" s="2">
        <v>107.11</v>
      </c>
      <c r="D41" s="2">
        <f t="shared" si="2"/>
        <v>107.09</v>
      </c>
      <c r="E41" s="14" t="s">
        <v>190</v>
      </c>
      <c r="G41" s="3">
        <v>48.71</v>
      </c>
      <c r="H41" s="3">
        <v>0.86</v>
      </c>
      <c r="I41" s="3">
        <v>19.66</v>
      </c>
      <c r="J41" s="3">
        <v>7.08</v>
      </c>
      <c r="K41" s="3">
        <v>0.12</v>
      </c>
      <c r="L41" s="3">
        <v>6.59</v>
      </c>
      <c r="M41" s="3">
        <v>13.191394025604554</v>
      </c>
      <c r="N41" s="3">
        <v>2.2799999999999998</v>
      </c>
      <c r="O41" s="3">
        <v>0.05</v>
      </c>
      <c r="P41" s="3">
        <v>6.6000000000000003E-2</v>
      </c>
      <c r="Q41" s="3">
        <v>1.4391365180891655</v>
      </c>
      <c r="R41" s="3">
        <f t="shared" si="6"/>
        <v>100.04653054369373</v>
      </c>
      <c r="S41" s="3">
        <v>3.8998108563218388</v>
      </c>
      <c r="T41" s="3">
        <f t="shared" si="1"/>
        <v>2.7468768263090677</v>
      </c>
      <c r="U41" s="4">
        <v>300.55</v>
      </c>
      <c r="V41" s="4">
        <v>195.12</v>
      </c>
      <c r="W41" s="3">
        <v>7.5632169074103084</v>
      </c>
      <c r="X41" s="3">
        <v>0.1544079410189671</v>
      </c>
      <c r="Y41" s="5">
        <v>34.009276710526322</v>
      </c>
      <c r="Z41" s="5">
        <v>43.128788705067322</v>
      </c>
      <c r="AA41" s="5">
        <v>114.68857291666667</v>
      </c>
      <c r="AB41" s="5">
        <v>65.254061829025844</v>
      </c>
      <c r="AC41" s="5">
        <v>55.823678524707297</v>
      </c>
      <c r="AD41" s="3">
        <v>15.001034732303733</v>
      </c>
      <c r="AE41" s="3">
        <v>4.19005723251344</v>
      </c>
      <c r="AF41" s="3">
        <v>0.52423104390036768</v>
      </c>
      <c r="AG41" s="4">
        <v>124.7</v>
      </c>
      <c r="AH41" s="5">
        <v>17.36597257395761</v>
      </c>
      <c r="AI41" s="4">
        <v>34.79</v>
      </c>
      <c r="AJ41" s="3">
        <v>0.70974368004960475</v>
      </c>
      <c r="AK41" s="3">
        <v>0.14140411838475042</v>
      </c>
      <c r="AL41" s="3">
        <v>0.65327694683757087</v>
      </c>
      <c r="AM41" s="3">
        <v>2.0425278146494516E-2</v>
      </c>
      <c r="AN41" s="3">
        <v>3.6404464190054737</v>
      </c>
      <c r="AO41" s="3">
        <v>1.3985593401015228</v>
      </c>
      <c r="AP41" s="3">
        <v>4.7844223072509502</v>
      </c>
      <c r="AQ41" s="3">
        <v>0.88616111668224695</v>
      </c>
      <c r="AR41" s="3">
        <v>5.744476777777777</v>
      </c>
      <c r="AS41" s="3">
        <v>1.917053230159899</v>
      </c>
      <c r="AT41" s="3">
        <v>0.81413200119093188</v>
      </c>
      <c r="AU41" s="3">
        <v>2.6421178961402818</v>
      </c>
      <c r="AV41" s="3">
        <v>0.5007250115271632</v>
      </c>
      <c r="AW41" s="3">
        <v>3.3102846218101711</v>
      </c>
      <c r="AX41" s="3">
        <v>0.71193491669094089</v>
      </c>
      <c r="AY41" s="3">
        <v>2.0731655632473251</v>
      </c>
      <c r="AZ41" s="3">
        <v>0.33086392439219875</v>
      </c>
      <c r="BA41" s="3">
        <v>2.1245439503690915</v>
      </c>
      <c r="BB41" s="3">
        <v>0.315238563833102</v>
      </c>
      <c r="BC41" s="3">
        <v>1.4481802929180569</v>
      </c>
      <c r="BD41" s="3">
        <v>0.54971856361295846</v>
      </c>
      <c r="BE41" s="6">
        <v>3.4856129208495568E-2</v>
      </c>
      <c r="BF41" s="6">
        <v>6.2901365640433707E-2</v>
      </c>
    </row>
    <row r="42" spans="1:59" ht="27.75" customHeight="1">
      <c r="A42" s="1" t="s">
        <v>29</v>
      </c>
      <c r="B42" s="2">
        <v>107.52</v>
      </c>
      <c r="C42" s="2">
        <v>107.56</v>
      </c>
      <c r="D42" s="2">
        <f t="shared" si="2"/>
        <v>107.53999999999999</v>
      </c>
      <c r="E42" s="14" t="s">
        <v>191</v>
      </c>
      <c r="G42" s="3">
        <v>47.548999999999999</v>
      </c>
      <c r="H42" s="3">
        <v>0.8</v>
      </c>
      <c r="I42" s="3">
        <v>19.03</v>
      </c>
      <c r="J42" s="3">
        <v>7.98</v>
      </c>
      <c r="K42" s="3">
        <v>0.12</v>
      </c>
      <c r="L42" s="3">
        <v>8.5</v>
      </c>
      <c r="M42" s="3">
        <v>12.601493598862021</v>
      </c>
      <c r="N42" s="3">
        <v>2.0699999999999998</v>
      </c>
      <c r="O42" s="3">
        <v>0.05</v>
      </c>
      <c r="P42" s="3">
        <v>6.6000000000000003E-2</v>
      </c>
      <c r="Q42" s="3">
        <v>0.8787697223885591</v>
      </c>
      <c r="R42" s="3">
        <f t="shared" si="6"/>
        <v>99.645263321250567</v>
      </c>
      <c r="S42" s="3">
        <v>5.2466004398797592</v>
      </c>
      <c r="T42" s="3">
        <f t="shared" si="1"/>
        <v>2.1504439556891564</v>
      </c>
      <c r="U42" s="4">
        <v>290.33</v>
      </c>
      <c r="V42" s="4">
        <v>185.35</v>
      </c>
      <c r="W42" s="3">
        <v>5.5668125077594821</v>
      </c>
      <c r="X42" s="3">
        <v>0.15440784729612983</v>
      </c>
      <c r="Y42" s="5">
        <v>31.293623936381707</v>
      </c>
      <c r="Z42" s="5">
        <v>40.298771231537891</v>
      </c>
      <c r="AA42" s="5">
        <v>105.91294320167773</v>
      </c>
      <c r="AB42" s="5">
        <v>65.262920688463524</v>
      </c>
      <c r="AC42" s="5">
        <v>48.305856956184705</v>
      </c>
      <c r="AD42" s="3">
        <v>14.210896281625116</v>
      </c>
      <c r="AE42" s="3">
        <v>4.4804985468941672</v>
      </c>
      <c r="AF42" s="3">
        <v>0.68520916374996399</v>
      </c>
      <c r="AG42" s="4">
        <v>113.82</v>
      </c>
      <c r="AH42" s="5">
        <v>15.843406674939894</v>
      </c>
      <c r="AI42" s="4">
        <v>32.54</v>
      </c>
      <c r="AJ42" s="3">
        <v>0.64590623307919715</v>
      </c>
      <c r="AK42" s="3">
        <v>9.5394286844296433E-2</v>
      </c>
      <c r="AL42" s="3">
        <v>0.5302569289019774</v>
      </c>
      <c r="AM42" s="3">
        <v>2.8689609261939225E-2</v>
      </c>
      <c r="AN42" s="3">
        <v>2.3950613406260914</v>
      </c>
      <c r="AO42" s="3">
        <v>1.3142894748230891</v>
      </c>
      <c r="AP42" s="3">
        <v>4.4563777224736052</v>
      </c>
      <c r="AQ42" s="3">
        <v>0.8326758424955254</v>
      </c>
      <c r="AR42" s="3">
        <v>5.2827834334627592</v>
      </c>
      <c r="AS42" s="3">
        <v>1.7867642228928085</v>
      </c>
      <c r="AT42" s="3">
        <v>0.75090650499893652</v>
      </c>
      <c r="AU42" s="3">
        <v>2.4553360524994772</v>
      </c>
      <c r="AV42" s="3">
        <v>0.45987384129578723</v>
      </c>
      <c r="AW42" s="3">
        <v>3.0760506414020918</v>
      </c>
      <c r="AX42" s="3">
        <v>0.65350545129811022</v>
      </c>
      <c r="AY42" s="3">
        <v>1.9116157604589339</v>
      </c>
      <c r="AZ42" s="3">
        <v>0.30716073615199352</v>
      </c>
      <c r="BA42" s="3">
        <v>1.9679806044975634</v>
      </c>
      <c r="BB42" s="3">
        <v>0.29406605874677338</v>
      </c>
      <c r="BC42" s="3">
        <v>1.324855125259413</v>
      </c>
      <c r="BD42" s="3">
        <v>0.26728315450643775</v>
      </c>
      <c r="BE42" s="6">
        <v>2.7178815923783572E-2</v>
      </c>
      <c r="BF42" s="6">
        <v>3.212564333276742E-2</v>
      </c>
    </row>
    <row r="43" spans="1:59" s="21" customFormat="1" ht="27.75" customHeight="1">
      <c r="A43" s="20" t="s">
        <v>240</v>
      </c>
      <c r="B43" s="21">
        <v>108.34</v>
      </c>
      <c r="C43" s="21">
        <v>108.38</v>
      </c>
      <c r="D43" s="21">
        <f t="shared" si="2"/>
        <v>108.36</v>
      </c>
      <c r="E43" s="22" t="s">
        <v>192</v>
      </c>
      <c r="F43" s="21" t="s">
        <v>193</v>
      </c>
      <c r="G43" s="23">
        <v>43.65</v>
      </c>
      <c r="H43" s="23">
        <v>0.71</v>
      </c>
      <c r="I43" s="23">
        <v>16.37</v>
      </c>
      <c r="J43" s="23">
        <v>14.3</v>
      </c>
      <c r="K43" s="23">
        <v>0.16</v>
      </c>
      <c r="L43" s="23">
        <v>7.48</v>
      </c>
      <c r="M43" s="23">
        <v>10.95384068278805</v>
      </c>
      <c r="N43" s="23">
        <v>1.79</v>
      </c>
      <c r="O43" s="23">
        <v>0.83</v>
      </c>
      <c r="P43" s="23">
        <v>7.0125000000000007E-2</v>
      </c>
      <c r="Q43" s="23">
        <v>3.3153584981025572</v>
      </c>
      <c r="R43" s="23">
        <f t="shared" si="6"/>
        <v>99.62932418089062</v>
      </c>
      <c r="S43" s="23">
        <v>3.5118587310155531</v>
      </c>
      <c r="T43" s="23">
        <f t="shared" si="1"/>
        <v>10.397934743316053</v>
      </c>
      <c r="U43" s="24">
        <v>274.83999999999997</v>
      </c>
      <c r="V43" s="24">
        <v>161.94999999999999</v>
      </c>
      <c r="W43" s="23">
        <v>11.852696199888126</v>
      </c>
      <c r="X43" s="23">
        <v>0.16123037161574583</v>
      </c>
      <c r="Y43" s="25">
        <v>28.021154774197303</v>
      </c>
      <c r="Z43" s="25">
        <v>24.65552705140211</v>
      </c>
      <c r="AA43" s="25">
        <v>75.254583805881595</v>
      </c>
      <c r="AB43" s="25">
        <v>93.257894098445547</v>
      </c>
      <c r="AC43" s="25">
        <v>41.821592306522724</v>
      </c>
      <c r="AD43" s="23">
        <v>12.31568804661816</v>
      </c>
      <c r="AE43" s="23">
        <v>7.9406957260066031</v>
      </c>
      <c r="AF43" s="25">
        <v>20.049893962848298</v>
      </c>
      <c r="AG43" s="24">
        <v>99.24</v>
      </c>
      <c r="AH43" s="25">
        <v>14.467819449187553</v>
      </c>
      <c r="AI43" s="24">
        <v>30.4</v>
      </c>
      <c r="AJ43" s="23">
        <v>0.59111363355104862</v>
      </c>
      <c r="AK43" s="23">
        <v>7.4787309818138595E-2</v>
      </c>
      <c r="AL43" s="23">
        <v>0.36284630833818526</v>
      </c>
      <c r="AM43" s="23">
        <v>0.49481658959813124</v>
      </c>
      <c r="AN43" s="25">
        <v>27.374594307790456</v>
      </c>
      <c r="AO43" s="23">
        <v>1.6757324332344214</v>
      </c>
      <c r="AP43" s="23">
        <v>3.9159927610536229</v>
      </c>
      <c r="AQ43" s="23">
        <v>0.83185433000951337</v>
      </c>
      <c r="AR43" s="23">
        <v>5.0276533591433283</v>
      </c>
      <c r="AS43" s="23">
        <v>1.6210915378749691</v>
      </c>
      <c r="AT43" s="23">
        <v>0.69812648648648656</v>
      </c>
      <c r="AU43" s="23">
        <v>2.1804873179858171</v>
      </c>
      <c r="AV43" s="23">
        <v>0.4147950966111425</v>
      </c>
      <c r="AW43" s="23">
        <v>2.898421940851438</v>
      </c>
      <c r="AX43" s="23">
        <v>0.60711482966480423</v>
      </c>
      <c r="AY43" s="23">
        <v>1.7968032916069547</v>
      </c>
      <c r="AZ43" s="23">
        <v>0.29670556781127938</v>
      </c>
      <c r="BA43" s="23">
        <v>1.8691520481021964</v>
      </c>
      <c r="BB43" s="23">
        <v>0.28296379416531608</v>
      </c>
      <c r="BC43" s="23">
        <v>1.1735785808833772</v>
      </c>
      <c r="BD43" s="23">
        <v>1.2831480423680728</v>
      </c>
      <c r="BE43" s="28"/>
      <c r="BF43" s="27">
        <v>4.6013615715963976E-2</v>
      </c>
      <c r="BG43" s="21" t="s">
        <v>238</v>
      </c>
    </row>
    <row r="44" spans="1:59" ht="27.75" customHeight="1">
      <c r="A44" s="1" t="s">
        <v>30</v>
      </c>
      <c r="B44" s="2">
        <v>108.62</v>
      </c>
      <c r="C44" s="2">
        <v>108.64</v>
      </c>
      <c r="D44" s="2">
        <f t="shared" si="2"/>
        <v>108.63</v>
      </c>
      <c r="G44" s="3">
        <v>48.04</v>
      </c>
      <c r="H44" s="3">
        <v>2.09</v>
      </c>
      <c r="I44" s="3">
        <v>14.65</v>
      </c>
      <c r="J44" s="3">
        <v>12.89</v>
      </c>
      <c r="K44" s="3">
        <v>0.21</v>
      </c>
      <c r="L44" s="3">
        <v>7.17</v>
      </c>
      <c r="M44" s="3">
        <v>8.0857041251778092</v>
      </c>
      <c r="N44" s="3">
        <v>2.27</v>
      </c>
      <c r="O44" s="3">
        <v>1.07</v>
      </c>
      <c r="P44" s="3">
        <v>0.15262500000000001</v>
      </c>
      <c r="Q44" s="3">
        <v>3.3800000000001162</v>
      </c>
      <c r="R44" s="3">
        <f t="shared" si="6"/>
        <v>100.00832912517791</v>
      </c>
      <c r="S44" s="3">
        <v>6.3273489574036494</v>
      </c>
      <c r="T44" s="3">
        <f t="shared" si="1"/>
        <v>5.8596122695515014</v>
      </c>
      <c r="U44" s="4">
        <v>139.76</v>
      </c>
      <c r="V44" s="4">
        <v>403.77</v>
      </c>
      <c r="W44" s="5">
        <v>21.113727259335228</v>
      </c>
      <c r="X44" s="3">
        <v>0.46759279843067875</v>
      </c>
      <c r="Y44" s="5">
        <v>50.868623286358776</v>
      </c>
      <c r="Z44" s="5">
        <v>58.466430410577132</v>
      </c>
      <c r="AA44" s="5">
        <v>61.523456219985519</v>
      </c>
      <c r="AB44" s="5">
        <v>56.471814299417993</v>
      </c>
      <c r="AC44" s="5">
        <v>103.73498756262715</v>
      </c>
      <c r="AD44" s="5">
        <v>15.217271556542334</v>
      </c>
      <c r="AE44" s="3">
        <v>7.1450282819650877</v>
      </c>
      <c r="AF44" s="3">
        <v>13.798395150889863</v>
      </c>
      <c r="AG44" s="4">
        <v>83.97</v>
      </c>
      <c r="AH44" s="5">
        <v>46.306460825688077</v>
      </c>
      <c r="AI44" s="4">
        <v>112</v>
      </c>
      <c r="AJ44" s="3">
        <v>2.9946110828142176</v>
      </c>
      <c r="AK44" s="3">
        <v>0.26362524486103289</v>
      </c>
      <c r="AL44" s="3">
        <v>1.2135604408523146</v>
      </c>
      <c r="AM44" s="3">
        <v>0.32962006762226775</v>
      </c>
      <c r="AN44" s="5">
        <v>19.144372845928309</v>
      </c>
      <c r="AO44" s="3">
        <v>4.1935391613638524</v>
      </c>
      <c r="AP44" s="5">
        <v>15.589100540143123</v>
      </c>
      <c r="AQ44" s="3">
        <v>2.5238531543624156</v>
      </c>
      <c r="AR44" s="5">
        <v>15.690978166996597</v>
      </c>
      <c r="AS44" s="3">
        <v>5.137858625142016</v>
      </c>
      <c r="AT44" s="3">
        <v>1.7680970648464167</v>
      </c>
      <c r="AU44" s="3">
        <v>6.7428186964638277</v>
      </c>
      <c r="AV44" s="3">
        <v>1.2495988208832642</v>
      </c>
      <c r="AW44" s="3">
        <v>8.4031466732280169</v>
      </c>
      <c r="AX44" s="3">
        <v>1.7876818075455356</v>
      </c>
      <c r="AY44" s="3">
        <v>5.321491255830022</v>
      </c>
      <c r="AZ44" s="3">
        <v>0.85682914406394772</v>
      </c>
      <c r="BA44" s="3">
        <v>5.3365255523359458</v>
      </c>
      <c r="BB44" s="3">
        <v>0.81241460269005616</v>
      </c>
      <c r="BC44" s="3">
        <v>3.8197346330075432</v>
      </c>
      <c r="BD44" s="3">
        <v>1.1386378787878786</v>
      </c>
      <c r="BE44" s="3">
        <v>0.14728362116991639</v>
      </c>
      <c r="BF44" s="6">
        <v>7.0339324977151077E-2</v>
      </c>
    </row>
    <row r="45" spans="1:59" s="19" customFormat="1" ht="27.75" customHeight="1">
      <c r="A45" s="1" t="s">
        <v>31</v>
      </c>
      <c r="B45" s="2">
        <v>109.38</v>
      </c>
      <c r="C45" s="2">
        <v>109.42</v>
      </c>
      <c r="D45" s="2">
        <f t="shared" si="2"/>
        <v>109.4</v>
      </c>
      <c r="E45" s="2"/>
      <c r="F45" s="2"/>
      <c r="G45" s="15">
        <v>51.04</v>
      </c>
      <c r="H45" s="15">
        <v>1.95</v>
      </c>
      <c r="I45" s="15">
        <v>14.58</v>
      </c>
      <c r="J45" s="15">
        <v>10.52</v>
      </c>
      <c r="K45" s="15">
        <v>0.2</v>
      </c>
      <c r="L45" s="15">
        <v>6.89</v>
      </c>
      <c r="M45" s="15">
        <v>10.608036984352774</v>
      </c>
      <c r="N45" s="15">
        <v>2.92</v>
      </c>
      <c r="O45" s="15">
        <v>0.3</v>
      </c>
      <c r="P45" s="15">
        <v>0.18149999999999999</v>
      </c>
      <c r="Q45" s="15">
        <v>0.6398720255948106</v>
      </c>
      <c r="R45" s="15">
        <f t="shared" si="6"/>
        <v>99.829409009947597</v>
      </c>
      <c r="S45" s="15">
        <v>5.4237804737384137</v>
      </c>
      <c r="T45" s="15">
        <f t="shared" si="1"/>
        <v>4.4935772514017618</v>
      </c>
      <c r="U45" s="16">
        <v>124.89</v>
      </c>
      <c r="V45" s="16">
        <v>410.72</v>
      </c>
      <c r="W45" s="15">
        <v>9.1764581818181838</v>
      </c>
      <c r="X45" s="15">
        <v>0.4179293555610849</v>
      </c>
      <c r="Y45" s="17">
        <v>49.606047455889005</v>
      </c>
      <c r="Z45" s="17">
        <v>54.024481245865488</v>
      </c>
      <c r="AA45" s="17">
        <v>75.21810238907851</v>
      </c>
      <c r="AB45" s="17">
        <v>54.258392500897017</v>
      </c>
      <c r="AC45" s="17">
        <v>108.35630295624753</v>
      </c>
      <c r="AD45" s="17">
        <v>18.877532537386443</v>
      </c>
      <c r="AE45" s="15">
        <v>5.9888158227190011</v>
      </c>
      <c r="AF45" s="15">
        <v>4.713820783909231</v>
      </c>
      <c r="AG45" s="16">
        <v>110.88</v>
      </c>
      <c r="AH45" s="17">
        <v>38.039985673420745</v>
      </c>
      <c r="AI45" s="16">
        <v>101.49</v>
      </c>
      <c r="AJ45" s="15">
        <v>2.8719076703362094</v>
      </c>
      <c r="AK45" s="15">
        <v>0.60922720554272514</v>
      </c>
      <c r="AL45" s="15">
        <v>1.3329521669980122</v>
      </c>
      <c r="AM45" s="15">
        <v>4.4798528138528138E-2</v>
      </c>
      <c r="AN45" s="15">
        <v>10.708940848969545</v>
      </c>
      <c r="AO45" s="15">
        <v>4.3133817628897804</v>
      </c>
      <c r="AP45" s="15">
        <v>13.645013875573687</v>
      </c>
      <c r="AQ45" s="15">
        <v>2.3246414834509941</v>
      </c>
      <c r="AR45" s="17">
        <v>14.226159298917711</v>
      </c>
      <c r="AS45" s="15">
        <v>4.5365292620904833</v>
      </c>
      <c r="AT45" s="15">
        <v>1.5739705317031563</v>
      </c>
      <c r="AU45" s="15">
        <v>5.8568343330384796</v>
      </c>
      <c r="AV45" s="15">
        <v>1.1011576918177959</v>
      </c>
      <c r="AW45" s="15">
        <v>7.4690351448959573</v>
      </c>
      <c r="AX45" s="15">
        <v>1.5656940235204413</v>
      </c>
      <c r="AY45" s="15">
        <v>4.6298253695798692</v>
      </c>
      <c r="AZ45" s="15">
        <v>0.74464567013847793</v>
      </c>
      <c r="BA45" s="15">
        <v>4.73286496869245</v>
      </c>
      <c r="BB45" s="15">
        <v>0.70683261032122191</v>
      </c>
      <c r="BC45" s="15">
        <v>3.6210947439963745</v>
      </c>
      <c r="BD45" s="15">
        <v>0.87644458562488126</v>
      </c>
      <c r="BE45" s="15">
        <v>0.14144155047406576</v>
      </c>
      <c r="BF45" s="18">
        <v>6.4943276740237685E-2</v>
      </c>
    </row>
    <row r="46" spans="1:59" s="19" customFormat="1" ht="27.75" customHeight="1">
      <c r="A46" s="1" t="s">
        <v>32</v>
      </c>
      <c r="B46" s="2">
        <v>110.84</v>
      </c>
      <c r="C46" s="2">
        <v>110.88</v>
      </c>
      <c r="D46" s="2">
        <f t="shared" si="2"/>
        <v>110.86</v>
      </c>
      <c r="E46" s="2"/>
      <c r="F46" s="2"/>
      <c r="G46" s="15">
        <v>49.763199999999998</v>
      </c>
      <c r="H46" s="15">
        <v>1.81</v>
      </c>
      <c r="I46" s="15">
        <v>13.722</v>
      </c>
      <c r="J46" s="15">
        <v>13.061999999999999</v>
      </c>
      <c r="K46" s="15">
        <v>0.2</v>
      </c>
      <c r="L46" s="15">
        <v>6.6529999999999996</v>
      </c>
      <c r="M46" s="15">
        <v>11.1725106685633</v>
      </c>
      <c r="N46" s="15">
        <v>2.657</v>
      </c>
      <c r="O46" s="15">
        <v>0.09</v>
      </c>
      <c r="P46" s="15">
        <v>0.169125</v>
      </c>
      <c r="Q46" s="15">
        <v>0.21986807915252868</v>
      </c>
      <c r="R46" s="15">
        <f t="shared" si="6"/>
        <v>99.518703747715833</v>
      </c>
      <c r="S46" s="15">
        <v>8.0500984479682867</v>
      </c>
      <c r="T46" s="15">
        <f t="shared" si="1"/>
        <v>4.1174461689241255</v>
      </c>
      <c r="U46" s="16">
        <v>118.45</v>
      </c>
      <c r="V46" s="16">
        <v>369.84</v>
      </c>
      <c r="W46" s="15">
        <v>5.9116589133533983</v>
      </c>
      <c r="X46" s="15">
        <v>0.3807324064681365</v>
      </c>
      <c r="Y46" s="17">
        <v>46.469807103425339</v>
      </c>
      <c r="Z46" s="17">
        <v>43.360439230769238</v>
      </c>
      <c r="AA46" s="17">
        <v>53.140126073996136</v>
      </c>
      <c r="AB46" s="17">
        <v>48.589969766904922</v>
      </c>
      <c r="AC46" s="17">
        <v>111.29974042624134</v>
      </c>
      <c r="AD46" s="15">
        <v>17.467101349805663</v>
      </c>
      <c r="AE46" s="15">
        <v>6.7758087309113728</v>
      </c>
      <c r="AF46" s="15">
        <v>0.48455708034965639</v>
      </c>
      <c r="AG46" s="16">
        <v>107.57</v>
      </c>
      <c r="AH46" s="17">
        <v>36.153006046511628</v>
      </c>
      <c r="AI46" s="16">
        <v>94.48</v>
      </c>
      <c r="AJ46" s="15">
        <v>2.6069044738893217</v>
      </c>
      <c r="AK46" s="15">
        <v>0.22033963355353359</v>
      </c>
      <c r="AL46" s="15">
        <v>1.0589475302536042</v>
      </c>
      <c r="AM46" s="15">
        <v>7.2345807462776482E-3</v>
      </c>
      <c r="AN46" s="15">
        <v>9.4450847138203784</v>
      </c>
      <c r="AO46" s="15">
        <v>3.8908547532056912</v>
      </c>
      <c r="AP46" s="15">
        <v>13.062289580248688</v>
      </c>
      <c r="AQ46" s="15">
        <v>2.1783667872994195</v>
      </c>
      <c r="AR46" s="15">
        <v>13.3285396779661</v>
      </c>
      <c r="AS46" s="15">
        <v>4.1659615839098061</v>
      </c>
      <c r="AT46" s="15">
        <v>1.5079645204663434</v>
      </c>
      <c r="AU46" s="15">
        <v>5.6637945038353177</v>
      </c>
      <c r="AV46" s="15">
        <v>1.0578261839735619</v>
      </c>
      <c r="AW46" s="15">
        <v>7.0509031651376146</v>
      </c>
      <c r="AX46" s="15">
        <v>1.5128654578971321</v>
      </c>
      <c r="AY46" s="15">
        <v>4.5237644001259572</v>
      </c>
      <c r="AZ46" s="15">
        <v>0.72430233583288683</v>
      </c>
      <c r="BA46" s="15">
        <v>4.7488635059008661</v>
      </c>
      <c r="BB46" s="15">
        <v>0.70971438753264471</v>
      </c>
      <c r="BC46" s="15">
        <v>3.4147756770775439</v>
      </c>
      <c r="BD46" s="15">
        <v>0.40859053009979612</v>
      </c>
      <c r="BE46" s="15">
        <v>0.15134278241967247</v>
      </c>
      <c r="BF46" s="18">
        <v>6.6315663326804261E-2</v>
      </c>
    </row>
    <row r="47" spans="1:59" ht="27.75" customHeight="1">
      <c r="A47" s="1" t="s">
        <v>33</v>
      </c>
      <c r="B47" s="2">
        <v>114.02</v>
      </c>
      <c r="C47" s="2">
        <v>114.06</v>
      </c>
      <c r="D47" s="2">
        <f t="shared" si="2"/>
        <v>114.03999999999999</v>
      </c>
      <c r="G47" s="3">
        <v>49.62</v>
      </c>
      <c r="H47" s="3">
        <v>1.91</v>
      </c>
      <c r="I47" s="3">
        <v>13.6</v>
      </c>
      <c r="J47" s="3">
        <v>13.24</v>
      </c>
      <c r="K47" s="3">
        <v>0.21</v>
      </c>
      <c r="L47" s="3">
        <v>6.71</v>
      </c>
      <c r="M47" s="3">
        <v>11.208108108108108</v>
      </c>
      <c r="N47" s="3">
        <v>2.65</v>
      </c>
      <c r="O47" s="3">
        <v>0.08</v>
      </c>
      <c r="P47" s="3">
        <v>0.177375</v>
      </c>
      <c r="Q47" s="3">
        <v>0.11988011988001797</v>
      </c>
      <c r="R47" s="3">
        <f t="shared" si="6"/>
        <v>99.525363227988109</v>
      </c>
      <c r="S47" s="3">
        <v>8.1766265688073378</v>
      </c>
      <c r="T47" s="3">
        <f t="shared" si="1"/>
        <v>4.1548593679918469</v>
      </c>
      <c r="U47" s="4">
        <v>122.66</v>
      </c>
      <c r="V47" s="4">
        <v>394.08</v>
      </c>
      <c r="W47" s="3">
        <v>6.9153453568930949</v>
      </c>
      <c r="X47" s="3">
        <v>0.37305314094138714</v>
      </c>
      <c r="Y47" s="5">
        <v>48.677087573898746</v>
      </c>
      <c r="Z47" s="5">
        <v>45.836400003724648</v>
      </c>
      <c r="AA47" s="5">
        <v>55.160037194682729</v>
      </c>
      <c r="AB47" s="5">
        <v>59.941912115372261</v>
      </c>
      <c r="AC47" s="5">
        <v>98.43757486451301</v>
      </c>
      <c r="AD47" s="5">
        <v>18.724010164653457</v>
      </c>
      <c r="AE47" s="3">
        <v>7.5543329067930491</v>
      </c>
      <c r="AF47" s="3">
        <v>1.3979976798143852</v>
      </c>
      <c r="AG47" s="4">
        <v>104.38</v>
      </c>
      <c r="AH47" s="5">
        <v>38.858046498075872</v>
      </c>
      <c r="AI47" s="4">
        <v>101.65</v>
      </c>
      <c r="AJ47" s="3">
        <v>2.9959923919308356</v>
      </c>
      <c r="AK47" s="3">
        <v>0.20772654647554309</v>
      </c>
      <c r="AL47" s="3">
        <v>1.5404752783719369</v>
      </c>
      <c r="AM47" s="3">
        <v>7.5701534952240662E-3</v>
      </c>
      <c r="AN47" s="3">
        <v>8.2561864800871323</v>
      </c>
      <c r="AO47" s="3">
        <v>4.1305508209416129</v>
      </c>
      <c r="AP47" s="3">
        <v>13.140404808405441</v>
      </c>
      <c r="AQ47" s="3">
        <v>2.2621226164505344</v>
      </c>
      <c r="AR47" s="5">
        <v>13.882775176361614</v>
      </c>
      <c r="AS47" s="3">
        <v>4.5998589173786435</v>
      </c>
      <c r="AT47" s="3">
        <v>1.5819873337123365</v>
      </c>
      <c r="AU47" s="3">
        <v>5.7951346753169029</v>
      </c>
      <c r="AV47" s="3">
        <v>1.083617640717278</v>
      </c>
      <c r="AW47" s="3">
        <v>7.4468214000402444</v>
      </c>
      <c r="AX47" s="3">
        <v>1.5893949360953155</v>
      </c>
      <c r="AY47" s="3">
        <v>4.7065627277128428</v>
      </c>
      <c r="AZ47" s="3">
        <v>0.72864189545919111</v>
      </c>
      <c r="BA47" s="3">
        <v>4.7882350471192314</v>
      </c>
      <c r="BB47" s="3">
        <v>0.71706087185354694</v>
      </c>
      <c r="BC47" s="3">
        <v>3.6032185304628248</v>
      </c>
      <c r="BD47" s="3">
        <v>0.5329598556779338</v>
      </c>
      <c r="BE47" s="3">
        <v>0.14746873255164711</v>
      </c>
      <c r="BF47" s="6">
        <v>9.27184389288047E-2</v>
      </c>
    </row>
    <row r="48" spans="1:59" s="19" customFormat="1" ht="27.75" customHeight="1">
      <c r="A48" s="1" t="s">
        <v>34</v>
      </c>
      <c r="B48" s="2">
        <v>115.16</v>
      </c>
      <c r="C48" s="2">
        <v>115.2</v>
      </c>
      <c r="D48" s="2">
        <f t="shared" si="2"/>
        <v>115.18</v>
      </c>
      <c r="E48" s="14" t="s">
        <v>194</v>
      </c>
      <c r="F48" s="2"/>
      <c r="G48" s="15">
        <v>49.56</v>
      </c>
      <c r="H48" s="15">
        <v>2.016</v>
      </c>
      <c r="I48" s="15">
        <v>13.865</v>
      </c>
      <c r="J48" s="15">
        <v>13.255000000000001</v>
      </c>
      <c r="K48" s="15">
        <v>0.19</v>
      </c>
      <c r="L48" s="15">
        <v>6.22</v>
      </c>
      <c r="M48" s="15">
        <v>10.821621621621622</v>
      </c>
      <c r="N48" s="15">
        <v>2.72</v>
      </c>
      <c r="O48" s="15">
        <v>0.55000000000000004</v>
      </c>
      <c r="P48" s="15">
        <v>0.23512499999999997</v>
      </c>
      <c r="Q48" s="15">
        <v>0.12</v>
      </c>
      <c r="R48" s="15">
        <f t="shared" si="6"/>
        <v>99.552746621621608</v>
      </c>
      <c r="S48" s="15">
        <v>8.5453877812499996</v>
      </c>
      <c r="T48" s="15">
        <f t="shared" si="1"/>
        <v>3.7601246875000012</v>
      </c>
      <c r="U48" s="16">
        <v>232.67</v>
      </c>
      <c r="V48" s="16">
        <v>377.45</v>
      </c>
      <c r="W48" s="15">
        <v>6.7718195620437962</v>
      </c>
      <c r="X48" s="15">
        <v>0.39958197535439643</v>
      </c>
      <c r="Y48" s="17">
        <v>47.603545223955706</v>
      </c>
      <c r="Z48" s="17">
        <v>44.313586647065982</v>
      </c>
      <c r="AA48" s="17">
        <v>55.357953191832785</v>
      </c>
      <c r="AB48" s="17">
        <v>52.214114125713884</v>
      </c>
      <c r="AC48" s="17">
        <v>102.94792777844422</v>
      </c>
      <c r="AD48" s="15">
        <v>17.944218387772551</v>
      </c>
      <c r="AE48" s="15">
        <v>6.9713825638599793</v>
      </c>
      <c r="AF48" s="15">
        <v>0.34523595559290554</v>
      </c>
      <c r="AG48" s="16">
        <v>118.06</v>
      </c>
      <c r="AH48" s="17">
        <v>36.951713231852622</v>
      </c>
      <c r="AI48" s="16">
        <v>135.16999999999999</v>
      </c>
      <c r="AJ48" s="15">
        <v>2.6981542922723789</v>
      </c>
      <c r="AK48" s="15">
        <v>0.33931482106222932</v>
      </c>
      <c r="AL48" s="15">
        <v>2.2812794310044513</v>
      </c>
      <c r="AM48" s="15">
        <v>6.523228124481778E-3</v>
      </c>
      <c r="AN48" s="15">
        <v>8.8641195267533561</v>
      </c>
      <c r="AO48" s="15">
        <v>3.9931034409296324</v>
      </c>
      <c r="AP48" s="15">
        <v>13.335322444463994</v>
      </c>
      <c r="AQ48" s="15">
        <v>2.2251187407186475</v>
      </c>
      <c r="AR48" s="15">
        <v>13.663210029303491</v>
      </c>
      <c r="AS48" s="15">
        <v>4.2933796030896483</v>
      </c>
      <c r="AT48" s="15">
        <v>1.557493793103448</v>
      </c>
      <c r="AU48" s="15">
        <v>5.7598171491619246</v>
      </c>
      <c r="AV48" s="15">
        <v>1.0858529595696291</v>
      </c>
      <c r="AW48" s="15">
        <v>7.2585197089898479</v>
      </c>
      <c r="AX48" s="15">
        <v>1.556547917607912</v>
      </c>
      <c r="AY48" s="15">
        <v>4.6406297628382296</v>
      </c>
      <c r="AZ48" s="15">
        <v>0.73989830967914905</v>
      </c>
      <c r="BA48" s="15">
        <v>4.8274345705005599</v>
      </c>
      <c r="BB48" s="15">
        <v>0.71727047597093074</v>
      </c>
      <c r="BC48" s="15">
        <v>3.5062623440209442</v>
      </c>
      <c r="BD48" s="15">
        <v>1.5528433128834356</v>
      </c>
      <c r="BE48" s="15">
        <v>0.15464965632546901</v>
      </c>
      <c r="BF48" s="18">
        <v>6.7975288390542107E-2</v>
      </c>
    </row>
    <row r="49" spans="1:59" s="30" customFormat="1" ht="27.75" customHeight="1">
      <c r="A49" s="29" t="s">
        <v>35</v>
      </c>
      <c r="B49" s="30">
        <v>116.45</v>
      </c>
      <c r="C49" s="30">
        <v>116.48</v>
      </c>
      <c r="D49" s="30">
        <f t="shared" si="2"/>
        <v>116.465</v>
      </c>
      <c r="E49" s="31" t="s">
        <v>195</v>
      </c>
      <c r="F49" s="30" t="s">
        <v>196</v>
      </c>
      <c r="G49" s="32">
        <v>48.87</v>
      </c>
      <c r="H49" s="32">
        <v>1.9</v>
      </c>
      <c r="I49" s="32">
        <v>14.09</v>
      </c>
      <c r="J49" s="32">
        <v>13.39</v>
      </c>
      <c r="K49" s="32">
        <v>0.2</v>
      </c>
      <c r="L49" s="32">
        <v>6.21</v>
      </c>
      <c r="M49" s="32">
        <v>10.892816500711239</v>
      </c>
      <c r="N49" s="32">
        <v>2.7</v>
      </c>
      <c r="O49" s="32">
        <v>0.44</v>
      </c>
      <c r="P49" s="32">
        <v>0.17325000000000002</v>
      </c>
      <c r="Q49" s="32">
        <v>0.61962822306613652</v>
      </c>
      <c r="R49" s="32">
        <f t="shared" si="6"/>
        <v>99.485694723777357</v>
      </c>
      <c r="S49" s="32">
        <v>6.2248352509881437</v>
      </c>
      <c r="T49" s="32">
        <f t="shared" si="1"/>
        <v>6.4735163877909523</v>
      </c>
      <c r="U49" s="33">
        <v>123.99</v>
      </c>
      <c r="V49" s="33">
        <v>395.32</v>
      </c>
      <c r="W49" s="32">
        <v>6.0491285054791328</v>
      </c>
      <c r="X49" s="32">
        <v>0.44357838364768121</v>
      </c>
      <c r="Y49" s="34">
        <v>47.779278050414</v>
      </c>
      <c r="Z49" s="34">
        <v>41.558590920853646</v>
      </c>
      <c r="AA49" s="34">
        <v>47.902062682499505</v>
      </c>
      <c r="AB49" s="34">
        <v>50.018817349395405</v>
      </c>
      <c r="AC49" s="34">
        <v>97.607674808103312</v>
      </c>
      <c r="AD49" s="34">
        <v>18.528047081824496</v>
      </c>
      <c r="AE49" s="32">
        <v>7.4065496643840767</v>
      </c>
      <c r="AF49" s="32">
        <v>10.8986569662632</v>
      </c>
      <c r="AG49" s="33">
        <v>113.44</v>
      </c>
      <c r="AH49" s="34">
        <v>37.670233726923783</v>
      </c>
      <c r="AI49" s="33">
        <v>101.09</v>
      </c>
      <c r="AJ49" s="32">
        <v>2.838374137506273</v>
      </c>
      <c r="AK49" s="32">
        <v>0.19588855130725666</v>
      </c>
      <c r="AL49" s="32">
        <v>1.1433875677321157</v>
      </c>
      <c r="AM49" s="32">
        <v>0.26066162510056318</v>
      </c>
      <c r="AN49" s="32">
        <v>8.8771950377510809</v>
      </c>
      <c r="AO49" s="32">
        <v>4.1225083624173839</v>
      </c>
      <c r="AP49" s="32">
        <v>12.895052946689981</v>
      </c>
      <c r="AQ49" s="32">
        <v>2.2270866555481743</v>
      </c>
      <c r="AR49" s="34">
        <v>13.506763750957852</v>
      </c>
      <c r="AS49" s="32">
        <v>4.39616527575176</v>
      </c>
      <c r="AT49" s="32">
        <v>1.5499635888699601</v>
      </c>
      <c r="AU49" s="32">
        <v>5.6507100804722485</v>
      </c>
      <c r="AV49" s="32">
        <v>1.064027637781694</v>
      </c>
      <c r="AW49" s="32">
        <v>7.3105394075542698</v>
      </c>
      <c r="AX49" s="32">
        <v>1.5595433903285265</v>
      </c>
      <c r="AY49" s="32">
        <v>4.6698452771618628</v>
      </c>
      <c r="AZ49" s="32">
        <v>0.74758780786943224</v>
      </c>
      <c r="BA49" s="32">
        <v>4.8889490220955105</v>
      </c>
      <c r="BB49" s="32">
        <v>0.7072469096116093</v>
      </c>
      <c r="BC49" s="32">
        <v>3.4813031327992729</v>
      </c>
      <c r="BD49" s="32">
        <v>0.62525273004963733</v>
      </c>
      <c r="BE49" s="32">
        <v>0.13669674705552443</v>
      </c>
      <c r="BF49" s="35">
        <v>8.9165211193932267E-2</v>
      </c>
      <c r="BG49" s="30" t="s">
        <v>232</v>
      </c>
    </row>
    <row r="50" spans="1:59" s="19" customFormat="1" ht="27.75" customHeight="1">
      <c r="A50" s="1" t="s">
        <v>36</v>
      </c>
      <c r="B50" s="2">
        <v>116.7</v>
      </c>
      <c r="C50" s="2">
        <v>116.74</v>
      </c>
      <c r="D50" s="2">
        <f t="shared" si="2"/>
        <v>116.72</v>
      </c>
      <c r="E50" s="2"/>
      <c r="F50" s="2"/>
      <c r="G50" s="15">
        <v>49.43</v>
      </c>
      <c r="H50" s="15">
        <v>1.9</v>
      </c>
      <c r="I50" s="15">
        <v>14.01</v>
      </c>
      <c r="J50" s="15">
        <v>13.01</v>
      </c>
      <c r="K50" s="15">
        <v>0.21</v>
      </c>
      <c r="L50" s="15">
        <v>6.54</v>
      </c>
      <c r="M50" s="15">
        <v>11.116571834992888</v>
      </c>
      <c r="N50" s="15">
        <v>2.68</v>
      </c>
      <c r="O50" s="15">
        <v>0.35</v>
      </c>
      <c r="P50" s="15">
        <v>0.177375</v>
      </c>
      <c r="Q50" s="15">
        <v>0.23971234518575063</v>
      </c>
      <c r="R50" s="15">
        <f t="shared" si="6"/>
        <v>99.663659180178641</v>
      </c>
      <c r="S50" s="15">
        <v>6.9736158845771135</v>
      </c>
      <c r="T50" s="15">
        <f t="shared" si="1"/>
        <v>5.2615379060254295</v>
      </c>
      <c r="U50" s="16">
        <v>124.15</v>
      </c>
      <c r="V50" s="16">
        <v>398.4</v>
      </c>
      <c r="W50" s="15">
        <v>7.5604162171236711</v>
      </c>
      <c r="X50" s="15">
        <v>0.41121472528699282</v>
      </c>
      <c r="Y50" s="17">
        <v>47.248043287069351</v>
      </c>
      <c r="Z50" s="17">
        <v>45.113324272823327</v>
      </c>
      <c r="AA50" s="17">
        <v>54.334123915576853</v>
      </c>
      <c r="AB50" s="17">
        <v>45.663522526710707</v>
      </c>
      <c r="AC50" s="17">
        <v>96.488760473714265</v>
      </c>
      <c r="AD50" s="17">
        <v>18.461539716061232</v>
      </c>
      <c r="AE50" s="15">
        <v>7.1180803913730601</v>
      </c>
      <c r="AF50" s="15">
        <v>7.2440140319258495</v>
      </c>
      <c r="AG50" s="16">
        <v>109.3</v>
      </c>
      <c r="AH50" s="17">
        <v>38.031604546533934</v>
      </c>
      <c r="AI50" s="16">
        <v>98</v>
      </c>
      <c r="AJ50" s="15">
        <v>2.7909783427177608</v>
      </c>
      <c r="AK50" s="15">
        <v>0.18139337434094902</v>
      </c>
      <c r="AL50" s="15">
        <v>1.1477114096286611</v>
      </c>
      <c r="AM50" s="15">
        <v>0.16681472131612535</v>
      </c>
      <c r="AN50" s="15">
        <v>9.5051716909406245</v>
      </c>
      <c r="AO50" s="15">
        <v>4.0885447723111321</v>
      </c>
      <c r="AP50" s="15">
        <v>12.71329894480264</v>
      </c>
      <c r="AQ50" s="15">
        <v>2.1862636188308153</v>
      </c>
      <c r="AR50" s="17">
        <v>13.304116997255782</v>
      </c>
      <c r="AS50" s="15">
        <v>4.3131252954681765</v>
      </c>
      <c r="AT50" s="15">
        <v>1.5193178654555777</v>
      </c>
      <c r="AU50" s="15">
        <v>5.6167037266365121</v>
      </c>
      <c r="AV50" s="15">
        <v>1.0298697134580337</v>
      </c>
      <c r="AW50" s="15">
        <v>7.2149851543207282</v>
      </c>
      <c r="AX50" s="15">
        <v>1.5331161941526019</v>
      </c>
      <c r="AY50" s="15">
        <v>4.5785958080449216</v>
      </c>
      <c r="AZ50" s="15">
        <v>0.72191398994636202</v>
      </c>
      <c r="BA50" s="15">
        <v>4.6260160864948192</v>
      </c>
      <c r="BB50" s="15">
        <v>0.68850167087582981</v>
      </c>
      <c r="BC50" s="15">
        <v>3.4924323324022342</v>
      </c>
      <c r="BD50" s="15">
        <v>0.57536572357101901</v>
      </c>
      <c r="BE50" s="15">
        <v>0.13713784390791695</v>
      </c>
      <c r="BF50" s="18">
        <v>9.8083472858077184E-2</v>
      </c>
    </row>
    <row r="51" spans="1:59" ht="27.75" customHeight="1">
      <c r="A51" s="1" t="s">
        <v>197</v>
      </c>
      <c r="B51" s="2">
        <v>117.07</v>
      </c>
      <c r="C51" s="2">
        <v>117.09</v>
      </c>
      <c r="D51" s="2">
        <f t="shared" si="2"/>
        <v>117.08</v>
      </c>
      <c r="E51" s="14" t="s">
        <v>198</v>
      </c>
      <c r="G51" s="3">
        <v>49.97</v>
      </c>
      <c r="H51" s="3">
        <v>1.98</v>
      </c>
      <c r="I51" s="3">
        <v>14.71</v>
      </c>
      <c r="J51" s="3">
        <v>11.6</v>
      </c>
      <c r="K51" s="3">
        <v>0.17</v>
      </c>
      <c r="L51" s="3">
        <v>6.22</v>
      </c>
      <c r="M51" s="3">
        <v>10.638549075391182</v>
      </c>
      <c r="N51" s="3">
        <v>2.81</v>
      </c>
      <c r="O51" s="3">
        <v>0.64</v>
      </c>
      <c r="P51" s="3">
        <v>0.18562500000000001</v>
      </c>
      <c r="Q51" s="3">
        <v>0.79936051159063948</v>
      </c>
      <c r="R51" s="3">
        <f t="shared" si="6"/>
        <v>99.723534586981813</v>
      </c>
      <c r="S51" s="3">
        <v>5.3243643657142856</v>
      </c>
      <c r="T51" s="3">
        <f t="shared" si="1"/>
        <v>5.6840395936507937</v>
      </c>
      <c r="U51" s="4">
        <v>137.91</v>
      </c>
      <c r="V51" s="4">
        <v>379</v>
      </c>
      <c r="W51" s="3">
        <v>9.6287966433566456</v>
      </c>
      <c r="X51" s="3">
        <v>0.41492253176296029</v>
      </c>
      <c r="Y51" s="5">
        <v>49.827502446236558</v>
      </c>
      <c r="Z51" s="5">
        <v>37.371544397468149</v>
      </c>
      <c r="AA51" s="5">
        <v>53.382562872323298</v>
      </c>
      <c r="AB51" s="5">
        <v>60.219535753095215</v>
      </c>
      <c r="AC51" s="5">
        <v>104.51577719936819</v>
      </c>
      <c r="AD51" s="3">
        <v>18.918105463703451</v>
      </c>
      <c r="AE51" s="3">
        <v>6.2830771435871222</v>
      </c>
      <c r="AF51" s="3">
        <v>11.724111970070389</v>
      </c>
      <c r="AG51" s="4">
        <v>112.57</v>
      </c>
      <c r="AH51" s="5">
        <v>37.684076468743321</v>
      </c>
      <c r="AI51" s="4">
        <v>103.15</v>
      </c>
      <c r="AJ51" s="3">
        <v>2.8077355576812701</v>
      </c>
      <c r="AK51" s="3">
        <v>0.17554219178082192</v>
      </c>
      <c r="AL51" s="3">
        <v>1.2707189216446857</v>
      </c>
      <c r="AM51" s="3">
        <v>0.31409677990483564</v>
      </c>
      <c r="AN51" s="3">
        <v>8.5119138592750545</v>
      </c>
      <c r="AO51" s="3">
        <v>4.1255411426726916</v>
      </c>
      <c r="AP51" s="3">
        <v>14.08652377793419</v>
      </c>
      <c r="AQ51" s="3">
        <v>2.365273508777439</v>
      </c>
      <c r="AR51" s="3">
        <v>14.527441268041235</v>
      </c>
      <c r="AS51" s="3">
        <v>4.534693145283172</v>
      </c>
      <c r="AT51" s="3">
        <v>1.6388571509167842</v>
      </c>
      <c r="AU51" s="3">
        <v>6.0667043805855156</v>
      </c>
      <c r="AV51" s="3">
        <v>1.1319329513444303</v>
      </c>
      <c r="AW51" s="3">
        <v>7.5231869144040502</v>
      </c>
      <c r="AX51" s="3">
        <v>1.5983411572996062</v>
      </c>
      <c r="AY51" s="3">
        <v>4.7235830278063844</v>
      </c>
      <c r="AZ51" s="3">
        <v>0.75947481704484543</v>
      </c>
      <c r="BA51" s="3">
        <v>4.9816104686530549</v>
      </c>
      <c r="BB51" s="3">
        <v>0.73943105342915183</v>
      </c>
      <c r="BC51" s="3">
        <v>3.6713704652271639</v>
      </c>
      <c r="BD51" s="3">
        <v>0.7188666242287729</v>
      </c>
      <c r="BE51" s="3">
        <v>0.16510140897293285</v>
      </c>
      <c r="BF51" s="3">
        <v>0.19904968819599106</v>
      </c>
    </row>
    <row r="52" spans="1:59" ht="27.75" customHeight="1">
      <c r="A52" s="1" t="s">
        <v>199</v>
      </c>
      <c r="B52" s="2">
        <v>117.09</v>
      </c>
      <c r="C52" s="2">
        <v>117.11</v>
      </c>
      <c r="D52" s="2">
        <f t="shared" si="2"/>
        <v>117.1</v>
      </c>
      <c r="E52" s="14" t="s">
        <v>200</v>
      </c>
      <c r="F52" s="2" t="s">
        <v>201</v>
      </c>
      <c r="G52" s="3">
        <v>46.47</v>
      </c>
      <c r="H52" s="3">
        <v>1.81</v>
      </c>
      <c r="I52" s="3">
        <v>13.23</v>
      </c>
      <c r="J52" s="3">
        <v>16.61</v>
      </c>
      <c r="K52" s="3">
        <v>0.19</v>
      </c>
      <c r="L52" s="3">
        <v>5.55</v>
      </c>
      <c r="M52" s="3">
        <v>10.648719772403982</v>
      </c>
      <c r="N52" s="3">
        <v>2.54</v>
      </c>
      <c r="O52" s="3">
        <v>0.84</v>
      </c>
      <c r="P52" s="3">
        <v>0.177375</v>
      </c>
      <c r="Q52" s="3">
        <v>1.6177351707610668</v>
      </c>
      <c r="R52" s="3">
        <f t="shared" si="6"/>
        <v>99.683829943165051</v>
      </c>
      <c r="S52" s="3">
        <v>5.40548913196481</v>
      </c>
      <c r="T52" s="3">
        <f t="shared" si="1"/>
        <v>10.603900964483543</v>
      </c>
      <c r="U52" s="4">
        <v>123.93</v>
      </c>
      <c r="V52" s="4">
        <v>389.49</v>
      </c>
      <c r="W52" s="3">
        <v>6.2360831003124559</v>
      </c>
      <c r="X52" s="3">
        <v>0.47056894901568613</v>
      </c>
      <c r="Y52" s="5">
        <v>45.435692621580898</v>
      </c>
      <c r="Z52" s="5">
        <v>33.70439994040045</v>
      </c>
      <c r="AA52" s="5">
        <v>49.818915315548089</v>
      </c>
      <c r="AB52" s="5">
        <v>36.100581355932199</v>
      </c>
      <c r="AC52" s="5">
        <v>90.48370140168683</v>
      </c>
      <c r="AD52" s="5">
        <v>17.697152767620263</v>
      </c>
      <c r="AE52" s="3">
        <v>8.7844253636931668</v>
      </c>
      <c r="AF52" s="5">
        <v>20.680691119691122</v>
      </c>
      <c r="AG52" s="4">
        <v>106.9</v>
      </c>
      <c r="AH52" s="5">
        <v>36.287506746987951</v>
      </c>
      <c r="AI52" s="4">
        <v>96.08</v>
      </c>
      <c r="AJ52" s="3">
        <v>2.5953907982504099</v>
      </c>
      <c r="AK52" s="3">
        <v>0.16252421742054327</v>
      </c>
      <c r="AL52" s="3">
        <v>1.4762915508021395</v>
      </c>
      <c r="AM52" s="3">
        <v>0.6499399480519481</v>
      </c>
      <c r="AN52" s="5">
        <v>18.670371897289588</v>
      </c>
      <c r="AO52" s="3">
        <v>3.8686311454666544</v>
      </c>
      <c r="AP52" s="3">
        <v>11.765121592236447</v>
      </c>
      <c r="AQ52" s="3">
        <v>2.050969368563992</v>
      </c>
      <c r="AR52" s="3">
        <v>12.408719201157858</v>
      </c>
      <c r="AS52" s="3">
        <v>3.9526753671576391</v>
      </c>
      <c r="AT52" s="3">
        <v>1.4307190465380251</v>
      </c>
      <c r="AU52" s="3">
        <v>5.3191239045585776</v>
      </c>
      <c r="AV52" s="3">
        <v>1.0037457381999852</v>
      </c>
      <c r="AW52" s="3">
        <v>6.9007879708865225</v>
      </c>
      <c r="AX52" s="3">
        <v>1.4693395882895341</v>
      </c>
      <c r="AY52" s="3">
        <v>4.4895978999202413</v>
      </c>
      <c r="AZ52" s="3">
        <v>0.73914725702811235</v>
      </c>
      <c r="BA52" s="3">
        <v>4.6436639066510415</v>
      </c>
      <c r="BB52" s="3">
        <v>0.68574082874370235</v>
      </c>
      <c r="BC52" s="3">
        <v>3.3279572394041521</v>
      </c>
      <c r="BD52" s="3">
        <v>0.68782970903522211</v>
      </c>
      <c r="BE52" s="3">
        <v>0.1222305227655987</v>
      </c>
      <c r="BF52" s="3">
        <v>0.14474382179772338</v>
      </c>
    </row>
    <row r="53" spans="1:59" ht="27.75" customHeight="1">
      <c r="A53" s="1" t="s">
        <v>37</v>
      </c>
      <c r="B53" s="2">
        <v>117.96</v>
      </c>
      <c r="C53" s="2">
        <v>118</v>
      </c>
      <c r="D53" s="2">
        <f t="shared" si="2"/>
        <v>117.97999999999999</v>
      </c>
      <c r="G53" s="3">
        <v>49.55</v>
      </c>
      <c r="H53" s="3">
        <v>1.83</v>
      </c>
      <c r="I53" s="3">
        <v>13.9</v>
      </c>
      <c r="J53" s="3">
        <v>13.06</v>
      </c>
      <c r="K53" s="3">
        <v>0.16</v>
      </c>
      <c r="L53" s="3">
        <v>6.39</v>
      </c>
      <c r="M53" s="3">
        <v>10.282574679943101</v>
      </c>
      <c r="N53" s="3">
        <v>2.61</v>
      </c>
      <c r="O53" s="3">
        <v>0.83</v>
      </c>
      <c r="P53" s="3">
        <v>0.169125</v>
      </c>
      <c r="Q53" s="3">
        <v>1.2787212787211379</v>
      </c>
      <c r="R53" s="3">
        <f t="shared" ref="R53:R60" si="7">SUM(G53:Q53)</f>
        <v>100.06042095866422</v>
      </c>
      <c r="S53" s="3">
        <v>5.2761364276190488</v>
      </c>
      <c r="T53" s="3">
        <f t="shared" si="1"/>
        <v>7.1976261915343906</v>
      </c>
      <c r="U53" s="4">
        <v>123.39</v>
      </c>
      <c r="V53" s="4">
        <v>388.91</v>
      </c>
      <c r="W53" s="3">
        <v>6.9956037050510709</v>
      </c>
      <c r="X53" s="3">
        <v>0.47194001853313039</v>
      </c>
      <c r="Y53" s="5">
        <v>47.941349118348974</v>
      </c>
      <c r="Z53" s="5">
        <v>79.275289201387736</v>
      </c>
      <c r="AA53" s="5">
        <v>72.466798791074524</v>
      </c>
      <c r="AB53" s="5">
        <v>122.07410114412154</v>
      </c>
      <c r="AC53" s="5">
        <v>93.86826517822405</v>
      </c>
      <c r="AD53" s="5">
        <v>17.822538588075879</v>
      </c>
      <c r="AE53" s="3">
        <v>7.0019018810173872</v>
      </c>
      <c r="AF53" s="5">
        <v>19.801926421404684</v>
      </c>
      <c r="AG53" s="4">
        <v>109.44</v>
      </c>
      <c r="AH53" s="5">
        <v>35.760229753874206</v>
      </c>
      <c r="AI53" s="4">
        <v>92.89</v>
      </c>
      <c r="AJ53" s="3">
        <v>2.6264710724848706</v>
      </c>
      <c r="AK53" s="3">
        <v>0.6590240678262389</v>
      </c>
      <c r="AL53" s="3">
        <v>1.0938525395766363</v>
      </c>
      <c r="AM53" s="3">
        <v>0.32524832461473202</v>
      </c>
      <c r="AN53" s="3">
        <v>7.0691289319556212</v>
      </c>
      <c r="AO53" s="3">
        <v>3.9177798748393857</v>
      </c>
      <c r="AP53" s="3">
        <v>12.403178532913509</v>
      </c>
      <c r="AQ53" s="3">
        <v>2.1193106756890665</v>
      </c>
      <c r="AR53" s="5">
        <v>13.001369504520893</v>
      </c>
      <c r="AS53" s="3">
        <v>4.0119088878122104</v>
      </c>
      <c r="AT53" s="3">
        <v>1.4624889619965966</v>
      </c>
      <c r="AU53" s="3">
        <v>5.2379197599653375</v>
      </c>
      <c r="AV53" s="3">
        <v>1.0235871079358574</v>
      </c>
      <c r="AW53" s="3">
        <v>6.9029201048856867</v>
      </c>
      <c r="AX53" s="3">
        <v>1.4864385192561638</v>
      </c>
      <c r="AY53" s="3">
        <v>4.4692470392224921</v>
      </c>
      <c r="AZ53" s="3">
        <v>0.74223857828188933</v>
      </c>
      <c r="BA53" s="3">
        <v>4.734975278775897</v>
      </c>
      <c r="BB53" s="3">
        <v>0.70709536179379806</v>
      </c>
      <c r="BC53" s="3">
        <v>3.2986609271523175</v>
      </c>
      <c r="BD53" s="3">
        <v>0.71032840690978882</v>
      </c>
      <c r="BE53" s="3">
        <v>0.12062743661971834</v>
      </c>
      <c r="BF53" s="3">
        <v>0.17007458960596938</v>
      </c>
    </row>
    <row r="54" spans="1:59" s="19" customFormat="1" ht="27.75" customHeight="1">
      <c r="A54" s="1" t="s">
        <v>38</v>
      </c>
      <c r="B54" s="2">
        <v>118.78</v>
      </c>
      <c r="C54" s="2">
        <v>118.82</v>
      </c>
      <c r="D54" s="2">
        <f t="shared" si="2"/>
        <v>118.8</v>
      </c>
      <c r="E54" s="2"/>
      <c r="F54" s="2"/>
      <c r="G54" s="15">
        <v>48.862000000000002</v>
      </c>
      <c r="H54" s="15">
        <v>1.82</v>
      </c>
      <c r="I54" s="15">
        <v>13.59</v>
      </c>
      <c r="J54" s="15">
        <v>13.01</v>
      </c>
      <c r="K54" s="15">
        <v>0.23</v>
      </c>
      <c r="L54" s="15">
        <v>6.9</v>
      </c>
      <c r="M54" s="15">
        <v>11.675960170697014</v>
      </c>
      <c r="N54" s="15">
        <v>2.58</v>
      </c>
      <c r="O54" s="15">
        <v>0.12</v>
      </c>
      <c r="P54" s="15">
        <v>0.16500000000000001</v>
      </c>
      <c r="Q54" s="15">
        <v>0.61913321350125194</v>
      </c>
      <c r="R54" s="15">
        <f t="shared" si="7"/>
        <v>99.572093384198297</v>
      </c>
      <c r="S54" s="15">
        <v>7.6608224743589748</v>
      </c>
      <c r="T54" s="15">
        <f t="shared" si="1"/>
        <v>4.4979750284900284</v>
      </c>
      <c r="U54" s="16">
        <v>117.81</v>
      </c>
      <c r="V54" s="16">
        <v>379.52</v>
      </c>
      <c r="W54" s="15">
        <v>4.7235974303156798</v>
      </c>
      <c r="X54" s="15">
        <v>0.33526326530818051</v>
      </c>
      <c r="Y54" s="17">
        <v>47.224490452825769</v>
      </c>
      <c r="Z54" s="17">
        <v>44.218849855954261</v>
      </c>
      <c r="AA54" s="17">
        <v>52.948221679697141</v>
      </c>
      <c r="AB54" s="17">
        <v>38.804616350983828</v>
      </c>
      <c r="AC54" s="17">
        <v>83.812091568434596</v>
      </c>
      <c r="AD54" s="15">
        <v>12.273865219021401</v>
      </c>
      <c r="AE54" s="15">
        <v>11.454597771285263</v>
      </c>
      <c r="AF54" s="15">
        <v>1.0155402928301713</v>
      </c>
      <c r="AG54" s="16">
        <v>107.83</v>
      </c>
      <c r="AH54" s="17">
        <v>26.499148172722723</v>
      </c>
      <c r="AI54" s="16">
        <v>95.09</v>
      </c>
      <c r="AJ54" s="15">
        <v>2.4156932420383361</v>
      </c>
      <c r="AK54" s="15">
        <v>0.27624763717310163</v>
      </c>
      <c r="AL54" s="15">
        <v>1.2508532469850155</v>
      </c>
      <c r="AM54" s="15">
        <v>2.4087112691212192E-2</v>
      </c>
      <c r="AN54" s="15">
        <v>6.93243806442901</v>
      </c>
      <c r="AO54" s="15">
        <v>4.0185319076360528</v>
      </c>
      <c r="AP54" s="15">
        <v>12.132065116347993</v>
      </c>
      <c r="AQ54" s="15">
        <v>2.1610279891467563</v>
      </c>
      <c r="AR54" s="17">
        <v>13.292108908220555</v>
      </c>
      <c r="AS54" s="15">
        <v>3.2736698910795727</v>
      </c>
      <c r="AT54" s="15">
        <v>1.2049365142144743</v>
      </c>
      <c r="AU54" s="15">
        <v>4.7585875724912494</v>
      </c>
      <c r="AV54" s="15">
        <v>0.88921170242578917</v>
      </c>
      <c r="AW54" s="15">
        <v>5.9508325216889535</v>
      </c>
      <c r="AX54" s="15">
        <v>1.3022941479191426</v>
      </c>
      <c r="AY54" s="15">
        <v>3.8501260172191567</v>
      </c>
      <c r="AZ54" s="15">
        <v>0.81208630057501907</v>
      </c>
      <c r="BA54" s="15">
        <v>5.4675789391783285</v>
      </c>
      <c r="BB54" s="15">
        <v>0.83926155150837645</v>
      </c>
      <c r="BC54" s="15">
        <v>3.0610777505651088</v>
      </c>
      <c r="BD54" s="15">
        <v>0.90328577274154176</v>
      </c>
      <c r="BE54" s="15">
        <v>0.23658135278732667</v>
      </c>
      <c r="BF54" s="15">
        <v>0.17683382276003201</v>
      </c>
    </row>
    <row r="55" spans="1:59" s="19" customFormat="1" ht="27.75" customHeight="1">
      <c r="A55" s="1" t="s">
        <v>39</v>
      </c>
      <c r="B55" s="2">
        <v>119.89</v>
      </c>
      <c r="C55" s="2">
        <v>119.93</v>
      </c>
      <c r="D55" s="2">
        <f t="shared" si="2"/>
        <v>119.91</v>
      </c>
      <c r="E55" s="2"/>
      <c r="F55" s="2"/>
      <c r="G55" s="15">
        <v>50.13</v>
      </c>
      <c r="H55" s="15">
        <v>1.92</v>
      </c>
      <c r="I55" s="15">
        <v>13.96</v>
      </c>
      <c r="J55" s="15">
        <v>12.39</v>
      </c>
      <c r="K55" s="15">
        <v>0.21</v>
      </c>
      <c r="L55" s="15">
        <v>6.8</v>
      </c>
      <c r="M55" s="15">
        <v>11.218278805120908</v>
      </c>
      <c r="N55" s="15">
        <v>2.71</v>
      </c>
      <c r="O55" s="15">
        <v>0.09</v>
      </c>
      <c r="P55" s="15">
        <v>0.177375</v>
      </c>
      <c r="Q55" s="15">
        <v>0.37992401519696317</v>
      </c>
      <c r="R55" s="15">
        <f t="shared" si="7"/>
        <v>99.985577820317857</v>
      </c>
      <c r="S55" s="15">
        <v>7.0489162306940365</v>
      </c>
      <c r="T55" s="15">
        <f t="shared" si="1"/>
        <v>4.5578708547844053</v>
      </c>
      <c r="U55" s="16">
        <v>129.33000000000001</v>
      </c>
      <c r="V55" s="16">
        <v>391.84</v>
      </c>
      <c r="W55" s="15">
        <v>7.1677284559464969</v>
      </c>
      <c r="X55" s="15">
        <v>0.40107219994430526</v>
      </c>
      <c r="Y55" s="17">
        <v>48.425595833753988</v>
      </c>
      <c r="Z55" s="17">
        <v>45.345156225794675</v>
      </c>
      <c r="AA55" s="17">
        <v>55.453384244760294</v>
      </c>
      <c r="AB55" s="17">
        <v>50.970153573438381</v>
      </c>
      <c r="AC55" s="17">
        <v>101.31859436503433</v>
      </c>
      <c r="AD55" s="15">
        <v>17.975247404029965</v>
      </c>
      <c r="AE55" s="15">
        <v>6.4759579819254034</v>
      </c>
      <c r="AF55" s="15">
        <v>0.44309434656289148</v>
      </c>
      <c r="AG55" s="16">
        <v>107.91</v>
      </c>
      <c r="AH55" s="17">
        <v>37.018137582770819</v>
      </c>
      <c r="AI55" s="16">
        <v>100.63</v>
      </c>
      <c r="AJ55" s="15">
        <v>2.6803312055109072</v>
      </c>
      <c r="AK55" s="15">
        <v>0.2212206906014178</v>
      </c>
      <c r="AL55" s="15">
        <v>1.0100739941690962</v>
      </c>
      <c r="AM55" s="15">
        <v>7.2524538959960264E-3</v>
      </c>
      <c r="AN55" s="15">
        <v>11.55721503518874</v>
      </c>
      <c r="AO55" s="15">
        <v>3.984004667527437</v>
      </c>
      <c r="AP55" s="15">
        <v>13.417651309225286</v>
      </c>
      <c r="AQ55" s="15">
        <v>2.2467038938887054</v>
      </c>
      <c r="AR55" s="15">
        <v>13.814226706584181</v>
      </c>
      <c r="AS55" s="15">
        <v>4.2905785062080204</v>
      </c>
      <c r="AT55" s="15">
        <v>1.5571431330977623</v>
      </c>
      <c r="AU55" s="15">
        <v>5.8059113693067772</v>
      </c>
      <c r="AV55" s="15">
        <v>1.0832558324138464</v>
      </c>
      <c r="AW55" s="15">
        <v>7.247783493384353</v>
      </c>
      <c r="AX55" s="15">
        <v>1.5573123930468491</v>
      </c>
      <c r="AY55" s="15">
        <v>4.6483850551150638</v>
      </c>
      <c r="AZ55" s="15">
        <v>0.75448629493704789</v>
      </c>
      <c r="BA55" s="15">
        <v>4.8966633607355332</v>
      </c>
      <c r="BB55" s="15">
        <v>0.73933961200905762</v>
      </c>
      <c r="BC55" s="15">
        <v>3.5072528707399448</v>
      </c>
      <c r="BD55" s="15">
        <v>0.44864184376374033</v>
      </c>
      <c r="BE55" s="15">
        <v>0.15264571692876966</v>
      </c>
      <c r="BF55" s="15">
        <v>6.8115640736372482E-2</v>
      </c>
    </row>
    <row r="56" spans="1:59" ht="27.75" customHeight="1">
      <c r="A56" s="1" t="s">
        <v>40</v>
      </c>
      <c r="B56" s="2">
        <v>120.41</v>
      </c>
      <c r="C56" s="2">
        <v>120.46</v>
      </c>
      <c r="D56" s="2">
        <f t="shared" si="2"/>
        <v>120.435</v>
      </c>
      <c r="G56" s="3">
        <v>48.91</v>
      </c>
      <c r="H56" s="3">
        <v>1.93</v>
      </c>
      <c r="I56" s="3">
        <v>14.17</v>
      </c>
      <c r="J56" s="3">
        <v>13.61</v>
      </c>
      <c r="K56" s="3">
        <v>0.21</v>
      </c>
      <c r="L56" s="3">
        <v>6.02</v>
      </c>
      <c r="M56" s="3">
        <v>10.841963015647227</v>
      </c>
      <c r="N56" s="3">
        <v>2.73</v>
      </c>
      <c r="O56" s="3">
        <v>0.59</v>
      </c>
      <c r="P56" s="3">
        <v>0.177375</v>
      </c>
      <c r="Q56" s="3">
        <v>0.6394884092725116</v>
      </c>
      <c r="R56" s="3">
        <f t="shared" si="7"/>
        <v>99.828826424919725</v>
      </c>
      <c r="S56" s="3">
        <v>5.9013544095330746</v>
      </c>
      <c r="T56" s="3">
        <f t="shared" si="1"/>
        <v>7.0529395449632499</v>
      </c>
      <c r="U56" s="4">
        <v>128.55000000000001</v>
      </c>
      <c r="V56" s="4">
        <v>399.19</v>
      </c>
      <c r="W56" s="3">
        <v>4.7027583817372225</v>
      </c>
      <c r="X56" s="3">
        <v>0.44772856296415481</v>
      </c>
      <c r="Y56" s="5">
        <v>35.8712843711644</v>
      </c>
      <c r="Z56" s="5">
        <v>30.618036821968101</v>
      </c>
      <c r="AA56" s="5">
        <v>27.368243325813516</v>
      </c>
      <c r="AB56" s="5">
        <v>29.123162883711686</v>
      </c>
      <c r="AC56" s="5">
        <v>64.2180785435731</v>
      </c>
      <c r="AD56" s="3">
        <v>11.891633940011534</v>
      </c>
      <c r="AE56" s="3">
        <v>11.347632634601798</v>
      </c>
      <c r="AF56" s="3">
        <v>8.9574187045954474</v>
      </c>
      <c r="AG56" s="4">
        <v>110.84</v>
      </c>
      <c r="AH56" s="5">
        <v>24.262275424274971</v>
      </c>
      <c r="AI56" s="4">
        <v>102.34</v>
      </c>
      <c r="AJ56" s="3">
        <v>2.6067253028595925</v>
      </c>
      <c r="AK56" s="3">
        <v>0.19695692690254754</v>
      </c>
      <c r="AL56" s="3">
        <v>1.2373608366646158</v>
      </c>
      <c r="AM56" s="3">
        <v>0.34317852652383912</v>
      </c>
      <c r="AN56" s="3">
        <v>5.6224335524096798</v>
      </c>
      <c r="AO56" s="3">
        <v>4.1905753597531019</v>
      </c>
      <c r="AP56" s="3">
        <v>12.245638890061077</v>
      </c>
      <c r="AQ56" s="3">
        <v>2.2121799940873297</v>
      </c>
      <c r="AR56" s="5">
        <v>13.089831537608589</v>
      </c>
      <c r="AS56" s="3">
        <v>3.3570208324277715</v>
      </c>
      <c r="AT56" s="3">
        <v>1.275089319064542</v>
      </c>
      <c r="AU56" s="3">
        <v>4.8691686634986535</v>
      </c>
      <c r="AV56" s="3">
        <v>0.91342390492475234</v>
      </c>
      <c r="AW56" s="3">
        <v>6.0415380124533185</v>
      </c>
      <c r="AX56" s="3">
        <v>1.3460661136196725</v>
      </c>
      <c r="AY56" s="3">
        <v>3.9614601229862583</v>
      </c>
      <c r="AZ56" s="3">
        <v>0.86566998097464221</v>
      </c>
      <c r="BA56" s="3">
        <v>5.6236000448139549</v>
      </c>
      <c r="BB56" s="3">
        <v>0.86584642067343509</v>
      </c>
      <c r="BC56" s="3">
        <v>3.1135435237989588</v>
      </c>
      <c r="BD56" s="3">
        <v>1.0620907805434776</v>
      </c>
      <c r="BE56" s="3">
        <v>0.23333510016391756</v>
      </c>
      <c r="BF56" s="3">
        <v>0.17968713865319669</v>
      </c>
    </row>
    <row r="57" spans="1:59" ht="27.75" customHeight="1">
      <c r="A57" s="1" t="s">
        <v>41</v>
      </c>
      <c r="B57" s="2">
        <v>121.48</v>
      </c>
      <c r="C57" s="2">
        <v>121.5</v>
      </c>
      <c r="D57" s="2">
        <f t="shared" si="2"/>
        <v>121.49000000000001</v>
      </c>
      <c r="G57" s="3">
        <v>47.97</v>
      </c>
      <c r="H57" s="3">
        <v>1.93</v>
      </c>
      <c r="I57" s="3">
        <v>14.16</v>
      </c>
      <c r="J57" s="3">
        <v>14.73</v>
      </c>
      <c r="K57" s="3">
        <v>0.19</v>
      </c>
      <c r="L57" s="3">
        <v>5.2</v>
      </c>
      <c r="M57" s="3">
        <v>10.465647226173541</v>
      </c>
      <c r="N57" s="3">
        <v>2.78</v>
      </c>
      <c r="O57" s="3">
        <v>0.94</v>
      </c>
      <c r="P57" s="3">
        <v>0.19799999999999998</v>
      </c>
      <c r="Q57" s="3">
        <v>1.0385460355502927</v>
      </c>
      <c r="R57" s="3">
        <f t="shared" si="7"/>
        <v>99.602193261723841</v>
      </c>
      <c r="S57" s="3">
        <v>5.0920144621072083</v>
      </c>
      <c r="T57" s="3">
        <f t="shared" si="1"/>
        <v>9.0722061532142142</v>
      </c>
      <c r="U57" s="4">
        <v>128.44</v>
      </c>
      <c r="V57" s="4">
        <v>393</v>
      </c>
      <c r="W57" s="3">
        <v>7.5653909125236005</v>
      </c>
      <c r="X57" s="3">
        <v>0.46441391157425954</v>
      </c>
      <c r="Y57" s="5">
        <v>49.049094670687808</v>
      </c>
      <c r="Z57" s="5">
        <v>35.302963085477892</v>
      </c>
      <c r="AA57" s="5">
        <v>47.914828898386872</v>
      </c>
      <c r="AB57" s="5">
        <v>27.290507718920576</v>
      </c>
      <c r="AC57" s="5">
        <v>100.47756569037657</v>
      </c>
      <c r="AD57" s="5">
        <v>18.132983400548696</v>
      </c>
      <c r="AE57" s="3">
        <v>7.8165666452185487</v>
      </c>
      <c r="AF57" s="3">
        <v>16.704800096107643</v>
      </c>
      <c r="AG57" s="4">
        <v>111.86</v>
      </c>
      <c r="AH57" s="5">
        <v>39.280259417781274</v>
      </c>
      <c r="AI57" s="4">
        <v>101.51</v>
      </c>
      <c r="AJ57" s="3">
        <v>2.8472502391496897</v>
      </c>
      <c r="AK57" s="3">
        <v>0.1704791505356136</v>
      </c>
      <c r="AL57" s="3">
        <v>1.215333272251309</v>
      </c>
      <c r="AM57" s="3">
        <v>0.36323816236499162</v>
      </c>
      <c r="AN57" s="3">
        <v>13.756668169349412</v>
      </c>
      <c r="AO57" s="3">
        <v>4.5424234926945113</v>
      </c>
      <c r="AP57" s="5">
        <v>13.699484275819312</v>
      </c>
      <c r="AQ57" s="3">
        <v>2.3377823990268385</v>
      </c>
      <c r="AR57" s="5">
        <v>14.358803810836056</v>
      </c>
      <c r="AS57" s="3">
        <v>4.4386587744225512</v>
      </c>
      <c r="AT57" s="3">
        <v>1.5511884115676748</v>
      </c>
      <c r="AU57" s="3">
        <v>5.8181249254267087</v>
      </c>
      <c r="AV57" s="3">
        <v>1.1013899621988272</v>
      </c>
      <c r="AW57" s="3">
        <v>7.4750233500329122</v>
      </c>
      <c r="AX57" s="3">
        <v>1.6026447480528145</v>
      </c>
      <c r="AY57" s="3">
        <v>4.86644365550959</v>
      </c>
      <c r="AZ57" s="3">
        <v>0.79314365034709533</v>
      </c>
      <c r="BA57" s="3">
        <v>5.0298363816698455</v>
      </c>
      <c r="BB57" s="3">
        <v>0.72902436842105267</v>
      </c>
      <c r="BC57" s="3">
        <v>3.6053883623138985</v>
      </c>
      <c r="BD57" s="3">
        <v>0.59863790613718404</v>
      </c>
      <c r="BE57" s="3">
        <v>0.13736891604926627</v>
      </c>
      <c r="BF57" s="3">
        <v>0.21413203620085131</v>
      </c>
    </row>
    <row r="58" spans="1:59" ht="27.75" customHeight="1">
      <c r="A58" s="1" t="s">
        <v>42</v>
      </c>
      <c r="B58" s="2">
        <v>122.48</v>
      </c>
      <c r="C58" s="2">
        <v>122.52</v>
      </c>
      <c r="D58" s="2">
        <f t="shared" si="2"/>
        <v>122.5</v>
      </c>
      <c r="G58" s="3">
        <v>50.07</v>
      </c>
      <c r="H58" s="3">
        <v>2.02</v>
      </c>
      <c r="I58" s="3">
        <v>14.71</v>
      </c>
      <c r="J58" s="3">
        <v>11.68</v>
      </c>
      <c r="K58" s="3">
        <v>0.2</v>
      </c>
      <c r="L58" s="3">
        <v>6.38</v>
      </c>
      <c r="M58" s="3">
        <v>10.730085348506401</v>
      </c>
      <c r="N58" s="3">
        <v>2.84</v>
      </c>
      <c r="O58" s="3">
        <v>0.54</v>
      </c>
      <c r="P58" s="3">
        <v>0.18975000000000003</v>
      </c>
      <c r="Q58" s="3">
        <v>0.79968012794873256</v>
      </c>
      <c r="R58" s="3">
        <f t="shared" si="7"/>
        <v>100.15951547645517</v>
      </c>
      <c r="S58" s="3">
        <v>5.3268685086538472</v>
      </c>
      <c r="T58" s="3">
        <f t="shared" si="1"/>
        <v>5.7612572126068367</v>
      </c>
      <c r="U58" s="4">
        <v>124.12</v>
      </c>
      <c r="V58" s="4">
        <v>404.83</v>
      </c>
      <c r="W58" s="3">
        <v>8.7023838732005832</v>
      </c>
      <c r="X58" s="3">
        <v>0.44306268318902348</v>
      </c>
      <c r="Y58" s="5">
        <v>49.818576518956654</v>
      </c>
      <c r="Z58" s="5">
        <v>41.764508686836187</v>
      </c>
      <c r="AA58" s="5">
        <v>50.709927312775342</v>
      </c>
      <c r="AB58" s="5">
        <v>67.913580461002411</v>
      </c>
      <c r="AC58" s="5">
        <v>96.051740231362459</v>
      </c>
      <c r="AD58" s="5">
        <v>18.785647495550993</v>
      </c>
      <c r="AE58" s="3">
        <v>6.2804584795063896</v>
      </c>
      <c r="AF58" s="3">
        <v>10.344209890741809</v>
      </c>
      <c r="AG58" s="4">
        <v>116.55</v>
      </c>
      <c r="AH58" s="5">
        <v>38.49437459544383</v>
      </c>
      <c r="AI58" s="4">
        <v>105.63</v>
      </c>
      <c r="AJ58" s="3">
        <v>2.9426885106382978</v>
      </c>
      <c r="AK58" s="3">
        <v>0.17562247182569496</v>
      </c>
      <c r="AL58" s="3">
        <v>1.3281238314577339</v>
      </c>
      <c r="AM58" s="3">
        <v>0.20591639526651151</v>
      </c>
      <c r="AN58" s="3">
        <v>9.5581743656136702</v>
      </c>
      <c r="AO58" s="3">
        <v>4.2489478592829837</v>
      </c>
      <c r="AP58" s="5">
        <v>13.499687614623912</v>
      </c>
      <c r="AQ58" s="3">
        <v>2.3225061383632264</v>
      </c>
      <c r="AR58" s="5">
        <v>14.405142986897522</v>
      </c>
      <c r="AS58" s="3">
        <v>4.5205433596703832</v>
      </c>
      <c r="AT58" s="3">
        <v>1.6004902008107855</v>
      </c>
      <c r="AU58" s="3">
        <v>5.8585411527089253</v>
      </c>
      <c r="AV58" s="3">
        <v>1.1030120750429251</v>
      </c>
      <c r="AW58" s="3">
        <v>7.5346020144885113</v>
      </c>
      <c r="AX58" s="3">
        <v>1.5934514723148765</v>
      </c>
      <c r="AY58" s="3">
        <v>4.7307497341943234</v>
      </c>
      <c r="AZ58" s="3">
        <v>0.7845214877218577</v>
      </c>
      <c r="BA58" s="3">
        <v>5.01809870905105</v>
      </c>
      <c r="BB58" s="3">
        <v>0.72181568774703553</v>
      </c>
      <c r="BC58" s="3">
        <v>3.7342332121762829</v>
      </c>
      <c r="BD58" s="3">
        <v>0.6264599948313736</v>
      </c>
      <c r="BE58" s="3">
        <v>0.14537702332609309</v>
      </c>
      <c r="BF58" s="3">
        <v>0.11421577706295881</v>
      </c>
    </row>
    <row r="59" spans="1:59" s="19" customFormat="1" ht="27.75" customHeight="1">
      <c r="A59" s="1" t="s">
        <v>43</v>
      </c>
      <c r="B59" s="2">
        <v>123.59</v>
      </c>
      <c r="C59" s="2">
        <v>123.63</v>
      </c>
      <c r="D59" s="2">
        <f t="shared" si="2"/>
        <v>123.61</v>
      </c>
      <c r="E59" s="2"/>
      <c r="F59" s="2"/>
      <c r="G59" s="15">
        <v>49.16</v>
      </c>
      <c r="H59" s="15">
        <v>1.82</v>
      </c>
      <c r="I59" s="15">
        <v>13.66</v>
      </c>
      <c r="J59" s="15">
        <v>12.78</v>
      </c>
      <c r="K59" s="15">
        <v>0.22</v>
      </c>
      <c r="L59" s="15">
        <v>6.86</v>
      </c>
      <c r="M59" s="15">
        <v>11.665789473684212</v>
      </c>
      <c r="N59" s="15">
        <v>2.66</v>
      </c>
      <c r="O59" s="15">
        <v>0.08</v>
      </c>
      <c r="P59" s="15">
        <v>0.16500000000000001</v>
      </c>
      <c r="Q59" s="15">
        <v>0.45935690033951837</v>
      </c>
      <c r="R59" s="15">
        <f t="shared" si="7"/>
        <v>99.53014637402373</v>
      </c>
      <c r="S59" s="15">
        <v>7.726821457560975</v>
      </c>
      <c r="T59" s="15">
        <f t="shared" si="1"/>
        <v>4.1946428249322505</v>
      </c>
      <c r="U59" s="16">
        <v>123.72</v>
      </c>
      <c r="V59" s="16">
        <v>384.36</v>
      </c>
      <c r="W59" s="15">
        <v>5.8913563480998432</v>
      </c>
      <c r="X59" s="15">
        <v>0.36453425470120576</v>
      </c>
      <c r="Y59" s="17">
        <v>47.290615169614391</v>
      </c>
      <c r="Z59" s="17">
        <v>43.093272453001987</v>
      </c>
      <c r="AA59" s="17">
        <v>53.920342268041246</v>
      </c>
      <c r="AB59" s="17">
        <v>49.579050114416475</v>
      </c>
      <c r="AC59" s="17">
        <v>91.001624831568819</v>
      </c>
      <c r="AD59" s="17">
        <v>17.904127174863387</v>
      </c>
      <c r="AE59" s="15">
        <v>6.5263434646530971</v>
      </c>
      <c r="AF59" s="15">
        <v>1.2991886648188857</v>
      </c>
      <c r="AG59" s="16">
        <v>107.24</v>
      </c>
      <c r="AH59" s="17">
        <v>36.251349411764707</v>
      </c>
      <c r="AI59" s="16">
        <v>93.01</v>
      </c>
      <c r="AJ59" s="15">
        <v>2.6784079503105591</v>
      </c>
      <c r="AK59" s="15">
        <v>0.20707428571428571</v>
      </c>
      <c r="AL59" s="15">
        <v>1.1208151020408166</v>
      </c>
      <c r="AM59" s="15">
        <v>7.6263579966712042E-3</v>
      </c>
      <c r="AN59" s="15">
        <v>7.2448524949479252</v>
      </c>
      <c r="AO59" s="15">
        <v>3.7239659218483498</v>
      </c>
      <c r="AP59" s="15">
        <v>11.955212841895454</v>
      </c>
      <c r="AQ59" s="15">
        <v>2.0632419969363598</v>
      </c>
      <c r="AR59" s="17">
        <v>12.609504063291137</v>
      </c>
      <c r="AS59" s="15">
        <v>4.1599636237407829</v>
      </c>
      <c r="AT59" s="15">
        <v>1.4284034421364984</v>
      </c>
      <c r="AU59" s="15">
        <v>5.2806249535744172</v>
      </c>
      <c r="AV59" s="15">
        <v>1.0268181240335932</v>
      </c>
      <c r="AW59" s="15">
        <v>6.9190150812650995</v>
      </c>
      <c r="AX59" s="15">
        <v>1.4685359004532876</v>
      </c>
      <c r="AY59" s="15">
        <v>4.3483889903305597</v>
      </c>
      <c r="AZ59" s="15">
        <v>0.70733042142943825</v>
      </c>
      <c r="BA59" s="15">
        <v>4.4825183053751294</v>
      </c>
      <c r="BB59" s="15">
        <v>0.65439685224274402</v>
      </c>
      <c r="BC59" s="15">
        <v>3.3539557498013393</v>
      </c>
      <c r="BD59" s="15">
        <v>0.42701880341880344</v>
      </c>
      <c r="BE59" s="15">
        <v>0.12170385542168677</v>
      </c>
      <c r="BF59" s="15">
        <v>5.751567193290423E-2</v>
      </c>
    </row>
    <row r="60" spans="1:59" s="19" customFormat="1" ht="27.75" customHeight="1">
      <c r="A60" s="1" t="s">
        <v>44</v>
      </c>
      <c r="B60" s="2">
        <v>124.28</v>
      </c>
      <c r="C60" s="2">
        <v>124.32</v>
      </c>
      <c r="D60" s="2">
        <f t="shared" si="2"/>
        <v>124.3</v>
      </c>
      <c r="E60" s="2"/>
      <c r="F60" s="2"/>
      <c r="G60" s="15">
        <v>49.56</v>
      </c>
      <c r="H60" s="15">
        <v>1.87</v>
      </c>
      <c r="I60" s="15">
        <v>13.63</v>
      </c>
      <c r="J60" s="15">
        <v>12.98</v>
      </c>
      <c r="K60" s="15">
        <v>0.23</v>
      </c>
      <c r="L60" s="15">
        <v>6.89</v>
      </c>
      <c r="M60" s="15">
        <v>11.360668563300141</v>
      </c>
      <c r="N60" s="15">
        <v>2.5499999999999998</v>
      </c>
      <c r="O60" s="15">
        <v>0.14000000000000001</v>
      </c>
      <c r="P60" s="15">
        <v>0.169125</v>
      </c>
      <c r="Q60" s="15">
        <v>0.17982017982011567</v>
      </c>
      <c r="R60" s="15">
        <f t="shared" si="7"/>
        <v>99.559613743120252</v>
      </c>
      <c r="S60" s="15">
        <v>8.2873314033041794</v>
      </c>
      <c r="T60" s="15">
        <f t="shared" si="1"/>
        <v>3.7718539963286908</v>
      </c>
      <c r="U60" s="16">
        <v>115.13</v>
      </c>
      <c r="V60" s="16">
        <v>401.46</v>
      </c>
      <c r="W60" s="15">
        <v>5.2763860243760883</v>
      </c>
      <c r="X60" s="15">
        <v>0.38520957539719414</v>
      </c>
      <c r="Y60" s="17">
        <v>48.109756912706445</v>
      </c>
      <c r="Z60" s="17">
        <v>44.887074874086117</v>
      </c>
      <c r="AA60" s="17">
        <v>56.032223005446973</v>
      </c>
      <c r="AB60" s="17">
        <v>52.868998552386408</v>
      </c>
      <c r="AC60" s="17">
        <v>100.09114103050146</v>
      </c>
      <c r="AD60" s="15">
        <v>18.124244307984789</v>
      </c>
      <c r="AE60" s="15">
        <v>7.0670444574256406</v>
      </c>
      <c r="AF60" s="15">
        <v>1.0889801253739848</v>
      </c>
      <c r="AG60" s="16">
        <v>107.24</v>
      </c>
      <c r="AH60" s="17">
        <v>37.574455647816762</v>
      </c>
      <c r="AI60" s="16">
        <v>95.3</v>
      </c>
      <c r="AJ60" s="15">
        <v>2.632601722488038</v>
      </c>
      <c r="AK60" s="15">
        <v>0.23305688502061384</v>
      </c>
      <c r="AL60" s="15">
        <v>1.1352367822360732</v>
      </c>
      <c r="AM60" s="15">
        <v>2.7272434589800443E-2</v>
      </c>
      <c r="AN60" s="15">
        <v>8.0395018344709879</v>
      </c>
      <c r="AO60" s="15">
        <v>3.9385108005164624</v>
      </c>
      <c r="AP60" s="15">
        <v>13.103770580730314</v>
      </c>
      <c r="AQ60" s="15">
        <v>2.2197959492239048</v>
      </c>
      <c r="AR60" s="15">
        <v>13.826063054213318</v>
      </c>
      <c r="AS60" s="15">
        <v>4.3311147386196778</v>
      </c>
      <c r="AT60" s="15">
        <v>1.5715351463644949</v>
      </c>
      <c r="AU60" s="15">
        <v>5.9167599702970302</v>
      </c>
      <c r="AV60" s="15">
        <v>1.0994745536357093</v>
      </c>
      <c r="AW60" s="15">
        <v>7.3806305126547205</v>
      </c>
      <c r="AX60" s="15">
        <v>1.5742228399300533</v>
      </c>
      <c r="AY60" s="15">
        <v>4.7185441446094254</v>
      </c>
      <c r="AZ60" s="15">
        <v>0.75880238593359517</v>
      </c>
      <c r="BA60" s="15">
        <v>4.9474484362116202</v>
      </c>
      <c r="BB60" s="15">
        <v>0.74132267218232917</v>
      </c>
      <c r="BC60" s="15">
        <v>3.5304797430289772</v>
      </c>
      <c r="BD60" s="15">
        <v>0.51401128875024371</v>
      </c>
      <c r="BE60" s="15">
        <v>0.15368552437223043</v>
      </c>
      <c r="BF60" s="15">
        <v>6.7048044887100103E-2</v>
      </c>
    </row>
    <row r="61" spans="1:59" ht="27" customHeight="1">
      <c r="A61" s="1" t="s">
        <v>45</v>
      </c>
      <c r="B61" s="2">
        <v>9.33</v>
      </c>
      <c r="C61" s="2">
        <v>9.3699999999999992</v>
      </c>
      <c r="D61" s="2">
        <f t="shared" si="2"/>
        <v>9.35</v>
      </c>
      <c r="E61" s="14" t="s">
        <v>187</v>
      </c>
      <c r="F61" s="14" t="s">
        <v>144</v>
      </c>
      <c r="G61" s="3">
        <v>47.981000000000002</v>
      </c>
      <c r="H61" s="3">
        <v>1.91</v>
      </c>
      <c r="I61" s="3">
        <v>16.48</v>
      </c>
      <c r="J61" s="3">
        <v>9.3230000000000004</v>
      </c>
      <c r="K61" s="3">
        <v>0.12</v>
      </c>
      <c r="L61" s="3">
        <v>6.72</v>
      </c>
      <c r="M61" s="3">
        <v>10.669061166429588</v>
      </c>
      <c r="N61" s="3">
        <v>3.19</v>
      </c>
      <c r="O61" s="3">
        <v>0.69</v>
      </c>
      <c r="P61" s="3">
        <v>0.33412500000000006</v>
      </c>
      <c r="Q61" s="3">
        <v>1.7778665601279613</v>
      </c>
      <c r="R61" s="3">
        <f t="shared" ref="R61:R66" si="8">SUM(G61:Q61)</f>
        <v>99.195052726557535</v>
      </c>
      <c r="S61" s="3">
        <v>3.5541311046296298</v>
      </c>
      <c r="T61" s="3">
        <f t="shared" ref="T61:T122" si="9">J61-S61*10/9</f>
        <v>5.3739654393004113</v>
      </c>
      <c r="U61" s="4">
        <v>205.17</v>
      </c>
      <c r="V61" s="4">
        <v>259.82</v>
      </c>
      <c r="W61" s="5">
        <v>27.114826590660165</v>
      </c>
      <c r="X61" s="3">
        <v>0.7689323703471761</v>
      </c>
      <c r="Y61" s="5">
        <v>35.490257325883817</v>
      </c>
      <c r="Z61" s="5">
        <v>40.601579625668457</v>
      </c>
      <c r="AA61" s="5">
        <v>111.76354771342298</v>
      </c>
      <c r="AB61" s="5">
        <v>48.344744022337885</v>
      </c>
      <c r="AC61" s="5">
        <v>70.503484945547726</v>
      </c>
      <c r="AD61" s="5">
        <v>17.265748079072935</v>
      </c>
      <c r="AE61" s="3">
        <v>4.9811806086956523</v>
      </c>
      <c r="AF61" s="3">
        <v>8.82945508959207</v>
      </c>
      <c r="AG61" s="4">
        <v>299.60000000000002</v>
      </c>
      <c r="AH61" s="5">
        <v>26.537563328112764</v>
      </c>
      <c r="AI61" s="4">
        <v>141.28</v>
      </c>
      <c r="AJ61" s="3">
        <v>18.679693214920071</v>
      </c>
      <c r="AK61" s="3">
        <v>0.23441170731707314</v>
      </c>
      <c r="AL61" s="3">
        <v>1.3157516426889879</v>
      </c>
      <c r="AM61" s="3">
        <v>0.34395305835010059</v>
      </c>
      <c r="AN61" s="5">
        <v>117.07976150974699</v>
      </c>
      <c r="AO61" s="3">
        <v>13.484334017376915</v>
      </c>
      <c r="AP61" s="5">
        <v>30.554152789699572</v>
      </c>
      <c r="AQ61" s="3">
        <v>4.0398971869959048</v>
      </c>
      <c r="AR61" s="5">
        <v>20.346866341944573</v>
      </c>
      <c r="AS61" s="3">
        <v>4.6664964372144535</v>
      </c>
      <c r="AT61" s="3">
        <v>1.6521566265060241</v>
      </c>
      <c r="AU61" s="3">
        <v>5.4788966109706623</v>
      </c>
      <c r="AV61" s="3">
        <v>0.87279810444138828</v>
      </c>
      <c r="AW61" s="3">
        <v>5.4514227987108121</v>
      </c>
      <c r="AX61" s="3">
        <v>1.1034475558521077</v>
      </c>
      <c r="AY61" s="3">
        <v>3.1541086821310986</v>
      </c>
      <c r="AZ61" s="3">
        <v>0.49463366569767436</v>
      </c>
      <c r="BA61" s="3">
        <v>3.0274731468812881</v>
      </c>
      <c r="BB61" s="3">
        <v>0.44194300000000003</v>
      </c>
      <c r="BC61" s="3">
        <v>3.9229147492625369</v>
      </c>
      <c r="BD61" s="3">
        <v>0.85997644386761851</v>
      </c>
      <c r="BE61" s="3">
        <v>1.1961170196671713</v>
      </c>
      <c r="BF61" s="3">
        <v>0.44443694858692251</v>
      </c>
    </row>
    <row r="62" spans="1:59" ht="27" customHeight="1">
      <c r="A62" s="1" t="s">
        <v>46</v>
      </c>
      <c r="B62" s="2">
        <v>10.61</v>
      </c>
      <c r="C62" s="2">
        <v>10.65</v>
      </c>
      <c r="D62" s="2">
        <f t="shared" si="2"/>
        <v>10.629999999999999</v>
      </c>
      <c r="E62" s="14" t="s">
        <v>190</v>
      </c>
      <c r="F62" s="14"/>
      <c r="G62" s="3">
        <v>47.680999999999997</v>
      </c>
      <c r="H62" s="3">
        <v>1.8</v>
      </c>
      <c r="I62" s="3">
        <v>16.341000000000001</v>
      </c>
      <c r="J62" s="3">
        <v>9.35</v>
      </c>
      <c r="K62" s="3">
        <v>0.13</v>
      </c>
      <c r="L62" s="3">
        <v>7</v>
      </c>
      <c r="M62" s="3">
        <v>11.136913229018493</v>
      </c>
      <c r="N62" s="3">
        <v>3.24</v>
      </c>
      <c r="O62" s="3">
        <v>0.56000000000000005</v>
      </c>
      <c r="P62" s="3">
        <v>0.33825</v>
      </c>
      <c r="Q62" s="3">
        <v>2.2781774580335887</v>
      </c>
      <c r="R62" s="3">
        <f t="shared" si="8"/>
        <v>99.855340687052063</v>
      </c>
      <c r="S62" s="3">
        <v>3.5953436682832205</v>
      </c>
      <c r="T62" s="3">
        <f t="shared" si="9"/>
        <v>5.3551737019075318</v>
      </c>
      <c r="U62" s="4">
        <v>361.18</v>
      </c>
      <c r="V62" s="4">
        <v>251.53</v>
      </c>
      <c r="W62" s="5">
        <v>32.38459629349471</v>
      </c>
      <c r="X62" s="3">
        <v>0.75843428606397656</v>
      </c>
      <c r="Y62" s="5">
        <v>32.749809841574645</v>
      </c>
      <c r="Z62" s="5">
        <v>38.323623531955796</v>
      </c>
      <c r="AA62" s="5">
        <v>110.76831866246404</v>
      </c>
      <c r="AB62" s="5">
        <v>51.674015280405655</v>
      </c>
      <c r="AC62" s="5">
        <v>77.672799808122804</v>
      </c>
      <c r="AD62" s="5">
        <v>16.237004843537417</v>
      </c>
      <c r="AE62" s="3">
        <v>4.7792712524292806</v>
      </c>
      <c r="AF62" s="3">
        <v>7.3236134302822933</v>
      </c>
      <c r="AG62" s="4">
        <v>305.99</v>
      </c>
      <c r="AH62" s="5">
        <v>25.013773643471467</v>
      </c>
      <c r="AI62" s="4">
        <v>136.09</v>
      </c>
      <c r="AJ62" s="3">
        <v>17.570373333333336</v>
      </c>
      <c r="AK62" s="3">
        <v>0.18128896306019127</v>
      </c>
      <c r="AL62" s="3">
        <v>1.3865563912133894</v>
      </c>
      <c r="AM62" s="3">
        <v>0.2004346586063312</v>
      </c>
      <c r="AN62" s="5">
        <v>113.4097128702599</v>
      </c>
      <c r="AO62" s="3">
        <v>12.859962069857698</v>
      </c>
      <c r="AP62" s="5">
        <v>29.017474944672436</v>
      </c>
      <c r="AQ62" s="3">
        <v>3.8723207735365008</v>
      </c>
      <c r="AR62" s="5">
        <v>19.475305058823526</v>
      </c>
      <c r="AS62" s="3">
        <v>4.3759172673287887</v>
      </c>
      <c r="AT62" s="3">
        <v>1.5235343169527393</v>
      </c>
      <c r="AU62" s="3">
        <v>5.0799960094757441</v>
      </c>
      <c r="AV62" s="3">
        <v>0.81126500028332338</v>
      </c>
      <c r="AW62" s="3">
        <v>4.9909394268962988</v>
      </c>
      <c r="AX62" s="3">
        <v>0.98863074573609933</v>
      </c>
      <c r="AY62" s="3">
        <v>2.8721940501232539</v>
      </c>
      <c r="AZ62" s="3">
        <v>0.44987778430661346</v>
      </c>
      <c r="BA62" s="3">
        <v>2.9027058195735034</v>
      </c>
      <c r="BB62" s="3">
        <v>0.43265188888888889</v>
      </c>
      <c r="BC62" s="3">
        <v>3.6021839324186411</v>
      </c>
      <c r="BD62" s="3">
        <v>1.0543093912591053</v>
      </c>
      <c r="BE62" s="3">
        <v>1.1467146695680972</v>
      </c>
      <c r="BF62" s="3">
        <v>0.46998773899292989</v>
      </c>
    </row>
    <row r="63" spans="1:59" ht="27" customHeight="1">
      <c r="A63" s="1" t="s">
        <v>47</v>
      </c>
      <c r="B63" s="2">
        <v>11.82</v>
      </c>
      <c r="C63" s="2">
        <v>11.86</v>
      </c>
      <c r="D63" s="2">
        <f t="shared" si="2"/>
        <v>11.84</v>
      </c>
      <c r="E63" s="14" t="s">
        <v>192</v>
      </c>
      <c r="F63" s="14" t="s">
        <v>202</v>
      </c>
      <c r="G63" s="3">
        <v>47.17</v>
      </c>
      <c r="H63" s="3">
        <v>1.82</v>
      </c>
      <c r="I63" s="3">
        <v>16.350000000000001</v>
      </c>
      <c r="J63" s="3">
        <v>9.4</v>
      </c>
      <c r="K63" s="3">
        <v>0.13</v>
      </c>
      <c r="L63" s="3">
        <v>7.89</v>
      </c>
      <c r="M63" s="3">
        <v>10.262233285917496</v>
      </c>
      <c r="N63" s="3">
        <v>3.09</v>
      </c>
      <c r="O63" s="3">
        <v>0.56000000000000005</v>
      </c>
      <c r="P63" s="3">
        <v>0.32175000000000004</v>
      </c>
      <c r="Q63" s="3">
        <v>2.4775224775223825</v>
      </c>
      <c r="R63" s="3">
        <f t="shared" si="8"/>
        <v>99.471505763439893</v>
      </c>
      <c r="S63" s="3">
        <v>3.6602130501419112</v>
      </c>
      <c r="T63" s="3">
        <f t="shared" si="9"/>
        <v>5.3330966109534321</v>
      </c>
      <c r="U63" s="4">
        <v>227.78</v>
      </c>
      <c r="V63" s="4">
        <v>249.6</v>
      </c>
      <c r="W63" s="5">
        <v>25.515043254262419</v>
      </c>
      <c r="X63" s="3">
        <v>0.76840581212156833</v>
      </c>
      <c r="Y63" s="5">
        <v>33.277966092449034</v>
      </c>
      <c r="Z63" s="5">
        <v>38.273875213775462</v>
      </c>
      <c r="AA63" s="5">
        <v>116.83757990147784</v>
      </c>
      <c r="AB63" s="5">
        <v>42.108498575144182</v>
      </c>
      <c r="AC63" s="5">
        <v>63.607931034482753</v>
      </c>
      <c r="AD63" s="5">
        <v>16.329627839782756</v>
      </c>
      <c r="AE63" s="3">
        <v>4.9523817117117117</v>
      </c>
      <c r="AF63" s="3">
        <v>7.7266330805687211</v>
      </c>
      <c r="AG63" s="4">
        <v>306.45</v>
      </c>
      <c r="AH63" s="5">
        <v>24.933934121779863</v>
      </c>
      <c r="AI63" s="4">
        <v>133.77000000000001</v>
      </c>
      <c r="AJ63" s="3">
        <v>17.271801992882562</v>
      </c>
      <c r="AK63" s="3">
        <v>0.18504424287856069</v>
      </c>
      <c r="AL63" s="3">
        <v>1.1953733725490199</v>
      </c>
      <c r="AM63" s="3">
        <v>0.34340604923446416</v>
      </c>
      <c r="AN63" s="5">
        <v>130.11653846153843</v>
      </c>
      <c r="AO63" s="3">
        <v>12.555959999999999</v>
      </c>
      <c r="AP63" s="5">
        <v>28.449179527559057</v>
      </c>
      <c r="AQ63" s="3">
        <v>3.806048219395866</v>
      </c>
      <c r="AR63" s="5">
        <v>18.972931663366332</v>
      </c>
      <c r="AS63" s="3">
        <v>4.3179781843471039</v>
      </c>
      <c r="AT63" s="3">
        <v>1.5535026078376093</v>
      </c>
      <c r="AU63" s="3">
        <v>5.0534016756517897</v>
      </c>
      <c r="AV63" s="3">
        <v>0.81306676198286854</v>
      </c>
      <c r="AW63" s="3">
        <v>5.0410458213814335</v>
      </c>
      <c r="AX63" s="3">
        <v>1.0184261413261102</v>
      </c>
      <c r="AY63" s="3">
        <v>2.8649431073825498</v>
      </c>
      <c r="AZ63" s="3">
        <v>0.45933101182717845</v>
      </c>
      <c r="BA63" s="3">
        <v>2.8747309679984858</v>
      </c>
      <c r="BB63" s="3">
        <v>0.4196483245033113</v>
      </c>
      <c r="BC63" s="3">
        <v>3.5889165457842247</v>
      </c>
      <c r="BD63" s="3">
        <v>0.59523500195541645</v>
      </c>
      <c r="BE63" s="3">
        <v>1.0914259017324626</v>
      </c>
      <c r="BF63" s="3">
        <v>0.37924656866598538</v>
      </c>
    </row>
    <row r="64" spans="1:59" ht="27" customHeight="1">
      <c r="A64" s="1" t="s">
        <v>48</v>
      </c>
      <c r="B64" s="2">
        <v>13.04</v>
      </c>
      <c r="C64" s="2">
        <v>13.09</v>
      </c>
      <c r="D64" s="2">
        <f t="shared" si="2"/>
        <v>13.065</v>
      </c>
      <c r="E64" s="14" t="s">
        <v>195</v>
      </c>
      <c r="F64" s="14" t="s">
        <v>203</v>
      </c>
      <c r="G64" s="3">
        <v>47.53</v>
      </c>
      <c r="H64" s="3">
        <v>1.73</v>
      </c>
      <c r="I64" s="3">
        <v>17.079999999999998</v>
      </c>
      <c r="J64" s="3">
        <v>9.01</v>
      </c>
      <c r="K64" s="3">
        <v>0.12</v>
      </c>
      <c r="L64" s="3">
        <v>6.88</v>
      </c>
      <c r="M64" s="3">
        <v>10.913157894736843</v>
      </c>
      <c r="N64" s="3">
        <v>3.16</v>
      </c>
      <c r="O64" s="3">
        <v>0.65</v>
      </c>
      <c r="P64" s="3">
        <v>0.3135</v>
      </c>
      <c r="Q64" s="3">
        <v>2.0991603358655557</v>
      </c>
      <c r="R64" s="3">
        <f t="shared" si="8"/>
        <v>99.485818230602419</v>
      </c>
      <c r="S64" s="3">
        <v>3.3013489116022101</v>
      </c>
      <c r="T64" s="3">
        <f t="shared" si="9"/>
        <v>5.3418345426642109</v>
      </c>
      <c r="U64" s="4">
        <v>218.76</v>
      </c>
      <c r="V64" s="4">
        <v>231.03</v>
      </c>
      <c r="W64" s="5">
        <v>28.135352762254115</v>
      </c>
      <c r="X64" s="3">
        <v>0.75463327977176686</v>
      </c>
      <c r="Y64" s="5">
        <v>30.883658866736621</v>
      </c>
      <c r="Z64" s="5">
        <v>38.926095565550646</v>
      </c>
      <c r="AA64" s="4">
        <v>136.89879034840823</v>
      </c>
      <c r="AB64" s="5">
        <v>44.163231811354763</v>
      </c>
      <c r="AC64" s="5">
        <v>67.160275741153967</v>
      </c>
      <c r="AD64" s="5">
        <v>16.449746948509485</v>
      </c>
      <c r="AE64" s="3">
        <v>4.9087349477945876</v>
      </c>
      <c r="AF64" s="3">
        <v>9.5882897343794316</v>
      </c>
      <c r="AG64" s="4">
        <v>314.33</v>
      </c>
      <c r="AH64" s="5">
        <v>24.122313117692912</v>
      </c>
      <c r="AI64" s="4">
        <v>130.4</v>
      </c>
      <c r="AJ64" s="3">
        <v>17.048620552092608</v>
      </c>
      <c r="AK64" s="3">
        <v>0.2522523543734782</v>
      </c>
      <c r="AL64" s="3">
        <v>1.2604036487192893</v>
      </c>
      <c r="AM64" s="3">
        <v>0.30264317331204149</v>
      </c>
      <c r="AN64" s="5">
        <v>109.05046091924174</v>
      </c>
      <c r="AO64" s="3">
        <v>12.368434744858313</v>
      </c>
      <c r="AP64" s="5">
        <v>27.799968640544559</v>
      </c>
      <c r="AQ64" s="3">
        <v>3.6948517174731643</v>
      </c>
      <c r="AR64" s="5">
        <v>18.321352322153988</v>
      </c>
      <c r="AS64" s="3">
        <v>4.2397313347632064</v>
      </c>
      <c r="AT64" s="3">
        <v>1.5174819357716325</v>
      </c>
      <c r="AU64" s="3">
        <v>4.8743444081572465</v>
      </c>
      <c r="AV64" s="3">
        <v>0.77817388627729089</v>
      </c>
      <c r="AW64" s="3">
        <v>4.8640802834714991</v>
      </c>
      <c r="AX64" s="3">
        <v>0.98917507049331588</v>
      </c>
      <c r="AY64" s="3">
        <v>2.7338381888632468</v>
      </c>
      <c r="AZ64" s="3">
        <v>0.43082524683773038</v>
      </c>
      <c r="BA64" s="3">
        <v>2.7233132411067196</v>
      </c>
      <c r="BB64" s="3">
        <v>0.39041260212201595</v>
      </c>
      <c r="BC64" s="3">
        <v>3.4651708120964999</v>
      </c>
      <c r="BD64" s="3">
        <v>1.2173196759864122</v>
      </c>
      <c r="BE64" s="3">
        <v>1.0929037938710746</v>
      </c>
      <c r="BF64" s="3">
        <v>0.40125796435185801</v>
      </c>
    </row>
    <row r="65" spans="1:58" ht="27" customHeight="1">
      <c r="A65" s="1" t="s">
        <v>49</v>
      </c>
      <c r="B65" s="2">
        <v>13.87</v>
      </c>
      <c r="C65" s="2">
        <v>13.9</v>
      </c>
      <c r="D65" s="2">
        <f t="shared" si="2"/>
        <v>13.885</v>
      </c>
      <c r="E65" s="14" t="s">
        <v>143</v>
      </c>
      <c r="F65" s="14" t="s">
        <v>204</v>
      </c>
      <c r="G65" s="3">
        <v>45.79</v>
      </c>
      <c r="H65" s="3">
        <v>1.48</v>
      </c>
      <c r="I65" s="3">
        <v>13.87</v>
      </c>
      <c r="J65" s="3">
        <v>9.94</v>
      </c>
      <c r="K65" s="3">
        <v>0.15</v>
      </c>
      <c r="L65" s="3">
        <v>14.71</v>
      </c>
      <c r="M65" s="3">
        <v>7.9331436699857756</v>
      </c>
      <c r="N65" s="3">
        <v>2.41</v>
      </c>
      <c r="O65" s="3">
        <v>0.52</v>
      </c>
      <c r="P65" s="3">
        <v>0.268125</v>
      </c>
      <c r="Q65" s="3">
        <v>2.8177458033573148</v>
      </c>
      <c r="R65" s="3">
        <f t="shared" si="8"/>
        <v>99.889014473343082</v>
      </c>
      <c r="S65" s="3">
        <v>4.764292464497041</v>
      </c>
      <c r="T65" s="3">
        <f t="shared" si="9"/>
        <v>4.6463417061143986</v>
      </c>
      <c r="U65" s="4">
        <v>725.52</v>
      </c>
      <c r="V65" s="4">
        <v>209.07</v>
      </c>
      <c r="W65" s="5">
        <v>30.176304631083205</v>
      </c>
      <c r="X65" s="3">
        <v>0.66141701773661898</v>
      </c>
      <c r="Y65" s="5">
        <v>27.563214234097178</v>
      </c>
      <c r="Z65" s="5">
        <v>54.469226377551024</v>
      </c>
      <c r="AA65" s="4">
        <v>376.97774341064121</v>
      </c>
      <c r="AB65" s="5">
        <v>36.675295324481013</v>
      </c>
      <c r="AC65" s="5">
        <v>65.282151495862522</v>
      </c>
      <c r="AD65" s="5">
        <v>13.821148873563217</v>
      </c>
      <c r="AE65" s="3">
        <v>5.2370967569856051</v>
      </c>
      <c r="AF65" s="3">
        <v>7.2539294117647071</v>
      </c>
      <c r="AG65" s="4">
        <v>241.78</v>
      </c>
      <c r="AH65" s="5">
        <v>20.159559027237353</v>
      </c>
      <c r="AI65" s="4">
        <v>113.72</v>
      </c>
      <c r="AJ65" s="3">
        <v>14.295682994652406</v>
      </c>
      <c r="AK65" s="3">
        <v>0.17946468738300264</v>
      </c>
      <c r="AL65" s="3">
        <v>0.98337877449699507</v>
      </c>
      <c r="AM65" s="3">
        <v>0.20367938482978304</v>
      </c>
      <c r="AN65" s="5">
        <v>96.103326751195183</v>
      </c>
      <c r="AO65" s="3">
        <v>10.183826473149493</v>
      </c>
      <c r="AP65" s="5">
        <v>23.021303718402205</v>
      </c>
      <c r="AQ65" s="3">
        <v>3.0577837209448027</v>
      </c>
      <c r="AR65" s="5">
        <v>15.286245941315661</v>
      </c>
      <c r="AS65" s="3">
        <v>3.4755666126175986</v>
      </c>
      <c r="AT65" s="3">
        <v>1.2574977012572717</v>
      </c>
      <c r="AU65" s="3">
        <v>4.1133001549362307</v>
      </c>
      <c r="AV65" s="3">
        <v>0.6564138708487085</v>
      </c>
      <c r="AW65" s="3">
        <v>4.0682687739283621</v>
      </c>
      <c r="AX65" s="3">
        <v>0.80964167457201186</v>
      </c>
      <c r="AY65" s="3">
        <v>2.3489127312722951</v>
      </c>
      <c r="AZ65" s="3">
        <v>0.35034752092352095</v>
      </c>
      <c r="BA65" s="3">
        <v>2.2481185226207079</v>
      </c>
      <c r="BB65" s="3">
        <v>0.32487920185922975</v>
      </c>
      <c r="BC65" s="3">
        <v>2.9132273715191306</v>
      </c>
      <c r="BD65" s="3">
        <v>0.80567525206232804</v>
      </c>
      <c r="BE65" s="3">
        <v>0.89533933649289099</v>
      </c>
      <c r="BF65" s="3">
        <v>0.29444015275217278</v>
      </c>
    </row>
    <row r="66" spans="1:58" s="19" customFormat="1" ht="27" customHeight="1">
      <c r="A66" s="1" t="s">
        <v>50</v>
      </c>
      <c r="B66" s="2">
        <v>14.12</v>
      </c>
      <c r="C66" s="2">
        <v>14.16</v>
      </c>
      <c r="D66" s="2">
        <f t="shared" si="2"/>
        <v>14.14</v>
      </c>
      <c r="E66" s="14" t="s">
        <v>145</v>
      </c>
      <c r="F66" s="14"/>
      <c r="G66" s="15">
        <v>45.573</v>
      </c>
      <c r="H66" s="15">
        <v>1.48</v>
      </c>
      <c r="I66" s="15">
        <v>13.675000000000001</v>
      </c>
      <c r="J66" s="15">
        <v>10.08</v>
      </c>
      <c r="K66" s="15">
        <v>0.16</v>
      </c>
      <c r="L66" s="15">
        <v>15.36</v>
      </c>
      <c r="M66" s="15">
        <v>7.7805832147937419</v>
      </c>
      <c r="N66" s="15">
        <v>2.31</v>
      </c>
      <c r="O66" s="15">
        <v>0.42</v>
      </c>
      <c r="P66" s="15">
        <v>0.268125</v>
      </c>
      <c r="Q66" s="15">
        <v>2.758896441423571</v>
      </c>
      <c r="R66" s="15">
        <f t="shared" si="8"/>
        <v>99.8656046562173</v>
      </c>
      <c r="S66" s="15">
        <v>6.6055456776625823</v>
      </c>
      <c r="T66" s="15">
        <f t="shared" si="9"/>
        <v>2.7405048025971315</v>
      </c>
      <c r="U66" s="16">
        <v>725.48</v>
      </c>
      <c r="V66" s="16">
        <v>206.21</v>
      </c>
      <c r="W66" s="15">
        <v>11.349111489088576</v>
      </c>
      <c r="X66" s="15">
        <v>0.68946326005913361</v>
      </c>
      <c r="Y66" s="17">
        <v>27.333493232826672</v>
      </c>
      <c r="Z66" s="17">
        <v>56.458422272061647</v>
      </c>
      <c r="AA66" s="16">
        <v>378.6695816138278</v>
      </c>
      <c r="AB66" s="17">
        <v>38.418180021522616</v>
      </c>
      <c r="AC66" s="17">
        <v>69.738921118652655</v>
      </c>
      <c r="AD66" s="17">
        <v>13.698106544957749</v>
      </c>
      <c r="AE66" s="15">
        <v>5.4843739501039499</v>
      </c>
      <c r="AF66" s="15">
        <v>5.2899847650842773</v>
      </c>
      <c r="AG66" s="16">
        <v>220.84</v>
      </c>
      <c r="AH66" s="17">
        <v>20.056625821674757</v>
      </c>
      <c r="AI66" s="16">
        <v>113.33</v>
      </c>
      <c r="AJ66" s="15">
        <v>14.575166947806991</v>
      </c>
      <c r="AK66" s="15">
        <v>0.21553834031482871</v>
      </c>
      <c r="AL66" s="15">
        <v>0.95883137892059911</v>
      </c>
      <c r="AM66" s="15">
        <v>0.11397455516014238</v>
      </c>
      <c r="AN66" s="17">
        <v>88.13925245608813</v>
      </c>
      <c r="AO66" s="15">
        <v>10.707087938931297</v>
      </c>
      <c r="AP66" s="17">
        <v>24.368366451274468</v>
      </c>
      <c r="AQ66" s="15">
        <v>3.226223917050691</v>
      </c>
      <c r="AR66" s="17">
        <v>16.028897408478475</v>
      </c>
      <c r="AS66" s="15">
        <v>3.5826314521732292</v>
      </c>
      <c r="AT66" s="15">
        <v>1.2858698246797033</v>
      </c>
      <c r="AU66" s="15">
        <v>4.1972156718129687</v>
      </c>
      <c r="AV66" s="15">
        <v>0.68286366498499207</v>
      </c>
      <c r="AW66" s="15">
        <v>4.1011365500320549</v>
      </c>
      <c r="AX66" s="15">
        <v>0.84200818584955039</v>
      </c>
      <c r="AY66" s="15">
        <v>2.4061012747594588</v>
      </c>
      <c r="AZ66" s="15">
        <v>0.38027001629367413</v>
      </c>
      <c r="BA66" s="15">
        <v>2.4594139534282013</v>
      </c>
      <c r="BB66" s="15">
        <v>0.36304647409420804</v>
      </c>
      <c r="BC66" s="15">
        <v>3.0194749938506362</v>
      </c>
      <c r="BD66" s="15">
        <v>0.80867204492603051</v>
      </c>
      <c r="BE66" s="15">
        <v>0.9370070464767617</v>
      </c>
      <c r="BF66" s="15">
        <v>0.31223283011064012</v>
      </c>
    </row>
    <row r="67" spans="1:58" ht="27" customHeight="1">
      <c r="A67" s="1" t="s">
        <v>205</v>
      </c>
      <c r="B67" s="2">
        <v>20.99</v>
      </c>
      <c r="C67" s="2">
        <v>21.01</v>
      </c>
      <c r="D67" s="2">
        <f t="shared" si="2"/>
        <v>21</v>
      </c>
      <c r="E67" s="14" t="s">
        <v>147</v>
      </c>
      <c r="F67" s="14"/>
      <c r="G67" s="3">
        <v>50.19</v>
      </c>
      <c r="H67" s="3">
        <v>2.46</v>
      </c>
      <c r="I67" s="3">
        <v>13.59</v>
      </c>
      <c r="J67" s="3">
        <v>13.39</v>
      </c>
      <c r="K67" s="3">
        <v>0.21</v>
      </c>
      <c r="L67" s="3">
        <v>5.45</v>
      </c>
      <c r="M67" s="3">
        <v>10.618207681365575</v>
      </c>
      <c r="N67" s="3">
        <v>2.97</v>
      </c>
      <c r="O67" s="3">
        <v>0.34</v>
      </c>
      <c r="P67" s="3">
        <v>0.23512499999999997</v>
      </c>
      <c r="Q67" s="3">
        <v>0.51989602079587238</v>
      </c>
      <c r="R67" s="3">
        <f t="shared" ref="R67:R122" si="10">SUM(G67:Q67)</f>
        <v>99.973228702161435</v>
      </c>
      <c r="S67" s="3">
        <v>6.0906075788442715</v>
      </c>
      <c r="T67" s="3">
        <f t="shared" si="9"/>
        <v>6.6226582457285881</v>
      </c>
      <c r="U67" s="4">
        <v>47.33</v>
      </c>
      <c r="V67" s="4">
        <v>444.59</v>
      </c>
      <c r="W67" s="3">
        <v>5.0979773849147421</v>
      </c>
      <c r="X67" s="3">
        <v>0.52452758230242313</v>
      </c>
      <c r="Y67" s="5">
        <v>48.553845285070679</v>
      </c>
      <c r="Z67" s="5">
        <v>37.761706262506443</v>
      </c>
      <c r="AA67" s="5">
        <v>25.965191078015415</v>
      </c>
      <c r="AB67" s="5">
        <v>47.983543314989326</v>
      </c>
      <c r="AC67" s="5">
        <v>127.26472783825817</v>
      </c>
      <c r="AD67" s="5">
        <v>19.293145144491547</v>
      </c>
      <c r="AE67" s="3">
        <v>7.1558212858409691</v>
      </c>
      <c r="AF67" s="3">
        <v>5.8413949158449343</v>
      </c>
      <c r="AG67" s="4">
        <v>134.33000000000001</v>
      </c>
      <c r="AH67" s="5">
        <v>45.583323957545801</v>
      </c>
      <c r="AI67" s="4">
        <v>138.03</v>
      </c>
      <c r="AJ67" s="3">
        <v>4.7004684090011839</v>
      </c>
      <c r="AK67" s="3">
        <v>0.3297552855704845</v>
      </c>
      <c r="AL67" s="3">
        <v>1.4421526053727258</v>
      </c>
      <c r="AM67" s="3">
        <v>0.25164749473050285</v>
      </c>
      <c r="AN67" s="5">
        <v>23.093946459412777</v>
      </c>
      <c r="AO67" s="3">
        <v>6.2413636243822079</v>
      </c>
      <c r="AP67" s="5">
        <v>18.025808696685278</v>
      </c>
      <c r="AQ67" s="3">
        <v>3.1205199039569731</v>
      </c>
      <c r="AR67" s="5">
        <v>18.819633304553516</v>
      </c>
      <c r="AS67" s="3">
        <v>5.4860412666002807</v>
      </c>
      <c r="AT67" s="3">
        <v>1.9324772706722728</v>
      </c>
      <c r="AU67" s="3">
        <v>7.2551770912311788</v>
      </c>
      <c r="AV67" s="3">
        <v>1.3465652278951352</v>
      </c>
      <c r="AW67" s="3">
        <v>8.8743635754478358</v>
      </c>
      <c r="AX67" s="3">
        <v>1.9131121678828626</v>
      </c>
      <c r="AY67" s="3">
        <v>5.6472341771728063</v>
      </c>
      <c r="AZ67" s="3">
        <v>0.92449398838868868</v>
      </c>
      <c r="BA67" s="3">
        <v>6.0841963468950748</v>
      </c>
      <c r="BB67" s="3">
        <v>0.90224329719256191</v>
      </c>
      <c r="BC67" s="3">
        <v>4.6121262521588937</v>
      </c>
      <c r="BD67" s="3">
        <v>0.62190037024406886</v>
      </c>
      <c r="BE67" s="3">
        <v>0.27741446797968539</v>
      </c>
      <c r="BF67" s="3">
        <v>0.1356191716117591</v>
      </c>
    </row>
    <row r="68" spans="1:58" ht="27" customHeight="1">
      <c r="A68" s="1" t="s">
        <v>206</v>
      </c>
      <c r="B68" s="2">
        <v>21.01</v>
      </c>
      <c r="C68" s="2">
        <v>21.03</v>
      </c>
      <c r="D68" s="2">
        <f t="shared" si="2"/>
        <v>21.020000000000003</v>
      </c>
      <c r="E68" s="14" t="s">
        <v>149</v>
      </c>
      <c r="F68" s="14" t="s">
        <v>207</v>
      </c>
      <c r="G68" s="3">
        <v>49.15</v>
      </c>
      <c r="H68" s="3">
        <v>2.41</v>
      </c>
      <c r="I68" s="3">
        <v>13.32</v>
      </c>
      <c r="J68" s="3">
        <v>15.09</v>
      </c>
      <c r="K68" s="3">
        <v>0.2</v>
      </c>
      <c r="L68" s="3">
        <v>5.0999999999999996</v>
      </c>
      <c r="M68" s="3">
        <v>10.058819345661451</v>
      </c>
      <c r="N68" s="3">
        <v>2.95</v>
      </c>
      <c r="O68" s="3">
        <v>0.48</v>
      </c>
      <c r="P68" s="3">
        <v>0.23100000000000001</v>
      </c>
      <c r="Q68" s="3">
        <v>0.87912087912078229</v>
      </c>
      <c r="R68" s="3">
        <f t="shared" si="10"/>
        <v>99.868940224782222</v>
      </c>
      <c r="S68" s="3">
        <v>5.841842015857285</v>
      </c>
      <c r="T68" s="3">
        <f t="shared" si="9"/>
        <v>8.5990644268252385</v>
      </c>
      <c r="U68" s="4">
        <v>50.79</v>
      </c>
      <c r="V68" s="4">
        <v>442.12</v>
      </c>
      <c r="W68" s="3">
        <v>5.6971117273993688</v>
      </c>
      <c r="X68" s="3">
        <v>0.56491018906263801</v>
      </c>
      <c r="Y68" s="5">
        <v>46.593083338072219</v>
      </c>
      <c r="Z68" s="5">
        <v>35.812022799150967</v>
      </c>
      <c r="AA68" s="5">
        <v>27.289749603596238</v>
      </c>
      <c r="AB68" s="5">
        <v>55.077608294209703</v>
      </c>
      <c r="AC68" s="5">
        <v>106.62415157292658</v>
      </c>
      <c r="AD68" s="5">
        <v>19.395105176788125</v>
      </c>
      <c r="AE68" s="3">
        <v>7.8329913459516298</v>
      </c>
      <c r="AF68" s="3">
        <v>11.28604543574316</v>
      </c>
      <c r="AG68" s="4">
        <v>130.22999999999999</v>
      </c>
      <c r="AH68" s="5">
        <v>43.196551258741266</v>
      </c>
      <c r="AI68" s="4">
        <v>135.88</v>
      </c>
      <c r="AJ68" s="3">
        <v>4.7502816770740406</v>
      </c>
      <c r="AK68" s="3">
        <v>0.25616815715622082</v>
      </c>
      <c r="AL68" s="3">
        <v>1.4226781818181817</v>
      </c>
      <c r="AM68" s="3">
        <v>0.6631259493670888</v>
      </c>
      <c r="AN68" s="5">
        <v>20.188819996880358</v>
      </c>
      <c r="AO68" s="3">
        <v>6.2375034884082776</v>
      </c>
      <c r="AP68" s="5">
        <v>18.917644897959185</v>
      </c>
      <c r="AQ68" s="3">
        <v>3.099022579019266</v>
      </c>
      <c r="AR68" s="5">
        <v>18.05570056045519</v>
      </c>
      <c r="AS68" s="3">
        <v>5.3660680607946887</v>
      </c>
      <c r="AT68" s="3">
        <v>1.8597812895513994</v>
      </c>
      <c r="AU68" s="3">
        <v>6.8439848777762995</v>
      </c>
      <c r="AV68" s="3">
        <v>1.2727859154925292</v>
      </c>
      <c r="AW68" s="3">
        <v>8.6389285604758754</v>
      </c>
      <c r="AX68" s="3">
        <v>1.8285440891794782</v>
      </c>
      <c r="AY68" s="3">
        <v>5.3909176521255286</v>
      </c>
      <c r="AZ68" s="3">
        <v>0.87344119481454807</v>
      </c>
      <c r="BA68" s="3">
        <v>5.7218307096467012</v>
      </c>
      <c r="BB68" s="3">
        <v>0.80757012765957448</v>
      </c>
      <c r="BC68" s="3">
        <v>4.5781943771919904</v>
      </c>
      <c r="BD68" s="3">
        <v>0.74191850393700798</v>
      </c>
      <c r="BE68" s="3">
        <v>0.26417917200170721</v>
      </c>
      <c r="BF68" s="3">
        <v>0.21598392807635952</v>
      </c>
    </row>
    <row r="69" spans="1:58" ht="27" customHeight="1">
      <c r="A69" s="1" t="s">
        <v>51</v>
      </c>
      <c r="B69" s="2">
        <v>28.53</v>
      </c>
      <c r="C69" s="2">
        <v>28.57</v>
      </c>
      <c r="D69" s="2">
        <f t="shared" ref="D69:D122" si="11">(B69+C69)/2</f>
        <v>28.55</v>
      </c>
      <c r="G69" s="3">
        <v>49.508000000000003</v>
      </c>
      <c r="H69" s="3">
        <v>2.42</v>
      </c>
      <c r="I69" s="3">
        <v>12.69</v>
      </c>
      <c r="J69" s="3">
        <v>15.549300000000001</v>
      </c>
      <c r="K69" s="3">
        <v>0.23</v>
      </c>
      <c r="L69" s="3">
        <v>5.7830000000000004</v>
      </c>
      <c r="M69" s="3">
        <v>10.501651493598862</v>
      </c>
      <c r="N69" s="3">
        <v>2.726</v>
      </c>
      <c r="O69" s="3">
        <v>0.217</v>
      </c>
      <c r="P69" s="3">
        <v>0.22563750000000005</v>
      </c>
      <c r="Q69" s="3">
        <v>-0.17339608620288163</v>
      </c>
      <c r="R69" s="3">
        <f t="shared" si="10"/>
        <v>99.677192907395991</v>
      </c>
      <c r="S69" s="3">
        <v>10.160053018008476</v>
      </c>
      <c r="T69" s="3">
        <f t="shared" si="9"/>
        <v>4.2603522022128058</v>
      </c>
      <c r="U69" s="4">
        <v>40.26</v>
      </c>
      <c r="V69" s="4">
        <v>367.4</v>
      </c>
      <c r="W69" s="3">
        <v>6.2530480364082637</v>
      </c>
      <c r="X69" s="3">
        <v>0.51071331332747172</v>
      </c>
      <c r="Y69" s="5">
        <v>42.946614885139759</v>
      </c>
      <c r="Z69" s="5">
        <v>39.894088423988222</v>
      </c>
      <c r="AA69" s="5">
        <v>31.384590306907583</v>
      </c>
      <c r="AB69" s="5">
        <v>45.812824574049799</v>
      </c>
      <c r="AC69" s="5">
        <v>105.15337863577614</v>
      </c>
      <c r="AD69" s="5">
        <v>16.829714083850771</v>
      </c>
      <c r="AE69" s="3">
        <v>7.2589624211147168</v>
      </c>
      <c r="AF69" s="3">
        <v>1.9516860368469235</v>
      </c>
      <c r="AG69" s="4">
        <v>97.62</v>
      </c>
      <c r="AH69" s="5">
        <v>39.751264467317945</v>
      </c>
      <c r="AI69" s="4">
        <v>118.33</v>
      </c>
      <c r="AJ69" s="3">
        <v>4.23939190336419</v>
      </c>
      <c r="AK69" s="3">
        <v>0.26714624662073783</v>
      </c>
      <c r="AL69" s="3">
        <v>1.3053011528764613</v>
      </c>
      <c r="AM69" s="3">
        <v>7.2192387772295127E-2</v>
      </c>
      <c r="AN69" s="5">
        <v>13.567285424980643</v>
      </c>
      <c r="AO69" s="3">
        <v>5.5862438497194447</v>
      </c>
      <c r="AP69" s="5">
        <v>16.169536344228852</v>
      </c>
      <c r="AQ69" s="3">
        <v>2.7679965129682995</v>
      </c>
      <c r="AR69" s="5">
        <v>16.603530113527359</v>
      </c>
      <c r="AS69" s="3">
        <v>4.9003569541153533</v>
      </c>
      <c r="AT69" s="3">
        <v>1.6981857997823724</v>
      </c>
      <c r="AU69" s="3">
        <v>6.3855922686191846</v>
      </c>
      <c r="AV69" s="3">
        <v>1.1791774964073451</v>
      </c>
      <c r="AW69" s="3">
        <v>7.8108775001750086</v>
      </c>
      <c r="AX69" s="3">
        <v>1.6812737703525442</v>
      </c>
      <c r="AY69" s="3">
        <v>4.9621433119272753</v>
      </c>
      <c r="AZ69" s="3">
        <v>0.81245483697779497</v>
      </c>
      <c r="BA69" s="3">
        <v>5.3309627511737077</v>
      </c>
      <c r="BB69" s="3">
        <v>0.79049332258064509</v>
      </c>
      <c r="BC69" s="3">
        <v>4.099134489051095</v>
      </c>
      <c r="BD69" s="3">
        <v>0.81907225042301213</v>
      </c>
      <c r="BE69" s="3">
        <v>0.24813123650940488</v>
      </c>
      <c r="BF69" s="3">
        <v>0.10897154852170374</v>
      </c>
    </row>
    <row r="70" spans="1:58" ht="27" customHeight="1">
      <c r="A70" s="1" t="s">
        <v>52</v>
      </c>
      <c r="B70" s="2">
        <v>28.96</v>
      </c>
      <c r="C70" s="2">
        <v>28.98</v>
      </c>
      <c r="D70" s="2">
        <f t="shared" si="11"/>
        <v>28.97</v>
      </c>
      <c r="G70" s="3">
        <v>49.012</v>
      </c>
      <c r="H70" s="3">
        <v>2.4300000000000002</v>
      </c>
      <c r="I70" s="3">
        <v>13.678000000000001</v>
      </c>
      <c r="J70" s="3">
        <v>14.09</v>
      </c>
      <c r="K70" s="3">
        <v>0.23</v>
      </c>
      <c r="L70" s="3">
        <v>5.53</v>
      </c>
      <c r="M70" s="3">
        <v>10.862304409672829</v>
      </c>
      <c r="N70" s="3">
        <v>2.96</v>
      </c>
      <c r="O70" s="3">
        <v>0.35</v>
      </c>
      <c r="P70" s="3">
        <v>0.25162499999999999</v>
      </c>
      <c r="Q70" s="3">
        <v>0.47971217269632938</v>
      </c>
      <c r="R70" s="3">
        <f t="shared" si="10"/>
        <v>99.87364158236916</v>
      </c>
      <c r="S70" s="3">
        <v>6.5683642291262112</v>
      </c>
      <c r="T70" s="3">
        <f t="shared" si="9"/>
        <v>6.7918175231930977</v>
      </c>
      <c r="U70" s="4">
        <v>56.93</v>
      </c>
      <c r="V70" s="4">
        <v>420.59</v>
      </c>
      <c r="W70" s="3">
        <v>6.0720794306725754</v>
      </c>
      <c r="X70" s="3">
        <v>0.43607705459403179</v>
      </c>
      <c r="Y70" s="5">
        <v>47.247745914029288</v>
      </c>
      <c r="Z70" s="5">
        <v>38.206812322772066</v>
      </c>
      <c r="AA70" s="5">
        <v>31.013645875952115</v>
      </c>
      <c r="AB70" s="5">
        <v>29.844166226197988</v>
      </c>
      <c r="AC70" s="5">
        <v>112.06572969543147</v>
      </c>
      <c r="AD70" s="5">
        <v>19.078895999999997</v>
      </c>
      <c r="AE70" s="3">
        <v>6.933135022983703</v>
      </c>
      <c r="AF70" s="3">
        <v>8.3277333020813806</v>
      </c>
      <c r="AG70" s="4">
        <v>130.16999999999999</v>
      </c>
      <c r="AH70" s="5">
        <v>50.982410465477138</v>
      </c>
      <c r="AI70" s="4">
        <v>119.53</v>
      </c>
      <c r="AJ70" s="3">
        <v>4.3935225000000004</v>
      </c>
      <c r="AK70" s="3">
        <v>0.29778071054599853</v>
      </c>
      <c r="AL70" s="3">
        <v>1.3243180699921651</v>
      </c>
      <c r="AM70" s="3">
        <v>0.45385760471333814</v>
      </c>
      <c r="AN70" s="5">
        <v>16.818273332639688</v>
      </c>
      <c r="AO70" s="3">
        <v>6.463433585884796</v>
      </c>
      <c r="AP70" s="5">
        <v>17.296487661635602</v>
      </c>
      <c r="AQ70" s="3">
        <v>3.0700077144656066</v>
      </c>
      <c r="AR70" s="5">
        <v>18.198659045130636</v>
      </c>
      <c r="AS70" s="3">
        <v>5.4159333491459787</v>
      </c>
      <c r="AT70" s="3">
        <v>1.8403477049180326</v>
      </c>
      <c r="AU70" s="3">
        <v>7.0318602862806587</v>
      </c>
      <c r="AV70" s="3">
        <v>1.3186401325389252</v>
      </c>
      <c r="AW70" s="3">
        <v>9.0280566965466562</v>
      </c>
      <c r="AX70" s="3">
        <v>1.9632385201272433</v>
      </c>
      <c r="AY70" s="3">
        <v>5.7088487893645388</v>
      </c>
      <c r="AZ70" s="3">
        <v>0.92616082003354894</v>
      </c>
      <c r="BA70" s="3">
        <v>6.0504464297436549</v>
      </c>
      <c r="BB70" s="3">
        <v>0.88119551664447393</v>
      </c>
      <c r="BC70" s="3">
        <v>4.2981109905020354</v>
      </c>
      <c r="BD70" s="3">
        <v>0.62789702748914911</v>
      </c>
      <c r="BE70" s="3">
        <v>0.25565950460282816</v>
      </c>
      <c r="BF70" s="3">
        <v>0.55858379437223704</v>
      </c>
    </row>
    <row r="71" spans="1:58" ht="27" customHeight="1">
      <c r="A71" s="1" t="s">
        <v>208</v>
      </c>
      <c r="B71" s="2">
        <v>29.59</v>
      </c>
      <c r="C71" s="2">
        <v>29.61</v>
      </c>
      <c r="D71" s="2">
        <f t="shared" si="11"/>
        <v>29.6</v>
      </c>
      <c r="E71" s="14" t="s">
        <v>154</v>
      </c>
      <c r="F71" s="14" t="s">
        <v>209</v>
      </c>
      <c r="G71" s="3">
        <v>47.984999999999999</v>
      </c>
      <c r="H71" s="3">
        <v>2.39</v>
      </c>
      <c r="I71" s="3">
        <v>13.06</v>
      </c>
      <c r="J71" s="3">
        <v>16.16</v>
      </c>
      <c r="K71" s="3">
        <v>0.23</v>
      </c>
      <c r="L71" s="3">
        <v>5.12</v>
      </c>
      <c r="M71" s="3">
        <v>10.150355618776674</v>
      </c>
      <c r="N71" s="3">
        <v>2.86</v>
      </c>
      <c r="O71" s="3">
        <v>0.41</v>
      </c>
      <c r="P71" s="3">
        <v>0.23100000000000001</v>
      </c>
      <c r="Q71" s="3">
        <v>0.82000000000004292</v>
      </c>
      <c r="R71" s="3">
        <f t="shared" si="10"/>
        <v>99.41635561877672</v>
      </c>
      <c r="S71" s="3">
        <v>6.0884287167630067</v>
      </c>
      <c r="T71" s="3">
        <f t="shared" si="9"/>
        <v>9.3950792035966586</v>
      </c>
      <c r="U71" s="4">
        <v>47.35</v>
      </c>
      <c r="V71" s="4">
        <v>458.18</v>
      </c>
      <c r="W71" s="3">
        <v>6.6799231375417492</v>
      </c>
      <c r="X71" s="3">
        <v>0.53751927547583611</v>
      </c>
      <c r="Y71" s="5">
        <v>46.922451316405876</v>
      </c>
      <c r="Z71" s="5">
        <v>37.023588597083283</v>
      </c>
      <c r="AA71" s="5">
        <v>30.64155784444101</v>
      </c>
      <c r="AB71" s="5">
        <v>45.507420288044678</v>
      </c>
      <c r="AC71" s="5">
        <v>105.05500811249324</v>
      </c>
      <c r="AD71" s="5">
        <v>19.128244961821835</v>
      </c>
      <c r="AE71" s="3">
        <v>8.3732454844735003</v>
      </c>
      <c r="AF71" s="3">
        <v>10.05682551631142</v>
      </c>
      <c r="AG71" s="4">
        <v>124.51</v>
      </c>
      <c r="AH71" s="5">
        <v>41.881633371140005</v>
      </c>
      <c r="AI71" s="4">
        <v>130.88999999999999</v>
      </c>
      <c r="AJ71" s="3">
        <v>4.5930266666666668</v>
      </c>
      <c r="AK71" s="3">
        <v>0.32690975563009106</v>
      </c>
      <c r="AL71" s="3">
        <v>1.3880023076923076</v>
      </c>
      <c r="AM71" s="3">
        <v>0.50394795366142398</v>
      </c>
      <c r="AN71" s="5">
        <v>16.150189896041226</v>
      </c>
      <c r="AO71" s="3">
        <v>5.7131337878203041</v>
      </c>
      <c r="AP71" s="5">
        <v>17.343459768064225</v>
      </c>
      <c r="AQ71" s="3">
        <v>2.9235166247356723</v>
      </c>
      <c r="AR71" s="5">
        <v>17.402472501218202</v>
      </c>
      <c r="AS71" s="3">
        <v>5.1718396512848859</v>
      </c>
      <c r="AT71" s="3">
        <v>1.7703802673796791</v>
      </c>
      <c r="AU71" s="3">
        <v>6.7113873132733781</v>
      </c>
      <c r="AV71" s="3">
        <v>1.2253924443664383</v>
      </c>
      <c r="AW71" s="3">
        <v>8.3067389088466506</v>
      </c>
      <c r="AX71" s="3">
        <v>1.749082124671592</v>
      </c>
      <c r="AY71" s="3">
        <v>5.0412000781398296</v>
      </c>
      <c r="AZ71" s="3">
        <v>0.7933440041052775</v>
      </c>
      <c r="BA71" s="3">
        <v>5.3128016719514886</v>
      </c>
      <c r="BB71" s="3">
        <v>0.75767058902748219</v>
      </c>
      <c r="BC71" s="3">
        <v>4.3473509493670885</v>
      </c>
      <c r="BD71" s="3">
        <v>0.68822438540465969</v>
      </c>
      <c r="BE71" s="3">
        <v>0.24936710001357038</v>
      </c>
      <c r="BF71" s="3">
        <v>0.23393731321729883</v>
      </c>
    </row>
    <row r="72" spans="1:58" ht="27" customHeight="1">
      <c r="A72" s="1" t="s">
        <v>210</v>
      </c>
      <c r="B72" s="2">
        <v>29.61</v>
      </c>
      <c r="C72" s="2">
        <v>29.63</v>
      </c>
      <c r="D72" s="2">
        <f t="shared" si="11"/>
        <v>29.619999999999997</v>
      </c>
      <c r="E72" s="14" t="s">
        <v>152</v>
      </c>
      <c r="F72" s="14"/>
      <c r="G72" s="3">
        <v>49.43</v>
      </c>
      <c r="H72" s="3">
        <v>2.4500000000000002</v>
      </c>
      <c r="I72" s="3">
        <v>13.41</v>
      </c>
      <c r="J72" s="3">
        <v>14.38</v>
      </c>
      <c r="K72" s="3">
        <v>0.2</v>
      </c>
      <c r="L72" s="3">
        <v>5.34</v>
      </c>
      <c r="M72" s="3">
        <v>10.36394025604552</v>
      </c>
      <c r="N72" s="3">
        <v>2.99</v>
      </c>
      <c r="O72" s="3">
        <v>0.43</v>
      </c>
      <c r="P72" s="3">
        <v>0.23100000000000001</v>
      </c>
      <c r="Q72" s="3">
        <v>0.75939248601119613</v>
      </c>
      <c r="R72" s="3">
        <f t="shared" si="10"/>
        <v>99.984332742056722</v>
      </c>
      <c r="S72" s="3">
        <v>5.9682073392857147</v>
      </c>
      <c r="T72" s="3">
        <f t="shared" si="9"/>
        <v>7.748658511904762</v>
      </c>
      <c r="U72" s="4">
        <v>48.95</v>
      </c>
      <c r="V72" s="4">
        <v>455.88</v>
      </c>
      <c r="W72" s="3">
        <v>5.5083983276311086</v>
      </c>
      <c r="X72" s="3">
        <v>0.56559882499428249</v>
      </c>
      <c r="Y72" s="5">
        <v>49.344285686219472</v>
      </c>
      <c r="Z72" s="5">
        <v>34.787900282206962</v>
      </c>
      <c r="AA72" s="5">
        <v>25.428170082002591</v>
      </c>
      <c r="AB72" s="5">
        <v>49.830828315448983</v>
      </c>
      <c r="AC72" s="5">
        <v>120.12223460484638</v>
      </c>
      <c r="AD72" s="5">
        <v>19.604462898685227</v>
      </c>
      <c r="AE72" s="3">
        <v>7.712962556634305</v>
      </c>
      <c r="AF72" s="3">
        <v>10.027040944377918</v>
      </c>
      <c r="AG72" s="4">
        <v>136.65</v>
      </c>
      <c r="AH72" s="5">
        <v>46.526872909983503</v>
      </c>
      <c r="AI72" s="4">
        <v>140.52000000000001</v>
      </c>
      <c r="AJ72" s="3">
        <v>4.8833741912886275</v>
      </c>
      <c r="AK72" s="3">
        <v>0.63833220904470223</v>
      </c>
      <c r="AL72" s="3">
        <v>1.499799482470785</v>
      </c>
      <c r="AM72" s="3">
        <v>0.60230452468282114</v>
      </c>
      <c r="AN72" s="5">
        <v>24.378348424376007</v>
      </c>
      <c r="AO72" s="3">
        <v>6.3830233420715725</v>
      </c>
      <c r="AP72" s="5">
        <v>18.473808751864741</v>
      </c>
      <c r="AQ72" s="3">
        <v>3.1851005149884704</v>
      </c>
      <c r="AR72" s="5">
        <v>19.18524630191158</v>
      </c>
      <c r="AS72" s="3">
        <v>5.6201923552186139</v>
      </c>
      <c r="AT72" s="3">
        <v>1.9713059268858273</v>
      </c>
      <c r="AU72" s="3">
        <v>7.4034965240847779</v>
      </c>
      <c r="AV72" s="3">
        <v>1.3665551259302451</v>
      </c>
      <c r="AW72" s="3">
        <v>8.9996907333930345</v>
      </c>
      <c r="AX72" s="3">
        <v>1.9342803864202158</v>
      </c>
      <c r="AY72" s="3">
        <v>5.7252223197099541</v>
      </c>
      <c r="AZ72" s="3">
        <v>0.92619199203571856</v>
      </c>
      <c r="BA72" s="3">
        <v>6.0330893160357295</v>
      </c>
      <c r="BB72" s="3">
        <v>0.89758673359962271</v>
      </c>
      <c r="BC72" s="3">
        <v>4.6947700477849486</v>
      </c>
      <c r="BD72" s="3">
        <v>0.68873766252458846</v>
      </c>
      <c r="BE72" s="3">
        <v>0.28491242937853101</v>
      </c>
      <c r="BF72" s="3">
        <v>0.10022340116769601</v>
      </c>
    </row>
    <row r="73" spans="1:58" s="19" customFormat="1" ht="27" customHeight="1">
      <c r="A73" s="1" t="s">
        <v>53</v>
      </c>
      <c r="B73" s="2">
        <v>29.895</v>
      </c>
      <c r="C73" s="2">
        <v>29.914999999999999</v>
      </c>
      <c r="D73" s="2">
        <f t="shared" si="11"/>
        <v>29.905000000000001</v>
      </c>
      <c r="E73" s="2"/>
      <c r="F73" s="2"/>
      <c r="G73" s="15">
        <v>51.12</v>
      </c>
      <c r="H73" s="15">
        <v>2.4500000000000002</v>
      </c>
      <c r="I73" s="15">
        <v>13.48</v>
      </c>
      <c r="J73" s="15">
        <v>12.81</v>
      </c>
      <c r="K73" s="15">
        <v>0.22</v>
      </c>
      <c r="L73" s="15">
        <v>5.56</v>
      </c>
      <c r="M73" s="15">
        <v>10.475817923186346</v>
      </c>
      <c r="N73" s="15">
        <v>2.99</v>
      </c>
      <c r="O73" s="15">
        <v>0.38</v>
      </c>
      <c r="P73" s="15">
        <v>0.23512499999999997</v>
      </c>
      <c r="Q73" s="15">
        <v>0.27983210073961423</v>
      </c>
      <c r="R73" s="15">
        <f t="shared" si="10"/>
        <v>100.00077502392594</v>
      </c>
      <c r="S73" s="15">
        <v>7.2723860190073895</v>
      </c>
      <c r="T73" s="15">
        <f t="shared" si="9"/>
        <v>4.72957108999179</v>
      </c>
      <c r="U73" s="16">
        <v>45.98</v>
      </c>
      <c r="V73" s="16">
        <v>458.69</v>
      </c>
      <c r="W73" s="15">
        <v>5.3745237888832236</v>
      </c>
      <c r="X73" s="15">
        <v>0.55638048204218671</v>
      </c>
      <c r="Y73" s="17">
        <v>46.667372169457629</v>
      </c>
      <c r="Z73" s="17">
        <v>45.00721188685938</v>
      </c>
      <c r="AA73" s="17">
        <v>35.035620505041805</v>
      </c>
      <c r="AB73" s="17">
        <v>54.438312069285104</v>
      </c>
      <c r="AC73" s="17">
        <v>126.62358630504259</v>
      </c>
      <c r="AD73" s="17">
        <v>19.100053747500386</v>
      </c>
      <c r="AE73" s="15">
        <v>6.7420175785148215</v>
      </c>
      <c r="AF73" s="15">
        <v>4.1389124529904784</v>
      </c>
      <c r="AG73" s="16">
        <v>148.87</v>
      </c>
      <c r="AH73" s="17">
        <v>47.960198708506013</v>
      </c>
      <c r="AI73" s="16">
        <v>137.91999999999999</v>
      </c>
      <c r="AJ73" s="15">
        <v>4.6955244351464431</v>
      </c>
      <c r="AK73" s="15">
        <v>0.4028749748961219</v>
      </c>
      <c r="AL73" s="15">
        <v>1.4620822961249278</v>
      </c>
      <c r="AM73" s="15">
        <v>0.13057005527517426</v>
      </c>
      <c r="AN73" s="17">
        <v>34.296842716711346</v>
      </c>
      <c r="AO73" s="15">
        <v>6.5282930895795257</v>
      </c>
      <c r="AP73" s="17">
        <v>18.631696804084719</v>
      </c>
      <c r="AQ73" s="15">
        <v>3.213772882952143</v>
      </c>
      <c r="AR73" s="17">
        <v>18.922366965517238</v>
      </c>
      <c r="AS73" s="15">
        <v>5.6454388921826437</v>
      </c>
      <c r="AT73" s="15">
        <v>1.9439221386228911</v>
      </c>
      <c r="AU73" s="15">
        <v>7.4447773615504573</v>
      </c>
      <c r="AV73" s="15">
        <v>1.375570071658623</v>
      </c>
      <c r="AW73" s="15">
        <v>9.0844530954579081</v>
      </c>
      <c r="AX73" s="15">
        <v>1.9686226176824864</v>
      </c>
      <c r="AY73" s="15">
        <v>5.8488995212152393</v>
      </c>
      <c r="AZ73" s="15">
        <v>0.93531734787744369</v>
      </c>
      <c r="BA73" s="15">
        <v>6.1263116735905054</v>
      </c>
      <c r="BB73" s="15">
        <v>0.90649474810469821</v>
      </c>
      <c r="BC73" s="15">
        <v>4.5492404072760557</v>
      </c>
      <c r="BD73" s="15">
        <v>0.62240125232131804</v>
      </c>
      <c r="BE73" s="15">
        <v>0.27490259891151475</v>
      </c>
      <c r="BF73" s="15">
        <v>0.13312536804821137</v>
      </c>
    </row>
    <row r="74" spans="1:58" ht="27" customHeight="1">
      <c r="A74" s="1" t="s">
        <v>54</v>
      </c>
      <c r="B74" s="2">
        <v>38.1</v>
      </c>
      <c r="C74" s="2">
        <v>38.14</v>
      </c>
      <c r="D74" s="2">
        <f t="shared" si="11"/>
        <v>38.120000000000005</v>
      </c>
      <c r="G74" s="3">
        <v>50.58</v>
      </c>
      <c r="H74" s="3">
        <v>2.52</v>
      </c>
      <c r="I74" s="3">
        <v>13.7</v>
      </c>
      <c r="J74" s="3">
        <v>13.94</v>
      </c>
      <c r="K74" s="3">
        <v>0.2</v>
      </c>
      <c r="L74" s="3">
        <v>5.39</v>
      </c>
      <c r="M74" s="3">
        <v>10.282574679943101</v>
      </c>
      <c r="N74" s="3">
        <v>3.16</v>
      </c>
      <c r="O74" s="3">
        <v>0.15</v>
      </c>
      <c r="P74" s="3">
        <v>0.24337499999999998</v>
      </c>
      <c r="Q74" s="3">
        <v>-0.11990407673868467</v>
      </c>
      <c r="R74" s="3">
        <f t="shared" si="10"/>
        <v>100.04604560320442</v>
      </c>
      <c r="S74" s="3">
        <v>8.162603280287474</v>
      </c>
      <c r="T74" s="3">
        <f t="shared" si="9"/>
        <v>4.8704407996805852</v>
      </c>
      <c r="U74" s="4">
        <v>40.36</v>
      </c>
      <c r="V74" s="4">
        <v>466.67</v>
      </c>
      <c r="W74" s="3">
        <v>5.175987678721615</v>
      </c>
      <c r="X74" s="3">
        <v>0.5731421392646886</v>
      </c>
      <c r="Y74" s="5">
        <v>48.307064331805854</v>
      </c>
      <c r="Z74" s="5">
        <v>46.343831783726884</v>
      </c>
      <c r="AA74" s="5">
        <v>39.709423476684535</v>
      </c>
      <c r="AB74" s="5">
        <v>53.622067012349298</v>
      </c>
      <c r="AC74" s="5">
        <v>123.09060021580794</v>
      </c>
      <c r="AD74" s="5">
        <v>19.873176936454851</v>
      </c>
      <c r="AE74" s="3">
        <v>7.1828361424606841</v>
      </c>
      <c r="AF74" s="3">
        <v>1.2605483797595489</v>
      </c>
      <c r="AG74" s="4">
        <v>122.44</v>
      </c>
      <c r="AH74" s="5">
        <v>46.140071786600508</v>
      </c>
      <c r="AI74" s="4">
        <v>137.77000000000001</v>
      </c>
      <c r="AJ74" s="3">
        <v>5.0651663313760533</v>
      </c>
      <c r="AK74" s="3">
        <v>0.27142324108992411</v>
      </c>
      <c r="AL74" s="3">
        <v>1.5550516514717379</v>
      </c>
      <c r="AM74" s="3">
        <v>1.2318733062330625E-2</v>
      </c>
      <c r="AN74" s="5">
        <v>14.511188062727326</v>
      </c>
      <c r="AO74" s="3">
        <v>6.548004307180614</v>
      </c>
      <c r="AP74" s="5">
        <v>19.796137918215617</v>
      </c>
      <c r="AQ74" s="3">
        <v>3.2765603837814394</v>
      </c>
      <c r="AR74" s="5">
        <v>19.21508852326572</v>
      </c>
      <c r="AS74" s="3">
        <v>5.6867324459478121</v>
      </c>
      <c r="AT74" s="3">
        <v>1.929246147466424</v>
      </c>
      <c r="AU74" s="3">
        <v>7.3749925948238788</v>
      </c>
      <c r="AV74" s="3">
        <v>1.3440420723122051</v>
      </c>
      <c r="AW74" s="3">
        <v>9.0361003445369334</v>
      </c>
      <c r="AX74" s="3">
        <v>1.921930067214054</v>
      </c>
      <c r="AY74" s="3">
        <v>5.7131365671981786</v>
      </c>
      <c r="AZ74" s="3">
        <v>0.9060473931103894</v>
      </c>
      <c r="BA74" s="3">
        <v>5.9359395357495544</v>
      </c>
      <c r="BB74" s="3">
        <v>0.84275538059977784</v>
      </c>
      <c r="BC74" s="3">
        <v>4.6791354670888943</v>
      </c>
      <c r="BD74" s="3">
        <v>0.57623618116120245</v>
      </c>
      <c r="BE74" s="3">
        <v>0.27978866398958097</v>
      </c>
      <c r="BF74" s="3">
        <v>0.12162164351500049</v>
      </c>
    </row>
    <row r="75" spans="1:58" s="19" customFormat="1" ht="27" customHeight="1">
      <c r="A75" s="1" t="s">
        <v>55</v>
      </c>
      <c r="B75" s="2">
        <v>39.695</v>
      </c>
      <c r="C75" s="2">
        <v>39.744999999999997</v>
      </c>
      <c r="D75" s="2">
        <f t="shared" si="11"/>
        <v>39.72</v>
      </c>
      <c r="E75" s="2"/>
      <c r="F75" s="2"/>
      <c r="G75" s="15">
        <v>49.64</v>
      </c>
      <c r="H75" s="15">
        <v>2.42</v>
      </c>
      <c r="I75" s="15">
        <v>13.04</v>
      </c>
      <c r="J75" s="15">
        <v>15.1</v>
      </c>
      <c r="K75" s="15">
        <v>0.2</v>
      </c>
      <c r="L75" s="15">
        <v>5.86</v>
      </c>
      <c r="M75" s="15">
        <v>10.028307254623043</v>
      </c>
      <c r="N75" s="15">
        <v>3</v>
      </c>
      <c r="O75" s="15">
        <v>0.12</v>
      </c>
      <c r="P75" s="15">
        <v>0.23100000000000001</v>
      </c>
      <c r="Q75" s="15">
        <v>0</v>
      </c>
      <c r="R75" s="15">
        <f t="shared" si="10"/>
        <v>99.639307254623034</v>
      </c>
      <c r="S75" s="15">
        <v>9.4829819405010447</v>
      </c>
      <c r="T75" s="15">
        <f t="shared" si="9"/>
        <v>4.5633533994432831</v>
      </c>
      <c r="U75" s="16">
        <v>31.99</v>
      </c>
      <c r="V75" s="16">
        <v>447.58</v>
      </c>
      <c r="W75" s="15">
        <v>6.630035573152723</v>
      </c>
      <c r="X75" s="15">
        <v>0.53247063033702191</v>
      </c>
      <c r="Y75" s="17">
        <v>47.560641575636168</v>
      </c>
      <c r="Z75" s="17">
        <v>43.634810599244325</v>
      </c>
      <c r="AA75" s="17">
        <v>34.262243269942353</v>
      </c>
      <c r="AB75" s="17">
        <v>56.32311491732677</v>
      </c>
      <c r="AC75" s="17">
        <v>124.68511382619168</v>
      </c>
      <c r="AD75" s="17">
        <v>18.967714177086048</v>
      </c>
      <c r="AE75" s="15">
        <v>7.7004404245973639</v>
      </c>
      <c r="AF75" s="15">
        <v>0.75094778639605764</v>
      </c>
      <c r="AG75" s="16">
        <v>116.72</v>
      </c>
      <c r="AH75" s="17">
        <v>45.515131004960111</v>
      </c>
      <c r="AI75" s="16">
        <v>134.66999999999999</v>
      </c>
      <c r="AJ75" s="15">
        <v>4.738225044423066</v>
      </c>
      <c r="AK75" s="15">
        <v>0.27462520677907631</v>
      </c>
      <c r="AL75" s="15">
        <v>1.5454076349584522</v>
      </c>
      <c r="AM75" s="15">
        <v>1.4327881971543485E-2</v>
      </c>
      <c r="AN75" s="15">
        <v>13.267569266519693</v>
      </c>
      <c r="AO75" s="15">
        <v>6.1960173795455926</v>
      </c>
      <c r="AP75" s="17">
        <v>17.901225093800882</v>
      </c>
      <c r="AQ75" s="15">
        <v>3.0637111764705884</v>
      </c>
      <c r="AR75" s="17">
        <v>18.349169872332041</v>
      </c>
      <c r="AS75" s="15">
        <v>5.4179485509581111</v>
      </c>
      <c r="AT75" s="15">
        <v>1.9099577331138247</v>
      </c>
      <c r="AU75" s="15">
        <v>7.157605607142858</v>
      </c>
      <c r="AV75" s="15">
        <v>1.3122609173249862</v>
      </c>
      <c r="AW75" s="15">
        <v>8.6980390158219443</v>
      </c>
      <c r="AX75" s="15">
        <v>1.8807566946953522</v>
      </c>
      <c r="AY75" s="15">
        <v>5.5310036509433971</v>
      </c>
      <c r="AZ75" s="15">
        <v>0.90596001526570491</v>
      </c>
      <c r="BA75" s="15">
        <v>5.8693593130545008</v>
      </c>
      <c r="BB75" s="15">
        <v>0.87712769682333791</v>
      </c>
      <c r="BC75" s="15">
        <v>4.5481584741716796</v>
      </c>
      <c r="BD75" s="15">
        <v>0.65454739354411839</v>
      </c>
      <c r="BE75" s="15">
        <v>0.27502398002679329</v>
      </c>
      <c r="BF75" s="15">
        <v>0.12783080995323981</v>
      </c>
    </row>
    <row r="76" spans="1:58" ht="27" customHeight="1">
      <c r="A76" s="1" t="s">
        <v>56</v>
      </c>
      <c r="B76" s="2">
        <v>40.215000000000003</v>
      </c>
      <c r="C76" s="2">
        <v>40.265000000000001</v>
      </c>
      <c r="D76" s="2">
        <f t="shared" si="11"/>
        <v>40.24</v>
      </c>
      <c r="E76" s="14" t="s">
        <v>157</v>
      </c>
      <c r="F76" s="14"/>
      <c r="G76" s="3">
        <v>49.68</v>
      </c>
      <c r="H76" s="3">
        <v>2.38</v>
      </c>
      <c r="I76" s="3">
        <v>13.06</v>
      </c>
      <c r="J76" s="3">
        <v>15.11</v>
      </c>
      <c r="K76" s="3">
        <v>0.2</v>
      </c>
      <c r="L76" s="3">
        <v>5.95</v>
      </c>
      <c r="M76" s="3">
        <v>10.150355618776674</v>
      </c>
      <c r="N76" s="3">
        <v>2.97</v>
      </c>
      <c r="O76" s="3">
        <v>0.12</v>
      </c>
      <c r="P76" s="3">
        <v>0.22687499999999999</v>
      </c>
      <c r="Q76" s="3">
        <v>4.0000000000084412E-2</v>
      </c>
      <c r="R76" s="3">
        <f t="shared" si="10"/>
        <v>99.887230618776783</v>
      </c>
      <c r="S76" s="3">
        <v>9.4744562258064526</v>
      </c>
      <c r="T76" s="3">
        <f t="shared" si="9"/>
        <v>4.582826415770608</v>
      </c>
      <c r="U76" s="4">
        <v>41.2</v>
      </c>
      <c r="V76" s="4">
        <v>445.19</v>
      </c>
      <c r="W76" s="3">
        <v>6.4438036818551678</v>
      </c>
      <c r="X76" s="3">
        <v>0.52833836370964693</v>
      </c>
      <c r="Y76" s="5">
        <v>47.523537378488555</v>
      </c>
      <c r="Z76" s="5">
        <v>44.347576184749578</v>
      </c>
      <c r="AA76" s="5">
        <v>35.391472923790708</v>
      </c>
      <c r="AB76" s="5">
        <v>54.584349384761978</v>
      </c>
      <c r="AC76" s="5">
        <v>115.21176166432006</v>
      </c>
      <c r="AD76" s="5">
        <v>19.212815347246195</v>
      </c>
      <c r="AE76" s="3">
        <v>7.7600684224364596</v>
      </c>
      <c r="AF76" s="3">
        <v>0.75269249319128084</v>
      </c>
      <c r="AG76" s="4">
        <v>119.29</v>
      </c>
      <c r="AH76" s="5">
        <v>45.944385469233126</v>
      </c>
      <c r="AI76" s="4">
        <v>130.47</v>
      </c>
      <c r="AJ76" s="3">
        <v>4.6614816130493884</v>
      </c>
      <c r="AK76" s="3">
        <v>0.33301072956947664</v>
      </c>
      <c r="AL76" s="3">
        <v>1.9525812167211585</v>
      </c>
      <c r="AM76" s="3">
        <v>1.2886231553689259E-2</v>
      </c>
      <c r="AN76" s="3">
        <v>12.895401048805198</v>
      </c>
      <c r="AO76" s="3">
        <v>6.0465214953726267</v>
      </c>
      <c r="AP76" s="5">
        <v>17.462056537102473</v>
      </c>
      <c r="AQ76" s="3">
        <v>3.0164938992501442</v>
      </c>
      <c r="AR76" s="5">
        <v>18.13652519810887</v>
      </c>
      <c r="AS76" s="3">
        <v>5.3521296740868953</v>
      </c>
      <c r="AT76" s="3">
        <v>1.9047832966428178</v>
      </c>
      <c r="AU76" s="3">
        <v>7.0912761344963853</v>
      </c>
      <c r="AV76" s="3">
        <v>1.320109638893594</v>
      </c>
      <c r="AW76" s="3">
        <v>8.6906361434653032</v>
      </c>
      <c r="AX76" s="3">
        <v>1.8781180940233022</v>
      </c>
      <c r="AY76" s="3">
        <v>5.5979313251635805</v>
      </c>
      <c r="AZ76" s="3">
        <v>0.90130439034127796</v>
      </c>
      <c r="BA76" s="3">
        <v>5.7988491578947379</v>
      </c>
      <c r="BB76" s="3">
        <v>0.86956207719414147</v>
      </c>
      <c r="BC76" s="3">
        <v>4.497316934435009</v>
      </c>
      <c r="BD76" s="3">
        <v>0.86192958202373693</v>
      </c>
      <c r="BE76" s="3">
        <v>0.26779020071554177</v>
      </c>
      <c r="BF76" s="3">
        <v>0.12834579906627458</v>
      </c>
    </row>
    <row r="77" spans="1:58" ht="27" customHeight="1">
      <c r="A77" s="1" t="s">
        <v>57</v>
      </c>
      <c r="B77" s="2">
        <v>41.055</v>
      </c>
      <c r="C77" s="2">
        <v>41.094999999999999</v>
      </c>
      <c r="D77" s="2">
        <f t="shared" si="11"/>
        <v>41.075000000000003</v>
      </c>
      <c r="E77" s="14" t="s">
        <v>159</v>
      </c>
      <c r="F77" s="14" t="s">
        <v>211</v>
      </c>
      <c r="G77" s="3">
        <v>49.78</v>
      </c>
      <c r="H77" s="3">
        <v>2.4300000000000002</v>
      </c>
      <c r="I77" s="3">
        <v>13.14</v>
      </c>
      <c r="J77" s="3">
        <v>14.94</v>
      </c>
      <c r="K77" s="3">
        <v>0.2</v>
      </c>
      <c r="L77" s="3">
        <v>5.97</v>
      </c>
      <c r="M77" s="3">
        <v>10.068990042674255</v>
      </c>
      <c r="N77" s="3">
        <v>2.99</v>
      </c>
      <c r="O77" s="3">
        <v>0.12</v>
      </c>
      <c r="P77" s="3">
        <v>0.23100000000000001</v>
      </c>
      <c r="Q77" s="3">
        <v>1.774227766080953E-13</v>
      </c>
      <c r="R77" s="3">
        <f t="shared" si="10"/>
        <v>99.869990042674416</v>
      </c>
      <c r="S77" s="3">
        <v>9.4445164572004021</v>
      </c>
      <c r="T77" s="3">
        <f t="shared" si="9"/>
        <v>4.4460928253328866</v>
      </c>
      <c r="U77" s="4">
        <v>47.84</v>
      </c>
      <c r="V77" s="4">
        <v>445.98</v>
      </c>
      <c r="W77" s="3">
        <v>6.5598904958677693</v>
      </c>
      <c r="X77" s="3">
        <v>0.52951517931998138</v>
      </c>
      <c r="Y77" s="5">
        <v>45.156991963035559</v>
      </c>
      <c r="Z77" s="5">
        <v>43.243765147438594</v>
      </c>
      <c r="AA77" s="5">
        <v>36.874919057954287</v>
      </c>
      <c r="AB77" s="5">
        <v>48.459949122807025</v>
      </c>
      <c r="AC77" s="5">
        <v>112.27685414424113</v>
      </c>
      <c r="AD77" s="5">
        <v>18.582477830327321</v>
      </c>
      <c r="AE77" s="3">
        <v>7.7518929095074469</v>
      </c>
      <c r="AF77" s="3">
        <v>1.2531291703551575</v>
      </c>
      <c r="AG77" s="4">
        <v>115.61</v>
      </c>
      <c r="AH77" s="5">
        <v>43.348106463102241</v>
      </c>
      <c r="AI77" s="4">
        <v>132.91</v>
      </c>
      <c r="AJ77" s="3">
        <v>4.6502854401633069</v>
      </c>
      <c r="AK77" s="3">
        <v>0.26726082772508086</v>
      </c>
      <c r="AL77" s="3">
        <v>1.1646430991412962</v>
      </c>
      <c r="AM77" s="3">
        <v>7.0177014418999206E-3</v>
      </c>
      <c r="AN77" s="3">
        <v>12.643615164264613</v>
      </c>
      <c r="AO77" s="3">
        <v>6.0195879069767448</v>
      </c>
      <c r="AP77" s="5">
        <v>18.198792697798929</v>
      </c>
      <c r="AQ77" s="3">
        <v>3.0152211461550968</v>
      </c>
      <c r="AR77" s="5">
        <v>17.574938339659315</v>
      </c>
      <c r="AS77" s="3">
        <v>5.2609765198675493</v>
      </c>
      <c r="AT77" s="3">
        <v>1.8131561998072598</v>
      </c>
      <c r="AU77" s="3">
        <v>6.8593059546670698</v>
      </c>
      <c r="AV77" s="3">
        <v>1.2706237594307657</v>
      </c>
      <c r="AW77" s="3">
        <v>8.5590114085011475</v>
      </c>
      <c r="AX77" s="3">
        <v>1.799732418554477</v>
      </c>
      <c r="AY77" s="3">
        <v>5.3162430792254636</v>
      </c>
      <c r="AZ77" s="3">
        <v>0.84656398623537521</v>
      </c>
      <c r="BA77" s="3">
        <v>5.6429529688049218</v>
      </c>
      <c r="BB77" s="3">
        <v>0.82746116709521422</v>
      </c>
      <c r="BC77" s="3">
        <v>4.3600876414667269</v>
      </c>
      <c r="BD77" s="3">
        <v>0.52876051480197717</v>
      </c>
      <c r="BE77" s="3">
        <v>0.25286771909838068</v>
      </c>
      <c r="BF77" s="3">
        <v>0.1203279960796827</v>
      </c>
    </row>
    <row r="78" spans="1:58" ht="27" customHeight="1">
      <c r="A78" s="1" t="s">
        <v>58</v>
      </c>
      <c r="B78" s="2">
        <v>44.73</v>
      </c>
      <c r="C78" s="2">
        <v>44.77</v>
      </c>
      <c r="D78" s="2">
        <f t="shared" si="11"/>
        <v>44.75</v>
      </c>
      <c r="G78" s="3">
        <v>50.82</v>
      </c>
      <c r="H78" s="3">
        <v>2.36</v>
      </c>
      <c r="I78" s="3">
        <v>14.5</v>
      </c>
      <c r="J78" s="3">
        <v>10.19</v>
      </c>
      <c r="K78" s="3">
        <v>0.18</v>
      </c>
      <c r="L78" s="3">
        <v>6</v>
      </c>
      <c r="M78" s="3">
        <v>11.350497866287341</v>
      </c>
      <c r="N78" s="3">
        <v>2.9</v>
      </c>
      <c r="O78" s="3">
        <v>0.38</v>
      </c>
      <c r="P78" s="3">
        <v>0.25162499999999999</v>
      </c>
      <c r="Q78" s="3">
        <v>0.63999999999992951</v>
      </c>
      <c r="R78" s="3">
        <f t="shared" si="10"/>
        <v>99.572122866287287</v>
      </c>
      <c r="S78" s="3">
        <v>5.5223527431578949</v>
      </c>
      <c r="T78" s="3">
        <f t="shared" si="9"/>
        <v>4.0540525076023384</v>
      </c>
      <c r="U78" s="4">
        <v>215.22</v>
      </c>
      <c r="V78" s="4">
        <v>398.04</v>
      </c>
      <c r="W78" s="3">
        <v>6.0500228378582932</v>
      </c>
      <c r="X78" s="3">
        <v>0.55172956953514429</v>
      </c>
      <c r="Y78" s="5">
        <v>47.287095956396165</v>
      </c>
      <c r="Z78" s="5">
        <v>50.658604761233867</v>
      </c>
      <c r="AA78" s="5">
        <v>68.025153035131495</v>
      </c>
      <c r="AB78" s="5">
        <v>61.096417531260251</v>
      </c>
      <c r="AC78" s="5">
        <v>120.61070469798656</v>
      </c>
      <c r="AD78" s="5">
        <v>19.422207541027351</v>
      </c>
      <c r="AE78" s="3">
        <v>5.5793040444847923</v>
      </c>
      <c r="AF78" s="3">
        <v>6.7966914600859543</v>
      </c>
      <c r="AG78" s="4">
        <v>163.65</v>
      </c>
      <c r="AH78" s="5">
        <v>50.210948210039646</v>
      </c>
      <c r="AI78" s="4">
        <v>150.69</v>
      </c>
      <c r="AJ78" s="3">
        <v>4.5076334506503448</v>
      </c>
      <c r="AK78" s="3">
        <v>0.37396669310071373</v>
      </c>
      <c r="AL78" s="3">
        <v>1.5932308734078504</v>
      </c>
      <c r="AM78" s="3">
        <v>0.28997725110431527</v>
      </c>
      <c r="AN78" s="5">
        <v>48.540771711862376</v>
      </c>
      <c r="AO78" s="3">
        <v>6.8918737357414459</v>
      </c>
      <c r="AP78" s="5">
        <v>20.772367871485947</v>
      </c>
      <c r="AQ78" s="3">
        <v>3.4541558489543824</v>
      </c>
      <c r="AR78" s="5">
        <v>20.322438147379909</v>
      </c>
      <c r="AS78" s="3">
        <v>6.0548596478698471</v>
      </c>
      <c r="AT78" s="3">
        <v>2.0009620051427657</v>
      </c>
      <c r="AU78" s="3">
        <v>7.7866955299055611</v>
      </c>
      <c r="AV78" s="3">
        <v>1.4292583176083888</v>
      </c>
      <c r="AW78" s="3">
        <v>9.4882225669456055</v>
      </c>
      <c r="AX78" s="3">
        <v>2.0102451669945482</v>
      </c>
      <c r="AY78" s="3">
        <v>5.9561321639033054</v>
      </c>
      <c r="AZ78" s="3">
        <v>0.96401573530900542</v>
      </c>
      <c r="BA78" s="3">
        <v>6.2853789539239777</v>
      </c>
      <c r="BB78" s="3">
        <v>0.9188235393972799</v>
      </c>
      <c r="BC78" s="3">
        <v>4.9969910532276334</v>
      </c>
      <c r="BD78" s="3">
        <v>0.73468445055466014</v>
      </c>
      <c r="BE78" s="3">
        <v>0.24852072238190787</v>
      </c>
      <c r="BF78" s="3">
        <v>0.14548103275401073</v>
      </c>
    </row>
    <row r="79" spans="1:58" ht="27" customHeight="1">
      <c r="A79" s="1" t="s">
        <v>59</v>
      </c>
      <c r="B79" s="2">
        <v>45.09</v>
      </c>
      <c r="C79" s="2">
        <v>45.13</v>
      </c>
      <c r="D79" s="2">
        <f t="shared" si="11"/>
        <v>45.11</v>
      </c>
      <c r="G79" s="3">
        <v>49.241999999999997</v>
      </c>
      <c r="H79" s="3">
        <v>2.27</v>
      </c>
      <c r="I79" s="3">
        <v>13.782999999999999</v>
      </c>
      <c r="J79" s="3">
        <v>13.19</v>
      </c>
      <c r="K79" s="3">
        <v>0.19</v>
      </c>
      <c r="L79" s="3">
        <v>5.84</v>
      </c>
      <c r="M79" s="3">
        <v>10.974182076813655</v>
      </c>
      <c r="N79" s="3">
        <v>2.71</v>
      </c>
      <c r="O79" s="3">
        <v>0.56000000000000005</v>
      </c>
      <c r="P79" s="3">
        <v>0.23512499999999997</v>
      </c>
      <c r="Q79" s="3">
        <v>0.89964014394227965</v>
      </c>
      <c r="R79" s="3">
        <f t="shared" si="10"/>
        <v>99.893947220755919</v>
      </c>
      <c r="S79" s="3">
        <v>5.3441511640316204</v>
      </c>
      <c r="T79" s="3">
        <f t="shared" si="9"/>
        <v>7.2520542621870874</v>
      </c>
      <c r="U79" s="4">
        <v>212.97</v>
      </c>
      <c r="V79" s="4">
        <v>398.94</v>
      </c>
      <c r="W79" s="3">
        <v>6.8999522875367747</v>
      </c>
      <c r="X79" s="3">
        <v>0.57292485496653078</v>
      </c>
      <c r="Y79" s="5">
        <v>45.661000362689478</v>
      </c>
      <c r="Z79" s="5">
        <v>38.52080666507063</v>
      </c>
      <c r="AA79" s="5">
        <v>47.311280070487271</v>
      </c>
      <c r="AB79" s="5">
        <v>44.717018784088431</v>
      </c>
      <c r="AC79" s="5">
        <v>107.38753615425816</v>
      </c>
      <c r="AD79" s="5">
        <v>18.40963284210526</v>
      </c>
      <c r="AE79" s="3">
        <v>7.0634357297054189</v>
      </c>
      <c r="AF79" s="5">
        <v>13.530949043625741</v>
      </c>
      <c r="AG79" s="4">
        <v>143.15</v>
      </c>
      <c r="AH79" s="5">
        <v>46.08133078693394</v>
      </c>
      <c r="AI79" s="4">
        <v>141.62</v>
      </c>
      <c r="AJ79" s="3">
        <v>4.3216601784348709</v>
      </c>
      <c r="AK79" s="3">
        <v>0.36671967508834852</v>
      </c>
      <c r="AL79" s="3">
        <v>1.5542798260192161</v>
      </c>
      <c r="AM79" s="3">
        <v>0.72695646588395435</v>
      </c>
      <c r="AN79" s="5">
        <v>25.443630100134506</v>
      </c>
      <c r="AO79" s="3">
        <v>6.1591512415698642</v>
      </c>
      <c r="AP79" s="5">
        <v>19.06463943766736</v>
      </c>
      <c r="AQ79" s="3">
        <v>3.152942615501273</v>
      </c>
      <c r="AR79" s="5">
        <v>18.979443680107845</v>
      </c>
      <c r="AS79" s="3">
        <v>5.60919643648388</v>
      </c>
      <c r="AT79" s="3">
        <v>1.84764922813036</v>
      </c>
      <c r="AU79" s="3">
        <v>7.2120466352641621</v>
      </c>
      <c r="AV79" s="3">
        <v>1.3346132039836951</v>
      </c>
      <c r="AW79" s="3">
        <v>9.0591159096826761</v>
      </c>
      <c r="AX79" s="3">
        <v>1.8985338206887246</v>
      </c>
      <c r="AY79" s="3">
        <v>5.5523141273970005</v>
      </c>
      <c r="AZ79" s="3">
        <v>0.90775434107167574</v>
      </c>
      <c r="BA79" s="3">
        <v>5.8371005321100924</v>
      </c>
      <c r="BB79" s="3">
        <v>0.86863088388671228</v>
      </c>
      <c r="BC79" s="3">
        <v>4.7290949229374437</v>
      </c>
      <c r="BD79" s="3">
        <v>0.71548459552332311</v>
      </c>
      <c r="BE79" s="3">
        <v>0.22994500257529343</v>
      </c>
      <c r="BF79" s="3">
        <v>0.11729908941780456</v>
      </c>
    </row>
    <row r="80" spans="1:58" ht="27" customHeight="1">
      <c r="A80" s="1" t="s">
        <v>60</v>
      </c>
      <c r="B80" s="2">
        <v>47.88</v>
      </c>
      <c r="C80" s="2">
        <v>47.9</v>
      </c>
      <c r="D80" s="2">
        <f t="shared" si="11"/>
        <v>47.89</v>
      </c>
      <c r="G80" s="3">
        <v>49.96</v>
      </c>
      <c r="H80" s="3">
        <v>2.21</v>
      </c>
      <c r="I80" s="3">
        <v>13.46</v>
      </c>
      <c r="J80" s="3">
        <v>13.34</v>
      </c>
      <c r="K80" s="3">
        <v>0.21</v>
      </c>
      <c r="L80" s="3">
        <v>6.55</v>
      </c>
      <c r="M80" s="3">
        <v>10.760597439544808</v>
      </c>
      <c r="N80" s="3">
        <v>2.5099999999999998</v>
      </c>
      <c r="O80" s="3">
        <v>0.19</v>
      </c>
      <c r="P80" s="3">
        <v>0.24337499999999998</v>
      </c>
      <c r="Q80" s="3">
        <v>1.7752916644016095E-13</v>
      </c>
      <c r="R80" s="3">
        <f t="shared" si="10"/>
        <v>99.433972439544974</v>
      </c>
      <c r="S80" s="3">
        <v>8.6335915409836055</v>
      </c>
      <c r="T80" s="3">
        <f t="shared" si="9"/>
        <v>3.7471205100182168</v>
      </c>
      <c r="U80" s="4">
        <v>202.6</v>
      </c>
      <c r="V80" s="4">
        <v>374.8</v>
      </c>
      <c r="W80" s="3">
        <v>6.011793896007581</v>
      </c>
      <c r="X80" s="3">
        <v>0.57764592784097435</v>
      </c>
      <c r="Y80" s="5">
        <v>43.241201420217216</v>
      </c>
      <c r="Z80" s="5">
        <v>40.514133923161964</v>
      </c>
      <c r="AA80" s="5">
        <v>56.376312698085073</v>
      </c>
      <c r="AB80" s="5">
        <v>46.189354509846588</v>
      </c>
      <c r="AC80" s="5">
        <v>102.20352524712798</v>
      </c>
      <c r="AD80" s="5">
        <v>17.782959872255489</v>
      </c>
      <c r="AE80" s="3">
        <v>6.9673742780748666</v>
      </c>
      <c r="AF80" s="3">
        <v>2.0622376806734555</v>
      </c>
      <c r="AG80" s="4">
        <v>114.78</v>
      </c>
      <c r="AH80" s="5">
        <v>44.273613939344003</v>
      </c>
      <c r="AI80" s="4">
        <v>141.4</v>
      </c>
      <c r="AJ80" s="3">
        <v>4.1098096815286622</v>
      </c>
      <c r="AK80" s="3">
        <v>0.24277923696258488</v>
      </c>
      <c r="AL80" s="3">
        <v>1.515409610894942</v>
      </c>
      <c r="AM80" s="3">
        <v>2.2313757668711645E-2</v>
      </c>
      <c r="AN80" s="5">
        <v>16.998482319152753</v>
      </c>
      <c r="AO80" s="3">
        <v>5.884508226065253</v>
      </c>
      <c r="AP80" s="5">
        <v>18.347028849873535</v>
      </c>
      <c r="AQ80" s="3">
        <v>3.0393812735542558</v>
      </c>
      <c r="AR80" s="5">
        <v>18.271395818293556</v>
      </c>
      <c r="AS80" s="3">
        <v>5.4409950359355639</v>
      </c>
      <c r="AT80" s="3">
        <v>1.7756461383748996</v>
      </c>
      <c r="AU80" s="3">
        <v>6.9275232363809565</v>
      </c>
      <c r="AV80" s="3">
        <v>1.2826572797823299</v>
      </c>
      <c r="AW80" s="3">
        <v>8.6546516723652065</v>
      </c>
      <c r="AX80" s="3">
        <v>1.8430262227697709</v>
      </c>
      <c r="AY80" s="3">
        <v>5.3103629493670894</v>
      </c>
      <c r="AZ80" s="3">
        <v>0.87549445896403277</v>
      </c>
      <c r="BA80" s="3">
        <v>5.6254225819464363</v>
      </c>
      <c r="BB80" s="3">
        <v>0.83653468925441132</v>
      </c>
      <c r="BC80" s="3">
        <v>4.6161649126786122</v>
      </c>
      <c r="BD80" s="3">
        <v>0.76649694360494958</v>
      </c>
      <c r="BE80" s="3">
        <v>0.23056866666666664</v>
      </c>
      <c r="BF80" s="3">
        <v>0.10500448063781323</v>
      </c>
    </row>
    <row r="81" spans="1:58" ht="27" customHeight="1">
      <c r="A81" s="1" t="s">
        <v>61</v>
      </c>
      <c r="B81" s="2">
        <v>48.3</v>
      </c>
      <c r="C81" s="2">
        <v>48.32</v>
      </c>
      <c r="D81" s="2">
        <f t="shared" si="11"/>
        <v>48.31</v>
      </c>
      <c r="G81" s="3">
        <v>49.21</v>
      </c>
      <c r="H81" s="3">
        <v>2.2400000000000002</v>
      </c>
      <c r="I81" s="3">
        <v>13.75</v>
      </c>
      <c r="J81" s="3">
        <v>13.55</v>
      </c>
      <c r="K81" s="3">
        <v>0.21</v>
      </c>
      <c r="L81" s="3">
        <v>6.68</v>
      </c>
      <c r="M81" s="3">
        <v>11.004694167852062</v>
      </c>
      <c r="N81" s="3">
        <v>2.56</v>
      </c>
      <c r="O81" s="3">
        <v>0.18</v>
      </c>
      <c r="P81" s="3">
        <v>0.25575000000000003</v>
      </c>
      <c r="Q81" s="3">
        <v>0</v>
      </c>
      <c r="R81" s="3">
        <f t="shared" si="10"/>
        <v>99.640444167852067</v>
      </c>
      <c r="S81" s="3">
        <v>8.5441268416334655</v>
      </c>
      <c r="T81" s="3">
        <f t="shared" si="9"/>
        <v>4.0565257315183736</v>
      </c>
      <c r="U81" s="4">
        <v>219.65</v>
      </c>
      <c r="V81" s="4">
        <v>392.8</v>
      </c>
      <c r="W81" s="3">
        <v>6.3760650979638873</v>
      </c>
      <c r="X81" s="3">
        <v>0.49689678462477127</v>
      </c>
      <c r="Y81" s="5">
        <v>45.61992484943945</v>
      </c>
      <c r="Z81" s="5">
        <v>41.849233048016707</v>
      </c>
      <c r="AA81" s="5">
        <v>57.063307271756543</v>
      </c>
      <c r="AB81" s="5">
        <v>45.928617175517289</v>
      </c>
      <c r="AC81" s="5">
        <v>105.3937313432836</v>
      </c>
      <c r="AD81" s="5">
        <v>18.36071659800664</v>
      </c>
      <c r="AE81" s="3">
        <v>7.0602298145285944</v>
      </c>
      <c r="AF81" s="3">
        <v>1.9513395721925135</v>
      </c>
      <c r="AG81" s="4">
        <v>116.2</v>
      </c>
      <c r="AH81" s="5">
        <v>46.826485792507214</v>
      </c>
      <c r="AI81" s="4">
        <v>142.94</v>
      </c>
      <c r="AJ81" s="3">
        <v>4.3041749732620325</v>
      </c>
      <c r="AK81" s="3">
        <v>0.28134416758544656</v>
      </c>
      <c r="AL81" s="3">
        <v>1.4712994273127757</v>
      </c>
      <c r="AM81" s="3">
        <v>2.8715961768219833E-2</v>
      </c>
      <c r="AN81" s="5">
        <v>14.777366380213792</v>
      </c>
      <c r="AO81" s="3">
        <v>6.2460219929269822</v>
      </c>
      <c r="AP81" s="5">
        <v>19.040306249999997</v>
      </c>
      <c r="AQ81" s="3">
        <v>3.1973080826070479</v>
      </c>
      <c r="AR81" s="5">
        <v>19.093770803347276</v>
      </c>
      <c r="AS81" s="3">
        <v>5.7050659268024226</v>
      </c>
      <c r="AT81" s="3">
        <v>1.8750291134485351</v>
      </c>
      <c r="AU81" s="3">
        <v>7.1749441727559233</v>
      </c>
      <c r="AV81" s="3">
        <v>1.3381896399741424</v>
      </c>
      <c r="AW81" s="3">
        <v>8.983292306210318</v>
      </c>
      <c r="AX81" s="3">
        <v>1.909499495115033</v>
      </c>
      <c r="AY81" s="3">
        <v>5.6311104293309704</v>
      </c>
      <c r="AZ81" s="3">
        <v>0.89654050958726039</v>
      </c>
      <c r="BA81" s="3">
        <v>5.9680518249227621</v>
      </c>
      <c r="BB81" s="3">
        <v>0.86617664448857978</v>
      </c>
      <c r="BC81" s="3">
        <v>4.801653290966863</v>
      </c>
      <c r="BD81" s="3">
        <v>0.70521658452111358</v>
      </c>
      <c r="BE81" s="3">
        <v>0.23819396927745118</v>
      </c>
      <c r="BF81" s="6">
        <v>9.9802237219683287E-2</v>
      </c>
    </row>
    <row r="82" spans="1:58" ht="27" customHeight="1">
      <c r="A82" s="1" t="s">
        <v>62</v>
      </c>
      <c r="B82" s="2">
        <v>48.92</v>
      </c>
      <c r="C82" s="2">
        <v>48.97</v>
      </c>
      <c r="D82" s="2">
        <f t="shared" si="11"/>
        <v>48.945</v>
      </c>
      <c r="E82" s="14" t="s">
        <v>185</v>
      </c>
      <c r="F82" s="14"/>
      <c r="G82" s="3">
        <v>51.2</v>
      </c>
      <c r="H82" s="3">
        <v>2.4300000000000002</v>
      </c>
      <c r="I82" s="3">
        <v>15.15</v>
      </c>
      <c r="J82" s="3">
        <v>8.2899999999999991</v>
      </c>
      <c r="K82" s="3">
        <v>0.18</v>
      </c>
      <c r="L82" s="3">
        <v>6.3</v>
      </c>
      <c r="M82" s="3">
        <v>11.930227596017069</v>
      </c>
      <c r="N82" s="3">
        <v>3.02</v>
      </c>
      <c r="O82" s="3">
        <v>0.18</v>
      </c>
      <c r="P82" s="3">
        <v>0.25575000000000003</v>
      </c>
      <c r="Q82" s="3">
        <v>0.67972810875651135</v>
      </c>
      <c r="R82" s="3">
        <f t="shared" si="10"/>
        <v>99.615705704773589</v>
      </c>
      <c r="S82" s="3">
        <v>5.1907757649325621</v>
      </c>
      <c r="T82" s="3">
        <f t="shared" si="9"/>
        <v>2.5224713722971526</v>
      </c>
      <c r="U82" s="4">
        <v>227.47</v>
      </c>
      <c r="V82" s="4">
        <v>431.79</v>
      </c>
      <c r="W82" s="3">
        <v>7.3833317558769096</v>
      </c>
      <c r="X82" s="3">
        <v>0.54691690762747247</v>
      </c>
      <c r="Y82" s="5">
        <v>50.407671774715617</v>
      </c>
      <c r="Z82" s="5">
        <v>81.69673425402685</v>
      </c>
      <c r="AA82" s="5">
        <v>133.88138645561429</v>
      </c>
      <c r="AB82" s="5">
        <v>66.679498989716762</v>
      </c>
      <c r="AC82" s="5">
        <v>117.97595453336879</v>
      </c>
      <c r="AD82" s="5">
        <v>20.069859503649639</v>
      </c>
      <c r="AE82" s="3">
        <v>4.6724383150984687</v>
      </c>
      <c r="AF82" s="3">
        <v>1.7016666934740623</v>
      </c>
      <c r="AG82" s="4">
        <v>187.42</v>
      </c>
      <c r="AH82" s="5">
        <v>50.589942280355388</v>
      </c>
      <c r="AI82" s="4">
        <v>149.33000000000001</v>
      </c>
      <c r="AJ82" s="3">
        <v>4.4256467905319425</v>
      </c>
      <c r="AK82" s="3">
        <v>0.51000325703210936</v>
      </c>
      <c r="AL82" s="3">
        <v>1.6810737587367335</v>
      </c>
      <c r="AM82" s="3">
        <v>2.1929882051282039E-2</v>
      </c>
      <c r="AN82" s="5">
        <v>63.988449712299207</v>
      </c>
      <c r="AO82" s="3">
        <v>6.5968910426822021</v>
      </c>
      <c r="AP82" s="5">
        <v>20.294310924244677</v>
      </c>
      <c r="AQ82" s="3">
        <v>3.4145399426344847</v>
      </c>
      <c r="AR82" s="5">
        <v>20.21515196022688</v>
      </c>
      <c r="AS82" s="3">
        <v>6.0685040376735877</v>
      </c>
      <c r="AT82" s="3">
        <v>2.0369194410138003</v>
      </c>
      <c r="AU82" s="3">
        <v>7.722183208045986</v>
      </c>
      <c r="AV82" s="3">
        <v>1.4325378000553608</v>
      </c>
      <c r="AW82" s="3">
        <v>9.6739399786728875</v>
      </c>
      <c r="AX82" s="3">
        <v>2.0358933032531223</v>
      </c>
      <c r="AY82" s="3">
        <v>6.0196600041777444</v>
      </c>
      <c r="AZ82" s="3">
        <v>0.96098092665890567</v>
      </c>
      <c r="BA82" s="3">
        <v>6.3202516395036277</v>
      </c>
      <c r="BB82" s="3">
        <v>0.90658703716674627</v>
      </c>
      <c r="BC82" s="3">
        <v>5.0690821485350899</v>
      </c>
      <c r="BD82" s="3">
        <v>1.1064800217196638</v>
      </c>
      <c r="BE82" s="3">
        <v>0.24683555062022638</v>
      </c>
      <c r="BF82" s="6">
        <v>6.1976400358248862E-2</v>
      </c>
    </row>
    <row r="83" spans="1:58" ht="27" customHeight="1">
      <c r="A83" s="1" t="s">
        <v>63</v>
      </c>
      <c r="B83" s="2">
        <v>49.3</v>
      </c>
      <c r="C83" s="2">
        <v>49.32</v>
      </c>
      <c r="D83" s="2">
        <f t="shared" si="11"/>
        <v>49.31</v>
      </c>
      <c r="E83" s="14" t="s">
        <v>183</v>
      </c>
      <c r="F83" s="14" t="s">
        <v>212</v>
      </c>
      <c r="G83" s="3">
        <v>49.646000000000001</v>
      </c>
      <c r="H83" s="3">
        <v>2.2000000000000002</v>
      </c>
      <c r="I83" s="3">
        <v>13.327</v>
      </c>
      <c r="J83" s="3">
        <v>14.04</v>
      </c>
      <c r="K83" s="3">
        <v>0.21</v>
      </c>
      <c r="L83" s="3">
        <v>6.28</v>
      </c>
      <c r="M83" s="3">
        <v>10.567354196301567</v>
      </c>
      <c r="N83" s="3">
        <v>2.57</v>
      </c>
      <c r="O83" s="3">
        <v>0.28000000000000003</v>
      </c>
      <c r="P83" s="3">
        <v>0.2475</v>
      </c>
      <c r="Q83" s="3">
        <v>6.0000000000037801E-2</v>
      </c>
      <c r="R83" s="3">
        <f t="shared" si="10"/>
        <v>99.427854196301581</v>
      </c>
      <c r="S83" s="3">
        <v>8.1579647505285422</v>
      </c>
      <c r="T83" s="3">
        <f t="shared" si="9"/>
        <v>4.9755947216349519</v>
      </c>
      <c r="U83" s="4">
        <v>196.21</v>
      </c>
      <c r="V83" s="4">
        <v>382.56</v>
      </c>
      <c r="W83" s="3">
        <v>6.041560648262263</v>
      </c>
      <c r="X83" s="3">
        <v>0.6140141029711953</v>
      </c>
      <c r="Y83" s="5">
        <v>43.887972943782884</v>
      </c>
      <c r="Z83" s="5">
        <v>41.23220909166568</v>
      </c>
      <c r="AA83" s="5">
        <v>52.577171662870157</v>
      </c>
      <c r="AB83" s="5">
        <v>45.573092053552145</v>
      </c>
      <c r="AC83" s="5">
        <v>100.38844827586207</v>
      </c>
      <c r="AD83" s="5">
        <v>18.257533508283633</v>
      </c>
      <c r="AE83" s="3">
        <v>7.3278045911949681</v>
      </c>
      <c r="AF83" s="3">
        <v>5.7697937618746042</v>
      </c>
      <c r="AG83" s="4">
        <v>115.32</v>
      </c>
      <c r="AH83" s="5">
        <v>45.380886559546319</v>
      </c>
      <c r="AI83" s="4">
        <v>138.25</v>
      </c>
      <c r="AJ83" s="3">
        <v>4.2238268532180117</v>
      </c>
      <c r="AK83" s="3">
        <v>0.24678067938332898</v>
      </c>
      <c r="AL83" s="3">
        <v>1.5824606594259114</v>
      </c>
      <c r="AM83" s="3">
        <v>0.23225154083204927</v>
      </c>
      <c r="AN83" s="5">
        <v>16.866189597768379</v>
      </c>
      <c r="AO83" s="3">
        <v>6.0611673486132176</v>
      </c>
      <c r="AP83" s="5">
        <v>18.445343435546295</v>
      </c>
      <c r="AQ83" s="3">
        <v>3.0993315971433208</v>
      </c>
      <c r="AR83" s="5">
        <v>18.531729472081214</v>
      </c>
      <c r="AS83" s="3">
        <v>5.447440309975268</v>
      </c>
      <c r="AT83" s="3">
        <v>1.849651031592521</v>
      </c>
      <c r="AU83" s="3">
        <v>7.0444863904382462</v>
      </c>
      <c r="AV83" s="3">
        <v>1.3099438185919485</v>
      </c>
      <c r="AW83" s="3">
        <v>8.6516927782805428</v>
      </c>
      <c r="AX83" s="3">
        <v>1.8594190381885771</v>
      </c>
      <c r="AY83" s="3">
        <v>5.4457550053174657</v>
      </c>
      <c r="AZ83" s="3">
        <v>0.87287075634019906</v>
      </c>
      <c r="BA83" s="3">
        <v>5.6614421415616025</v>
      </c>
      <c r="BB83" s="3">
        <v>0.82937167176877336</v>
      </c>
      <c r="BC83" s="3">
        <v>4.6997249999999999</v>
      </c>
      <c r="BD83" s="3">
        <v>0.82075779685264671</v>
      </c>
      <c r="BE83" s="3">
        <v>0.2333121598570384</v>
      </c>
      <c r="BF83" s="3">
        <v>0.10800128625415473</v>
      </c>
    </row>
    <row r="84" spans="1:58" ht="27" customHeight="1">
      <c r="A84" s="1" t="s">
        <v>64</v>
      </c>
      <c r="B84" s="2">
        <v>49.77</v>
      </c>
      <c r="C84" s="2">
        <v>49.79</v>
      </c>
      <c r="D84" s="2">
        <f t="shared" si="11"/>
        <v>49.78</v>
      </c>
      <c r="G84" s="3">
        <v>48.11</v>
      </c>
      <c r="H84" s="3">
        <v>2.21</v>
      </c>
      <c r="I84" s="3">
        <v>13.8</v>
      </c>
      <c r="J84" s="3">
        <v>14.63</v>
      </c>
      <c r="K84" s="3">
        <v>0.23</v>
      </c>
      <c r="L84" s="3">
        <v>5.62</v>
      </c>
      <c r="M84" s="3">
        <v>10.943669985775248</v>
      </c>
      <c r="N84" s="3">
        <v>2.59</v>
      </c>
      <c r="O84" s="3">
        <v>0.59</v>
      </c>
      <c r="P84" s="3">
        <v>0.25987500000000002</v>
      </c>
      <c r="Q84" s="3">
        <v>0.73896544837233047</v>
      </c>
      <c r="R84" s="3">
        <f t="shared" si="10"/>
        <v>99.72251043414758</v>
      </c>
      <c r="S84" s="3">
        <v>5.7693046943866939</v>
      </c>
      <c r="T84" s="3">
        <f t="shared" si="9"/>
        <v>8.2196614506814516</v>
      </c>
      <c r="U84" s="4">
        <v>233.31</v>
      </c>
      <c r="V84" s="4">
        <v>396.74</v>
      </c>
      <c r="W84" s="3">
        <v>5.6308525322516658</v>
      </c>
      <c r="X84" s="3">
        <v>0.5753769630019947</v>
      </c>
      <c r="Y84" s="5">
        <v>46.024237252372615</v>
      </c>
      <c r="Z84" s="5">
        <v>37.511087860004153</v>
      </c>
      <c r="AA84" s="5">
        <v>46.826017112769414</v>
      </c>
      <c r="AB84" s="5">
        <v>44.195913310837483</v>
      </c>
      <c r="AC84" s="5">
        <v>105.41317412013761</v>
      </c>
      <c r="AD84" s="5">
        <v>18.532870851091992</v>
      </c>
      <c r="AE84" s="3">
        <v>7.8756620894239049</v>
      </c>
      <c r="AF84" s="3">
        <v>15.902083846572904</v>
      </c>
      <c r="AG84" s="4">
        <v>119.17</v>
      </c>
      <c r="AH84" s="5">
        <v>47.792542714731503</v>
      </c>
      <c r="AI84" s="4">
        <v>136.79</v>
      </c>
      <c r="AJ84" s="3">
        <v>4.269342608695653</v>
      </c>
      <c r="AK84" s="3">
        <v>0.2217436164554982</v>
      </c>
      <c r="AL84" s="3">
        <v>1.4999635262206148</v>
      </c>
      <c r="AM84" s="3">
        <v>0.81631937585733871</v>
      </c>
      <c r="AN84" s="5">
        <v>15.963966676673667</v>
      </c>
      <c r="AO84" s="3">
        <v>6.234160808705477</v>
      </c>
      <c r="AP84" s="5">
        <v>18.778502947744528</v>
      </c>
      <c r="AQ84" s="3">
        <v>3.1905917221981825</v>
      </c>
      <c r="AR84" s="5">
        <v>19.006816756625515</v>
      </c>
      <c r="AS84" s="3">
        <v>5.6693606049704801</v>
      </c>
      <c r="AT84" s="3">
        <v>1.8964001532175692</v>
      </c>
      <c r="AU84" s="3">
        <v>7.150323785177763</v>
      </c>
      <c r="AV84" s="3">
        <v>1.32293142933625</v>
      </c>
      <c r="AW84" s="3">
        <v>9.0476187652791911</v>
      </c>
      <c r="AX84" s="3">
        <v>1.9201082737876551</v>
      </c>
      <c r="AY84" s="3">
        <v>5.6528560959736653</v>
      </c>
      <c r="AZ84" s="3">
        <v>0.92853926209771864</v>
      </c>
      <c r="BA84" s="3">
        <v>6.1312494847757897</v>
      </c>
      <c r="BB84" s="3">
        <v>0.909446426977227</v>
      </c>
      <c r="BC84" s="3">
        <v>4.724292767796225</v>
      </c>
      <c r="BD84" s="3">
        <v>0.63133802685102069</v>
      </c>
      <c r="BE84" s="3">
        <v>0.24756122780424422</v>
      </c>
      <c r="BF84" s="3">
        <v>0.30474986798579706</v>
      </c>
    </row>
    <row r="85" spans="1:58" s="19" customFormat="1" ht="27" customHeight="1">
      <c r="A85" s="1" t="s">
        <v>65</v>
      </c>
      <c r="B85" s="2">
        <v>49.97</v>
      </c>
      <c r="C85" s="2">
        <v>49.99</v>
      </c>
      <c r="D85" s="2">
        <f t="shared" si="11"/>
        <v>49.980000000000004</v>
      </c>
      <c r="E85" s="2"/>
      <c r="F85" s="2"/>
      <c r="G85" s="15">
        <v>50.63</v>
      </c>
      <c r="H85" s="15">
        <v>2.31</v>
      </c>
      <c r="I85" s="15">
        <v>14.08</v>
      </c>
      <c r="J85" s="15">
        <v>12.05</v>
      </c>
      <c r="K85" s="15">
        <v>0.2</v>
      </c>
      <c r="L85" s="15">
        <v>6.22</v>
      </c>
      <c r="M85" s="15">
        <v>11.208108108108108</v>
      </c>
      <c r="N85" s="15">
        <v>2.78</v>
      </c>
      <c r="O85" s="15">
        <v>0.37</v>
      </c>
      <c r="P85" s="15">
        <v>0.25987500000000002</v>
      </c>
      <c r="Q85" s="15">
        <v>0.25989604158347124</v>
      </c>
      <c r="R85" s="15">
        <f t="shared" si="10"/>
        <v>100.36787914969159</v>
      </c>
      <c r="S85" s="15">
        <v>6.1592670783699059</v>
      </c>
      <c r="T85" s="15">
        <f t="shared" si="9"/>
        <v>5.2063699129223266</v>
      </c>
      <c r="U85" s="16">
        <v>211.62</v>
      </c>
      <c r="V85" s="16">
        <v>396.75</v>
      </c>
      <c r="W85" s="15">
        <v>5.6176258871701554</v>
      </c>
      <c r="X85" s="15">
        <v>0.57781129632620609</v>
      </c>
      <c r="Y85" s="17">
        <v>48.840635737807744</v>
      </c>
      <c r="Z85" s="17">
        <v>49.899905588950674</v>
      </c>
      <c r="AA85" s="17">
        <v>68.215536823098546</v>
      </c>
      <c r="AB85" s="17">
        <v>52.822237212466121</v>
      </c>
      <c r="AC85" s="17">
        <v>113.1583489827856</v>
      </c>
      <c r="AD85" s="17">
        <v>18.964662270934916</v>
      </c>
      <c r="AE85" s="15">
        <v>6.5219233003343779</v>
      </c>
      <c r="AF85" s="15">
        <v>7.0122044995098909</v>
      </c>
      <c r="AG85" s="16">
        <v>135.41</v>
      </c>
      <c r="AH85" s="17">
        <v>51.555388941466703</v>
      </c>
      <c r="AI85" s="16">
        <v>146.16999999999999</v>
      </c>
      <c r="AJ85" s="15">
        <v>4.4761917521561507</v>
      </c>
      <c r="AK85" s="15">
        <v>0.39709605416684407</v>
      </c>
      <c r="AL85" s="15">
        <v>1.5450327526422043</v>
      </c>
      <c r="AM85" s="15">
        <v>0.28772649830043528</v>
      </c>
      <c r="AN85" s="17">
        <v>28.550266567607729</v>
      </c>
      <c r="AO85" s="15">
        <v>6.6092943869673579</v>
      </c>
      <c r="AP85" s="17">
        <v>19.110427764110494</v>
      </c>
      <c r="AQ85" s="15">
        <v>3.3512377918670744</v>
      </c>
      <c r="AR85" s="17">
        <v>19.889975976638421</v>
      </c>
      <c r="AS85" s="15">
        <v>5.8302750422125182</v>
      </c>
      <c r="AT85" s="15">
        <v>1.9876563324538259</v>
      </c>
      <c r="AU85" s="15">
        <v>7.6851094189986053</v>
      </c>
      <c r="AV85" s="15">
        <v>1.4147091837573758</v>
      </c>
      <c r="AW85" s="15">
        <v>9.3301575557109793</v>
      </c>
      <c r="AX85" s="15">
        <v>1.9976873024726296</v>
      </c>
      <c r="AY85" s="15">
        <v>5.9284184950760972</v>
      </c>
      <c r="AZ85" s="15">
        <v>0.95676839439917782</v>
      </c>
      <c r="BA85" s="15">
        <v>6.1598098712066829</v>
      </c>
      <c r="BB85" s="15">
        <v>0.93136514032600992</v>
      </c>
      <c r="BC85" s="15">
        <v>4.9879979518118587</v>
      </c>
      <c r="BD85" s="15">
        <v>0.59532152540052019</v>
      </c>
      <c r="BE85" s="15">
        <v>0.2548654002389486</v>
      </c>
      <c r="BF85" s="15">
        <v>0.1238907312453052</v>
      </c>
    </row>
    <row r="86" spans="1:58" ht="27" customHeight="1">
      <c r="A86" s="1" t="s">
        <v>66</v>
      </c>
      <c r="B86" s="2">
        <v>50.5</v>
      </c>
      <c r="C86" s="2">
        <v>50.54</v>
      </c>
      <c r="D86" s="2">
        <f t="shared" si="11"/>
        <v>50.519999999999996</v>
      </c>
      <c r="G86" s="3">
        <v>49.540999999999997</v>
      </c>
      <c r="H86" s="3">
        <v>2.29</v>
      </c>
      <c r="I86" s="3">
        <v>14.314</v>
      </c>
      <c r="J86" s="3">
        <v>11.653</v>
      </c>
      <c r="K86" s="3">
        <v>0.2</v>
      </c>
      <c r="L86" s="3">
        <v>5.99</v>
      </c>
      <c r="M86" s="3">
        <v>11.319985775248934</v>
      </c>
      <c r="N86" s="3">
        <v>2.76</v>
      </c>
      <c r="O86" s="3">
        <v>0.33</v>
      </c>
      <c r="P86" s="3">
        <v>0.27224999999999999</v>
      </c>
      <c r="Q86" s="3">
        <v>0.69986002799436842</v>
      </c>
      <c r="R86" s="3">
        <f t="shared" si="10"/>
        <v>99.370095803243302</v>
      </c>
      <c r="S86" s="3">
        <v>5.7190214065708425</v>
      </c>
      <c r="T86" s="3">
        <f t="shared" si="9"/>
        <v>5.298531770476842</v>
      </c>
      <c r="U86" s="4">
        <v>213.52</v>
      </c>
      <c r="V86" s="4">
        <v>371.62</v>
      </c>
      <c r="W86" s="3">
        <v>8.2357594467526809</v>
      </c>
      <c r="X86" s="3">
        <v>0.53956571653425278</v>
      </c>
      <c r="Y86" s="5">
        <v>47.879406134461512</v>
      </c>
      <c r="Z86" s="5">
        <v>45.094029600687257</v>
      </c>
      <c r="AA86" s="5">
        <v>59.674257310454301</v>
      </c>
      <c r="AB86" s="5">
        <v>46.456501661415068</v>
      </c>
      <c r="AC86" s="5">
        <v>110.70590549102428</v>
      </c>
      <c r="AD86" s="5">
        <v>19.650401617977526</v>
      </c>
      <c r="AE86" s="3">
        <v>6.356695740464521</v>
      </c>
      <c r="AF86" s="3">
        <v>7.143710549229346</v>
      </c>
      <c r="AG86" s="4">
        <v>147.80000000000001</v>
      </c>
      <c r="AH86" s="5">
        <v>48.468539141028806</v>
      </c>
      <c r="AI86" s="4">
        <v>143.13</v>
      </c>
      <c r="AJ86" s="3">
        <v>4.4426479288437104</v>
      </c>
      <c r="AK86" s="3">
        <v>0.54773310305363365</v>
      </c>
      <c r="AL86" s="3">
        <v>1.5805680645161293</v>
      </c>
      <c r="AM86" s="3">
        <v>0.31481919113858836</v>
      </c>
      <c r="AN86" s="5">
        <v>34.371886511823561</v>
      </c>
      <c r="AO86" s="3">
        <v>6.4785928466502138</v>
      </c>
      <c r="AP86" s="5">
        <v>19.922877293031565</v>
      </c>
      <c r="AQ86" s="3">
        <v>3.3084042399826958</v>
      </c>
      <c r="AR86" s="5">
        <v>19.701333321485382</v>
      </c>
      <c r="AS86" s="3">
        <v>5.9073539374313944</v>
      </c>
      <c r="AT86" s="3">
        <v>1.9864743141473913</v>
      </c>
      <c r="AU86" s="3">
        <v>7.6175281060303073</v>
      </c>
      <c r="AV86" s="3">
        <v>1.3747076053226428</v>
      </c>
      <c r="AW86" s="3">
        <v>9.3661197332198558</v>
      </c>
      <c r="AX86" s="3">
        <v>2.0137564139983768</v>
      </c>
      <c r="AY86" s="3">
        <v>5.7451116153846158</v>
      </c>
      <c r="AZ86" s="3">
        <v>0.93222436883897963</v>
      </c>
      <c r="BA86" s="3">
        <v>5.9971811649423596</v>
      </c>
      <c r="BB86" s="3">
        <v>0.88971809563498749</v>
      </c>
      <c r="BC86" s="3">
        <v>4.9731544378698223</v>
      </c>
      <c r="BD86" s="3">
        <v>0.64094125733733587</v>
      </c>
      <c r="BE86" s="3">
        <v>0.23674115004735485</v>
      </c>
      <c r="BF86" s="3">
        <v>0.24042255859819467</v>
      </c>
    </row>
    <row r="87" spans="1:58" ht="27" customHeight="1">
      <c r="A87" s="1" t="s">
        <v>67</v>
      </c>
      <c r="B87" s="2">
        <v>57.31</v>
      </c>
      <c r="C87" s="2">
        <v>57.36</v>
      </c>
      <c r="D87" s="2">
        <f t="shared" si="11"/>
        <v>57.335000000000001</v>
      </c>
      <c r="G87" s="3">
        <v>50.73</v>
      </c>
      <c r="H87" s="3">
        <v>2.35</v>
      </c>
      <c r="I87" s="3">
        <v>14.34</v>
      </c>
      <c r="J87" s="3">
        <v>10.96</v>
      </c>
      <c r="K87" s="3">
        <v>0.19</v>
      </c>
      <c r="L87" s="3">
        <v>6.05</v>
      </c>
      <c r="M87" s="3">
        <v>11.269132290184922</v>
      </c>
      <c r="N87" s="3">
        <v>2.9</v>
      </c>
      <c r="O87" s="3">
        <v>0.28000000000000003</v>
      </c>
      <c r="P87" s="3">
        <v>0.25575000000000003</v>
      </c>
      <c r="Q87" s="3">
        <v>0.57942057942047132</v>
      </c>
      <c r="R87" s="3">
        <f t="shared" si="10"/>
        <v>99.904302869605402</v>
      </c>
      <c r="S87" s="3">
        <v>5.7028656725755997</v>
      </c>
      <c r="T87" s="3">
        <f t="shared" si="9"/>
        <v>4.6234825860271123</v>
      </c>
      <c r="U87" s="4">
        <v>220.93</v>
      </c>
      <c r="V87" s="4">
        <v>404.41</v>
      </c>
      <c r="W87" s="3">
        <v>6.2204210407857055</v>
      </c>
      <c r="X87" s="3">
        <v>0.57452056847737243</v>
      </c>
      <c r="Y87" s="5">
        <v>46.687264262805833</v>
      </c>
      <c r="Z87" s="5">
        <v>55.260513398677389</v>
      </c>
      <c r="AA87" s="5">
        <v>90.380683257074054</v>
      </c>
      <c r="AB87" s="5">
        <v>52.012127573922342</v>
      </c>
      <c r="AC87" s="5">
        <v>117.43975039411455</v>
      </c>
      <c r="AD87" s="5">
        <v>19.029095077125906</v>
      </c>
      <c r="AE87" s="3">
        <v>5.7444203664921467</v>
      </c>
      <c r="AF87" s="3">
        <v>4.4780182557107491</v>
      </c>
      <c r="AG87" s="4">
        <v>146.94</v>
      </c>
      <c r="AH87" s="5">
        <v>50.960140890180988</v>
      </c>
      <c r="AI87" s="4">
        <v>148.59</v>
      </c>
      <c r="AJ87" s="3">
        <v>4.4056125514089866</v>
      </c>
      <c r="AK87" s="3">
        <v>0.37828882398632907</v>
      </c>
      <c r="AL87" s="3">
        <v>1.5522449472057687</v>
      </c>
      <c r="AM87" s="3">
        <v>0.13645148148148148</v>
      </c>
      <c r="AN87" s="5">
        <v>27.299137495108809</v>
      </c>
      <c r="AO87" s="3">
        <v>7.0840804675927309</v>
      </c>
      <c r="AP87" s="5">
        <v>21.170906032171583</v>
      </c>
      <c r="AQ87" s="3">
        <v>3.4579406209803811</v>
      </c>
      <c r="AR87" s="5">
        <v>20.623656474416695</v>
      </c>
      <c r="AS87" s="3">
        <v>5.9923561134557417</v>
      </c>
      <c r="AT87" s="3">
        <v>1.9756084661783713</v>
      </c>
      <c r="AU87" s="3">
        <v>7.6786800744957384</v>
      </c>
      <c r="AV87" s="3">
        <v>1.42750623684135</v>
      </c>
      <c r="AW87" s="3">
        <v>9.5885737509397995</v>
      </c>
      <c r="AX87" s="3">
        <v>2.0695442866556841</v>
      </c>
      <c r="AY87" s="3">
        <v>6.108880397074655</v>
      </c>
      <c r="AZ87" s="3">
        <v>1.0102690720869769</v>
      </c>
      <c r="BA87" s="3">
        <v>6.5359863922672403</v>
      </c>
      <c r="BB87" s="3">
        <v>0.96626453438393534</v>
      </c>
      <c r="BC87" s="3">
        <v>4.973359890610757</v>
      </c>
      <c r="BD87" s="3">
        <v>0.67213350518427672</v>
      </c>
      <c r="BE87" s="3">
        <v>0.23856429672499124</v>
      </c>
      <c r="BF87" s="3">
        <v>0.10682964847363555</v>
      </c>
    </row>
    <row r="88" spans="1:58" ht="27" customHeight="1">
      <c r="A88" s="1" t="s">
        <v>68</v>
      </c>
      <c r="B88" s="2">
        <v>58.29</v>
      </c>
      <c r="C88" s="2">
        <v>58.34</v>
      </c>
      <c r="D88" s="2">
        <f t="shared" si="11"/>
        <v>58.314999999999998</v>
      </c>
      <c r="G88" s="3">
        <v>49.47</v>
      </c>
      <c r="H88" s="3">
        <v>2.3199999999999998</v>
      </c>
      <c r="I88" s="3">
        <v>14.26</v>
      </c>
      <c r="J88" s="3">
        <v>12.14</v>
      </c>
      <c r="K88" s="3">
        <v>0.19</v>
      </c>
      <c r="L88" s="3">
        <v>5.71</v>
      </c>
      <c r="M88" s="3">
        <v>11.187766714082503</v>
      </c>
      <c r="N88" s="3">
        <v>2.81</v>
      </c>
      <c r="O88" s="3">
        <v>0.51</v>
      </c>
      <c r="P88" s="3">
        <v>0.25162499999999999</v>
      </c>
      <c r="Q88" s="3">
        <v>1.219756048790241</v>
      </c>
      <c r="R88" s="3">
        <f t="shared" si="10"/>
        <v>100.06914776287275</v>
      </c>
      <c r="S88" s="3">
        <v>4.8641728096646943</v>
      </c>
      <c r="T88" s="3">
        <f t="shared" si="9"/>
        <v>6.7353635448170071</v>
      </c>
      <c r="U88" s="4">
        <v>223.38</v>
      </c>
      <c r="V88" s="4">
        <v>384.58</v>
      </c>
      <c r="W88" s="3">
        <v>5.9378660164075177</v>
      </c>
      <c r="X88" s="3">
        <v>0.51658118058381741</v>
      </c>
      <c r="Y88" s="5">
        <v>46.810038498124946</v>
      </c>
      <c r="Z88" s="5">
        <v>37.676677447905924</v>
      </c>
      <c r="AA88" s="5">
        <v>56.952098081471732</v>
      </c>
      <c r="AB88" s="5">
        <v>49.44927480544402</v>
      </c>
      <c r="AC88" s="5">
        <v>116.77371559633026</v>
      </c>
      <c r="AD88" s="5">
        <v>18.638418053982882</v>
      </c>
      <c r="AE88" s="3">
        <v>6.4240083720930246</v>
      </c>
      <c r="AF88" s="3">
        <v>12.912456326813931</v>
      </c>
      <c r="AG88" s="4">
        <v>159.5</v>
      </c>
      <c r="AH88" s="5">
        <v>46.929708625429562</v>
      </c>
      <c r="AI88" s="4">
        <v>145.21</v>
      </c>
      <c r="AJ88" s="3">
        <v>4.2897695914742453</v>
      </c>
      <c r="AK88" s="3">
        <v>0.4103999638336347</v>
      </c>
      <c r="AL88" s="3">
        <v>1.4767212683303321</v>
      </c>
      <c r="AM88" s="3">
        <v>0.83770942028985507</v>
      </c>
      <c r="AN88" s="5">
        <v>47.332045550400665</v>
      </c>
      <c r="AO88" s="3">
        <v>6.3259470887130362</v>
      </c>
      <c r="AP88" s="5">
        <v>19.400837956204381</v>
      </c>
      <c r="AQ88" s="3">
        <v>3.2157306656580937</v>
      </c>
      <c r="AR88" s="5">
        <v>19.256082224406619</v>
      </c>
      <c r="AS88" s="3">
        <v>5.7732675100643567</v>
      </c>
      <c r="AT88" s="3">
        <v>1.9093601471142967</v>
      </c>
      <c r="AU88" s="3">
        <v>7.2195847469118064</v>
      </c>
      <c r="AV88" s="3">
        <v>1.3758298995261424</v>
      </c>
      <c r="AW88" s="3">
        <v>9.0251323272990582</v>
      </c>
      <c r="AX88" s="3">
        <v>1.9574377740023707</v>
      </c>
      <c r="AY88" s="3">
        <v>5.7013950851063839</v>
      </c>
      <c r="AZ88" s="3">
        <v>0.95261152074344502</v>
      </c>
      <c r="BA88" s="3">
        <v>6.1081358800934336</v>
      </c>
      <c r="BB88" s="3">
        <v>0.88133303205421731</v>
      </c>
      <c r="BC88" s="3">
        <v>4.8060459521094643</v>
      </c>
      <c r="BD88" s="3">
        <v>0.61818488918737402</v>
      </c>
      <c r="BE88" s="3">
        <v>0.22921226343679035</v>
      </c>
      <c r="BF88" s="3">
        <v>0.19209649755890473</v>
      </c>
    </row>
    <row r="89" spans="1:58" s="19" customFormat="1" ht="27" customHeight="1">
      <c r="A89" s="1" t="s">
        <v>69</v>
      </c>
      <c r="B89" s="2">
        <v>58.43</v>
      </c>
      <c r="C89" s="2">
        <v>58.48</v>
      </c>
      <c r="D89" s="2">
        <f t="shared" si="11"/>
        <v>58.454999999999998</v>
      </c>
      <c r="E89" s="2"/>
      <c r="F89" s="2"/>
      <c r="G89" s="15">
        <v>50.59</v>
      </c>
      <c r="H89" s="15">
        <v>2.31</v>
      </c>
      <c r="I89" s="15">
        <v>14.08</v>
      </c>
      <c r="J89" s="15">
        <v>11.22</v>
      </c>
      <c r="K89" s="15">
        <v>0.19</v>
      </c>
      <c r="L89" s="15">
        <v>6.05</v>
      </c>
      <c r="M89" s="15">
        <v>11.299644381223327</v>
      </c>
      <c r="N89" s="15">
        <v>2.81</v>
      </c>
      <c r="O89" s="15">
        <v>0.31</v>
      </c>
      <c r="P89" s="15">
        <v>0.25162499999999999</v>
      </c>
      <c r="Q89" s="15">
        <v>0.59928086296446526</v>
      </c>
      <c r="R89" s="15">
        <f t="shared" si="10"/>
        <v>99.7105502441878</v>
      </c>
      <c r="S89" s="15">
        <v>6.1804329446186008</v>
      </c>
      <c r="T89" s="15">
        <f t="shared" si="9"/>
        <v>4.3528522837571106</v>
      </c>
      <c r="U89" s="16">
        <v>210.22</v>
      </c>
      <c r="V89" s="16">
        <v>392.09</v>
      </c>
      <c r="W89" s="15">
        <v>5.5146714692971397</v>
      </c>
      <c r="X89" s="15">
        <v>0.56407915473806536</v>
      </c>
      <c r="Y89" s="17">
        <v>48.453543254203446</v>
      </c>
      <c r="Z89" s="17">
        <v>47.133098623619198</v>
      </c>
      <c r="AA89" s="17">
        <v>75.868892981593007</v>
      </c>
      <c r="AB89" s="17">
        <v>65.889848387096777</v>
      </c>
      <c r="AC89" s="17">
        <v>123.55800688540987</v>
      </c>
      <c r="AD89" s="17">
        <v>19.059337856772348</v>
      </c>
      <c r="AE89" s="15">
        <v>6.2356859022210536</v>
      </c>
      <c r="AF89" s="15">
        <v>4.0091060533299636</v>
      </c>
      <c r="AG89" s="16">
        <v>150.54</v>
      </c>
      <c r="AH89" s="17">
        <v>53.58535844570045</v>
      </c>
      <c r="AI89" s="16">
        <v>147.11000000000001</v>
      </c>
      <c r="AJ89" s="15">
        <v>4.5457782343936044</v>
      </c>
      <c r="AK89" s="15">
        <v>0.42442598284763411</v>
      </c>
      <c r="AL89" s="15">
        <v>1.5892589374367525</v>
      </c>
      <c r="AM89" s="15">
        <v>0.11062787153128528</v>
      </c>
      <c r="AN89" s="17">
        <v>30.663747259259257</v>
      </c>
      <c r="AO89" s="15">
        <v>7.0799896530351836</v>
      </c>
      <c r="AP89" s="17">
        <v>20.332842203639938</v>
      </c>
      <c r="AQ89" s="15">
        <v>3.54799902819562</v>
      </c>
      <c r="AR89" s="17">
        <v>20.615398991649265</v>
      </c>
      <c r="AS89" s="15">
        <v>6.0731803345472208</v>
      </c>
      <c r="AT89" s="15">
        <v>2.0473136376267891</v>
      </c>
      <c r="AU89" s="15">
        <v>8.0062577881561978</v>
      </c>
      <c r="AV89" s="15">
        <v>1.4769701178949697</v>
      </c>
      <c r="AW89" s="15">
        <v>9.8225247591665301</v>
      </c>
      <c r="AX89" s="15">
        <v>2.1039018739109654</v>
      </c>
      <c r="AY89" s="15">
        <v>6.269141765100672</v>
      </c>
      <c r="AZ89" s="15">
        <v>1.0131250945949162</v>
      </c>
      <c r="BA89" s="15">
        <v>6.5482862588474724</v>
      </c>
      <c r="BB89" s="15">
        <v>0.99459980489462962</v>
      </c>
      <c r="BC89" s="15">
        <v>5.0187456705923035</v>
      </c>
      <c r="BD89" s="15">
        <v>0.67487651064602527</v>
      </c>
      <c r="BE89" s="15">
        <v>0.25979585269932071</v>
      </c>
      <c r="BF89" s="15">
        <v>0.13147791720990873</v>
      </c>
    </row>
    <row r="90" spans="1:58" ht="27" customHeight="1">
      <c r="A90" s="1" t="s">
        <v>70</v>
      </c>
      <c r="B90" s="2">
        <v>58.71</v>
      </c>
      <c r="C90" s="2">
        <v>58.74</v>
      </c>
      <c r="D90" s="2">
        <f t="shared" si="11"/>
        <v>58.725000000000001</v>
      </c>
      <c r="G90" s="3">
        <v>49.43</v>
      </c>
      <c r="H90" s="3">
        <v>2.23</v>
      </c>
      <c r="I90" s="3">
        <v>13.43</v>
      </c>
      <c r="J90" s="3">
        <v>14.09</v>
      </c>
      <c r="K90" s="3">
        <v>0.22</v>
      </c>
      <c r="L90" s="3">
        <v>6.27</v>
      </c>
      <c r="M90" s="3">
        <v>10.638549075391182</v>
      </c>
      <c r="N90" s="3">
        <v>2.61</v>
      </c>
      <c r="O90" s="3">
        <v>0.3</v>
      </c>
      <c r="P90" s="3">
        <v>0.25162499999999999</v>
      </c>
      <c r="Q90" s="3">
        <v>0.27972027972033764</v>
      </c>
      <c r="R90" s="3">
        <f t="shared" si="10"/>
        <v>99.749894355111522</v>
      </c>
      <c r="S90" s="3">
        <v>7.7667691717791421</v>
      </c>
      <c r="T90" s="3">
        <f t="shared" si="9"/>
        <v>5.4602564758009517</v>
      </c>
      <c r="U90" s="4">
        <v>197.67</v>
      </c>
      <c r="V90" s="4">
        <v>382.04</v>
      </c>
      <c r="W90" s="3">
        <v>5.7649029210314264</v>
      </c>
      <c r="X90" s="3">
        <v>0.54544977910880976</v>
      </c>
      <c r="Y90" s="5">
        <v>42.831631502683919</v>
      </c>
      <c r="Z90" s="5">
        <v>40.292443854099425</v>
      </c>
      <c r="AA90" s="5">
        <v>54.250397979217716</v>
      </c>
      <c r="AB90" s="5">
        <v>46.159295249186819</v>
      </c>
      <c r="AC90" s="5">
        <v>101.03053638783052</v>
      </c>
      <c r="AD90" s="5">
        <v>17.598889551115342</v>
      </c>
      <c r="AE90" s="3">
        <v>7.0738618024613595</v>
      </c>
      <c r="AF90" s="3">
        <v>5.1406134845057085</v>
      </c>
      <c r="AG90" s="4">
        <v>118.25</v>
      </c>
      <c r="AH90" s="5">
        <v>45.442303405410264</v>
      </c>
      <c r="AI90" s="4">
        <v>143.72999999999999</v>
      </c>
      <c r="AJ90" s="3">
        <v>4.1541129178470255</v>
      </c>
      <c r="AK90" s="3">
        <v>0.26516122354751825</v>
      </c>
      <c r="AL90" s="3">
        <v>1.575303661971831</v>
      </c>
      <c r="AM90" s="3">
        <v>0.26577834389247434</v>
      </c>
      <c r="AN90" s="5">
        <v>19.097437223042839</v>
      </c>
      <c r="AO90" s="3">
        <v>5.8751413156775811</v>
      </c>
      <c r="AP90" s="5">
        <v>17.199079662802951</v>
      </c>
      <c r="AQ90" s="3">
        <v>3.0447403685563854</v>
      </c>
      <c r="AR90" s="5">
        <v>18.09376458427916</v>
      </c>
      <c r="AS90" s="3">
        <v>5.3643833022351792</v>
      </c>
      <c r="AT90" s="3">
        <v>1.8293391607581444</v>
      </c>
      <c r="AU90" s="3">
        <v>6.9888023815913902</v>
      </c>
      <c r="AV90" s="3">
        <v>1.2946048210126913</v>
      </c>
      <c r="AW90" s="3">
        <v>8.5297733291664404</v>
      </c>
      <c r="AX90" s="3">
        <v>1.8265812772250183</v>
      </c>
      <c r="AY90" s="3">
        <v>5.3854314722719145</v>
      </c>
      <c r="AZ90" s="3">
        <v>0.87106392329066429</v>
      </c>
      <c r="BA90" s="3">
        <v>5.5907663826348433</v>
      </c>
      <c r="BB90" s="3">
        <v>0.83131824305555557</v>
      </c>
      <c r="BC90" s="3">
        <v>4.6653109612724766</v>
      </c>
      <c r="BD90" s="3">
        <v>0.83921727252201395</v>
      </c>
      <c r="BE90" s="3">
        <v>0.23796287446504993</v>
      </c>
      <c r="BF90" s="3">
        <v>0.116995523893172</v>
      </c>
    </row>
    <row r="91" spans="1:58" ht="27" customHeight="1">
      <c r="A91" s="1" t="s">
        <v>71</v>
      </c>
      <c r="B91" s="2">
        <v>62.89</v>
      </c>
      <c r="C91" s="2">
        <v>62.93</v>
      </c>
      <c r="D91" s="2">
        <f t="shared" si="11"/>
        <v>62.91</v>
      </c>
      <c r="G91" s="3">
        <v>48.57</v>
      </c>
      <c r="H91" s="3">
        <v>2.16</v>
      </c>
      <c r="I91" s="3">
        <v>13.65</v>
      </c>
      <c r="J91" s="3">
        <v>14.04</v>
      </c>
      <c r="K91" s="3">
        <v>0.18</v>
      </c>
      <c r="L91" s="3">
        <v>5.77</v>
      </c>
      <c r="M91" s="3">
        <v>10.81145092460882</v>
      </c>
      <c r="N91" s="3">
        <v>2.74</v>
      </c>
      <c r="O91" s="3">
        <v>0.55000000000000004</v>
      </c>
      <c r="P91" s="3">
        <v>0.23100000000000001</v>
      </c>
      <c r="Q91" s="3">
        <v>0.79952028782739304</v>
      </c>
      <c r="R91" s="3">
        <f t="shared" si="10"/>
        <v>99.501971212436217</v>
      </c>
      <c r="S91" s="3">
        <v>5.4875699601167316</v>
      </c>
      <c r="T91" s="3">
        <f t="shared" si="9"/>
        <v>7.9427000443147424</v>
      </c>
      <c r="U91" s="4">
        <v>220.4</v>
      </c>
      <c r="V91" s="4">
        <v>386.14</v>
      </c>
      <c r="W91" s="3">
        <v>8.3827695066165688</v>
      </c>
      <c r="X91" s="3">
        <v>0.53562705128205135</v>
      </c>
      <c r="Y91" s="5">
        <v>45.006554998630506</v>
      </c>
      <c r="Z91" s="5">
        <v>37.613626741011004</v>
      </c>
      <c r="AA91" s="5">
        <v>41.861134583052376</v>
      </c>
      <c r="AB91" s="5">
        <v>47.058828285835823</v>
      </c>
      <c r="AC91" s="5">
        <v>95.775028765690365</v>
      </c>
      <c r="AD91" s="5">
        <v>17.870096525969757</v>
      </c>
      <c r="AE91" s="3">
        <v>7.3539290487955524</v>
      </c>
      <c r="AF91" s="3">
        <v>12.977668450861799</v>
      </c>
      <c r="AG91" s="4">
        <v>119.15</v>
      </c>
      <c r="AH91" s="5">
        <v>43.158651780429985</v>
      </c>
      <c r="AI91" s="4">
        <v>134.88999999999999</v>
      </c>
      <c r="AJ91" s="3">
        <v>4.1070124473750953</v>
      </c>
      <c r="AK91" s="3">
        <v>0.19464716841074278</v>
      </c>
      <c r="AL91" s="3">
        <v>1.5161231071703933</v>
      </c>
      <c r="AM91" s="3">
        <v>0.53428354069466055</v>
      </c>
      <c r="AN91" s="3">
        <v>11.46720171867933</v>
      </c>
      <c r="AO91" s="3">
        <v>5.7975327930018743</v>
      </c>
      <c r="AP91" s="5">
        <v>17.810597780095346</v>
      </c>
      <c r="AQ91" s="3">
        <v>2.9767176584022037</v>
      </c>
      <c r="AR91" s="5">
        <v>17.628138468725908</v>
      </c>
      <c r="AS91" s="3">
        <v>5.1423916715927751</v>
      </c>
      <c r="AT91" s="3">
        <v>1.7791794726625689</v>
      </c>
      <c r="AU91" s="3">
        <v>6.6656306709252613</v>
      </c>
      <c r="AV91" s="3">
        <v>1.2492335395924683</v>
      </c>
      <c r="AW91" s="3">
        <v>8.3140398653399039</v>
      </c>
      <c r="AX91" s="3">
        <v>1.7993244415232417</v>
      </c>
      <c r="AY91" s="3">
        <v>5.2421527615097219</v>
      </c>
      <c r="AZ91" s="3">
        <v>0.82744033613924961</v>
      </c>
      <c r="BA91" s="3">
        <v>5.4418759866369708</v>
      </c>
      <c r="BB91" s="3">
        <v>0.80293144444444442</v>
      </c>
      <c r="BC91" s="3">
        <v>4.452981469648563</v>
      </c>
      <c r="BD91" s="3">
        <v>0.62317265287303325</v>
      </c>
      <c r="BE91" s="3">
        <v>0.21375360415146349</v>
      </c>
      <c r="BF91" s="3">
        <v>0.13639267133566782</v>
      </c>
    </row>
    <row r="92" spans="1:58" ht="27" customHeight="1">
      <c r="A92" s="1" t="s">
        <v>72</v>
      </c>
      <c r="B92" s="2">
        <v>63.55</v>
      </c>
      <c r="C92" s="2">
        <v>63.59</v>
      </c>
      <c r="D92" s="2">
        <f t="shared" si="11"/>
        <v>63.57</v>
      </c>
      <c r="G92" s="3">
        <v>48.98</v>
      </c>
      <c r="H92" s="3">
        <v>2.2200000000000002</v>
      </c>
      <c r="I92" s="3">
        <v>13.5</v>
      </c>
      <c r="J92" s="3">
        <v>14.16</v>
      </c>
      <c r="K92" s="3">
        <v>0.2</v>
      </c>
      <c r="L92" s="3">
        <v>6.05</v>
      </c>
      <c r="M92" s="3">
        <v>10.730085348506401</v>
      </c>
      <c r="N92" s="3">
        <v>2.77</v>
      </c>
      <c r="O92" s="3">
        <v>0.36</v>
      </c>
      <c r="P92" s="3">
        <v>0.2475</v>
      </c>
      <c r="Q92" s="3">
        <v>0.31955262632311238</v>
      </c>
      <c r="R92" s="3">
        <f t="shared" si="10"/>
        <v>99.537137974829506</v>
      </c>
      <c r="S92" s="3">
        <v>6.7586971738693462</v>
      </c>
      <c r="T92" s="3">
        <f t="shared" si="9"/>
        <v>6.6503364734785038</v>
      </c>
      <c r="U92" s="4">
        <v>198.03</v>
      </c>
      <c r="V92" s="4">
        <v>373.34</v>
      </c>
      <c r="W92" s="3">
        <v>5.6420122335867688</v>
      </c>
      <c r="X92" s="3">
        <v>0.50997710590997469</v>
      </c>
      <c r="Y92" s="5">
        <v>44.662651316868676</v>
      </c>
      <c r="Z92" s="5">
        <v>38.400274585377318</v>
      </c>
      <c r="AA92" s="5">
        <v>47.353826513662021</v>
      </c>
      <c r="AB92" s="5">
        <v>46.419944309302416</v>
      </c>
      <c r="AC92" s="5">
        <v>102.08592355857033</v>
      </c>
      <c r="AD92" s="5">
        <v>18.454416682862771</v>
      </c>
      <c r="AE92" s="3">
        <v>7.3932842915475714</v>
      </c>
      <c r="AF92" s="3">
        <v>9.7685070291445246</v>
      </c>
      <c r="AG92" s="4">
        <v>123.93</v>
      </c>
      <c r="AH92" s="5">
        <v>44.856634730480238</v>
      </c>
      <c r="AI92" s="4">
        <v>141.76</v>
      </c>
      <c r="AJ92" s="3">
        <v>4.20756</v>
      </c>
      <c r="AK92" s="3">
        <v>0.28316713161549151</v>
      </c>
      <c r="AL92" s="3">
        <v>1.7478491527599489</v>
      </c>
      <c r="AM92" s="3">
        <v>0.50772530287296647</v>
      </c>
      <c r="AN92" s="5">
        <v>16.634076834862388</v>
      </c>
      <c r="AO92" s="3">
        <v>5.9050730222592538</v>
      </c>
      <c r="AP92" s="5">
        <v>18.234151676352258</v>
      </c>
      <c r="AQ92" s="3">
        <v>3.0280143028404796</v>
      </c>
      <c r="AR92" s="5">
        <v>17.834622535545346</v>
      </c>
      <c r="AS92" s="3">
        <v>5.5280811631341438</v>
      </c>
      <c r="AT92" s="3">
        <v>1.8284642433234424</v>
      </c>
      <c r="AU92" s="3">
        <v>6.9387051632904866</v>
      </c>
      <c r="AV92" s="3">
        <v>1.2926525110184632</v>
      </c>
      <c r="AW92" s="3">
        <v>8.458266143181536</v>
      </c>
      <c r="AX92" s="3">
        <v>1.8365857360780016</v>
      </c>
      <c r="AY92" s="3">
        <v>5.3298151570614323</v>
      </c>
      <c r="AZ92" s="3">
        <v>0.84058953570576733</v>
      </c>
      <c r="BA92" s="3">
        <v>5.5820776259987372</v>
      </c>
      <c r="BB92" s="3">
        <v>0.80494940960626404</v>
      </c>
      <c r="BC92" s="3">
        <v>4.7542662936743545</v>
      </c>
      <c r="BD92" s="3">
        <v>0.71122755284568484</v>
      </c>
      <c r="BE92" s="3">
        <v>0.24471385031072684</v>
      </c>
      <c r="BF92" s="3">
        <v>0.15470291755077298</v>
      </c>
    </row>
    <row r="93" spans="1:58" ht="27" customHeight="1">
      <c r="A93" s="1" t="s">
        <v>213</v>
      </c>
      <c r="B93" s="2">
        <v>66.599999999999994</v>
      </c>
      <c r="C93" s="2">
        <v>66.63</v>
      </c>
      <c r="D93" s="2">
        <f t="shared" si="11"/>
        <v>66.614999999999995</v>
      </c>
      <c r="E93" s="14" t="s">
        <v>162</v>
      </c>
      <c r="F93" s="14" t="s">
        <v>214</v>
      </c>
      <c r="G93" s="3">
        <v>47.87</v>
      </c>
      <c r="H93" s="3">
        <v>2.31</v>
      </c>
      <c r="I93" s="3">
        <v>13.87</v>
      </c>
      <c r="J93" s="3">
        <v>15</v>
      </c>
      <c r="K93" s="3">
        <v>0.23</v>
      </c>
      <c r="L93" s="3">
        <v>5.5</v>
      </c>
      <c r="M93" s="3">
        <v>10.821621621621622</v>
      </c>
      <c r="N93" s="3">
        <v>2.91</v>
      </c>
      <c r="O93" s="3">
        <v>0.42</v>
      </c>
      <c r="P93" s="3">
        <v>0.28050000000000003</v>
      </c>
      <c r="Q93" s="3">
        <v>0.43982407037189158</v>
      </c>
      <c r="R93" s="3">
        <f t="shared" si="10"/>
        <v>99.651945691993518</v>
      </c>
      <c r="S93" s="3">
        <v>6.2744355318725082</v>
      </c>
      <c r="T93" s="3">
        <f t="shared" si="9"/>
        <v>8.0284049645861018</v>
      </c>
      <c r="U93" s="4">
        <v>199.39</v>
      </c>
      <c r="V93" s="4">
        <v>406.03</v>
      </c>
      <c r="W93" s="3">
        <v>6.8271405970595431</v>
      </c>
      <c r="X93" s="3">
        <v>0.55848497040987799</v>
      </c>
      <c r="Y93" s="5">
        <v>46.860384690257433</v>
      </c>
      <c r="Z93" s="5">
        <v>39.960184076246335</v>
      </c>
      <c r="AA93" s="5">
        <v>48.439249025809332</v>
      </c>
      <c r="AB93" s="5">
        <v>49.212347682866621</v>
      </c>
      <c r="AC93" s="5">
        <v>106.44871941697035</v>
      </c>
      <c r="AD93" s="5">
        <v>19.590233704918031</v>
      </c>
      <c r="AE93" s="3">
        <v>8.3521651204697314</v>
      </c>
      <c r="AF93" s="3">
        <v>10.447483375973951</v>
      </c>
      <c r="AG93" s="4">
        <v>121.69</v>
      </c>
      <c r="AH93" s="5">
        <v>47.968893843329262</v>
      </c>
      <c r="AI93" s="4">
        <v>145.47999999999999</v>
      </c>
      <c r="AJ93" s="3">
        <v>4.4419331948315177</v>
      </c>
      <c r="AK93" s="3">
        <v>0.29477340586031719</v>
      </c>
      <c r="AL93" s="3">
        <v>1.5630884560143627</v>
      </c>
      <c r="AM93" s="3">
        <v>0.56419442711041767</v>
      </c>
      <c r="AN93" s="5">
        <v>17.40180520735796</v>
      </c>
      <c r="AO93" s="3">
        <v>6.4716926706151972</v>
      </c>
      <c r="AP93" s="5">
        <v>19.579922727272724</v>
      </c>
      <c r="AQ93" s="3">
        <v>3.2825591270312588</v>
      </c>
      <c r="AR93" s="5">
        <v>19.44853769138448</v>
      </c>
      <c r="AS93" s="3">
        <v>5.8592938311013931</v>
      </c>
      <c r="AT93" s="3">
        <v>1.9477682465990069</v>
      </c>
      <c r="AU93" s="3">
        <v>7.2227700478768506</v>
      </c>
      <c r="AV93" s="3">
        <v>1.3722663846321101</v>
      </c>
      <c r="AW93" s="3">
        <v>8.9987466361208757</v>
      </c>
      <c r="AX93" s="3">
        <v>1.9445728634853177</v>
      </c>
      <c r="AY93" s="3">
        <v>5.6438720883526505</v>
      </c>
      <c r="AZ93" s="3">
        <v>0.94367041131154616</v>
      </c>
      <c r="BA93" s="3">
        <v>6.0919926555547299</v>
      </c>
      <c r="BB93" s="3">
        <v>0.88421487509050922</v>
      </c>
      <c r="BC93" s="3">
        <v>4.9231063528336385</v>
      </c>
      <c r="BD93" s="3">
        <v>0.61921397099886377</v>
      </c>
      <c r="BE93" s="3">
        <v>0.23900437049242323</v>
      </c>
      <c r="BF93" s="3">
        <v>0.2526570727198339</v>
      </c>
    </row>
    <row r="94" spans="1:58" ht="27" customHeight="1">
      <c r="A94" s="1" t="s">
        <v>215</v>
      </c>
      <c r="B94" s="2">
        <v>66.63</v>
      </c>
      <c r="C94" s="2">
        <v>66.650000000000006</v>
      </c>
      <c r="D94" s="2">
        <f t="shared" si="11"/>
        <v>66.64</v>
      </c>
      <c r="E94" s="14" t="s">
        <v>161</v>
      </c>
      <c r="F94" s="14"/>
      <c r="G94" s="2">
        <v>48.23</v>
      </c>
      <c r="H94" s="2">
        <v>2.38</v>
      </c>
      <c r="I94" s="2">
        <v>13.3</v>
      </c>
      <c r="J94" s="2">
        <v>14.4</v>
      </c>
      <c r="K94" s="2">
        <v>0.22</v>
      </c>
      <c r="L94" s="2">
        <v>6.5</v>
      </c>
      <c r="M94" s="3">
        <v>10.628378378378379</v>
      </c>
      <c r="N94" s="2">
        <v>2.52</v>
      </c>
      <c r="O94" s="2">
        <v>0.37</v>
      </c>
      <c r="P94" s="3">
        <v>0.25162499999999999</v>
      </c>
      <c r="Q94" s="2">
        <v>0.84</v>
      </c>
      <c r="R94" s="3">
        <f t="shared" si="10"/>
        <v>99.640003378378395</v>
      </c>
      <c r="S94" s="3">
        <v>8.1874350039100676</v>
      </c>
      <c r="T94" s="3">
        <f t="shared" si="9"/>
        <v>5.30284999565548</v>
      </c>
      <c r="U94" s="4">
        <v>163.53</v>
      </c>
      <c r="V94" s="4">
        <v>297.98</v>
      </c>
      <c r="W94" s="3">
        <v>7.6575514477454387</v>
      </c>
      <c r="X94" s="3">
        <v>0.57252495496597977</v>
      </c>
      <c r="Y94" s="5">
        <v>44.777931770624363</v>
      </c>
      <c r="Z94" s="5">
        <v>41.80915517169727</v>
      </c>
      <c r="AA94" s="5">
        <v>58.12487777871268</v>
      </c>
      <c r="AB94" s="5">
        <v>49.563069918093809</v>
      </c>
      <c r="AC94" s="5">
        <v>105.89393126715463</v>
      </c>
      <c r="AD94" s="5">
        <v>17.910123788629047</v>
      </c>
      <c r="AE94" s="3">
        <v>7.3159688971262398</v>
      </c>
      <c r="AF94" s="3">
        <v>4.7405604600794842</v>
      </c>
      <c r="AG94" s="4">
        <v>89.52</v>
      </c>
      <c r="AH94" s="5">
        <v>47.426310044865183</v>
      </c>
      <c r="AI94" s="4">
        <v>121.4</v>
      </c>
      <c r="AJ94" s="3">
        <v>4.4775639064711541</v>
      </c>
      <c r="AK94" s="3">
        <v>0.29739483401156563</v>
      </c>
      <c r="AL94" s="3">
        <v>1.5612765769161732</v>
      </c>
      <c r="AM94" s="3">
        <v>0.15481750250752255</v>
      </c>
      <c r="AN94" s="3">
        <v>14.145304565537558</v>
      </c>
      <c r="AO94" s="3">
        <v>6.2212912283684503</v>
      </c>
      <c r="AP94" s="5">
        <v>18.589577259639018</v>
      </c>
      <c r="AQ94" s="3">
        <v>3.2030175247524753</v>
      </c>
      <c r="AR94" s="5">
        <v>18.869661595097593</v>
      </c>
      <c r="AS94" s="3">
        <v>5.6400437019207379</v>
      </c>
      <c r="AT94" s="3">
        <v>1.9182795358649789</v>
      </c>
      <c r="AU94" s="3">
        <v>7.3912207763632001</v>
      </c>
      <c r="AV94" s="3">
        <v>1.3676547364122498</v>
      </c>
      <c r="AW94" s="3">
        <v>9.0265527678619559</v>
      </c>
      <c r="AX94" s="3">
        <v>1.9146822804170363</v>
      </c>
      <c r="AY94" s="3">
        <v>5.7006015641484131</v>
      </c>
      <c r="AZ94" s="3">
        <v>0.91473193772937134</v>
      </c>
      <c r="BA94" s="3">
        <v>5.8680862133673219</v>
      </c>
      <c r="BB94" s="3">
        <v>0.87753605929153244</v>
      </c>
      <c r="BC94" s="3">
        <v>4.9948590288315629</v>
      </c>
      <c r="BD94" s="3">
        <v>0.5929858105376633</v>
      </c>
      <c r="BE94" s="3">
        <v>0.25829547017668686</v>
      </c>
      <c r="BF94" s="3">
        <v>0.14267565580157135</v>
      </c>
    </row>
    <row r="95" spans="1:58" s="19" customFormat="1" ht="27" customHeight="1">
      <c r="A95" s="1" t="s">
        <v>73</v>
      </c>
      <c r="B95" s="2">
        <v>67.72</v>
      </c>
      <c r="C95" s="2">
        <v>67.760000000000005</v>
      </c>
      <c r="D95" s="2">
        <f t="shared" si="11"/>
        <v>67.740000000000009</v>
      </c>
      <c r="E95" s="2"/>
      <c r="F95" s="2"/>
      <c r="G95" s="15">
        <v>49.81</v>
      </c>
      <c r="H95" s="15">
        <v>2.2799999999999998</v>
      </c>
      <c r="I95" s="15">
        <v>13.88</v>
      </c>
      <c r="J95" s="15">
        <v>12.74</v>
      </c>
      <c r="K95" s="15">
        <v>0.2</v>
      </c>
      <c r="L95" s="15">
        <v>6.25</v>
      </c>
      <c r="M95" s="15">
        <v>11.136913229018493</v>
      </c>
      <c r="N95" s="15">
        <v>2.79</v>
      </c>
      <c r="O95" s="15">
        <v>0.17</v>
      </c>
      <c r="P95" s="15">
        <v>0.2475</v>
      </c>
      <c r="Q95" s="15">
        <v>0.15996800639870265</v>
      </c>
      <c r="R95" s="15">
        <f t="shared" si="10"/>
        <v>99.664381235417196</v>
      </c>
      <c r="S95" s="15">
        <v>8.2464055415019768</v>
      </c>
      <c r="T95" s="15">
        <f t="shared" si="9"/>
        <v>3.5773271761089145</v>
      </c>
      <c r="U95" s="16">
        <v>210.93</v>
      </c>
      <c r="V95" s="16">
        <v>406.52</v>
      </c>
      <c r="W95" s="15">
        <v>5.0101349473156045</v>
      </c>
      <c r="X95" s="15">
        <v>0.54322005662100459</v>
      </c>
      <c r="Y95" s="17">
        <v>46.179741285727438</v>
      </c>
      <c r="Z95" s="17">
        <v>42.765794362364588</v>
      </c>
      <c r="AA95" s="17">
        <v>61.443058235146239</v>
      </c>
      <c r="AB95" s="17">
        <v>48.063609031545006</v>
      </c>
      <c r="AC95" s="17">
        <v>105.84548255185108</v>
      </c>
      <c r="AD95" s="17">
        <v>18.327898952340782</v>
      </c>
      <c r="AE95" s="15">
        <v>6.7046744773387026</v>
      </c>
      <c r="AF95" s="15">
        <v>1.573796284390659</v>
      </c>
      <c r="AG95" s="16">
        <v>122.21</v>
      </c>
      <c r="AH95" s="17">
        <v>48.163093012518509</v>
      </c>
      <c r="AI95" s="16">
        <v>144.41</v>
      </c>
      <c r="AJ95" s="15">
        <v>4.3423420773930745</v>
      </c>
      <c r="AK95" s="15">
        <v>0.27780299669513714</v>
      </c>
      <c r="AL95" s="15">
        <v>1.5799191181763645</v>
      </c>
      <c r="AM95" s="15">
        <v>1.7229470868363801E-2</v>
      </c>
      <c r="AN95" s="15">
        <v>11.462518355359764</v>
      </c>
      <c r="AO95" s="15">
        <v>6.3591177541729902</v>
      </c>
      <c r="AP95" s="17">
        <v>18.515088267921083</v>
      </c>
      <c r="AQ95" s="15">
        <v>3.2468795813725659</v>
      </c>
      <c r="AR95" s="17">
        <v>19.197337599159528</v>
      </c>
      <c r="AS95" s="15">
        <v>5.5556972798053534</v>
      </c>
      <c r="AT95" s="15">
        <v>1.9052381234052422</v>
      </c>
      <c r="AU95" s="15">
        <v>7.341317448457092</v>
      </c>
      <c r="AV95" s="15">
        <v>1.3630845829865275</v>
      </c>
      <c r="AW95" s="15">
        <v>9.0216183122335529</v>
      </c>
      <c r="AX95" s="15">
        <v>1.9122354978059484</v>
      </c>
      <c r="AY95" s="15">
        <v>5.7065463029490626</v>
      </c>
      <c r="AZ95" s="15">
        <v>0.9354931464249463</v>
      </c>
      <c r="BA95" s="15">
        <v>6.0382890283001238</v>
      </c>
      <c r="BB95" s="15">
        <v>0.91056554953836177</v>
      </c>
      <c r="BC95" s="15">
        <v>4.8455165443859709</v>
      </c>
      <c r="BD95" s="15">
        <v>0.65738861981144714</v>
      </c>
      <c r="BE95" s="15">
        <v>0.2495023539153064</v>
      </c>
      <c r="BF95" s="15">
        <v>0.13417036743025632</v>
      </c>
    </row>
    <row r="96" spans="1:58" ht="27" customHeight="1">
      <c r="A96" s="1" t="s">
        <v>74</v>
      </c>
      <c r="B96" s="2">
        <v>68.635000000000005</v>
      </c>
      <c r="C96" s="2">
        <v>68.685000000000002</v>
      </c>
      <c r="D96" s="2">
        <f t="shared" si="11"/>
        <v>68.66</v>
      </c>
      <c r="G96" s="3">
        <v>51.578000000000003</v>
      </c>
      <c r="H96" s="3">
        <v>2.46</v>
      </c>
      <c r="I96" s="3">
        <v>14.451000000000001</v>
      </c>
      <c r="J96" s="3">
        <v>9.82</v>
      </c>
      <c r="K96" s="3">
        <v>0.19</v>
      </c>
      <c r="L96" s="3">
        <v>6.15</v>
      </c>
      <c r="M96" s="3">
        <v>11.350497866287341</v>
      </c>
      <c r="N96" s="3">
        <v>2.96</v>
      </c>
      <c r="O96" s="3">
        <v>0.33</v>
      </c>
      <c r="P96" s="3">
        <v>0.27224999999999999</v>
      </c>
      <c r="Q96" s="3">
        <v>0.29982010793525021</v>
      </c>
      <c r="R96" s="3">
        <f t="shared" si="10"/>
        <v>99.861567974222581</v>
      </c>
      <c r="S96" s="3">
        <v>6.025826395979899</v>
      </c>
      <c r="T96" s="3">
        <f t="shared" si="9"/>
        <v>3.1246373378001131</v>
      </c>
      <c r="U96" s="4">
        <v>205.54</v>
      </c>
      <c r="V96" s="4">
        <v>414.88</v>
      </c>
      <c r="W96" s="3">
        <v>5.9605838658787009</v>
      </c>
      <c r="X96" s="3">
        <v>0.63273058109385227</v>
      </c>
      <c r="Y96" s="5">
        <v>47.910583860131311</v>
      </c>
      <c r="Z96" s="5">
        <v>68.736708615374823</v>
      </c>
      <c r="AA96" s="5">
        <v>96.259764246723989</v>
      </c>
      <c r="AB96" s="5">
        <v>70.953988900537269</v>
      </c>
      <c r="AC96" s="5">
        <v>120.14109287036686</v>
      </c>
      <c r="AD96" s="5">
        <v>19.626161202969513</v>
      </c>
      <c r="AE96" s="3">
        <v>5.4258902710112009</v>
      </c>
      <c r="AF96" s="3">
        <v>3.2455719287933493</v>
      </c>
      <c r="AG96" s="4">
        <v>166.2</v>
      </c>
      <c r="AH96" s="5">
        <v>57.393469299977568</v>
      </c>
      <c r="AI96" s="4">
        <v>157.79</v>
      </c>
      <c r="AJ96" s="3">
        <v>4.7299387099327266</v>
      </c>
      <c r="AK96" s="3">
        <v>0.57122265256095983</v>
      </c>
      <c r="AL96" s="3">
        <v>1.6790268220364468</v>
      </c>
      <c r="AM96" s="3">
        <v>7.6562461186947081E-2</v>
      </c>
      <c r="AN96" s="5">
        <v>51.013321522694</v>
      </c>
      <c r="AO96" s="3">
        <v>7.529505051877921</v>
      </c>
      <c r="AP96" s="5">
        <v>21.437463592335227</v>
      </c>
      <c r="AQ96" s="3">
        <v>3.7620215745276413</v>
      </c>
      <c r="AR96" s="5">
        <v>21.812799224700267</v>
      </c>
      <c r="AS96" s="3">
        <v>6.3740018571544521</v>
      </c>
      <c r="AT96" s="3">
        <v>2.1486129485215617</v>
      </c>
      <c r="AU96" s="3">
        <v>8.4565143956024151</v>
      </c>
      <c r="AV96" s="3">
        <v>1.5647767288538901</v>
      </c>
      <c r="AW96" s="3">
        <v>10.360447848355566</v>
      </c>
      <c r="AX96" s="3">
        <v>2.2164369274912987</v>
      </c>
      <c r="AY96" s="3">
        <v>6.6399640701205893</v>
      </c>
      <c r="AZ96" s="3">
        <v>1.0794292775881951</v>
      </c>
      <c r="BA96" s="3">
        <v>6.9645384781328072</v>
      </c>
      <c r="BB96" s="3">
        <v>1.0600405529880694</v>
      </c>
      <c r="BC96" s="3">
        <v>5.3269450346642087</v>
      </c>
      <c r="BD96" s="3">
        <v>0.68170724476643407</v>
      </c>
      <c r="BE96" s="3">
        <v>0.26920640707964599</v>
      </c>
      <c r="BF96" s="3">
        <v>0.14785477299185099</v>
      </c>
    </row>
    <row r="97" spans="1:58" ht="27" customHeight="1">
      <c r="A97" s="1" t="s">
        <v>75</v>
      </c>
      <c r="B97" s="2">
        <v>76.3</v>
      </c>
      <c r="C97" s="2">
        <v>76.34</v>
      </c>
      <c r="D97" s="2">
        <f t="shared" si="11"/>
        <v>76.319999999999993</v>
      </c>
      <c r="G97" s="3">
        <v>50.08</v>
      </c>
      <c r="H97" s="3">
        <v>2.42</v>
      </c>
      <c r="I97" s="3">
        <v>14.13</v>
      </c>
      <c r="J97" s="3">
        <v>12.3</v>
      </c>
      <c r="K97" s="3">
        <v>0.18</v>
      </c>
      <c r="L97" s="3">
        <v>5.51</v>
      </c>
      <c r="M97" s="3">
        <v>10.95384068278805</v>
      </c>
      <c r="N97" s="3">
        <v>2.82</v>
      </c>
      <c r="O97" s="3">
        <v>0.41</v>
      </c>
      <c r="P97" s="3">
        <v>0.268125</v>
      </c>
      <c r="Q97" s="3">
        <v>0.63974410235916346</v>
      </c>
      <c r="R97" s="3">
        <f t="shared" si="10"/>
        <v>99.711709785147207</v>
      </c>
      <c r="S97" s="3">
        <v>5.4191192164328656</v>
      </c>
      <c r="T97" s="3">
        <f t="shared" si="9"/>
        <v>6.2787564261857058</v>
      </c>
      <c r="U97" s="4">
        <v>218.38</v>
      </c>
      <c r="V97" s="4">
        <v>399.74</v>
      </c>
      <c r="W97" s="3">
        <v>5.5236289248625541</v>
      </c>
      <c r="X97" s="3">
        <v>0.56026388846447672</v>
      </c>
      <c r="Y97" s="5">
        <v>46.1366952601471</v>
      </c>
      <c r="Z97" s="5">
        <v>37.786014763884424</v>
      </c>
      <c r="AA97" s="5">
        <v>57.612137956905201</v>
      </c>
      <c r="AB97" s="5">
        <v>43.22035277044855</v>
      </c>
      <c r="AC97" s="5">
        <v>112.99227862892755</v>
      </c>
      <c r="AD97" s="5">
        <v>19.37598964767518</v>
      </c>
      <c r="AE97" s="3">
        <v>6.5054338554216864</v>
      </c>
      <c r="AF97" s="3">
        <v>7.7922884677714475</v>
      </c>
      <c r="AG97" s="4">
        <v>132.55000000000001</v>
      </c>
      <c r="AH97" s="5">
        <v>50.532971014185563</v>
      </c>
      <c r="AI97" s="4">
        <v>151.94</v>
      </c>
      <c r="AJ97" s="3">
        <v>4.5616405267156246</v>
      </c>
      <c r="AK97" s="3">
        <v>0.31140045978188524</v>
      </c>
      <c r="AL97" s="3">
        <v>1.6575166102997694</v>
      </c>
      <c r="AM97" s="3">
        <v>0.28672479166666665</v>
      </c>
      <c r="AN97" s="5">
        <v>20.334029566479231</v>
      </c>
      <c r="AO97" s="3">
        <v>6.8701059189140921</v>
      </c>
      <c r="AP97" s="5">
        <v>20.505077671784171</v>
      </c>
      <c r="AQ97" s="3">
        <v>3.3878697409326421</v>
      </c>
      <c r="AR97" s="5">
        <v>20.334853109601731</v>
      </c>
      <c r="AS97" s="3">
        <v>6.0684366333469892</v>
      </c>
      <c r="AT97" s="3">
        <v>2.0406614406093015</v>
      </c>
      <c r="AU97" s="3">
        <v>7.6914554128816528</v>
      </c>
      <c r="AV97" s="3">
        <v>1.4283630479538987</v>
      </c>
      <c r="AW97" s="3">
        <v>9.4550695169004513</v>
      </c>
      <c r="AX97" s="3">
        <v>2.0632589861935617</v>
      </c>
      <c r="AY97" s="3">
        <v>6.0338178031416279</v>
      </c>
      <c r="AZ97" s="3">
        <v>0.99589664218862484</v>
      </c>
      <c r="BA97" s="3">
        <v>6.284829714828474</v>
      </c>
      <c r="BB97" s="3">
        <v>0.92199894965765616</v>
      </c>
      <c r="BC97" s="3">
        <v>5.1417522753258629</v>
      </c>
      <c r="BD97" s="3">
        <v>0.63021512522413103</v>
      </c>
      <c r="BE97" s="3">
        <v>0.24420317563188598</v>
      </c>
      <c r="BF97" s="3">
        <v>0.17759946823016093</v>
      </c>
    </row>
    <row r="98" spans="1:58" ht="27" customHeight="1">
      <c r="A98" s="1" t="s">
        <v>76</v>
      </c>
      <c r="B98" s="2">
        <v>77.010000000000005</v>
      </c>
      <c r="C98" s="2">
        <v>77.06</v>
      </c>
      <c r="D98" s="2">
        <f t="shared" si="11"/>
        <v>77.034999999999997</v>
      </c>
      <c r="G98" s="3">
        <v>49.792000000000002</v>
      </c>
      <c r="H98" s="3">
        <v>2.42</v>
      </c>
      <c r="I98" s="3">
        <v>13.785</v>
      </c>
      <c r="J98" s="3">
        <v>12.88</v>
      </c>
      <c r="K98" s="3">
        <v>0.18</v>
      </c>
      <c r="L98" s="3">
        <v>5.57</v>
      </c>
      <c r="M98" s="3">
        <v>10.872475106685632</v>
      </c>
      <c r="N98" s="3">
        <v>2.8</v>
      </c>
      <c r="O98" s="3">
        <v>0.46</v>
      </c>
      <c r="P98" s="3">
        <v>0.26400000000000001</v>
      </c>
      <c r="Q98" s="3">
        <v>0.81901717938495844</v>
      </c>
      <c r="R98" s="3">
        <f t="shared" si="10"/>
        <v>99.842492286070581</v>
      </c>
      <c r="S98" s="3">
        <v>5.4565645268389664</v>
      </c>
      <c r="T98" s="3">
        <f t="shared" si="9"/>
        <v>6.8171505257344824</v>
      </c>
      <c r="U98" s="4">
        <v>206.34</v>
      </c>
      <c r="V98" s="4">
        <v>409.03</v>
      </c>
      <c r="W98" s="3">
        <v>5.8956271617663019</v>
      </c>
      <c r="X98" s="3">
        <v>0.60987935371685265</v>
      </c>
      <c r="Y98" s="5">
        <v>45.729782552342968</v>
      </c>
      <c r="Z98" s="5">
        <v>31.48280047875139</v>
      </c>
      <c r="AA98" s="5">
        <v>42.93070899368734</v>
      </c>
      <c r="AB98" s="5">
        <v>43.785448792813028</v>
      </c>
      <c r="AC98" s="5">
        <v>111.77150259067358</v>
      </c>
      <c r="AD98" s="5">
        <v>19.202665784172662</v>
      </c>
      <c r="AE98" s="3">
        <v>7.1323014678350916</v>
      </c>
      <c r="AF98" s="3">
        <v>10.371925519026123</v>
      </c>
      <c r="AG98" s="4">
        <v>135.46</v>
      </c>
      <c r="AH98" s="5">
        <v>48.953878054084875</v>
      </c>
      <c r="AI98" s="4">
        <v>152.85</v>
      </c>
      <c r="AJ98" s="3">
        <v>4.4222745026575554</v>
      </c>
      <c r="AK98" s="3">
        <v>0.33807610727969351</v>
      </c>
      <c r="AL98" s="3">
        <v>1.5454854799078577</v>
      </c>
      <c r="AM98" s="3">
        <v>0.52871736219787868</v>
      </c>
      <c r="AN98" s="5">
        <v>22.861280674150507</v>
      </c>
      <c r="AO98" s="3">
        <v>6.4031394337431911</v>
      </c>
      <c r="AP98" s="5">
        <v>19.736162522361354</v>
      </c>
      <c r="AQ98" s="3">
        <v>3.2399314957103544</v>
      </c>
      <c r="AR98" s="5">
        <v>19.693627055062713</v>
      </c>
      <c r="AS98" s="3">
        <v>5.9377489323144106</v>
      </c>
      <c r="AT98" s="3">
        <v>2.0020308885525893</v>
      </c>
      <c r="AU98" s="3">
        <v>7.4338853718645987</v>
      </c>
      <c r="AV98" s="3">
        <v>1.3839167071326162</v>
      </c>
      <c r="AW98" s="3">
        <v>9.1680137536134971</v>
      </c>
      <c r="AX98" s="3">
        <v>2.0181313846153852</v>
      </c>
      <c r="AY98" s="3">
        <v>5.8652530910876042</v>
      </c>
      <c r="AZ98" s="3">
        <v>0.94944767483510673</v>
      </c>
      <c r="BA98" s="3">
        <v>6.0847283380071584</v>
      </c>
      <c r="BB98" s="3">
        <v>0.89845361856351535</v>
      </c>
      <c r="BC98" s="3">
        <v>5.079960869565217</v>
      </c>
      <c r="BD98" s="3">
        <v>0.64857771450632185</v>
      </c>
      <c r="BE98" s="3">
        <v>0.24075024701023134</v>
      </c>
      <c r="BF98" s="3">
        <v>0.13969293688180673</v>
      </c>
    </row>
    <row r="99" spans="1:58" ht="27" customHeight="1">
      <c r="A99" s="1" t="s">
        <v>77</v>
      </c>
      <c r="B99" s="2">
        <v>77.53</v>
      </c>
      <c r="C99" s="2">
        <v>77.569999999999993</v>
      </c>
      <c r="D99" s="2">
        <f t="shared" si="11"/>
        <v>77.55</v>
      </c>
      <c r="G99" s="3">
        <v>47.64</v>
      </c>
      <c r="H99" s="3">
        <v>2.35</v>
      </c>
      <c r="I99" s="3">
        <v>13.48</v>
      </c>
      <c r="J99" s="3">
        <v>16.05</v>
      </c>
      <c r="K99" s="3">
        <v>0.2</v>
      </c>
      <c r="L99" s="3">
        <v>4.99</v>
      </c>
      <c r="M99" s="3">
        <v>10.394452347083927</v>
      </c>
      <c r="N99" s="3">
        <v>2.64</v>
      </c>
      <c r="O99" s="3">
        <v>0.65</v>
      </c>
      <c r="P99" s="3">
        <v>0.26400000000000001</v>
      </c>
      <c r="Q99" s="3">
        <v>1.1386336396324486</v>
      </c>
      <c r="R99" s="3">
        <f t="shared" si="10"/>
        <v>99.797085986716368</v>
      </c>
      <c r="S99" s="3">
        <v>5.115847077353215</v>
      </c>
      <c r="T99" s="3">
        <f t="shared" si="9"/>
        <v>10.36572546960754</v>
      </c>
      <c r="U99" s="4">
        <v>208.62</v>
      </c>
      <c r="V99" s="4">
        <v>401.01</v>
      </c>
      <c r="W99" s="3">
        <v>6.8825419022154319</v>
      </c>
      <c r="X99" s="3">
        <v>0.63542052677882499</v>
      </c>
      <c r="Y99" s="5">
        <v>43.521104190489972</v>
      </c>
      <c r="Z99" s="5">
        <v>33.341540359281439</v>
      </c>
      <c r="AA99" s="5">
        <v>47.775466966525023</v>
      </c>
      <c r="AB99" s="5">
        <v>44.655714066217016</v>
      </c>
      <c r="AC99" s="5">
        <v>93.388255253808637</v>
      </c>
      <c r="AD99" s="5">
        <v>17.949167514517395</v>
      </c>
      <c r="AE99" s="3">
        <v>8.0867803334251853</v>
      </c>
      <c r="AF99" s="3">
        <v>18.235014104595876</v>
      </c>
      <c r="AG99" s="4">
        <v>124.45</v>
      </c>
      <c r="AH99" s="5">
        <v>41.823053001481377</v>
      </c>
      <c r="AI99" s="4">
        <v>147.09</v>
      </c>
      <c r="AJ99" s="3">
        <v>4.1358749522799583</v>
      </c>
      <c r="AK99" s="3">
        <v>0.2512607696876113</v>
      </c>
      <c r="AL99" s="3">
        <v>1.5611723464373466</v>
      </c>
      <c r="AM99" s="3">
        <v>1.0536703742203741</v>
      </c>
      <c r="AN99" s="5">
        <v>14.416866349664602</v>
      </c>
      <c r="AO99" s="3">
        <v>5.5002261391087046</v>
      </c>
      <c r="AP99" s="5">
        <v>17.345282702533627</v>
      </c>
      <c r="AQ99" s="3">
        <v>2.8976628405246672</v>
      </c>
      <c r="AR99" s="5">
        <v>17.434620431704502</v>
      </c>
      <c r="AS99" s="3">
        <v>5.2464508942832202</v>
      </c>
      <c r="AT99" s="3">
        <v>1.7433451659915964</v>
      </c>
      <c r="AU99" s="3">
        <v>6.5524907749940509</v>
      </c>
      <c r="AV99" s="3">
        <v>1.2368565793254842</v>
      </c>
      <c r="AW99" s="3">
        <v>8.1089602858580765</v>
      </c>
      <c r="AX99" s="3">
        <v>1.7633438516283826</v>
      </c>
      <c r="AY99" s="3">
        <v>5.137637611882945</v>
      </c>
      <c r="AZ99" s="3">
        <v>0.84459606176141944</v>
      </c>
      <c r="BA99" s="3">
        <v>5.5017891864282529</v>
      </c>
      <c r="BB99" s="3">
        <v>0.78678484724952691</v>
      </c>
      <c r="BC99" s="3">
        <v>4.7838326702722513</v>
      </c>
      <c r="BD99" s="3">
        <v>0.61651854379977244</v>
      </c>
      <c r="BE99" s="3">
        <v>0.22555694213627442</v>
      </c>
      <c r="BF99" s="3">
        <v>0.12850087696071683</v>
      </c>
    </row>
    <row r="100" spans="1:58" s="19" customFormat="1" ht="27" customHeight="1">
      <c r="A100" s="1" t="s">
        <v>78</v>
      </c>
      <c r="B100" s="2">
        <v>77.900000000000006</v>
      </c>
      <c r="C100" s="2">
        <v>77.930000000000007</v>
      </c>
      <c r="D100" s="2">
        <f t="shared" si="11"/>
        <v>77.915000000000006</v>
      </c>
      <c r="E100" s="2"/>
      <c r="F100" s="2"/>
      <c r="G100" s="15">
        <v>49.348999999999997</v>
      </c>
      <c r="H100" s="15">
        <v>2.34</v>
      </c>
      <c r="I100" s="15">
        <v>13.234999999999999</v>
      </c>
      <c r="J100" s="15">
        <v>14.35</v>
      </c>
      <c r="K100" s="15">
        <v>0.21</v>
      </c>
      <c r="L100" s="15">
        <v>6.43</v>
      </c>
      <c r="M100" s="15">
        <v>10.557183499288763</v>
      </c>
      <c r="N100" s="15">
        <v>2.6</v>
      </c>
      <c r="O100" s="15">
        <v>0.35</v>
      </c>
      <c r="P100" s="15">
        <v>0.26400000000000001</v>
      </c>
      <c r="Q100" s="15">
        <v>0.1799280287884204</v>
      </c>
      <c r="R100" s="15">
        <f t="shared" si="10"/>
        <v>99.865111528077165</v>
      </c>
      <c r="S100" s="15">
        <v>7.87611791403162</v>
      </c>
      <c r="T100" s="15">
        <f t="shared" si="9"/>
        <v>5.5987578732981991</v>
      </c>
      <c r="U100" s="16">
        <v>194.88</v>
      </c>
      <c r="V100" s="16">
        <v>405.96</v>
      </c>
      <c r="W100" s="15">
        <v>5.6482144179432172</v>
      </c>
      <c r="X100" s="15">
        <v>0.56749522794893958</v>
      </c>
      <c r="Y100" s="17">
        <v>43.219668158602552</v>
      </c>
      <c r="Z100" s="17">
        <v>38.016374523934779</v>
      </c>
      <c r="AA100" s="17">
        <v>53.201045663658199</v>
      </c>
      <c r="AB100" s="17">
        <v>41.926961153566403</v>
      </c>
      <c r="AC100" s="17">
        <v>103.83740749756572</v>
      </c>
      <c r="AD100" s="17">
        <v>17.67351386483222</v>
      </c>
      <c r="AE100" s="15">
        <v>7.2219372304769847</v>
      </c>
      <c r="AF100" s="15">
        <v>7.1657349261238616</v>
      </c>
      <c r="AG100" s="16">
        <v>121.64</v>
      </c>
      <c r="AH100" s="17">
        <v>46.893810067321937</v>
      </c>
      <c r="AI100" s="16">
        <v>149.30000000000001</v>
      </c>
      <c r="AJ100" s="15">
        <v>4.2736682133784925</v>
      </c>
      <c r="AK100" s="15">
        <v>0.26778684340054404</v>
      </c>
      <c r="AL100" s="15">
        <v>1.5749849773290612</v>
      </c>
      <c r="AM100" s="15">
        <v>0.30393731165280113</v>
      </c>
      <c r="AN100" s="17">
        <v>18.9277615720524</v>
      </c>
      <c r="AO100" s="15">
        <v>6.1756186430606927</v>
      </c>
      <c r="AP100" s="17">
        <v>18.064518204138896</v>
      </c>
      <c r="AQ100" s="15">
        <v>3.1995356157049373</v>
      </c>
      <c r="AR100" s="17">
        <v>19.309005118600627</v>
      </c>
      <c r="AS100" s="15">
        <v>5.5667977343737292</v>
      </c>
      <c r="AT100" s="15">
        <v>1.8910456224731633</v>
      </c>
      <c r="AU100" s="15">
        <v>7.2963815359096111</v>
      </c>
      <c r="AV100" s="15">
        <v>1.3504221495371442</v>
      </c>
      <c r="AW100" s="15">
        <v>8.8856903854183571</v>
      </c>
      <c r="AX100" s="15">
        <v>1.8857409033635151</v>
      </c>
      <c r="AY100" s="15">
        <v>5.5536498915662653</v>
      </c>
      <c r="AZ100" s="15">
        <v>0.91906296296816137</v>
      </c>
      <c r="BA100" s="15">
        <v>5.9036489942518084</v>
      </c>
      <c r="BB100" s="15">
        <v>0.88762355321772246</v>
      </c>
      <c r="BC100" s="15">
        <v>4.8857161517635985</v>
      </c>
      <c r="BD100" s="15">
        <v>0.86887132175060477</v>
      </c>
      <c r="BE100" s="15">
        <v>0.24672921216390747</v>
      </c>
      <c r="BF100" s="15">
        <v>0.10204562262449268</v>
      </c>
    </row>
    <row r="101" spans="1:58" ht="27" customHeight="1">
      <c r="A101" s="1" t="s">
        <v>216</v>
      </c>
      <c r="B101" s="2">
        <v>78.44</v>
      </c>
      <c r="C101" s="2">
        <v>78.459999999999994</v>
      </c>
      <c r="D101" s="2">
        <f t="shared" si="11"/>
        <v>78.449999999999989</v>
      </c>
      <c r="G101" s="3">
        <v>49.45</v>
      </c>
      <c r="H101" s="3">
        <v>2.37</v>
      </c>
      <c r="I101" s="3">
        <v>13.8</v>
      </c>
      <c r="J101" s="3">
        <v>13.17</v>
      </c>
      <c r="K101" s="3">
        <v>0.18</v>
      </c>
      <c r="L101" s="3">
        <v>6.04</v>
      </c>
      <c r="M101" s="3">
        <v>10.801280227596015</v>
      </c>
      <c r="N101" s="3">
        <v>2.87</v>
      </c>
      <c r="O101" s="3">
        <v>0.28999999999999998</v>
      </c>
      <c r="P101" s="3">
        <v>0.25987500000000002</v>
      </c>
      <c r="Q101" s="3">
        <v>0.83899320815021605</v>
      </c>
      <c r="R101" s="3">
        <f t="shared" si="10"/>
        <v>100.07014843574625</v>
      </c>
      <c r="S101" s="3">
        <v>6.286262275862069</v>
      </c>
      <c r="T101" s="3">
        <f t="shared" si="9"/>
        <v>6.1852641379310347</v>
      </c>
      <c r="U101" s="4">
        <v>208.38</v>
      </c>
      <c r="V101" s="4">
        <v>402.71</v>
      </c>
      <c r="W101" s="3">
        <v>13.253440267954979</v>
      </c>
      <c r="X101" s="3">
        <v>0.58600194326715305</v>
      </c>
      <c r="Y101" s="5">
        <v>45.32106086106851</v>
      </c>
      <c r="Z101" s="5">
        <v>42.780833247863249</v>
      </c>
      <c r="AA101" s="5">
        <v>72.943154639175262</v>
      </c>
      <c r="AB101" s="5">
        <v>43.938530195445217</v>
      </c>
      <c r="AC101" s="5">
        <v>118.22385176830291</v>
      </c>
      <c r="AD101" s="5">
        <v>17.86394519236417</v>
      </c>
      <c r="AE101" s="3">
        <v>6.7648301537941959</v>
      </c>
      <c r="AF101" s="3">
        <v>4.7398447277219953</v>
      </c>
      <c r="AG101" s="4">
        <v>124.61</v>
      </c>
      <c r="AH101" s="5">
        <v>46.909472664392482</v>
      </c>
      <c r="AI101" s="4">
        <v>144.61000000000001</v>
      </c>
      <c r="AJ101" s="3">
        <v>4.3464469020758116</v>
      </c>
      <c r="AK101" s="3">
        <v>0.34456441271901361</v>
      </c>
      <c r="AL101" s="3">
        <v>1.5413805782519094</v>
      </c>
      <c r="AM101" s="3">
        <v>0.40678860513652959</v>
      </c>
      <c r="AN101" s="3">
        <v>12.523903338171262</v>
      </c>
      <c r="AO101" s="3">
        <v>6.3529356954966971</v>
      </c>
      <c r="AP101" s="5">
        <v>18.543662150220914</v>
      </c>
      <c r="AQ101" s="3">
        <v>3.2819054481986321</v>
      </c>
      <c r="AR101" s="5">
        <v>19.612003113872298</v>
      </c>
      <c r="AS101" s="3">
        <v>5.6048296037091268</v>
      </c>
      <c r="AT101" s="3">
        <v>1.9008160947598456</v>
      </c>
      <c r="AU101" s="3">
        <v>7.3352743265557629</v>
      </c>
      <c r="AV101" s="3">
        <v>1.359895170365357</v>
      </c>
      <c r="AW101" s="3">
        <v>9.0200350419485797</v>
      </c>
      <c r="AX101" s="3">
        <v>1.9099060054571324</v>
      </c>
      <c r="AY101" s="3">
        <v>5.6083989000892069</v>
      </c>
      <c r="AZ101" s="3">
        <v>0.9495171953352769</v>
      </c>
      <c r="BA101" s="3">
        <v>6.118182580685728</v>
      </c>
      <c r="BB101" s="3">
        <v>0.92701521562650413</v>
      </c>
      <c r="BC101" s="3">
        <v>4.898764032561532</v>
      </c>
      <c r="BD101" s="3">
        <v>0.78482829825405842</v>
      </c>
      <c r="BE101" s="3">
        <v>0.24886952447880056</v>
      </c>
      <c r="BF101" s="3">
        <v>0.10916209695566917</v>
      </c>
    </row>
    <row r="102" spans="1:58" ht="27" customHeight="1">
      <c r="A102" s="1" t="s">
        <v>217</v>
      </c>
      <c r="B102" s="2">
        <v>78.459999999999994</v>
      </c>
      <c r="C102" s="2">
        <v>78.48</v>
      </c>
      <c r="D102" s="2">
        <f t="shared" si="11"/>
        <v>78.47</v>
      </c>
      <c r="E102" s="14" t="s">
        <v>164</v>
      </c>
      <c r="F102" s="14" t="s">
        <v>218</v>
      </c>
      <c r="G102" s="3">
        <v>48.58</v>
      </c>
      <c r="H102" s="3">
        <v>2.35</v>
      </c>
      <c r="I102" s="3">
        <v>13.459</v>
      </c>
      <c r="J102" s="3">
        <v>14.2</v>
      </c>
      <c r="K102" s="3">
        <v>0.2</v>
      </c>
      <c r="L102" s="3">
        <v>6.05</v>
      </c>
      <c r="M102" s="3">
        <v>10.81145092460882</v>
      </c>
      <c r="N102" s="3">
        <v>2.8</v>
      </c>
      <c r="O102" s="3">
        <v>0.41</v>
      </c>
      <c r="P102" s="3">
        <v>0.25987500000000002</v>
      </c>
      <c r="Q102" s="3">
        <v>0.85896923691582838</v>
      </c>
      <c r="R102" s="3">
        <f>SUM(G102:Q102)</f>
        <v>99.979295161524632</v>
      </c>
      <c r="S102" s="3">
        <v>5.7954429990680332</v>
      </c>
      <c r="T102" s="3">
        <f>J102-S102*10/9</f>
        <v>7.7606188899244071</v>
      </c>
      <c r="U102" s="4">
        <v>207.88</v>
      </c>
      <c r="V102" s="4">
        <v>401.78</v>
      </c>
      <c r="W102" s="5">
        <v>19.994664918190573</v>
      </c>
      <c r="X102" s="3">
        <v>0.51206313339509035</v>
      </c>
      <c r="Y102" s="5">
        <v>42.933630137209768</v>
      </c>
      <c r="Z102" s="5">
        <v>37.338678446866489</v>
      </c>
      <c r="AA102" s="5">
        <v>50.159594119111851</v>
      </c>
      <c r="AB102" s="5">
        <v>45.170825312285331</v>
      </c>
      <c r="AC102" s="5">
        <v>96.098891768108942</v>
      </c>
      <c r="AD102" s="5">
        <v>18.061294321751671</v>
      </c>
      <c r="AE102" s="3">
        <v>7.0844609770274012</v>
      </c>
      <c r="AF102" s="3">
        <v>7.7992625030554894</v>
      </c>
      <c r="AG102" s="4">
        <v>130.68</v>
      </c>
      <c r="AH102" s="5">
        <v>45.306570123959091</v>
      </c>
      <c r="AI102" s="4">
        <v>147.65</v>
      </c>
      <c r="AJ102" s="3">
        <v>4.1278074408753973</v>
      </c>
      <c r="AK102" s="3">
        <v>0.24595146593746284</v>
      </c>
      <c r="AL102" s="3">
        <v>1.4786837805816282</v>
      </c>
      <c r="AM102" s="3">
        <v>0.69564328760411553</v>
      </c>
      <c r="AN102" s="5">
        <v>14.701474535955485</v>
      </c>
      <c r="AO102" s="3">
        <v>5.9059129852298744</v>
      </c>
      <c r="AP102" s="5">
        <v>18.526036846490314</v>
      </c>
      <c r="AQ102" s="3">
        <v>3.0365770986878484</v>
      </c>
      <c r="AR102" s="5">
        <v>18.319382694392996</v>
      </c>
      <c r="AS102" s="3">
        <v>5.420583156722528</v>
      </c>
      <c r="AT102" s="3">
        <v>1.8436475183475829</v>
      </c>
      <c r="AU102" s="3">
        <v>6.9523016823040775</v>
      </c>
      <c r="AV102" s="3">
        <v>1.3102022050923894</v>
      </c>
      <c r="AW102" s="3">
        <v>8.6068626590892734</v>
      </c>
      <c r="AX102" s="3">
        <v>1.8819687350833056</v>
      </c>
      <c r="AY102" s="3">
        <v>5.4000232021575298</v>
      </c>
      <c r="AZ102" s="3">
        <v>0.87654664166892093</v>
      </c>
      <c r="BA102" s="3">
        <v>5.7051718464923766</v>
      </c>
      <c r="BB102" s="3">
        <v>0.83942141498399059</v>
      </c>
      <c r="BC102" s="3">
        <v>4.7266907040704069</v>
      </c>
      <c r="BD102" s="3">
        <v>0.56298455350613463</v>
      </c>
      <c r="BE102" s="3">
        <v>0.21748185972731049</v>
      </c>
      <c r="BF102" s="3">
        <v>0.1335810571101986</v>
      </c>
    </row>
    <row r="103" spans="1:58" s="19" customFormat="1" ht="27" customHeight="1">
      <c r="A103" s="1" t="s">
        <v>79</v>
      </c>
      <c r="B103" s="2">
        <v>78.8</v>
      </c>
      <c r="C103" s="2">
        <v>78.86</v>
      </c>
      <c r="D103" s="2">
        <f t="shared" si="11"/>
        <v>78.83</v>
      </c>
      <c r="E103" s="14" t="s">
        <v>166</v>
      </c>
      <c r="F103" s="14"/>
      <c r="G103" s="15">
        <v>48.984000000000002</v>
      </c>
      <c r="H103" s="15">
        <v>2.3199999999999998</v>
      </c>
      <c r="I103" s="15">
        <v>13.651</v>
      </c>
      <c r="J103" s="15">
        <v>13.59</v>
      </c>
      <c r="K103" s="15">
        <v>0.2</v>
      </c>
      <c r="L103" s="15">
        <v>6.58</v>
      </c>
      <c r="M103" s="15">
        <v>10.709743954480796</v>
      </c>
      <c r="N103" s="15">
        <v>2.66</v>
      </c>
      <c r="O103" s="15">
        <v>0.18</v>
      </c>
      <c r="P103" s="15">
        <v>0.25162499999999999</v>
      </c>
      <c r="Q103" s="15">
        <v>0.37946874375874029</v>
      </c>
      <c r="R103" s="15">
        <f t="shared" si="10"/>
        <v>99.505837698239546</v>
      </c>
      <c r="S103" s="15">
        <v>8.7623118988764048</v>
      </c>
      <c r="T103" s="15">
        <f t="shared" si="9"/>
        <v>3.8540978901373286</v>
      </c>
      <c r="U103" s="16">
        <v>214.29</v>
      </c>
      <c r="V103" s="16">
        <v>397.22</v>
      </c>
      <c r="W103" s="15">
        <v>5.8807585612366235</v>
      </c>
      <c r="X103" s="15">
        <v>0.53849420101401058</v>
      </c>
      <c r="Y103" s="17">
        <v>42.972985603046482</v>
      </c>
      <c r="Z103" s="17">
        <v>41.111487357356168</v>
      </c>
      <c r="AA103" s="17">
        <v>65.086469777256752</v>
      </c>
      <c r="AB103" s="17">
        <v>45.569185924450657</v>
      </c>
      <c r="AC103" s="17">
        <v>113.29789609712566</v>
      </c>
      <c r="AD103" s="17">
        <v>18.505342291784917</v>
      </c>
      <c r="AE103" s="15">
        <v>6.9319609282048109</v>
      </c>
      <c r="AF103" s="15">
        <v>2.4396648571815356</v>
      </c>
      <c r="AG103" s="16">
        <v>118.03</v>
      </c>
      <c r="AH103" s="17">
        <v>48.854013172514939</v>
      </c>
      <c r="AI103" s="16">
        <v>146.41999999999999</v>
      </c>
      <c r="AJ103" s="15">
        <v>4.3883392207792209</v>
      </c>
      <c r="AK103" s="15">
        <v>0.42042229329915021</v>
      </c>
      <c r="AL103" s="15">
        <v>1.6749950013164439</v>
      </c>
      <c r="AM103" s="15">
        <v>3.1092261453005546E-2</v>
      </c>
      <c r="AN103" s="15">
        <v>8.7777556340164971</v>
      </c>
      <c r="AO103" s="15">
        <v>6.2572370972960485</v>
      </c>
      <c r="AP103" s="17">
        <v>18.383641675977653</v>
      </c>
      <c r="AQ103" s="15">
        <v>3.2383526750613738</v>
      </c>
      <c r="AR103" s="17">
        <v>18.688022001881667</v>
      </c>
      <c r="AS103" s="15">
        <v>5.6931781465366349</v>
      </c>
      <c r="AT103" s="15">
        <v>1.9242210969757838</v>
      </c>
      <c r="AU103" s="15">
        <v>7.3237965757695891</v>
      </c>
      <c r="AV103" s="15">
        <v>1.3669546361027072</v>
      </c>
      <c r="AW103" s="15">
        <v>9.0478331636502176</v>
      </c>
      <c r="AX103" s="15">
        <v>1.9034896166716462</v>
      </c>
      <c r="AY103" s="15">
        <v>5.6128501152559274</v>
      </c>
      <c r="AZ103" s="15">
        <v>0.89133851288400523</v>
      </c>
      <c r="BA103" s="15">
        <v>5.6768446392910406</v>
      </c>
      <c r="BB103" s="15">
        <v>0.84969065134031607</v>
      </c>
      <c r="BC103" s="15">
        <v>4.8534659206837913</v>
      </c>
      <c r="BD103" s="15">
        <v>1.0562291744705372</v>
      </c>
      <c r="BE103" s="15">
        <v>0.23906130268199233</v>
      </c>
      <c r="BF103" s="15">
        <v>0.10330921682195923</v>
      </c>
    </row>
    <row r="104" spans="1:58" ht="27" customHeight="1">
      <c r="A104" s="1" t="s">
        <v>80</v>
      </c>
      <c r="B104" s="2">
        <v>86.19</v>
      </c>
      <c r="C104" s="2">
        <v>86.23</v>
      </c>
      <c r="D104" s="2">
        <f t="shared" si="11"/>
        <v>86.210000000000008</v>
      </c>
      <c r="G104" s="3">
        <v>49.57</v>
      </c>
      <c r="H104" s="3">
        <v>2.33</v>
      </c>
      <c r="I104" s="3">
        <v>13.6</v>
      </c>
      <c r="J104" s="3">
        <v>13.7</v>
      </c>
      <c r="K104" s="3">
        <v>0.22</v>
      </c>
      <c r="L104" s="3">
        <v>6.19</v>
      </c>
      <c r="M104" s="3">
        <v>10.709743954480796</v>
      </c>
      <c r="N104" s="3">
        <v>2.64</v>
      </c>
      <c r="O104" s="3">
        <v>0.38</v>
      </c>
      <c r="P104" s="3">
        <v>0.25575000000000003</v>
      </c>
      <c r="Q104" s="3">
        <v>0.23980815347736933</v>
      </c>
      <c r="R104" s="3">
        <f t="shared" si="10"/>
        <v>99.835302107958171</v>
      </c>
      <c r="S104" s="3">
        <v>7.3282940081300803</v>
      </c>
      <c r="T104" s="3">
        <f t="shared" si="9"/>
        <v>5.5574511020776871</v>
      </c>
      <c r="U104" s="4">
        <v>208.4</v>
      </c>
      <c r="V104" s="4">
        <v>400.45</v>
      </c>
      <c r="W104" s="3">
        <v>10.460526894480985</v>
      </c>
      <c r="X104" s="3">
        <v>0.5596935797079291</v>
      </c>
      <c r="Y104" s="5">
        <v>42.592818322527549</v>
      </c>
      <c r="Z104" s="5">
        <v>38.426178083891692</v>
      </c>
      <c r="AA104" s="5">
        <v>60.982379540328573</v>
      </c>
      <c r="AB104" s="5">
        <v>46.189929685461109</v>
      </c>
      <c r="AC104" s="5">
        <v>103.666683611727</v>
      </c>
      <c r="AD104" s="5">
        <v>17.874759338376197</v>
      </c>
      <c r="AE104" s="3">
        <v>6.9385114121076619</v>
      </c>
      <c r="AF104" s="3">
        <v>7.819479779450587</v>
      </c>
      <c r="AG104" s="4">
        <v>124.39</v>
      </c>
      <c r="AH104" s="5">
        <v>46.474425232132418</v>
      </c>
      <c r="AI104" s="4">
        <v>142.69999999999999</v>
      </c>
      <c r="AJ104" s="3">
        <v>4.266204444444444</v>
      </c>
      <c r="AK104" s="3">
        <v>0.26679626504784443</v>
      </c>
      <c r="AL104" s="3">
        <v>1.5658692364170339</v>
      </c>
      <c r="AM104" s="3">
        <v>0.48376258547301931</v>
      </c>
      <c r="AN104" s="3">
        <v>15.925715250406551</v>
      </c>
      <c r="AO104" s="3">
        <v>6.0649797355152844</v>
      </c>
      <c r="AP104" s="5">
        <v>17.848944638966785</v>
      </c>
      <c r="AQ104" s="3">
        <v>3.1273189581858016</v>
      </c>
      <c r="AR104" s="5">
        <v>18.480501247964337</v>
      </c>
      <c r="AS104" s="3">
        <v>5.4824896848804032</v>
      </c>
      <c r="AT104" s="3">
        <v>1.8568862578595244</v>
      </c>
      <c r="AU104" s="3">
        <v>7.0898439833821048</v>
      </c>
      <c r="AV104" s="3">
        <v>1.3201484420819865</v>
      </c>
      <c r="AW104" s="3">
        <v>8.6856516094860421</v>
      </c>
      <c r="AX104" s="3">
        <v>1.8378666586210122</v>
      </c>
      <c r="AY104" s="3">
        <v>5.4203329066913977</v>
      </c>
      <c r="AZ104" s="3">
        <v>0.8774812163017004</v>
      </c>
      <c r="BA104" s="3">
        <v>5.6114064377548694</v>
      </c>
      <c r="BB104" s="3">
        <v>0.84551968199504779</v>
      </c>
      <c r="BC104" s="3">
        <v>4.7089300877790246</v>
      </c>
      <c r="BD104" s="3">
        <v>0.75406576886107524</v>
      </c>
      <c r="BE104" s="3">
        <v>0.23815954198473283</v>
      </c>
      <c r="BF104" s="3">
        <v>0.1224870372342044</v>
      </c>
    </row>
    <row r="105" spans="1:58" ht="27" customHeight="1">
      <c r="A105" s="1" t="s">
        <v>81</v>
      </c>
      <c r="B105" s="2">
        <v>86.61</v>
      </c>
      <c r="C105" s="2">
        <v>86.64</v>
      </c>
      <c r="D105" s="2">
        <f t="shared" si="11"/>
        <v>86.625</v>
      </c>
      <c r="G105" s="3">
        <v>49.372999999999998</v>
      </c>
      <c r="H105" s="3">
        <v>2.35</v>
      </c>
      <c r="I105" s="3">
        <v>13.567</v>
      </c>
      <c r="J105" s="3">
        <v>13.4</v>
      </c>
      <c r="K105" s="3">
        <v>0.21</v>
      </c>
      <c r="L105" s="3">
        <v>5.94</v>
      </c>
      <c r="M105" s="3">
        <v>10.933499288762446</v>
      </c>
      <c r="N105" s="3">
        <v>2.71</v>
      </c>
      <c r="O105" s="3">
        <v>0.42</v>
      </c>
      <c r="P105" s="3">
        <v>0.26400000000000001</v>
      </c>
      <c r="Q105" s="3">
        <v>0.63936063936056897</v>
      </c>
      <c r="R105" s="3">
        <f t="shared" si="10"/>
        <v>99.806859928123004</v>
      </c>
      <c r="S105" s="3">
        <v>6.1950170071721313</v>
      </c>
      <c r="T105" s="3">
        <f t="shared" si="9"/>
        <v>6.5166477698087428</v>
      </c>
      <c r="U105" s="4">
        <v>207.25</v>
      </c>
      <c r="V105" s="4">
        <v>402.74</v>
      </c>
      <c r="W105" s="3">
        <v>5.0818514184058454</v>
      </c>
      <c r="X105" s="3">
        <v>0.57194353211165128</v>
      </c>
      <c r="Y105" s="5">
        <v>44.966939791495498</v>
      </c>
      <c r="Z105" s="5">
        <v>51.510793271380621</v>
      </c>
      <c r="AA105" s="5">
        <v>61.304762677680806</v>
      </c>
      <c r="AB105" s="5">
        <v>46.379629503363816</v>
      </c>
      <c r="AC105" s="5">
        <v>105.36567994171928</v>
      </c>
      <c r="AD105" s="5">
        <v>18.652397961876314</v>
      </c>
      <c r="AE105" s="3">
        <v>6.8763203583809327</v>
      </c>
      <c r="AF105" s="3">
        <v>7.9463049322944261</v>
      </c>
      <c r="AG105" s="4">
        <v>133.49</v>
      </c>
      <c r="AH105" s="5">
        <v>50.051087240974084</v>
      </c>
      <c r="AI105" s="4">
        <v>148.06</v>
      </c>
      <c r="AJ105" s="3">
        <v>4.4675951201478741</v>
      </c>
      <c r="AK105" s="3">
        <v>0.27485416586444911</v>
      </c>
      <c r="AL105" s="3">
        <v>1.6415314110917829</v>
      </c>
      <c r="AM105" s="3">
        <v>0.36031721698113206</v>
      </c>
      <c r="AN105" s="5">
        <v>22.387574568288855</v>
      </c>
      <c r="AO105" s="3">
        <v>6.3436128935118674</v>
      </c>
      <c r="AP105" s="5">
        <v>18.657238930223201</v>
      </c>
      <c r="AQ105" s="3">
        <v>3.2751720980183534</v>
      </c>
      <c r="AR105" s="5">
        <v>19.461492927195863</v>
      </c>
      <c r="AS105" s="3">
        <v>5.708773145066969</v>
      </c>
      <c r="AT105" s="3">
        <v>1.9440201280929628</v>
      </c>
      <c r="AU105" s="3">
        <v>7.5300807052228276</v>
      </c>
      <c r="AV105" s="3">
        <v>1.3931267620156473</v>
      </c>
      <c r="AW105" s="3">
        <v>9.0751157466611012</v>
      </c>
      <c r="AX105" s="3">
        <v>1.9335910080617944</v>
      </c>
      <c r="AY105" s="3">
        <v>5.7661142185288448</v>
      </c>
      <c r="AZ105" s="3">
        <v>0.91795808978542459</v>
      </c>
      <c r="BA105" s="3">
        <v>5.9195478800118693</v>
      </c>
      <c r="BB105" s="3">
        <v>0.88790969603524239</v>
      </c>
      <c r="BC105" s="3">
        <v>4.9565601755727293</v>
      </c>
      <c r="BD105" s="3">
        <v>0.74250728351657291</v>
      </c>
      <c r="BE105" s="3">
        <v>0.25180697084917614</v>
      </c>
      <c r="BF105" s="3">
        <v>0.17406761507037241</v>
      </c>
    </row>
    <row r="106" spans="1:58" ht="27" customHeight="1">
      <c r="A106" s="1" t="s">
        <v>219</v>
      </c>
      <c r="B106" s="2">
        <v>87.51</v>
      </c>
      <c r="C106" s="2">
        <v>87.53</v>
      </c>
      <c r="D106" s="2">
        <f t="shared" si="11"/>
        <v>87.52000000000001</v>
      </c>
      <c r="E106" s="14" t="s">
        <v>171</v>
      </c>
      <c r="F106" s="14"/>
      <c r="G106" s="3">
        <v>48.31</v>
      </c>
      <c r="H106" s="3">
        <v>2.2400000000000002</v>
      </c>
      <c r="I106" s="3">
        <v>13.55</v>
      </c>
      <c r="J106" s="3">
        <v>13.33</v>
      </c>
      <c r="K106" s="3">
        <v>0.18</v>
      </c>
      <c r="L106" s="3">
        <v>6.55</v>
      </c>
      <c r="M106" s="3">
        <v>10.404623044096729</v>
      </c>
      <c r="N106" s="3">
        <v>2.82</v>
      </c>
      <c r="O106" s="3">
        <v>0.42</v>
      </c>
      <c r="P106" s="3">
        <v>0.23512499999999997</v>
      </c>
      <c r="Q106" s="3">
        <v>1.4180147793090327</v>
      </c>
      <c r="R106" s="3">
        <f t="shared" si="10"/>
        <v>99.457762823405758</v>
      </c>
      <c r="S106" s="3">
        <v>4.9388981049382723</v>
      </c>
      <c r="T106" s="3">
        <f t="shared" si="9"/>
        <v>7.8423354389574751</v>
      </c>
      <c r="U106" s="4">
        <v>223.35</v>
      </c>
      <c r="V106" s="4">
        <v>384.36</v>
      </c>
      <c r="W106" s="5">
        <v>25.09698594946402</v>
      </c>
      <c r="X106" s="3">
        <v>0.52730405573984285</v>
      </c>
      <c r="Y106" s="5">
        <v>43.779531823388815</v>
      </c>
      <c r="Z106" s="5">
        <v>52.800362422593736</v>
      </c>
      <c r="AA106" s="5">
        <v>112.96623393019729</v>
      </c>
      <c r="AB106" s="5">
        <v>47.605739495093552</v>
      </c>
      <c r="AC106" s="5">
        <v>104.0063167256645</v>
      </c>
      <c r="AD106" s="5">
        <v>17.656638998017588</v>
      </c>
      <c r="AE106" s="3">
        <v>7.0211549817030354</v>
      </c>
      <c r="AF106" s="3">
        <v>12.989049132790097</v>
      </c>
      <c r="AG106" s="4">
        <v>127.52</v>
      </c>
      <c r="AH106" s="5">
        <v>45.253312098681768</v>
      </c>
      <c r="AI106" s="4">
        <v>134.27000000000001</v>
      </c>
      <c r="AJ106" s="3">
        <v>4.087333062730627</v>
      </c>
      <c r="AK106" s="3">
        <v>0.4463022095370125</v>
      </c>
      <c r="AL106" s="3">
        <v>1.412600883258347</v>
      </c>
      <c r="AM106" s="3">
        <v>1.5710814737216878</v>
      </c>
      <c r="AN106" s="3">
        <v>14.5217933511297</v>
      </c>
      <c r="AO106" s="3">
        <v>5.7599208539905442</v>
      </c>
      <c r="AP106" s="5">
        <v>17.026640155941063</v>
      </c>
      <c r="AQ106" s="3">
        <v>2.9480075494497289</v>
      </c>
      <c r="AR106" s="5">
        <v>17.660983309391511</v>
      </c>
      <c r="AS106" s="3">
        <v>5.2360867970863687</v>
      </c>
      <c r="AT106" s="3">
        <v>1.7960337977644334</v>
      </c>
      <c r="AU106" s="3">
        <v>6.8196449617437152</v>
      </c>
      <c r="AV106" s="3">
        <v>1.2652323567239465</v>
      </c>
      <c r="AW106" s="3">
        <v>8.4007613214954731</v>
      </c>
      <c r="AX106" s="3">
        <v>1.7733917605530614</v>
      </c>
      <c r="AY106" s="3">
        <v>5.2175974871060173</v>
      </c>
      <c r="AZ106" s="3">
        <v>0.84853038863026464</v>
      </c>
      <c r="BA106" s="3">
        <v>5.5243452997336409</v>
      </c>
      <c r="BB106" s="3">
        <v>0.82513282443820224</v>
      </c>
      <c r="BC106" s="3">
        <v>4.5515960326828724</v>
      </c>
      <c r="BD106" s="3">
        <v>0.5920307752892946</v>
      </c>
      <c r="BE106" s="3">
        <v>0.21743787878787874</v>
      </c>
      <c r="BF106" s="3">
        <v>0.10477828763501779</v>
      </c>
    </row>
    <row r="107" spans="1:58" ht="27" customHeight="1">
      <c r="A107" s="1" t="s">
        <v>220</v>
      </c>
      <c r="B107" s="2">
        <v>87.53</v>
      </c>
      <c r="C107" s="2">
        <v>87.56</v>
      </c>
      <c r="D107" s="2">
        <f t="shared" si="11"/>
        <v>87.545000000000002</v>
      </c>
      <c r="E107" s="14" t="s">
        <v>168</v>
      </c>
      <c r="F107" s="14" t="s">
        <v>221</v>
      </c>
      <c r="G107" s="3">
        <v>48.28</v>
      </c>
      <c r="H107" s="3">
        <v>2.25</v>
      </c>
      <c r="I107" s="3">
        <v>13.54</v>
      </c>
      <c r="J107" s="3">
        <v>14.05</v>
      </c>
      <c r="K107" s="3">
        <v>0.17</v>
      </c>
      <c r="L107" s="3">
        <v>6.53</v>
      </c>
      <c r="M107" s="3">
        <v>10.424964438122334</v>
      </c>
      <c r="N107" s="3">
        <v>2.8</v>
      </c>
      <c r="O107" s="3">
        <v>0.48</v>
      </c>
      <c r="P107" s="3">
        <v>0.23512499999999997</v>
      </c>
      <c r="Q107" s="3">
        <v>1.2989608313349224</v>
      </c>
      <c r="R107" s="3">
        <f t="shared" si="10"/>
        <v>100.05905026945725</v>
      </c>
      <c r="S107" s="3">
        <v>4.9802727910592806</v>
      </c>
      <c r="T107" s="3">
        <f t="shared" si="9"/>
        <v>8.516363565489689</v>
      </c>
      <c r="U107" s="4">
        <v>216</v>
      </c>
      <c r="V107" s="4">
        <v>392.56</v>
      </c>
      <c r="W107" s="5">
        <v>28.931070838183938</v>
      </c>
      <c r="X107" s="3">
        <v>0.54432120606628465</v>
      </c>
      <c r="Y107" s="5">
        <v>42.335096056215271</v>
      </c>
      <c r="Z107" s="5">
        <v>33.989567790507373</v>
      </c>
      <c r="AA107" s="5">
        <v>41.99353697725148</v>
      </c>
      <c r="AB107" s="5">
        <v>48.079147126243051</v>
      </c>
      <c r="AC107" s="5">
        <v>101.5096263795911</v>
      </c>
      <c r="AD107" s="5">
        <v>17.687309249211356</v>
      </c>
      <c r="AE107" s="3">
        <v>7.6163439505143176</v>
      </c>
      <c r="AF107" s="3">
        <v>14.706260372503371</v>
      </c>
      <c r="AG107" s="4">
        <v>125.52</v>
      </c>
      <c r="AH107" s="5">
        <v>42.60080160671464</v>
      </c>
      <c r="AI107" s="4">
        <v>134.24</v>
      </c>
      <c r="AJ107" s="3">
        <v>3.9995511878745162</v>
      </c>
      <c r="AK107" s="3">
        <v>0.240224519814352</v>
      </c>
      <c r="AL107" s="3">
        <v>1.579204819611471</v>
      </c>
      <c r="AM107" s="3">
        <v>1.7082538277511963</v>
      </c>
      <c r="AN107" s="5">
        <v>14.173083885772567</v>
      </c>
      <c r="AO107" s="3">
        <v>5.6702979052369082</v>
      </c>
      <c r="AP107" s="5">
        <v>17.525336024133985</v>
      </c>
      <c r="AQ107" s="3">
        <v>2.9013298975016015</v>
      </c>
      <c r="AR107" s="5">
        <v>17.263773097444783</v>
      </c>
      <c r="AS107" s="3">
        <v>5.1736549711569975</v>
      </c>
      <c r="AT107" s="3">
        <v>1.74832587614835</v>
      </c>
      <c r="AU107" s="3">
        <v>6.4877869184139643</v>
      </c>
      <c r="AV107" s="3">
        <v>1.2156769109302048</v>
      </c>
      <c r="AW107" s="3">
        <v>8.0798068114877992</v>
      </c>
      <c r="AX107" s="3">
        <v>1.7484834423181812</v>
      </c>
      <c r="AY107" s="3">
        <v>5.0786716808510652</v>
      </c>
      <c r="AZ107" s="3">
        <v>0.82728511111111114</v>
      </c>
      <c r="BA107" s="3">
        <v>5.3690136190925539</v>
      </c>
      <c r="BB107" s="3">
        <v>0.79541761879432615</v>
      </c>
      <c r="BC107" s="3">
        <v>4.4165704410011921</v>
      </c>
      <c r="BD107" s="3">
        <v>0.68387630809229782</v>
      </c>
      <c r="BE107" s="3">
        <v>0.20403303874915024</v>
      </c>
      <c r="BF107" s="6">
        <v>9.1487397277659671E-2</v>
      </c>
    </row>
    <row r="108" spans="1:58" s="19" customFormat="1" ht="27" customHeight="1">
      <c r="A108" s="1" t="s">
        <v>82</v>
      </c>
      <c r="B108" s="2">
        <v>88.62</v>
      </c>
      <c r="C108" s="2">
        <v>88.67</v>
      </c>
      <c r="D108" s="2">
        <f t="shared" si="11"/>
        <v>88.64500000000001</v>
      </c>
      <c r="E108" s="14" t="s">
        <v>174</v>
      </c>
      <c r="F108" s="14"/>
      <c r="G108" s="15">
        <v>49.09</v>
      </c>
      <c r="H108" s="15">
        <v>2.35</v>
      </c>
      <c r="I108" s="15">
        <v>13.57</v>
      </c>
      <c r="J108" s="15">
        <v>13.68</v>
      </c>
      <c r="K108" s="15">
        <v>0.18</v>
      </c>
      <c r="L108" s="15">
        <v>6.88</v>
      </c>
      <c r="M108" s="15">
        <v>10.516500711237553</v>
      </c>
      <c r="N108" s="15">
        <v>2.8</v>
      </c>
      <c r="O108" s="15">
        <v>0.15</v>
      </c>
      <c r="P108" s="15">
        <v>0.2475</v>
      </c>
      <c r="Q108" s="15">
        <v>0.29982010793542779</v>
      </c>
      <c r="R108" s="15">
        <f t="shared" si="10"/>
        <v>99.763820819172992</v>
      </c>
      <c r="S108" s="15">
        <v>8.6076998284600403</v>
      </c>
      <c r="T108" s="15">
        <f t="shared" si="9"/>
        <v>4.1158890794888432</v>
      </c>
      <c r="U108" s="16">
        <v>206.98</v>
      </c>
      <c r="V108" s="16">
        <v>402.02</v>
      </c>
      <c r="W108" s="15">
        <v>8.6085101633829897</v>
      </c>
      <c r="X108" s="15">
        <v>0.56959878671731712</v>
      </c>
      <c r="Y108" s="17">
        <v>45.001632097390413</v>
      </c>
      <c r="Z108" s="17">
        <v>42.168453472869444</v>
      </c>
      <c r="AA108" s="17">
        <v>65.246614393792441</v>
      </c>
      <c r="AB108" s="17">
        <v>45.113814028758114</v>
      </c>
      <c r="AC108" s="17">
        <v>121.55582997362221</v>
      </c>
      <c r="AD108" s="17">
        <v>18.441058891986064</v>
      </c>
      <c r="AE108" s="15">
        <v>7.1927710754009713</v>
      </c>
      <c r="AF108" s="15">
        <v>1.3826828369941844</v>
      </c>
      <c r="AG108" s="16">
        <v>117.41</v>
      </c>
      <c r="AH108" s="17">
        <v>48.646045323317232</v>
      </c>
      <c r="AI108" s="16">
        <v>140.56</v>
      </c>
      <c r="AJ108" s="15">
        <v>4.3217474999999999</v>
      </c>
      <c r="AK108" s="15">
        <v>0.44420813137536103</v>
      </c>
      <c r="AL108" s="15">
        <v>1.9918774085565965</v>
      </c>
      <c r="AM108" s="15">
        <v>2.0518879298571449E-2</v>
      </c>
      <c r="AN108" s="15">
        <v>10.769623141812987</v>
      </c>
      <c r="AO108" s="15">
        <v>6.1326450431857706</v>
      </c>
      <c r="AP108" s="17">
        <v>18.129633875020943</v>
      </c>
      <c r="AQ108" s="15">
        <v>3.1439744946046577</v>
      </c>
      <c r="AR108" s="17">
        <v>18.771591352885153</v>
      </c>
      <c r="AS108" s="15">
        <v>5.5728699680908429</v>
      </c>
      <c r="AT108" s="15">
        <v>1.9160125183678083</v>
      </c>
      <c r="AU108" s="15">
        <v>7.265149492181858</v>
      </c>
      <c r="AV108" s="15">
        <v>1.3537391486253747</v>
      </c>
      <c r="AW108" s="15">
        <v>8.9441408000839857</v>
      </c>
      <c r="AX108" s="15">
        <v>1.8742157051889019</v>
      </c>
      <c r="AY108" s="15">
        <v>5.5685057656452308</v>
      </c>
      <c r="AZ108" s="15">
        <v>0.90116687432907649</v>
      </c>
      <c r="BA108" s="15">
        <v>5.7976217869945454</v>
      </c>
      <c r="BB108" s="15">
        <v>0.86954382258626706</v>
      </c>
      <c r="BC108" s="15">
        <v>4.8428921711803303</v>
      </c>
      <c r="BD108" s="15">
        <v>1.3478629933980892</v>
      </c>
      <c r="BE108" s="15">
        <v>0.23285313283208015</v>
      </c>
      <c r="BF108" s="15">
        <v>0.1040097473140868</v>
      </c>
    </row>
    <row r="109" spans="1:58" ht="27" customHeight="1">
      <c r="A109" s="1" t="s">
        <v>83</v>
      </c>
      <c r="B109" s="2">
        <v>89.234999999999999</v>
      </c>
      <c r="C109" s="2">
        <v>89.275000000000006</v>
      </c>
      <c r="D109" s="2">
        <f t="shared" si="11"/>
        <v>89.254999999999995</v>
      </c>
      <c r="E109" s="14" t="s">
        <v>172</v>
      </c>
      <c r="F109" s="14" t="s">
        <v>222</v>
      </c>
      <c r="G109" s="3">
        <v>48.72</v>
      </c>
      <c r="H109" s="3">
        <v>2.3199999999999998</v>
      </c>
      <c r="I109" s="3">
        <v>13.1</v>
      </c>
      <c r="J109" s="3">
        <v>14.88</v>
      </c>
      <c r="K109" s="3">
        <v>0.19</v>
      </c>
      <c r="L109" s="3">
        <v>5.82</v>
      </c>
      <c r="M109" s="3">
        <v>10.36394025604552</v>
      </c>
      <c r="N109" s="3">
        <v>2.71</v>
      </c>
      <c r="O109" s="3">
        <v>0.68</v>
      </c>
      <c r="P109" s="3">
        <v>0.2475</v>
      </c>
      <c r="Q109" s="3">
        <v>0.69999999999996732</v>
      </c>
      <c r="R109" s="3">
        <f t="shared" si="10"/>
        <v>99.731440256045488</v>
      </c>
      <c r="S109" s="3">
        <v>5.9256736175908218</v>
      </c>
      <c r="T109" s="3">
        <f t="shared" si="9"/>
        <v>8.2959182026768659</v>
      </c>
      <c r="U109" s="4">
        <v>200.4</v>
      </c>
      <c r="V109" s="4">
        <v>382.37</v>
      </c>
      <c r="W109" s="3">
        <v>12.32708663211422</v>
      </c>
      <c r="X109" s="3">
        <v>0.55404001720342322</v>
      </c>
      <c r="Y109" s="5">
        <v>42.590066793386328</v>
      </c>
      <c r="Z109" s="5">
        <v>35.106751403604591</v>
      </c>
      <c r="AA109" s="5">
        <v>41.187897029950079</v>
      </c>
      <c r="AB109" s="5">
        <v>45.573591304898471</v>
      </c>
      <c r="AC109" s="5">
        <v>93.686906687590536</v>
      </c>
      <c r="AD109" s="5">
        <v>17.894209480036892</v>
      </c>
      <c r="AE109" s="3">
        <v>7.8711591371125396</v>
      </c>
      <c r="AF109" s="5">
        <v>17.436177641277641</v>
      </c>
      <c r="AG109" s="4">
        <v>116.14</v>
      </c>
      <c r="AH109" s="5">
        <v>45.734698027283478</v>
      </c>
      <c r="AI109" s="4">
        <v>141.66999999999999</v>
      </c>
      <c r="AJ109" s="3">
        <v>4.1642590496304122</v>
      </c>
      <c r="AK109" s="3">
        <v>0.21425375818939846</v>
      </c>
      <c r="AL109" s="3">
        <v>1.1069327251660745</v>
      </c>
      <c r="AM109" s="3">
        <v>0.65218433275989185</v>
      </c>
      <c r="AN109" s="5">
        <v>13.213445644317844</v>
      </c>
      <c r="AO109" s="3">
        <v>5.8340679510068512</v>
      </c>
      <c r="AP109" s="5">
        <v>18.293888154613466</v>
      </c>
      <c r="AQ109" s="3">
        <v>3.0543297429009013</v>
      </c>
      <c r="AR109" s="5">
        <v>18.599272657649635</v>
      </c>
      <c r="AS109" s="3">
        <v>5.5537674496255391</v>
      </c>
      <c r="AT109" s="3">
        <v>1.8484961840713312</v>
      </c>
      <c r="AU109" s="3">
        <v>6.9859671739961753</v>
      </c>
      <c r="AV109" s="3">
        <v>1.290178116156578</v>
      </c>
      <c r="AW109" s="3">
        <v>8.6237937515304264</v>
      </c>
      <c r="AX109" s="3">
        <v>1.8645612160727825</v>
      </c>
      <c r="AY109" s="3">
        <v>5.5121546554882563</v>
      </c>
      <c r="AZ109" s="3">
        <v>0.92410034515541772</v>
      </c>
      <c r="BA109" s="3">
        <v>5.8166849060008392</v>
      </c>
      <c r="BB109" s="3">
        <v>0.84081915017417097</v>
      </c>
      <c r="BC109" s="3">
        <v>4.6677171190170546</v>
      </c>
      <c r="BD109" s="3">
        <v>0.20917262165894873</v>
      </c>
      <c r="BE109" s="3">
        <v>0.2150593829072095</v>
      </c>
      <c r="BF109" s="6">
        <v>0.10899394089919465</v>
      </c>
    </row>
    <row r="110" spans="1:58" s="19" customFormat="1" ht="27" customHeight="1">
      <c r="A110" s="1" t="s">
        <v>84</v>
      </c>
      <c r="B110" s="2">
        <v>95.57</v>
      </c>
      <c r="C110" s="2">
        <v>95.61</v>
      </c>
      <c r="D110" s="2">
        <f t="shared" si="11"/>
        <v>95.59</v>
      </c>
      <c r="E110" s="2"/>
      <c r="F110" s="2"/>
      <c r="G110" s="15">
        <v>49.76</v>
      </c>
      <c r="H110" s="15">
        <v>2.4300000000000002</v>
      </c>
      <c r="I110" s="15">
        <v>14.58</v>
      </c>
      <c r="J110" s="15">
        <v>12.34</v>
      </c>
      <c r="K110" s="15">
        <v>0.19</v>
      </c>
      <c r="L110" s="15">
        <v>4.9400000000000004</v>
      </c>
      <c r="M110" s="15">
        <v>11.319985775248934</v>
      </c>
      <c r="N110" s="15">
        <v>2.84</v>
      </c>
      <c r="O110" s="15">
        <v>0.48</v>
      </c>
      <c r="P110" s="15">
        <v>0.268125</v>
      </c>
      <c r="Q110" s="15">
        <v>0.67945643485213225</v>
      </c>
      <c r="R110" s="15">
        <f t="shared" si="10"/>
        <v>99.827567210101066</v>
      </c>
      <c r="S110" s="15">
        <v>12.185882016016016</v>
      </c>
      <c r="T110" s="15">
        <f t="shared" si="9"/>
        <v>-1.199868906684463</v>
      </c>
      <c r="U110" s="16">
        <v>226.12</v>
      </c>
      <c r="V110" s="16">
        <v>406.39</v>
      </c>
      <c r="W110" s="15">
        <v>11.116268986854145</v>
      </c>
      <c r="X110" s="15">
        <v>0.55332524359892266</v>
      </c>
      <c r="Y110" s="17">
        <v>46.331194456800198</v>
      </c>
      <c r="Z110" s="17">
        <v>56.424644475031315</v>
      </c>
      <c r="AA110" s="17">
        <v>85.815640976290098</v>
      </c>
      <c r="AB110" s="17">
        <v>48.161034976386681</v>
      </c>
      <c r="AC110" s="17">
        <v>121.08970830503841</v>
      </c>
      <c r="AD110" s="17">
        <v>19.014486225080386</v>
      </c>
      <c r="AE110" s="15">
        <v>6.3346958411381307</v>
      </c>
      <c r="AF110" s="15">
        <v>8.2929833141964835</v>
      </c>
      <c r="AG110" s="16">
        <v>128.49</v>
      </c>
      <c r="AH110" s="17">
        <v>49.792534672532639</v>
      </c>
      <c r="AI110" s="16">
        <v>149.58000000000001</v>
      </c>
      <c r="AJ110" s="15">
        <v>4.4802132110091746</v>
      </c>
      <c r="AK110" s="15">
        <v>0.3349584920076405</v>
      </c>
      <c r="AL110" s="15">
        <v>1.5730044735659727</v>
      </c>
      <c r="AM110" s="15">
        <v>0.43448833606110204</v>
      </c>
      <c r="AN110" s="17">
        <v>55.510218417945687</v>
      </c>
      <c r="AO110" s="15">
        <v>6.5289838812759422</v>
      </c>
      <c r="AP110" s="17">
        <v>19.302889111255048</v>
      </c>
      <c r="AQ110" s="15">
        <v>3.3334780463936209</v>
      </c>
      <c r="AR110" s="17">
        <v>19.80718517352226</v>
      </c>
      <c r="AS110" s="15">
        <v>5.7539528672138447</v>
      </c>
      <c r="AT110" s="15">
        <v>1.9687016896715852</v>
      </c>
      <c r="AU110" s="15">
        <v>7.5870621772300044</v>
      </c>
      <c r="AV110" s="15">
        <v>1.3955593526634202</v>
      </c>
      <c r="AW110" s="15">
        <v>9.2273145863169344</v>
      </c>
      <c r="AX110" s="15">
        <v>1.9502882944622946</v>
      </c>
      <c r="AY110" s="15">
        <v>5.7584891711237667</v>
      </c>
      <c r="AZ110" s="15">
        <v>0.94154494725873505</v>
      </c>
      <c r="BA110" s="15">
        <v>6.0541812521201432</v>
      </c>
      <c r="BB110" s="15">
        <v>0.9078883655148462</v>
      </c>
      <c r="BC110" s="15">
        <v>4.9659679670944872</v>
      </c>
      <c r="BD110" s="15">
        <v>0.61744442484191331</v>
      </c>
      <c r="BE110" s="15">
        <v>0.24735630461922592</v>
      </c>
      <c r="BF110" s="15">
        <v>0.4835692792570494</v>
      </c>
    </row>
    <row r="111" spans="1:58" ht="27" customHeight="1">
      <c r="A111" s="1" t="s">
        <v>85</v>
      </c>
      <c r="B111" s="2">
        <v>96.21</v>
      </c>
      <c r="C111" s="2">
        <v>96.25</v>
      </c>
      <c r="D111" s="2">
        <f t="shared" si="11"/>
        <v>96.22999999999999</v>
      </c>
      <c r="G111" s="3">
        <v>49.54</v>
      </c>
      <c r="H111" s="3">
        <v>2.36</v>
      </c>
      <c r="I111" s="3">
        <v>14.12</v>
      </c>
      <c r="J111" s="3">
        <v>12.48</v>
      </c>
      <c r="K111" s="3">
        <v>0.17</v>
      </c>
      <c r="L111" s="3">
        <v>6.05</v>
      </c>
      <c r="M111" s="3">
        <v>10.892816500711239</v>
      </c>
      <c r="N111" s="3">
        <v>2.92</v>
      </c>
      <c r="O111" s="3">
        <v>0.27</v>
      </c>
      <c r="P111" s="3">
        <v>0.25162499999999999</v>
      </c>
      <c r="Q111" s="3">
        <v>0.61950439648278999</v>
      </c>
      <c r="R111" s="3">
        <f t="shared" si="10"/>
        <v>99.673945897194031</v>
      </c>
      <c r="S111" s="3">
        <v>5.3595680357815452</v>
      </c>
      <c r="T111" s="3">
        <f t="shared" si="9"/>
        <v>6.5249244046871722</v>
      </c>
      <c r="U111" s="4">
        <v>219.16</v>
      </c>
      <c r="V111" s="4">
        <v>403.51</v>
      </c>
      <c r="W111" s="5">
        <v>19.062095583596214</v>
      </c>
      <c r="X111" s="3">
        <v>0.55105458865274159</v>
      </c>
      <c r="Y111" s="5">
        <v>45.110564395043731</v>
      </c>
      <c r="Z111" s="5">
        <v>50.680137167851292</v>
      </c>
      <c r="AA111" s="5">
        <v>115.38978190525766</v>
      </c>
      <c r="AB111" s="5">
        <v>45.71266430283378</v>
      </c>
      <c r="AC111" s="5">
        <v>113.59690878888551</v>
      </c>
      <c r="AD111" s="5">
        <v>18.795061125495373</v>
      </c>
      <c r="AE111" s="3">
        <v>6.7128338148667597</v>
      </c>
      <c r="AF111" s="3">
        <v>5.0457863160487744</v>
      </c>
      <c r="AG111" s="4">
        <v>125.63</v>
      </c>
      <c r="AH111" s="5">
        <v>45.425317629219919</v>
      </c>
      <c r="AI111" s="4">
        <v>143.26</v>
      </c>
      <c r="AJ111" s="3">
        <v>4.2311065729349737</v>
      </c>
      <c r="AK111" s="3">
        <v>0.36633848336711577</v>
      </c>
      <c r="AL111" s="3">
        <v>1.9284582972136224</v>
      </c>
      <c r="AM111" s="3">
        <v>0.43961578461538464</v>
      </c>
      <c r="AN111" s="5">
        <v>14.580065929391749</v>
      </c>
      <c r="AO111" s="3">
        <v>5.9906783741186231</v>
      </c>
      <c r="AP111" s="5">
        <v>18.601998339387649</v>
      </c>
      <c r="AQ111" s="3">
        <v>3.1043941139200797</v>
      </c>
      <c r="AR111" s="5">
        <v>18.464064008666345</v>
      </c>
      <c r="AS111" s="3">
        <v>5.668217341903719</v>
      </c>
      <c r="AT111" s="3">
        <v>1.8798409005097225</v>
      </c>
      <c r="AU111" s="3">
        <v>7.0061957626944782</v>
      </c>
      <c r="AV111" s="3">
        <v>1.308723290388222</v>
      </c>
      <c r="AW111" s="3">
        <v>8.722213623117387</v>
      </c>
      <c r="AX111" s="3">
        <v>1.8629306277665998</v>
      </c>
      <c r="AY111" s="3">
        <v>5.3815485657311672</v>
      </c>
      <c r="AZ111" s="3">
        <v>0.88750706682376701</v>
      </c>
      <c r="BA111" s="3">
        <v>5.7360908177404539</v>
      </c>
      <c r="BB111" s="3">
        <v>0.84325947599779272</v>
      </c>
      <c r="BC111" s="3">
        <v>4.7811074736359469</v>
      </c>
      <c r="BD111" s="3">
        <v>1.1861817221770921</v>
      </c>
      <c r="BE111" s="3">
        <v>0.21933115558912386</v>
      </c>
      <c r="BF111" s="6">
        <v>0.11216966784601576</v>
      </c>
    </row>
    <row r="112" spans="1:58" ht="27" customHeight="1">
      <c r="A112" s="1" t="s">
        <v>223</v>
      </c>
      <c r="B112" s="2">
        <v>96.64</v>
      </c>
      <c r="C112" s="2">
        <v>96.65</v>
      </c>
      <c r="D112" s="2">
        <f t="shared" si="11"/>
        <v>96.64500000000001</v>
      </c>
      <c r="E112" s="14" t="s">
        <v>176</v>
      </c>
      <c r="F112" s="14"/>
      <c r="G112" s="3">
        <v>49.478000000000002</v>
      </c>
      <c r="H112" s="3">
        <v>2.31</v>
      </c>
      <c r="I112" s="3">
        <v>13.791</v>
      </c>
      <c r="J112" s="3">
        <v>12.91</v>
      </c>
      <c r="K112" s="3">
        <v>0.18</v>
      </c>
      <c r="L112" s="3">
        <v>6.75</v>
      </c>
      <c r="M112" s="3">
        <v>10.791109530583215</v>
      </c>
      <c r="N112" s="3">
        <v>2.79</v>
      </c>
      <c r="O112" s="3">
        <v>0.15</v>
      </c>
      <c r="P112" s="3">
        <v>0.23924999999999999</v>
      </c>
      <c r="Q112" s="3">
        <v>0.33972821742597736</v>
      </c>
      <c r="R112" s="3">
        <f t="shared" si="10"/>
        <v>99.729087748009206</v>
      </c>
      <c r="S112" s="3">
        <v>7.7698521641221383</v>
      </c>
      <c r="T112" s="3">
        <f t="shared" si="9"/>
        <v>4.2768309287531796</v>
      </c>
      <c r="U112" s="4">
        <v>227.08</v>
      </c>
      <c r="V112" s="4">
        <v>404.69</v>
      </c>
      <c r="W112" s="3">
        <v>9.4028905906195721</v>
      </c>
      <c r="X112" s="3">
        <v>0.55732817653514388</v>
      </c>
      <c r="Y112" s="5">
        <v>44.76493383132123</v>
      </c>
      <c r="Z112" s="5">
        <v>44.28761201958892</v>
      </c>
      <c r="AA112" s="5">
        <v>83.068813639212365</v>
      </c>
      <c r="AB112" s="5">
        <v>46.495869756794463</v>
      </c>
      <c r="AC112" s="5">
        <v>112.50995702005731</v>
      </c>
      <c r="AD112" s="5">
        <v>18.12623826974534</v>
      </c>
      <c r="AE112" s="3">
        <v>6.6388391377851885</v>
      </c>
      <c r="AF112" s="3">
        <v>1.3884930748560464</v>
      </c>
      <c r="AG112" s="4">
        <v>116.47</v>
      </c>
      <c r="AH112" s="5">
        <v>46.104172416779853</v>
      </c>
      <c r="AI112" s="4">
        <v>140.06</v>
      </c>
      <c r="AJ112" s="3">
        <v>4.2042138461538467</v>
      </c>
      <c r="AK112" s="3">
        <v>0.27526019334307389</v>
      </c>
      <c r="AL112" s="3">
        <v>1.6750613713460847</v>
      </c>
      <c r="AM112" s="3">
        <v>3.4489960772562597E-2</v>
      </c>
      <c r="AN112" s="3">
        <v>11.745834590798101</v>
      </c>
      <c r="AO112" s="3">
        <v>5.990790351319931</v>
      </c>
      <c r="AP112" s="5">
        <v>17.850418034818926</v>
      </c>
      <c r="AQ112" s="3">
        <v>3.07247909598994</v>
      </c>
      <c r="AR112" s="5">
        <v>18.204324083412576</v>
      </c>
      <c r="AS112" s="3">
        <v>5.3981963920104654</v>
      </c>
      <c r="AT112" s="3">
        <v>1.8492749051287294</v>
      </c>
      <c r="AU112" s="3">
        <v>7.0259061114997401</v>
      </c>
      <c r="AV112" s="3">
        <v>1.2940371550545067</v>
      </c>
      <c r="AW112" s="3">
        <v>8.61211475224232</v>
      </c>
      <c r="AX112" s="3">
        <v>1.8061221763536162</v>
      </c>
      <c r="AY112" s="3">
        <v>5.3334719292112114</v>
      </c>
      <c r="AZ112" s="3">
        <v>0.88060708407371735</v>
      </c>
      <c r="BA112" s="3">
        <v>5.6456540305259342</v>
      </c>
      <c r="BB112" s="3">
        <v>0.84595123529411753</v>
      </c>
      <c r="BC112" s="3">
        <v>4.6400043411398499</v>
      </c>
      <c r="BD112" s="3">
        <v>0.76137411391532184</v>
      </c>
      <c r="BE112" s="3">
        <v>0.22491766169154231</v>
      </c>
      <c r="BF112" s="3">
        <v>9.7536339856616971E-2</v>
      </c>
    </row>
    <row r="113" spans="1:58" ht="27" customHeight="1">
      <c r="A113" s="1" t="s">
        <v>224</v>
      </c>
      <c r="B113" s="2">
        <v>96.65</v>
      </c>
      <c r="C113" s="2">
        <v>96.67</v>
      </c>
      <c r="D113" s="2">
        <f t="shared" si="11"/>
        <v>96.66</v>
      </c>
      <c r="E113" s="14" t="s">
        <v>178</v>
      </c>
      <c r="F113" s="14" t="s">
        <v>225</v>
      </c>
      <c r="G113" s="3">
        <v>48.92</v>
      </c>
      <c r="H113" s="3">
        <v>2.2799999999999998</v>
      </c>
      <c r="I113" s="3">
        <v>13.6</v>
      </c>
      <c r="J113" s="3">
        <v>13.52</v>
      </c>
      <c r="K113" s="3">
        <v>0.17</v>
      </c>
      <c r="L113" s="3">
        <v>6.59</v>
      </c>
      <c r="M113" s="3">
        <v>10.587695590327169</v>
      </c>
      <c r="N113" s="3">
        <v>2.79</v>
      </c>
      <c r="O113" s="3">
        <v>0.27</v>
      </c>
      <c r="P113" s="3">
        <v>0.24337499999999998</v>
      </c>
      <c r="Q113" s="3">
        <v>0.67945643485213225</v>
      </c>
      <c r="R113" s="3">
        <f t="shared" si="10"/>
        <v>99.650527025179301</v>
      </c>
      <c r="S113" s="3">
        <v>6.1551684250248258</v>
      </c>
      <c r="T113" s="3">
        <f t="shared" si="9"/>
        <v>6.6809239721946376</v>
      </c>
      <c r="U113" s="4">
        <v>217.67</v>
      </c>
      <c r="V113" s="4">
        <v>389.08</v>
      </c>
      <c r="W113" s="5">
        <v>21.57467772808587</v>
      </c>
      <c r="X113" s="3">
        <v>0.56959104150145379</v>
      </c>
      <c r="Y113" s="5">
        <v>43.934248688461743</v>
      </c>
      <c r="Z113" s="5">
        <v>43.311295123152718</v>
      </c>
      <c r="AA113" s="5">
        <v>80.559176835522209</v>
      </c>
      <c r="AB113" s="5">
        <v>50.50288061782279</v>
      </c>
      <c r="AC113" s="5">
        <v>105.18893906420021</v>
      </c>
      <c r="AD113" s="5">
        <v>18.488202846775259</v>
      </c>
      <c r="AE113" s="3">
        <v>7.425591499013807</v>
      </c>
      <c r="AF113" s="3">
        <v>4.5894551988145231</v>
      </c>
      <c r="AG113" s="4">
        <v>126.6</v>
      </c>
      <c r="AH113" s="5">
        <v>44.597226599839622</v>
      </c>
      <c r="AI113" s="4">
        <v>137.77000000000001</v>
      </c>
      <c r="AJ113" s="3">
        <v>4.09897031941032</v>
      </c>
      <c r="AK113" s="3">
        <v>0.29180320085929112</v>
      </c>
      <c r="AL113" s="3">
        <v>1.5448219590507213</v>
      </c>
      <c r="AM113" s="3">
        <v>0.31116264792899406</v>
      </c>
      <c r="AN113" s="5">
        <v>15.238952508617388</v>
      </c>
      <c r="AO113" s="3">
        <v>5.770306799254195</v>
      </c>
      <c r="AP113" s="5">
        <v>17.863596661828737</v>
      </c>
      <c r="AQ113" s="3">
        <v>2.9652789527535357</v>
      </c>
      <c r="AR113" s="5">
        <v>17.477739883984686</v>
      </c>
      <c r="AS113" s="3">
        <v>5.4473261517490554</v>
      </c>
      <c r="AT113" s="3">
        <v>1.8352658478605388</v>
      </c>
      <c r="AU113" s="3">
        <v>6.7880858697349495</v>
      </c>
      <c r="AV113" s="3">
        <v>1.2468522196289646</v>
      </c>
      <c r="AW113" s="3">
        <v>8.3871513199221273</v>
      </c>
      <c r="AX113" s="3">
        <v>1.8143420115415543</v>
      </c>
      <c r="AY113" s="3">
        <v>5.2659106065573775</v>
      </c>
      <c r="AZ113" s="3">
        <v>0.84850432472771298</v>
      </c>
      <c r="BA113" s="3">
        <v>5.5202083431542466</v>
      </c>
      <c r="BB113" s="3">
        <v>0.79420782242167276</v>
      </c>
      <c r="BC113" s="3">
        <v>4.5578884904622159</v>
      </c>
      <c r="BD113" s="3">
        <v>0.57675824059783931</v>
      </c>
      <c r="BE113" s="3">
        <v>0.209296839243231</v>
      </c>
      <c r="BF113" s="6">
        <v>9.1954236322188465E-2</v>
      </c>
    </row>
    <row r="114" spans="1:58" ht="27" customHeight="1">
      <c r="A114" s="1" t="s">
        <v>226</v>
      </c>
      <c r="B114" s="2">
        <v>97.54</v>
      </c>
      <c r="C114" s="2">
        <v>97.55</v>
      </c>
      <c r="D114" s="2">
        <f t="shared" si="11"/>
        <v>97.545000000000002</v>
      </c>
      <c r="E114" s="14" t="s">
        <v>180</v>
      </c>
      <c r="F114" s="14"/>
      <c r="G114" s="3">
        <v>49.987900000000003</v>
      </c>
      <c r="H114" s="3">
        <v>2.29</v>
      </c>
      <c r="I114" s="3">
        <v>14.09</v>
      </c>
      <c r="J114" s="3">
        <v>11.994</v>
      </c>
      <c r="K114" s="3">
        <v>0.16</v>
      </c>
      <c r="L114" s="3">
        <v>6.4349999999999996</v>
      </c>
      <c r="M114" s="3">
        <v>10.833826458036985</v>
      </c>
      <c r="N114" s="3">
        <v>2.87</v>
      </c>
      <c r="O114" s="3">
        <v>0.17</v>
      </c>
      <c r="P114" s="3">
        <v>0.24337499999999998</v>
      </c>
      <c r="Q114" s="3">
        <v>0.33993201359719871</v>
      </c>
      <c r="R114" s="3">
        <f t="shared" si="10"/>
        <v>99.414033471634184</v>
      </c>
      <c r="S114" s="3">
        <v>6.9570414922760042</v>
      </c>
      <c r="T114" s="3">
        <f t="shared" si="9"/>
        <v>4.2639538974711071</v>
      </c>
      <c r="U114" s="4">
        <v>223.71</v>
      </c>
      <c r="V114" s="4">
        <v>386.83</v>
      </c>
      <c r="W114" s="3">
        <v>10.714837345873025</v>
      </c>
      <c r="X114" s="3">
        <v>0.55656927108228071</v>
      </c>
      <c r="Y114" s="5">
        <v>44.908154989896708</v>
      </c>
      <c r="Z114" s="5">
        <v>45.786903159423147</v>
      </c>
      <c r="AA114" s="5">
        <v>119.00627646758869</v>
      </c>
      <c r="AB114" s="5">
        <v>48.735768856684011</v>
      </c>
      <c r="AC114" s="5">
        <v>111.51335978882612</v>
      </c>
      <c r="AD114" s="5">
        <v>18.666245809392912</v>
      </c>
      <c r="AE114" s="3">
        <v>6.2534905801324836</v>
      </c>
      <c r="AF114" s="3">
        <v>1.8945405106959698</v>
      </c>
      <c r="AG114" s="4">
        <v>119.53</v>
      </c>
      <c r="AH114" s="5">
        <v>46.629070150325482</v>
      </c>
      <c r="AI114" s="4">
        <v>139.86000000000001</v>
      </c>
      <c r="AJ114" s="3">
        <v>4.3166678610603295</v>
      </c>
      <c r="AK114" s="3">
        <v>0.29634655177223007</v>
      </c>
      <c r="AL114" s="3">
        <v>1.6139621694495612</v>
      </c>
      <c r="AM114" s="3">
        <v>5.477154088905814E-2</v>
      </c>
      <c r="AN114" s="3">
        <v>12.549871014611947</v>
      </c>
      <c r="AO114" s="3">
        <v>6.0431649773755653</v>
      </c>
      <c r="AP114" s="5">
        <v>17.937845732279243</v>
      </c>
      <c r="AQ114" s="3">
        <v>3.0940718156172609</v>
      </c>
      <c r="AR114" s="6">
        <v>18.325222418166184</v>
      </c>
      <c r="AS114" s="3">
        <v>5.4198975795570918</v>
      </c>
      <c r="AT114" s="3">
        <v>1.8708423267947054</v>
      </c>
      <c r="AU114" s="3">
        <v>7.098093767052096</v>
      </c>
      <c r="AV114" s="3">
        <v>1.3060299341267643</v>
      </c>
      <c r="AW114" s="3">
        <v>8.633228515924575</v>
      </c>
      <c r="AX114" s="3">
        <v>1.8206168759678154</v>
      </c>
      <c r="AY114" s="3">
        <v>5.4180344918566785</v>
      </c>
      <c r="AZ114" s="3">
        <v>0.8568033844742946</v>
      </c>
      <c r="BA114" s="3">
        <v>5.5572408666861399</v>
      </c>
      <c r="BB114" s="3">
        <v>0.82326160713670071</v>
      </c>
      <c r="BC114" s="3">
        <v>4.6927117899110566</v>
      </c>
      <c r="BD114" s="3">
        <v>0.72203845732077476</v>
      </c>
      <c r="BE114" s="3">
        <v>0.2452997521685254</v>
      </c>
      <c r="BF114" s="3">
        <v>0.10433973929513127</v>
      </c>
    </row>
    <row r="115" spans="1:58" ht="27" customHeight="1">
      <c r="A115" s="1" t="s">
        <v>227</v>
      </c>
      <c r="B115" s="2">
        <v>97.55</v>
      </c>
      <c r="C115" s="2">
        <v>97.57</v>
      </c>
      <c r="D115" s="2">
        <f t="shared" si="11"/>
        <v>97.56</v>
      </c>
      <c r="E115" s="14" t="s">
        <v>181</v>
      </c>
      <c r="F115" s="14" t="s">
        <v>228</v>
      </c>
      <c r="G115" s="3">
        <v>49.154000000000003</v>
      </c>
      <c r="H115" s="3">
        <v>2.3199999999999998</v>
      </c>
      <c r="I115" s="3">
        <v>13.680999999999999</v>
      </c>
      <c r="J115" s="3">
        <v>13.47</v>
      </c>
      <c r="K115" s="3">
        <v>0.17</v>
      </c>
      <c r="L115" s="3">
        <v>6.42</v>
      </c>
      <c r="M115" s="3">
        <v>10.658890469416786</v>
      </c>
      <c r="N115" s="3">
        <v>2.81</v>
      </c>
      <c r="O115" s="3">
        <v>0.38</v>
      </c>
      <c r="P115" s="3">
        <v>0.23924999999999999</v>
      </c>
      <c r="Q115" s="3">
        <v>0.67945643485213225</v>
      </c>
      <c r="R115" s="3">
        <f t="shared" si="10"/>
        <v>99.982596904268917</v>
      </c>
      <c r="S115" s="3">
        <v>5.5867870544933069</v>
      </c>
      <c r="T115" s="3">
        <f t="shared" si="9"/>
        <v>7.2624588283407707</v>
      </c>
      <c r="U115" s="4">
        <v>221.86</v>
      </c>
      <c r="V115" s="4">
        <v>402.85</v>
      </c>
      <c r="W115" s="5">
        <v>21.928147995991985</v>
      </c>
      <c r="X115" s="3">
        <v>0.55289679543963866</v>
      </c>
      <c r="Y115" s="5">
        <v>44.048541999780568</v>
      </c>
      <c r="Z115" s="5">
        <v>50.348524794520557</v>
      </c>
      <c r="AA115" s="5">
        <v>117.84040278827091</v>
      </c>
      <c r="AB115" s="5">
        <v>49.494871493263901</v>
      </c>
      <c r="AC115" s="5">
        <v>100.59011646197592</v>
      </c>
      <c r="AD115" s="5">
        <v>18.739654364312265</v>
      </c>
      <c r="AE115" s="3">
        <v>7.5877882564392864</v>
      </c>
      <c r="AF115" s="3">
        <v>7.6931455119475061</v>
      </c>
      <c r="AG115" s="4">
        <v>127.36</v>
      </c>
      <c r="AH115" s="5">
        <v>44.724784750563863</v>
      </c>
      <c r="AI115" s="4">
        <v>138.27000000000001</v>
      </c>
      <c r="AJ115" s="3">
        <v>4.1742603154574134</v>
      </c>
      <c r="AK115" s="3">
        <v>0.29796181818181816</v>
      </c>
      <c r="AL115" s="3">
        <v>1.4534890798880948</v>
      </c>
      <c r="AM115" s="3">
        <v>0.63548284356093343</v>
      </c>
      <c r="AN115" s="5">
        <v>14.55645180517711</v>
      </c>
      <c r="AO115" s="3">
        <v>5.818737317880796</v>
      </c>
      <c r="AP115" s="5">
        <v>17.932725256290773</v>
      </c>
      <c r="AQ115" s="3">
        <v>2.9950132361307786</v>
      </c>
      <c r="AR115" s="5">
        <v>17.662640309359798</v>
      </c>
      <c r="AS115" s="3">
        <v>5.4688109109236329</v>
      </c>
      <c r="AT115" s="3">
        <v>1.8497275444021266</v>
      </c>
      <c r="AU115" s="3">
        <v>6.8891461317603477</v>
      </c>
      <c r="AV115" s="3">
        <v>1.2747204269757051</v>
      </c>
      <c r="AW115" s="3">
        <v>8.4083680732991848</v>
      </c>
      <c r="AX115" s="3">
        <v>1.8256611331553205</v>
      </c>
      <c r="AY115" s="3">
        <v>5.1824580100413478</v>
      </c>
      <c r="AZ115" s="3">
        <v>0.82384670316538566</v>
      </c>
      <c r="BA115" s="3">
        <v>5.4787548973435989</v>
      </c>
      <c r="BB115" s="3">
        <v>0.81186024375412114</v>
      </c>
      <c r="BC115" s="3">
        <v>4.6306191140053192</v>
      </c>
      <c r="BD115" s="3">
        <v>0.5566515919428201</v>
      </c>
      <c r="BE115" s="3">
        <v>0.21480296805377247</v>
      </c>
      <c r="BF115" s="6">
        <v>9.8360983558147624E-2</v>
      </c>
    </row>
    <row r="116" spans="1:58" ht="27" customHeight="1">
      <c r="A116" s="1" t="s">
        <v>86</v>
      </c>
      <c r="B116" s="2">
        <v>98.08</v>
      </c>
      <c r="C116" s="2">
        <v>98.1</v>
      </c>
      <c r="D116" s="2">
        <f t="shared" si="11"/>
        <v>98.09</v>
      </c>
      <c r="G116" s="3">
        <v>49.12</v>
      </c>
      <c r="H116" s="3">
        <v>2.2599999999999998</v>
      </c>
      <c r="I116" s="3">
        <v>13.8</v>
      </c>
      <c r="J116" s="3">
        <v>13.43</v>
      </c>
      <c r="K116" s="3">
        <v>0.2</v>
      </c>
      <c r="L116" s="3">
        <v>6.39</v>
      </c>
      <c r="M116" s="3">
        <v>10.730085348506401</v>
      </c>
      <c r="N116" s="3">
        <v>2.68</v>
      </c>
      <c r="O116" s="3">
        <v>0.22</v>
      </c>
      <c r="P116" s="3">
        <v>0.268125</v>
      </c>
      <c r="Q116" s="3">
        <v>0.45963229416466206</v>
      </c>
      <c r="R116" s="3">
        <f t="shared" si="10"/>
        <v>99.557842642671062</v>
      </c>
      <c r="S116" s="3">
        <v>7.0735992554973821</v>
      </c>
      <c r="T116" s="3">
        <f t="shared" si="9"/>
        <v>5.5704452716695751</v>
      </c>
      <c r="U116" s="4">
        <v>211.05</v>
      </c>
      <c r="V116" s="4">
        <v>393.81</v>
      </c>
      <c r="W116" s="3">
        <v>11.501996206027718</v>
      </c>
      <c r="X116" s="3">
        <v>0.58038919461100003</v>
      </c>
      <c r="Y116" s="5">
        <v>43.817015726795084</v>
      </c>
      <c r="Z116" s="5">
        <v>39.598810741906298</v>
      </c>
      <c r="AA116" s="5">
        <v>71.483901227481397</v>
      </c>
      <c r="AB116" s="5">
        <v>47.217717136463811</v>
      </c>
      <c r="AC116" s="5">
        <v>109.66383917636588</v>
      </c>
      <c r="AD116" s="5">
        <v>18.409914748047079</v>
      </c>
      <c r="AE116" s="3">
        <v>6.980865184229514</v>
      </c>
      <c r="AF116" s="3">
        <v>4.0028739561610829</v>
      </c>
      <c r="AG116" s="4">
        <v>121.14</v>
      </c>
      <c r="AH116" s="5">
        <v>47.44656789414541</v>
      </c>
      <c r="AI116" s="4">
        <v>140.08000000000001</v>
      </c>
      <c r="AJ116" s="3">
        <v>4.2097826277372272</v>
      </c>
      <c r="AK116" s="3">
        <v>0.31620074813066501</v>
      </c>
      <c r="AL116" s="3">
        <v>1.6132143472988543</v>
      </c>
      <c r="AM116" s="3">
        <v>0.18720455212323739</v>
      </c>
      <c r="AN116" s="5">
        <v>15.461598548144089</v>
      </c>
      <c r="AO116" s="3">
        <v>6.0576751721998141</v>
      </c>
      <c r="AP116" s="5">
        <v>18.094342197112645</v>
      </c>
      <c r="AQ116" s="3">
        <v>3.0982727615268177</v>
      </c>
      <c r="AR116" s="5">
        <v>18.340237471582086</v>
      </c>
      <c r="AS116" s="3">
        <v>5.4055779813834057</v>
      </c>
      <c r="AT116" s="3">
        <v>1.8489208924370133</v>
      </c>
      <c r="AU116" s="3">
        <v>7.0927100771843987</v>
      </c>
      <c r="AV116" s="3">
        <v>1.2925610976827835</v>
      </c>
      <c r="AW116" s="3">
        <v>8.5283663303899857</v>
      </c>
      <c r="AX116" s="3">
        <v>1.812374802981612</v>
      </c>
      <c r="AY116" s="3">
        <v>5.382951082402438</v>
      </c>
      <c r="AZ116" s="3">
        <v>0.85782493639404911</v>
      </c>
      <c r="BA116" s="3">
        <v>5.5812769788357084</v>
      </c>
      <c r="BB116" s="3">
        <v>0.8323415022329097</v>
      </c>
      <c r="BC116" s="3">
        <v>4.5708726364463583</v>
      </c>
      <c r="BD116" s="3">
        <v>0.74650952566323459</v>
      </c>
      <c r="BE116" s="3">
        <v>0.23799160493827159</v>
      </c>
      <c r="BF116" s="3">
        <v>0.1330180606141364</v>
      </c>
    </row>
    <row r="117" spans="1:58" ht="27" customHeight="1">
      <c r="A117" s="1" t="s">
        <v>87</v>
      </c>
      <c r="B117" s="2">
        <v>98.2</v>
      </c>
      <c r="C117" s="2">
        <v>98.24</v>
      </c>
      <c r="D117" s="2">
        <f t="shared" si="11"/>
        <v>98.22</v>
      </c>
      <c r="G117" s="3">
        <v>48.984999999999999</v>
      </c>
      <c r="H117" s="3">
        <v>2.2799999999999998</v>
      </c>
      <c r="I117" s="3">
        <v>13.882999999999999</v>
      </c>
      <c r="J117" s="3">
        <v>13.48</v>
      </c>
      <c r="K117" s="3">
        <v>0.2</v>
      </c>
      <c r="L117" s="3">
        <v>6.4</v>
      </c>
      <c r="M117" s="3">
        <v>10.730085348506401</v>
      </c>
      <c r="N117" s="3">
        <v>2.63</v>
      </c>
      <c r="O117" s="3">
        <v>0.24</v>
      </c>
      <c r="P117" s="3">
        <v>0.26400000000000001</v>
      </c>
      <c r="Q117" s="3">
        <v>0.3796203796203822</v>
      </c>
      <c r="R117" s="3">
        <f t="shared" si="10"/>
        <v>99.471705728126778</v>
      </c>
      <c r="S117" s="3">
        <v>7.0318845130183218</v>
      </c>
      <c r="T117" s="3">
        <f t="shared" si="9"/>
        <v>5.6667949855351978</v>
      </c>
      <c r="U117" s="4">
        <v>214.66</v>
      </c>
      <c r="V117" s="4">
        <v>390.96</v>
      </c>
      <c r="W117" s="3">
        <v>12.430843265862205</v>
      </c>
      <c r="X117" s="3">
        <v>0.57557707927764568</v>
      </c>
      <c r="Y117" s="5">
        <v>44.455004093746936</v>
      </c>
      <c r="Z117" s="5">
        <v>42.091753690936585</v>
      </c>
      <c r="AA117" s="5">
        <v>76.231197418163632</v>
      </c>
      <c r="AB117" s="5">
        <v>48.193656587379742</v>
      </c>
      <c r="AC117" s="5">
        <v>110.65989517385907</v>
      </c>
      <c r="AD117" s="5">
        <v>18.834897575216591</v>
      </c>
      <c r="AE117" s="3">
        <v>7.0380412529124019</v>
      </c>
      <c r="AF117" s="3">
        <v>4.0410714556558762</v>
      </c>
      <c r="AG117" s="4">
        <v>123.99</v>
      </c>
      <c r="AH117" s="5">
        <v>47.567968408766085</v>
      </c>
      <c r="AI117" s="4">
        <v>139.16</v>
      </c>
      <c r="AJ117" s="3">
        <v>4.3260381818181814</v>
      </c>
      <c r="AK117" s="3">
        <v>0.29086790171990179</v>
      </c>
      <c r="AL117" s="3">
        <v>1.5816324633251835</v>
      </c>
      <c r="AM117" s="3">
        <v>0.20272711692182629</v>
      </c>
      <c r="AN117" s="5">
        <v>16.625926944011375</v>
      </c>
      <c r="AO117" s="3">
        <v>6.252212420101575</v>
      </c>
      <c r="AP117" s="5">
        <v>18.565139776951671</v>
      </c>
      <c r="AQ117" s="3">
        <v>3.1846077497739507</v>
      </c>
      <c r="AR117" s="5">
        <v>18.696420499962372</v>
      </c>
      <c r="AS117" s="3">
        <v>5.5312424972714656</v>
      </c>
      <c r="AT117" s="3">
        <v>1.8890211189180499</v>
      </c>
      <c r="AU117" s="3">
        <v>7.2351947165339761</v>
      </c>
      <c r="AV117" s="3">
        <v>1.3323251788354782</v>
      </c>
      <c r="AW117" s="3">
        <v>8.85340626993702</v>
      </c>
      <c r="AX117" s="3">
        <v>1.8753557947494035</v>
      </c>
      <c r="AY117" s="3">
        <v>5.5522714055944062</v>
      </c>
      <c r="AZ117" s="3">
        <v>0.88683957063270569</v>
      </c>
      <c r="BA117" s="3">
        <v>5.7323623655147724</v>
      </c>
      <c r="BB117" s="3">
        <v>0.84888791132332886</v>
      </c>
      <c r="BC117" s="3">
        <v>4.7271130160443731</v>
      </c>
      <c r="BD117" s="3">
        <v>0.69270696194011183</v>
      </c>
      <c r="BE117" s="3">
        <v>0.23838321078431368</v>
      </c>
      <c r="BF117" s="3">
        <v>0.10176502993043199</v>
      </c>
    </row>
    <row r="118" spans="1:58" s="19" customFormat="1" ht="27" customHeight="1">
      <c r="A118" s="1" t="s">
        <v>88</v>
      </c>
      <c r="B118" s="2">
        <v>99.02</v>
      </c>
      <c r="C118" s="2">
        <v>99.06</v>
      </c>
      <c r="D118" s="2">
        <f t="shared" si="11"/>
        <v>99.039999999999992</v>
      </c>
      <c r="E118" s="2"/>
      <c r="F118" s="2"/>
      <c r="G118" s="15">
        <v>49.29</v>
      </c>
      <c r="H118" s="15">
        <v>2.31</v>
      </c>
      <c r="I118" s="15">
        <v>13.92</v>
      </c>
      <c r="J118" s="15">
        <v>12.71</v>
      </c>
      <c r="K118" s="15">
        <v>0.18</v>
      </c>
      <c r="L118" s="15">
        <v>6.38</v>
      </c>
      <c r="M118" s="15">
        <v>10.862304409672829</v>
      </c>
      <c r="N118" s="15">
        <v>2.66</v>
      </c>
      <c r="O118" s="15">
        <v>0.25</v>
      </c>
      <c r="P118" s="15">
        <v>0.2475</v>
      </c>
      <c r="Q118" s="15">
        <v>0.49990001999607891</v>
      </c>
      <c r="R118" s="15">
        <f t="shared" si="10"/>
        <v>99.309704429668898</v>
      </c>
      <c r="S118" s="15">
        <v>7.5703248282828275</v>
      </c>
      <c r="T118" s="15">
        <f t="shared" si="9"/>
        <v>4.2985279685746374</v>
      </c>
      <c r="U118" s="16">
        <v>224.77</v>
      </c>
      <c r="V118" s="16">
        <v>399.09</v>
      </c>
      <c r="W118" s="15">
        <v>5.9748560314983665</v>
      </c>
      <c r="X118" s="15">
        <v>0.57150305943577095</v>
      </c>
      <c r="Y118" s="17">
        <v>43.687267367657718</v>
      </c>
      <c r="Z118" s="17">
        <v>45.084087855286775</v>
      </c>
      <c r="AA118" s="17">
        <v>97.645380201275273</v>
      </c>
      <c r="AB118" s="17">
        <v>47.074438014928425</v>
      </c>
      <c r="AC118" s="17">
        <v>108.38603120461249</v>
      </c>
      <c r="AD118" s="17">
        <v>18.264275432156698</v>
      </c>
      <c r="AE118" s="15">
        <v>6.609807421264879</v>
      </c>
      <c r="AF118" s="15">
        <v>2.2704051671732519</v>
      </c>
      <c r="AG118" s="16">
        <v>122.29</v>
      </c>
      <c r="AH118" s="17">
        <v>44.656976932597843</v>
      </c>
      <c r="AI118" s="16">
        <v>143.41</v>
      </c>
      <c r="AJ118" s="15">
        <v>4.278296842105263</v>
      </c>
      <c r="AK118" s="15">
        <v>0.29568461029685145</v>
      </c>
      <c r="AL118" s="15">
        <v>1.5131163215392645</v>
      </c>
      <c r="AM118" s="15">
        <v>5.5266902094495862E-2</v>
      </c>
      <c r="AN118" s="15">
        <v>9.6018629916095009</v>
      </c>
      <c r="AO118" s="15">
        <v>6.0332162968767493</v>
      </c>
      <c r="AP118" s="17">
        <v>18.080221173423826</v>
      </c>
      <c r="AQ118" s="15">
        <v>3.0804457806785117</v>
      </c>
      <c r="AR118" s="17">
        <v>18.09752177780117</v>
      </c>
      <c r="AS118" s="15">
        <v>5.3427232022282674</v>
      </c>
      <c r="AT118" s="15">
        <v>1.8230303255289269</v>
      </c>
      <c r="AU118" s="15">
        <v>7.0918792371052897</v>
      </c>
      <c r="AV118" s="15">
        <v>1.29087874346689</v>
      </c>
      <c r="AW118" s="15">
        <v>8.4902301424843323</v>
      </c>
      <c r="AX118" s="15">
        <v>1.7950913631284919</v>
      </c>
      <c r="AY118" s="15">
        <v>5.3507910776699035</v>
      </c>
      <c r="AZ118" s="15">
        <v>0.86021902276192219</v>
      </c>
      <c r="BA118" s="15">
        <v>5.5770780006121505</v>
      </c>
      <c r="BB118" s="15">
        <v>0.83737579524214112</v>
      </c>
      <c r="BC118" s="15">
        <v>4.5827220052362359</v>
      </c>
      <c r="BD118" s="15">
        <v>0.65109413462825239</v>
      </c>
      <c r="BE118" s="15">
        <v>0.22585860805860802</v>
      </c>
      <c r="BF118" s="15">
        <v>0.10908951924416005</v>
      </c>
    </row>
    <row r="119" spans="1:58" ht="27" customHeight="1">
      <c r="A119" s="1" t="s">
        <v>89</v>
      </c>
      <c r="B119" s="2">
        <v>99.81</v>
      </c>
      <c r="C119" s="2">
        <v>99.85</v>
      </c>
      <c r="D119" s="2">
        <f t="shared" si="11"/>
        <v>99.83</v>
      </c>
      <c r="G119" s="3">
        <v>48.21</v>
      </c>
      <c r="H119" s="3">
        <v>2.25</v>
      </c>
      <c r="I119" s="3">
        <v>14.28</v>
      </c>
      <c r="J119" s="3">
        <v>13.42</v>
      </c>
      <c r="K119" s="3">
        <v>0.2</v>
      </c>
      <c r="L119" s="3">
        <v>5.77</v>
      </c>
      <c r="M119" s="3">
        <v>10.974182076813655</v>
      </c>
      <c r="N119" s="3">
        <v>2.73</v>
      </c>
      <c r="O119" s="3">
        <v>0.5</v>
      </c>
      <c r="P119" s="3">
        <v>0.24337499999999998</v>
      </c>
      <c r="Q119" s="3">
        <v>1.0585180746954428</v>
      </c>
      <c r="R119" s="3">
        <f t="shared" si="10"/>
        <v>99.636075151509104</v>
      </c>
      <c r="S119" s="3">
        <v>5.4771197248576824</v>
      </c>
      <c r="T119" s="3">
        <f t="shared" si="9"/>
        <v>7.3343114168247974</v>
      </c>
      <c r="U119" s="4">
        <v>221.46</v>
      </c>
      <c r="V119" s="4">
        <v>380.38</v>
      </c>
      <c r="W119" s="5">
        <v>20.84536539704991</v>
      </c>
      <c r="X119" s="3">
        <v>0.51068750743376179</v>
      </c>
      <c r="Y119" s="5">
        <v>42.911511287988418</v>
      </c>
      <c r="Z119" s="5">
        <v>40.323257301151948</v>
      </c>
      <c r="AA119" s="5">
        <v>63.949278340994567</v>
      </c>
      <c r="AB119" s="5">
        <v>49.886698888432036</v>
      </c>
      <c r="AC119" s="5">
        <v>103.63481714700897</v>
      </c>
      <c r="AD119" s="5">
        <v>18.45848311566618</v>
      </c>
      <c r="AE119" s="3">
        <v>7.5553788996303668</v>
      </c>
      <c r="AF119" s="3">
        <v>10.95987691161867</v>
      </c>
      <c r="AG119" s="4">
        <v>124.79</v>
      </c>
      <c r="AH119" s="5">
        <v>43.21526790440474</v>
      </c>
      <c r="AI119" s="4">
        <v>137.81</v>
      </c>
      <c r="AJ119" s="3">
        <v>4.0116653552677635</v>
      </c>
      <c r="AK119" s="3">
        <v>0.22510214516321897</v>
      </c>
      <c r="AL119" s="3">
        <v>1.4430595405700046</v>
      </c>
      <c r="AM119" s="3">
        <v>0.72091586693049725</v>
      </c>
      <c r="AN119" s="3">
        <v>9.6823778591813259</v>
      </c>
      <c r="AO119" s="3">
        <v>5.7310908662394047</v>
      </c>
      <c r="AP119" s="5">
        <v>17.783073251965245</v>
      </c>
      <c r="AQ119" s="3">
        <v>2.9495595949703182</v>
      </c>
      <c r="AR119" s="5">
        <v>17.597199052834458</v>
      </c>
      <c r="AS119" s="3">
        <v>5.2638214419165612</v>
      </c>
      <c r="AT119" s="3">
        <v>1.7703449653301175</v>
      </c>
      <c r="AU119" s="3">
        <v>6.6146139766451437</v>
      </c>
      <c r="AV119" s="3">
        <v>1.2093662691371814</v>
      </c>
      <c r="AW119" s="3">
        <v>8.2189964680574583</v>
      </c>
      <c r="AX119" s="3">
        <v>1.7725020789498538</v>
      </c>
      <c r="AY119" s="3">
        <v>5.1449535761110301</v>
      </c>
      <c r="AZ119" s="3">
        <v>0.83873797901722857</v>
      </c>
      <c r="BA119" s="3">
        <v>5.4121524648227997</v>
      </c>
      <c r="BB119" s="3">
        <v>0.78927454252499585</v>
      </c>
      <c r="BC119" s="3">
        <v>4.4999921390570536</v>
      </c>
      <c r="BD119" s="3">
        <v>0.57996776577600917</v>
      </c>
      <c r="BE119" s="3">
        <v>0.21834814031642941</v>
      </c>
      <c r="BF119" s="3">
        <v>0.19041309993044281</v>
      </c>
    </row>
    <row r="120" spans="1:58" ht="27" customHeight="1">
      <c r="A120" s="1" t="s">
        <v>90</v>
      </c>
      <c r="B120" s="2">
        <v>100.17</v>
      </c>
      <c r="C120" s="2">
        <v>100.22</v>
      </c>
      <c r="D120" s="2">
        <f t="shared" si="11"/>
        <v>100.19499999999999</v>
      </c>
      <c r="G120" s="3">
        <v>49.366999999999997</v>
      </c>
      <c r="H120" s="3">
        <v>2.34</v>
      </c>
      <c r="I120" s="3">
        <v>14.12</v>
      </c>
      <c r="J120" s="3">
        <v>12.65</v>
      </c>
      <c r="K120" s="3">
        <v>0.17</v>
      </c>
      <c r="L120" s="3">
        <v>5.96</v>
      </c>
      <c r="M120" s="3">
        <v>11.014864864864865</v>
      </c>
      <c r="N120" s="3">
        <v>2.74</v>
      </c>
      <c r="O120" s="3">
        <v>0.41</v>
      </c>
      <c r="P120" s="3">
        <v>0.25162499999999999</v>
      </c>
      <c r="Q120" s="3">
        <v>0.7199999999999207</v>
      </c>
      <c r="R120" s="3">
        <f t="shared" si="10"/>
        <v>99.743489864864785</v>
      </c>
      <c r="S120" s="3">
        <v>6.0517644702258728</v>
      </c>
      <c r="T120" s="3">
        <f t="shared" si="9"/>
        <v>5.9258172553045858</v>
      </c>
      <c r="U120" s="4">
        <v>231.21</v>
      </c>
      <c r="V120" s="4">
        <v>394.64</v>
      </c>
      <c r="W120" s="5">
        <v>19.547524377015542</v>
      </c>
      <c r="X120" s="3">
        <v>0.55327877316202712</v>
      </c>
      <c r="Y120" s="5">
        <v>44.433619219148127</v>
      </c>
      <c r="Z120" s="5">
        <v>55.962932284482761</v>
      </c>
      <c r="AA120" s="5">
        <v>119.8363916627671</v>
      </c>
      <c r="AB120" s="5">
        <v>49.720115128429129</v>
      </c>
      <c r="AC120" s="5">
        <v>109.73662247780291</v>
      </c>
      <c r="AD120" s="5">
        <v>18.878698678949597</v>
      </c>
      <c r="AE120" s="3">
        <v>6.5168630081162311</v>
      </c>
      <c r="AF120" s="3">
        <v>7.1785552743077812</v>
      </c>
      <c r="AG120" s="4">
        <v>125.45</v>
      </c>
      <c r="AH120" s="5">
        <v>45.993712995671395</v>
      </c>
      <c r="AI120" s="4">
        <v>141.57</v>
      </c>
      <c r="AJ120" s="3">
        <v>4.2847882608695658</v>
      </c>
      <c r="AK120" s="3">
        <v>0.34925320137928351</v>
      </c>
      <c r="AL120" s="3">
        <v>1.5495328754544897</v>
      </c>
      <c r="AM120" s="3">
        <v>0.46289036969975417</v>
      </c>
      <c r="AN120" s="3">
        <v>12.290091624109021</v>
      </c>
      <c r="AO120" s="3">
        <v>6.1018925610607129</v>
      </c>
      <c r="AP120" s="5">
        <v>18.236657604000403</v>
      </c>
      <c r="AQ120" s="3">
        <v>3.0957316647878872</v>
      </c>
      <c r="AR120" s="5">
        <v>18.323429587251496</v>
      </c>
      <c r="AS120" s="3">
        <v>5.5463772954552839</v>
      </c>
      <c r="AT120" s="3">
        <v>1.8651478833414121</v>
      </c>
      <c r="AU120" s="3">
        <v>7.152945619364492</v>
      </c>
      <c r="AV120" s="3">
        <v>1.3175771330644961</v>
      </c>
      <c r="AW120" s="3">
        <v>8.65500788763865</v>
      </c>
      <c r="AX120" s="3">
        <v>1.837072582695884</v>
      </c>
      <c r="AY120" s="3">
        <v>5.4570024937820047</v>
      </c>
      <c r="AZ120" s="3">
        <v>0.85344938134467196</v>
      </c>
      <c r="BA120" s="3">
        <v>5.5236747511405841</v>
      </c>
      <c r="BB120" s="3">
        <v>0.82682566847273953</v>
      </c>
      <c r="BC120" s="3">
        <v>4.7286855903587481</v>
      </c>
      <c r="BD120" s="3">
        <v>0.65958707071858913</v>
      </c>
      <c r="BE120" s="3">
        <v>0.23338844282238441</v>
      </c>
      <c r="BF120" s="3">
        <v>0.20274046683226188</v>
      </c>
    </row>
    <row r="121" spans="1:58" s="19" customFormat="1" ht="27" customHeight="1">
      <c r="A121" s="1" t="s">
        <v>91</v>
      </c>
      <c r="B121" s="2">
        <v>105.49</v>
      </c>
      <c r="C121" s="2">
        <v>105.53</v>
      </c>
      <c r="D121" s="2">
        <f t="shared" si="11"/>
        <v>105.50999999999999</v>
      </c>
      <c r="E121" s="2"/>
      <c r="F121" s="2"/>
      <c r="G121" s="15">
        <v>49.82</v>
      </c>
      <c r="H121" s="15">
        <v>2.27</v>
      </c>
      <c r="I121" s="15">
        <v>14.12</v>
      </c>
      <c r="J121" s="15">
        <v>12.74</v>
      </c>
      <c r="K121" s="15">
        <v>0.17</v>
      </c>
      <c r="L121" s="15">
        <v>5.79</v>
      </c>
      <c r="M121" s="15">
        <v>10.882645803698434</v>
      </c>
      <c r="N121" s="15">
        <v>2.73</v>
      </c>
      <c r="O121" s="15">
        <v>0.47</v>
      </c>
      <c r="P121" s="15">
        <v>0.25162499999999999</v>
      </c>
      <c r="Q121" s="15">
        <v>0.69902137008185272</v>
      </c>
      <c r="R121" s="15">
        <f t="shared" si="10"/>
        <v>99.943292173780307</v>
      </c>
      <c r="S121" s="15">
        <v>6.1778912412327314</v>
      </c>
      <c r="T121" s="15">
        <f t="shared" si="9"/>
        <v>5.8756763986302989</v>
      </c>
      <c r="U121" s="16">
        <v>221.41</v>
      </c>
      <c r="V121" s="16">
        <v>382.16</v>
      </c>
      <c r="W121" s="15">
        <v>13.426598954610002</v>
      </c>
      <c r="X121" s="15">
        <v>0.5729129320807762</v>
      </c>
      <c r="Y121" s="17">
        <v>44.1432655220353</v>
      </c>
      <c r="Z121" s="17">
        <v>53.455343481830909</v>
      </c>
      <c r="AA121" s="17">
        <v>103.13476504979319</v>
      </c>
      <c r="AB121" s="17">
        <v>49.375612799827685</v>
      </c>
      <c r="AC121" s="17">
        <v>109.91457775099626</v>
      </c>
      <c r="AD121" s="17">
        <v>18.479565448948666</v>
      </c>
      <c r="AE121" s="15">
        <v>6.8284847952797048</v>
      </c>
      <c r="AF121" s="15">
        <v>8.2370908353850734</v>
      </c>
      <c r="AG121" s="16">
        <v>121.4</v>
      </c>
      <c r="AH121" s="17">
        <v>45.342571304798071</v>
      </c>
      <c r="AI121" s="16">
        <v>142.1</v>
      </c>
      <c r="AJ121" s="15">
        <v>4.416800506329114</v>
      </c>
      <c r="AK121" s="15">
        <v>0.3229108306988111</v>
      </c>
      <c r="AL121" s="15">
        <v>1.4973667061662699</v>
      </c>
      <c r="AM121" s="15">
        <v>0.50088559322033888</v>
      </c>
      <c r="AN121" s="15">
        <v>11.893567881020601</v>
      </c>
      <c r="AO121" s="15">
        <v>6.211327336711399</v>
      </c>
      <c r="AP121" s="17">
        <v>18.698886573361015</v>
      </c>
      <c r="AQ121" s="15">
        <v>3.1632689642336946</v>
      </c>
      <c r="AR121" s="17">
        <v>18.635156241114732</v>
      </c>
      <c r="AS121" s="15">
        <v>5.4462128862821766</v>
      </c>
      <c r="AT121" s="15">
        <v>1.8497186060774373</v>
      </c>
      <c r="AU121" s="15">
        <v>7.1309604676034066</v>
      </c>
      <c r="AV121" s="15">
        <v>1.3185728254205495</v>
      </c>
      <c r="AW121" s="15">
        <v>8.7329688122793865</v>
      </c>
      <c r="AX121" s="15">
        <v>1.8518096708033966</v>
      </c>
      <c r="AY121" s="15">
        <v>5.4882769010336485</v>
      </c>
      <c r="AZ121" s="15">
        <v>0.88040630845866075</v>
      </c>
      <c r="BA121" s="15">
        <v>5.7491292755569852</v>
      </c>
      <c r="BB121" s="15">
        <v>0.84344971165851201</v>
      </c>
      <c r="BC121" s="15">
        <v>4.727887206185855</v>
      </c>
      <c r="BD121" s="15">
        <v>0.68585183176828468</v>
      </c>
      <c r="BE121" s="15">
        <v>0.24125199999999997</v>
      </c>
      <c r="BF121" s="15">
        <v>0.10730711648668526</v>
      </c>
    </row>
    <row r="122" spans="1:58" s="10" customFormat="1" ht="27" customHeight="1" thickBot="1">
      <c r="A122" s="9" t="s">
        <v>92</v>
      </c>
      <c r="B122" s="10">
        <v>106.5</v>
      </c>
      <c r="C122" s="10">
        <v>106.55</v>
      </c>
      <c r="D122" s="10">
        <f t="shared" si="11"/>
        <v>106.52500000000001</v>
      </c>
      <c r="G122" s="11">
        <v>48.146999999999998</v>
      </c>
      <c r="H122" s="11">
        <v>2.2000000000000002</v>
      </c>
      <c r="I122" s="11">
        <v>14.01</v>
      </c>
      <c r="J122" s="11">
        <v>13.53</v>
      </c>
      <c r="K122" s="11">
        <v>0.21</v>
      </c>
      <c r="L122" s="11">
        <v>6.86</v>
      </c>
      <c r="M122" s="11">
        <v>11.177596017069702</v>
      </c>
      <c r="N122" s="11">
        <v>2.67</v>
      </c>
      <c r="O122" s="11">
        <v>0.23</v>
      </c>
      <c r="P122" s="11">
        <v>0.27224999999999999</v>
      </c>
      <c r="Q122" s="11">
        <v>0.59940059940044477</v>
      </c>
      <c r="R122" s="11">
        <f t="shared" si="10"/>
        <v>99.906246616470142</v>
      </c>
      <c r="S122" s="11">
        <v>6.9741529289446191</v>
      </c>
      <c r="T122" s="11">
        <f t="shared" si="9"/>
        <v>5.780941190061534</v>
      </c>
      <c r="U122" s="12">
        <v>146.44</v>
      </c>
      <c r="V122" s="12">
        <v>410.93</v>
      </c>
      <c r="W122" s="11">
        <v>8.4766625122669286</v>
      </c>
      <c r="X122" s="11">
        <v>0.45624196976194975</v>
      </c>
      <c r="Y122" s="13">
        <v>48.490904891658907</v>
      </c>
      <c r="Z122" s="13">
        <v>41.711670209233667</v>
      </c>
      <c r="AA122" s="13">
        <v>52.726887542551161</v>
      </c>
      <c r="AB122" s="13">
        <v>37.273190817944794</v>
      </c>
      <c r="AC122" s="13">
        <v>104.89562138893531</v>
      </c>
      <c r="AD122" s="13">
        <v>18.721169023330308</v>
      </c>
      <c r="AE122" s="11">
        <v>7.1609354366692957</v>
      </c>
      <c r="AF122" s="11">
        <v>4.1077185078571095</v>
      </c>
      <c r="AG122" s="12">
        <v>128.36000000000001</v>
      </c>
      <c r="AH122" s="13">
        <v>52.948349748421862</v>
      </c>
      <c r="AI122" s="12">
        <v>123.14</v>
      </c>
      <c r="AJ122" s="11">
        <v>4.9429769675090247</v>
      </c>
      <c r="AK122" s="11">
        <v>0.24701587386795915</v>
      </c>
      <c r="AL122" s="11">
        <v>1.3934203019758922</v>
      </c>
      <c r="AM122" s="11">
        <v>0.13083828063933584</v>
      </c>
      <c r="AN122" s="13">
        <v>16.835238867831922</v>
      </c>
      <c r="AO122" s="11">
        <v>7.1513584060425988</v>
      </c>
      <c r="AP122" s="13">
        <v>17.799770849840975</v>
      </c>
      <c r="AQ122" s="11">
        <v>3.2023988826269854</v>
      </c>
      <c r="AR122" s="13">
        <v>18.697700871761015</v>
      </c>
      <c r="AS122" s="11">
        <v>5.4052552104454685</v>
      </c>
      <c r="AT122" s="11">
        <v>1.894401038403527</v>
      </c>
      <c r="AU122" s="11">
        <v>7.2637478580715635</v>
      </c>
      <c r="AV122" s="11">
        <v>1.3285814231865696</v>
      </c>
      <c r="AW122" s="11">
        <v>8.9411282544639246</v>
      </c>
      <c r="AX122" s="11">
        <v>1.9611152563574414</v>
      </c>
      <c r="AY122" s="11">
        <v>5.8328306144578317</v>
      </c>
      <c r="AZ122" s="11">
        <v>0.91771223799811907</v>
      </c>
      <c r="BA122" s="11">
        <v>6.0184155864338145</v>
      </c>
      <c r="BB122" s="11">
        <v>0.9139638338937458</v>
      </c>
      <c r="BC122" s="11">
        <v>4.2619792913238594</v>
      </c>
      <c r="BD122" s="11">
        <v>0.82978524146740051</v>
      </c>
      <c r="BE122" s="11">
        <v>0.44762922705314007</v>
      </c>
      <c r="BF122" s="11">
        <v>0.24496002264512479</v>
      </c>
    </row>
    <row r="123" spans="1:58" ht="27.75" customHeight="1">
      <c r="A123" s="2"/>
    </row>
  </sheetData>
  <phoneticPr fontId="1" type="noConversion"/>
  <pageMargins left="0.75" right="0.75" top="1" bottom="1" header="0.5" footer="0.5"/>
  <pageSetup paperSize="9" orientation="portrait" horizontalDpi="1200" verticalDpi="1200"/>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Sites 1365 and U1368</vt:lpstr>
    </vt:vector>
  </TitlesOfParts>
  <Company>hys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松野　哲士</cp:lastModifiedBy>
  <dcterms:created xsi:type="dcterms:W3CDTF">2011-07-11T06:18:10Z</dcterms:created>
  <dcterms:modified xsi:type="dcterms:W3CDTF">2023-06-23T08:19:30Z</dcterms:modified>
</cp:coreProperties>
</file>