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PA\"/>
    </mc:Choice>
  </mc:AlternateContent>
  <xr:revisionPtr revIDLastSave="0" documentId="13_ncr:1_{2FC6E021-202D-48BE-9163-3ECD287C7CE9}" xr6:coauthVersionLast="47" xr6:coauthVersionMax="47" xr10:uidLastSave="{00000000-0000-0000-0000-000000000000}"/>
  <bookViews>
    <workbookView xWindow="-108" yWindow="-108" windowWidth="23256" windowHeight="12720" tabRatio="1000" activeTab="1" xr2:uid="{556EC7CD-A7EC-924A-86C6-FEF6C985B965}"/>
  </bookViews>
  <sheets>
    <sheet name="Miscellaneous" sheetId="14" r:id="rId1"/>
    <sheet name="Summary" sheetId="1" r:id="rId2"/>
    <sheet name="Header" sheetId="2" r:id="rId3"/>
    <sheet name="Footer" sheetId="3" r:id="rId4"/>
    <sheet name="Login Page" sheetId="4" r:id="rId5"/>
    <sheet name="Sign Up Page" sheetId="5" r:id="rId6"/>
    <sheet name="Forgot Password Page" sheetId="6" r:id="rId7"/>
    <sheet name="Home Page" sheetId="7" r:id="rId8"/>
    <sheet name="Direct Message Page" sheetId="9" r:id="rId9"/>
    <sheet name="Story Page" sheetId="8" r:id="rId10"/>
    <sheet name="Explore Page" sheetId="10" r:id="rId11"/>
    <sheet name="Activity Page" sheetId="11" r:id="rId12"/>
    <sheet name="User Page" sheetId="12" r:id="rId13"/>
    <sheet name="Add Post Page" sheetId="13" r:id="rId14"/>
  </sheets>
  <definedNames>
    <definedName name="_xlnm._FilterDatabase" localSheetId="7" hidden="1">'Home Page'!$B$2:$F$125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2" l="1"/>
  <c r="C12" i="1"/>
  <c r="F20" i="1"/>
  <c r="F19" i="1"/>
  <c r="F18" i="1"/>
  <c r="E35" i="2"/>
  <c r="F4" i="7"/>
  <c r="F13" i="7"/>
  <c r="F16" i="7"/>
  <c r="F40" i="7"/>
  <c r="F49" i="7"/>
  <c r="F60" i="7"/>
  <c r="F64" i="7"/>
  <c r="F67" i="7"/>
  <c r="F70" i="7"/>
  <c r="F77" i="7"/>
  <c r="F98" i="7"/>
  <c r="F106" i="7"/>
  <c r="F113" i="7"/>
  <c r="F120" i="7"/>
  <c r="F125" i="7" l="1"/>
  <c r="F22" i="5"/>
  <c r="F19" i="6"/>
  <c r="F27" i="4"/>
  <c r="F31" i="13"/>
  <c r="F28" i="13"/>
  <c r="F17" i="13"/>
  <c r="F14" i="13"/>
  <c r="F10" i="13"/>
  <c r="F3" i="13"/>
  <c r="F42" i="12"/>
  <c r="F35" i="12"/>
  <c r="F26" i="12"/>
  <c r="F23" i="12"/>
  <c r="F19" i="12"/>
  <c r="F4" i="12"/>
  <c r="F26" i="11"/>
  <c r="F22" i="11"/>
  <c r="F18" i="11"/>
  <c r="F15" i="11"/>
  <c r="F11" i="11"/>
  <c r="F8" i="11"/>
  <c r="F4" i="11"/>
  <c r="F18" i="10"/>
  <c r="F16" i="10"/>
  <c r="F14" i="10"/>
  <c r="F11" i="10"/>
  <c r="F7" i="10"/>
  <c r="F4" i="10"/>
  <c r="F35" i="9"/>
  <c r="F30" i="9"/>
  <c r="F14" i="9"/>
  <c r="F11" i="9"/>
  <c r="F7" i="9"/>
  <c r="F4" i="9"/>
  <c r="D25" i="14"/>
  <c r="E3" i="1" s="1"/>
  <c r="F44" i="8"/>
  <c r="F41" i="8"/>
  <c r="F38" i="8"/>
  <c r="F20" i="8"/>
  <c r="F17" i="8"/>
  <c r="F13" i="8"/>
  <c r="F4" i="8"/>
  <c r="F24" i="6"/>
  <c r="F16" i="6"/>
  <c r="F13" i="6"/>
  <c r="F9" i="6"/>
  <c r="F4" i="6"/>
  <c r="F36" i="5"/>
  <c r="F31" i="5"/>
  <c r="F29" i="5"/>
  <c r="F19" i="5"/>
  <c r="F15" i="5"/>
  <c r="F4" i="5"/>
  <c r="F30" i="4"/>
  <c r="F23" i="4"/>
  <c r="F19" i="4"/>
  <c r="F16" i="4"/>
  <c r="F12" i="4"/>
  <c r="F4" i="4"/>
  <c r="F15" i="3"/>
  <c r="F13" i="3"/>
  <c r="F10" i="3"/>
  <c r="F6" i="3"/>
  <c r="F4" i="3"/>
  <c r="F40" i="2"/>
  <c r="F32" i="2"/>
  <c r="F27" i="2"/>
  <c r="F24" i="2"/>
  <c r="F20" i="2"/>
  <c r="F10" i="2"/>
  <c r="F4" i="2"/>
  <c r="C3" i="1"/>
  <c r="C15" i="1"/>
  <c r="C14" i="1"/>
  <c r="C13" i="1"/>
  <c r="C11" i="1"/>
  <c r="C10" i="1"/>
  <c r="C9" i="1"/>
  <c r="C8" i="1"/>
  <c r="C7" i="1"/>
  <c r="C6" i="1"/>
  <c r="C5" i="1"/>
  <c r="C4" i="1"/>
  <c r="F16" i="3" l="1"/>
  <c r="E5" i="1" s="1"/>
  <c r="D5" i="1" s="1"/>
  <c r="F44" i="12"/>
  <c r="E14" i="1" s="1"/>
  <c r="F29" i="11"/>
  <c r="E13" i="1" s="1"/>
  <c r="D13" i="1" s="1"/>
  <c r="F22" i="10"/>
  <c r="E12" i="1" s="1"/>
  <c r="D12" i="1" s="1"/>
  <c r="E9" i="1"/>
  <c r="D9" i="1" s="1"/>
  <c r="F34" i="13"/>
  <c r="E15" i="1" s="1"/>
  <c r="F38" i="9"/>
  <c r="F47" i="8"/>
  <c r="E10" i="1" s="1"/>
  <c r="D10" i="1" s="1"/>
  <c r="F27" i="6"/>
  <c r="E8" i="1" s="1"/>
  <c r="D8" i="1" s="1"/>
  <c r="F39" i="5"/>
  <c r="E7" i="1" s="1"/>
  <c r="D7" i="1" s="1"/>
  <c r="F33" i="4"/>
  <c r="E6" i="1" s="1"/>
  <c r="D3" i="1"/>
  <c r="F42" i="2"/>
  <c r="E4" i="1" s="1"/>
  <c r="E11" i="1" l="1"/>
  <c r="D11" i="1" s="1"/>
  <c r="D14" i="1"/>
  <c r="D15" i="1"/>
  <c r="D6" i="1"/>
  <c r="D4" i="1"/>
  <c r="E16" i="1" l="1"/>
  <c r="E23" i="1" s="1"/>
  <c r="F23" i="1" s="1"/>
  <c r="F22" i="1"/>
  <c r="F21" i="1"/>
  <c r="F2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</author>
    <author>Rafael Jonathan</author>
    <author>User</author>
  </authors>
  <commentList>
    <comment ref="D4" authorId="0" shapeId="0" xr:uid="{0B7D993D-FB78-4E48-9454-E6E4970D5C41}">
      <text>
        <r>
          <rPr>
            <sz val="10"/>
            <color rgb="FF000000"/>
            <rFont val="Tahoma"/>
            <family val="2"/>
          </rPr>
          <t>cari tau lagi branch tu buat paa</t>
        </r>
      </text>
    </comment>
    <comment ref="B17" authorId="0" shapeId="0" xr:uid="{3A5D7511-2A2D-4F4F-817D-879CF1A70D80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>Ensure that each color make primary color stand out, or contrast</t>
        </r>
      </text>
    </comment>
    <comment ref="B22" authorId="1" shapeId="0" xr:uid="{9AA128A6-2D00-9B43-AF30-58BC90B2FE74}">
      <text>
        <r>
          <rPr>
            <b/>
            <sz val="9"/>
            <color rgb="FF000000"/>
            <rFont val="Tahoma"/>
            <family val="2"/>
          </rPr>
          <t>Notes: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Type:
</t>
        </r>
        <r>
          <rPr>
            <sz val="9"/>
            <color rgb="FF000000"/>
            <rFont val="Tahoma"/>
            <family val="2"/>
          </rPr>
          <t xml:space="preserve">- SQL
</t>
        </r>
        <r>
          <rPr>
            <sz val="9"/>
            <color rgb="FF000000"/>
            <rFont val="Tahoma"/>
            <family val="2"/>
          </rPr>
          <t>- NoSQL</t>
        </r>
      </text>
    </comment>
    <comment ref="B24" authorId="2" shapeId="0" xr:uid="{33A83E72-2EFB-4636-98E1-3BAFEB78BD2A}">
      <text>
        <r>
          <rPr>
            <b/>
            <sz val="9"/>
            <color rgb="FF000000"/>
            <rFont val="Tahoma"/>
            <family val="2"/>
          </rPr>
          <t xml:space="preserve">Notes : @0,5
</t>
        </r>
        <r>
          <rPr>
            <sz val="9"/>
            <color rgb="FF000000"/>
            <rFont val="Tahoma"/>
            <family val="2"/>
          </rPr>
          <t xml:space="preserve">- Frontend
</t>
        </r>
        <r>
          <rPr>
            <sz val="9"/>
            <color rgb="FF000000"/>
            <rFont val="Tahoma"/>
            <family val="2"/>
          </rPr>
          <t xml:space="preserve">- Backend
</t>
        </r>
        <r>
          <rPr>
            <sz val="9"/>
            <color rgb="FF000000"/>
            <rFont val="Tahoma"/>
            <family val="2"/>
          </rPr>
          <t>- Database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Andrew</author>
  </authors>
  <commentList>
    <comment ref="B3" authorId="0" shapeId="0" xr:uid="{0083EEFF-D7BB-2B48-AF6C-23E0F641D69F}">
      <text>
        <r>
          <rPr>
            <sz val="10"/>
            <color rgb="FF000000"/>
            <rFont val="Tahoma"/>
            <family val="2"/>
          </rPr>
          <t xml:space="preserve">Only Interface Score (must be tidy)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Unnecessary to use real data from DB</t>
        </r>
      </text>
    </comment>
    <comment ref="C15" authorId="0" shapeId="0" xr:uid="{E2EE8087-73B6-9341-AC7F-38D9B58BCFC9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ensure that indicator must pull user interest</t>
        </r>
      </text>
    </comment>
    <comment ref="C18" authorId="0" shapeId="0" xr:uid="{48EDD22D-5492-884B-865F-3BDA5E357DAD}">
      <text>
        <r>
          <rPr>
            <b/>
            <sz val="10"/>
            <color rgb="FF000000"/>
            <rFont val="Tahoma"/>
            <family val="2"/>
          </rPr>
          <t xml:space="preserve">Complete Menu:
</t>
        </r>
        <r>
          <rPr>
            <sz val="10"/>
            <color rgb="FF000000"/>
            <rFont val="Tahoma"/>
            <family val="2"/>
          </rPr>
          <t xml:space="preserve">Profile
</t>
        </r>
        <r>
          <rPr>
            <sz val="10"/>
            <color rgb="FF000000"/>
            <rFont val="Tahoma"/>
            <family val="2"/>
          </rPr>
          <t xml:space="preserve">Saved
</t>
        </r>
        <r>
          <rPr>
            <sz val="10"/>
            <color rgb="FF000000"/>
            <rFont val="Tahoma"/>
            <family val="2"/>
          </rPr>
          <t xml:space="preserve">Settings
</t>
        </r>
        <r>
          <rPr>
            <sz val="10"/>
            <color rgb="FF000000"/>
            <rFont val="Tahoma"/>
            <family val="2"/>
          </rPr>
          <t>Logout</t>
        </r>
      </text>
    </comment>
    <comment ref="E22" authorId="1" shapeId="0" xr:uid="{7CD5E4EA-B90B-0D47-9158-204E392BAAEE}">
      <text>
        <r>
          <rPr>
            <sz val="10"/>
            <color rgb="FF000000"/>
            <rFont val="Tahoma"/>
            <family val="2"/>
          </rPr>
          <t>menunya banyak ilang</t>
        </r>
      </text>
    </comment>
    <comment ref="B26" authorId="0" shapeId="0" xr:uid="{F6BEAF70-8A68-984B-B350-9E94A0D3C543}">
      <text>
        <r>
          <rPr>
            <sz val="10"/>
            <color rgb="FF000000"/>
            <rFont val="Tahoma"/>
            <family val="2"/>
          </rPr>
          <t xml:space="preserve">only Functionality score
</t>
        </r>
      </text>
    </comment>
    <comment ref="C35" authorId="0" shapeId="0" xr:uid="{BFED1994-E40F-6F49-8FCC-B8076B198D29}">
      <text>
        <r>
          <rPr>
            <b/>
            <sz val="10"/>
            <color rgb="FF000000"/>
            <rFont val="Tahoma"/>
            <family val="2"/>
          </rPr>
          <t xml:space="preserve">Navigate to :
</t>
        </r>
        <r>
          <rPr>
            <sz val="10"/>
            <color rgb="FF000000"/>
            <rFont val="Tahoma"/>
            <family val="2"/>
          </rPr>
          <t>Home, DM, Explore</t>
        </r>
      </text>
    </comment>
    <comment ref="E35" authorId="1" shapeId="0" xr:uid="{6DF22FBB-38CE-6B46-B1B1-BAE0F6587CFF}">
      <text>
        <r>
          <rPr>
            <sz val="10"/>
            <color rgb="FF000000"/>
            <rFont val="Tahoma"/>
            <family val="2"/>
          </rPr>
          <t>home jaa</t>
        </r>
      </text>
    </comment>
    <comment ref="C38" authorId="0" shapeId="0" xr:uid="{CF03DE1F-3115-C84F-8020-547CA171EB7F}">
      <text>
        <r>
          <rPr>
            <b/>
            <sz val="10"/>
            <color rgb="FF000000"/>
            <rFont val="Tahoma"/>
            <family val="2"/>
          </rPr>
          <t xml:space="preserve">Navigate to : @0,1
</t>
        </r>
        <r>
          <rPr>
            <sz val="10"/>
            <color rgb="FF000000"/>
            <rFont val="Tahoma"/>
            <family val="2"/>
          </rPr>
          <t>Profile, Saved, Settings, Logout</t>
        </r>
      </text>
    </comment>
    <comment ref="E38" authorId="1" shapeId="0" xr:uid="{0068F1F9-0256-D547-B9B2-8A1993629440}">
      <text>
        <r>
          <rPr>
            <sz val="10"/>
            <color rgb="FF000000"/>
            <rFont val="Tahoma"/>
            <family val="2"/>
          </rPr>
          <t>profile + logout</t>
        </r>
      </text>
    </comment>
    <comment ref="C40" authorId="0" shapeId="0" xr:uid="{EA08AF01-83F5-A445-9750-14902F5ACBC8}">
      <text>
        <r>
          <rPr>
            <b/>
            <sz val="10"/>
            <color rgb="FF000000"/>
            <rFont val="Tahoma"/>
            <family val="2"/>
          </rPr>
          <t xml:space="preserve">Note :
</t>
        </r>
        <r>
          <rPr>
            <sz val="10"/>
            <color rgb="FF000000"/>
            <rFont val="Tahoma"/>
            <family val="2"/>
          </rPr>
          <t>At least 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3" authorId="0" shapeId="0" xr:uid="{BF58792F-1406-054E-9E3B-E83A482B832A}">
      <text>
        <r>
          <rPr>
            <sz val="10"/>
            <color rgb="FF000000"/>
            <rFont val="Tahoma"/>
            <family val="34"/>
          </rPr>
          <t xml:space="preserve">Only Interface Score (must be tidy)
</t>
        </r>
        <r>
          <rPr>
            <sz val="10"/>
            <color rgb="FF000000"/>
            <rFont val="Tahoma"/>
            <family val="34"/>
          </rPr>
          <t xml:space="preserve">Unnecessary to use real data from DB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3" authorId="0" shapeId="0" xr:uid="{A94F1725-BB07-384D-AC6C-D250AD89506D}">
      <text>
        <r>
          <rPr>
            <sz val="10"/>
            <color rgb="FF000000"/>
            <rFont val="Calibri"/>
            <family val="2"/>
          </rPr>
          <t xml:space="preserve">Only Interface Score (must be tidy)
</t>
        </r>
        <r>
          <rPr>
            <sz val="10"/>
            <color rgb="FF000000"/>
            <rFont val="Calibri"/>
            <family val="2"/>
          </rPr>
          <t xml:space="preserve">Unnecessary to use real data from DB
</t>
        </r>
      </text>
    </comment>
    <comment ref="C10" authorId="0" shapeId="0" xr:uid="{9027B1FF-8844-CB46-86D6-753A405907B2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 xml:space="preserve">Ensure error message must be eye catching
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3" authorId="0" shapeId="0" xr:uid="{9296952F-6E84-0549-AAB8-CE6E8FE87F04}">
      <text>
        <r>
          <rPr>
            <sz val="10"/>
            <color rgb="FF000000"/>
            <rFont val="Tahoma"/>
            <family val="34"/>
          </rPr>
          <t>Only Interface Score (must be tidy)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Unnecessary to use real data from DB</t>
        </r>
        <r>
          <rPr>
            <sz val="10"/>
            <color rgb="FF000000"/>
            <rFont val="Tahoma"/>
            <family val="34"/>
          </rPr>
          <t xml:space="preserve">
</t>
        </r>
      </text>
    </comment>
    <comment ref="C11" authorId="0" shapeId="0" xr:uid="{2E6FACB2-6D84-B64C-A389-72EA2E192D7D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Must be eye catching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Andrew</author>
  </authors>
  <commentList>
    <comment ref="B3" authorId="0" shapeId="0" xr:uid="{601F8997-55CE-714D-8CE0-616364D63012}">
      <text>
        <r>
          <rPr>
            <sz val="10"/>
            <color rgb="FF000000"/>
            <rFont val="Tahoma"/>
            <family val="34"/>
          </rPr>
          <t>Only Interface Score (must be tidy)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Unnecessary to use real data from DB</t>
        </r>
        <r>
          <rPr>
            <sz val="10"/>
            <color rgb="FF000000"/>
            <rFont val="Tahoma"/>
            <family val="34"/>
          </rPr>
          <t xml:space="preserve">
</t>
        </r>
      </text>
    </comment>
    <comment ref="E10" authorId="1" shapeId="0" xr:uid="{C2279638-9754-1A40-B57A-1AE1C34775E1}">
      <text>
        <r>
          <rPr>
            <sz val="10"/>
            <color rgb="FF000000"/>
            <rFont val="Tahoma"/>
            <family val="2"/>
          </rPr>
          <t>jgn nembak px, kasi 100 vh aja backgroundnya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User</author>
  </authors>
  <commentList>
    <comment ref="B3" authorId="0" shapeId="0" xr:uid="{1D69D1E0-950A-664F-90D1-EADB2F670F91}">
      <text>
        <r>
          <rPr>
            <sz val="10"/>
            <color rgb="FF000000"/>
            <rFont val="Tahoma"/>
            <family val="34"/>
          </rPr>
          <t xml:space="preserve">Only Interface Score (must be tidy)
</t>
        </r>
        <r>
          <rPr>
            <sz val="10"/>
            <color rgb="FF000000"/>
            <rFont val="Tahoma"/>
            <family val="34"/>
          </rPr>
          <t xml:space="preserve">Unnecessary to use real data from DB
</t>
        </r>
      </text>
    </comment>
    <comment ref="C27" authorId="0" shapeId="0" xr:uid="{043433EF-CE10-894B-8829-C35E13E743C3}">
      <text>
        <r>
          <rPr>
            <b/>
            <sz val="10"/>
            <color rgb="FF000000"/>
            <rFont val="Tahoma"/>
            <family val="2"/>
          </rPr>
          <t xml:space="preserve">Note :
</t>
        </r>
        <r>
          <rPr>
            <sz val="10"/>
            <color rgb="FF000000"/>
            <rFont val="Tahoma"/>
            <family val="2"/>
          </rPr>
          <t>1 hour ago, 3 days ago ...</t>
        </r>
      </text>
    </comment>
    <comment ref="C31" authorId="0" shapeId="0" xr:uid="{67770EDE-5937-0F4E-A2AD-8740A367D424}">
      <text>
        <r>
          <rPr>
            <b/>
            <sz val="10"/>
            <color rgb="FF000000"/>
            <rFont val="Tahoma"/>
            <family val="2"/>
          </rPr>
          <t xml:space="preserve">Modal Contains :
</t>
        </r>
        <r>
          <rPr>
            <sz val="10"/>
            <color rgb="FF000000"/>
            <rFont val="Tahoma"/>
            <family val="2"/>
          </rPr>
          <t xml:space="preserve">Copy to clipboard,
</t>
        </r>
        <r>
          <rPr>
            <sz val="10"/>
            <color rgb="FF000000"/>
            <rFont val="Tahoma"/>
            <family val="2"/>
          </rPr>
          <t xml:space="preserve">Share to sosmed,
</t>
        </r>
        <r>
          <rPr>
            <sz val="10"/>
            <color rgb="FF000000"/>
            <rFont val="Tahoma"/>
            <family val="2"/>
          </rPr>
          <t>DM</t>
        </r>
      </text>
    </comment>
    <comment ref="C36" authorId="0" shapeId="0" xr:uid="{2C1BE309-0D91-E74C-9634-3946811F3EF9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>Show only when owner's post</t>
        </r>
      </text>
    </comment>
    <comment ref="C37" authorId="0" shapeId="0" xr:uid="{FE650F27-668F-8A48-BA71-9FB0BA9ABF00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>Show only when owner's post</t>
        </r>
      </text>
    </comment>
    <comment ref="C42" authorId="0" shapeId="0" xr:uid="{7BC88B2E-7389-C74A-B0B5-5BFA39426AED}">
      <text>
        <r>
          <rPr>
            <b/>
            <sz val="10"/>
            <color rgb="FF000000"/>
            <rFont val="Tahoma"/>
            <family val="2"/>
          </rPr>
          <t xml:space="preserve">Note :
</t>
        </r>
        <r>
          <rPr>
            <sz val="10"/>
            <color rgb="FF000000"/>
            <rFont val="Tahoma"/>
            <family val="2"/>
          </rPr>
          <t>if more than 5 comments</t>
        </r>
      </text>
    </comment>
    <comment ref="C47" authorId="0" shapeId="0" xr:uid="{AD0C63AC-5D0F-B949-B322-8BD917924C33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>For Owner Post / Owner Comment</t>
        </r>
      </text>
    </comment>
    <comment ref="C55" authorId="0" shapeId="0" xr:uid="{63A1D01A-615E-8A45-B994-CE8F9C9CB201}">
      <text>
        <r>
          <rPr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For Owner Reply / Owner Post</t>
        </r>
      </text>
    </comment>
    <comment ref="C81" authorId="0" shapeId="0" xr:uid="{8D6D9EC0-E4CD-F840-83FF-860E56769C0D}">
      <text>
        <r>
          <rPr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Play , pause</t>
        </r>
      </text>
    </comment>
    <comment ref="C83" authorId="1" shapeId="0" xr:uid="{5FA7C441-3C8D-4ABF-BD67-0FCC6184C12D}">
      <text>
        <r>
          <rPr>
            <b/>
            <sz val="9"/>
            <color rgb="FF000000"/>
            <rFont val="Tahoma"/>
            <family val="2"/>
          </rPr>
          <t xml:space="preserve">Note :
</t>
        </r>
        <r>
          <rPr>
            <sz val="9"/>
            <color rgb="FF000000"/>
            <rFont val="Tahoma"/>
            <family val="2"/>
          </rPr>
          <t>If there is only one image or video, then no need slider , otherwise use slider</t>
        </r>
      </text>
    </comment>
    <comment ref="C86" authorId="1" shapeId="0" xr:uid="{81060E0A-8AD7-445D-BF1B-91F9ED3FB32B}">
      <text>
        <r>
          <rPr>
            <b/>
            <sz val="9"/>
            <color rgb="FF000000"/>
            <rFont val="Tahoma"/>
            <family val="2"/>
          </rPr>
          <t xml:space="preserve">Note:
</t>
        </r>
        <r>
          <rPr>
            <sz val="9"/>
            <color rgb="FF000000"/>
            <rFont val="Tahoma"/>
            <family val="2"/>
          </rPr>
          <t>If User have unseen story, then mark, if user dont have story or all story have been seen then unmark</t>
        </r>
      </text>
    </comment>
    <comment ref="C114" authorId="0" shapeId="0" xr:uid="{1E6E76A9-6DB9-E045-8237-2FD0F071E5A9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When post owner username clicked</t>
        </r>
      </text>
    </comment>
    <comment ref="C117" authorId="0" shapeId="0" xr:uid="{91B3A03D-4040-F747-B59E-921F8108EACB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When Logout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Microsoft Office User</author>
  </authors>
  <commentList>
    <comment ref="C18" authorId="0" shapeId="0" xr:uid="{95859ACB-C42B-48D4-BFBC-73F2052CB768}">
      <text>
        <r>
          <rPr>
            <b/>
            <sz val="9"/>
            <color rgb="FF000000"/>
            <rFont val="Tahoma"/>
            <family val="2"/>
          </rPr>
          <t xml:space="preserve">Note :
</t>
        </r>
        <r>
          <rPr>
            <sz val="9"/>
            <color rgb="FF000000"/>
            <rFont val="Tahoma"/>
            <family val="2"/>
          </rPr>
          <t>Use Ellipsis</t>
        </r>
      </text>
    </comment>
    <comment ref="C26" authorId="0" shapeId="0" xr:uid="{DFDC20F5-9C0A-40B0-BDFD-2AE21710BC15}">
      <text>
        <r>
          <rPr>
            <b/>
            <sz val="9"/>
            <color rgb="FF000000"/>
            <rFont val="Tahoma"/>
            <family val="2"/>
          </rPr>
          <t xml:space="preserve">Note:
</t>
        </r>
        <r>
          <rPr>
            <sz val="9"/>
            <color rgb="FF000000"/>
            <rFont val="Tahoma"/>
            <family val="2"/>
          </rPr>
          <t>Create New Chat Room</t>
        </r>
      </text>
    </comment>
    <comment ref="C33" authorId="1" shapeId="0" xr:uid="{7FB495B9-FF69-AC43-9F16-3F0F33125273}">
      <text>
        <r>
          <rPr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If tryin to chat haven't followed User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Microsoft Office User</author>
  </authors>
  <commentList>
    <comment ref="C7" authorId="0" shapeId="0" xr:uid="{C08B698B-EA7A-45C0-85E7-EC36E3C3ADF4}">
      <text>
        <r>
          <rPr>
            <b/>
            <sz val="9"/>
            <color rgb="FF000000"/>
            <rFont val="Tahoma"/>
            <family val="2"/>
          </rPr>
          <t xml:space="preserve">Note:
</t>
        </r>
        <r>
          <rPr>
            <sz val="9"/>
            <color rgb="FF000000"/>
            <rFont val="Tahoma"/>
            <family val="2"/>
          </rPr>
          <t xml:space="preserve">Prohibited to use controls attribute in video tag, must create own player </t>
        </r>
      </text>
    </comment>
    <comment ref="C20" authorId="0" shapeId="0" xr:uid="{88AC2295-0C26-471A-84E6-874B61606118}">
      <text>
        <r>
          <rPr>
            <sz val="9"/>
            <color rgb="FF000000"/>
            <rFont val="Tahoma"/>
            <family val="2"/>
          </rPr>
          <t xml:space="preserve">Note:
</t>
        </r>
        <r>
          <rPr>
            <sz val="9"/>
            <color rgb="FF000000"/>
            <rFont val="Tahoma"/>
            <family val="2"/>
          </rPr>
          <t>Show story corresponding to story choosen in home, profile page, etc</t>
        </r>
      </text>
    </comment>
    <comment ref="C32" authorId="1" shapeId="0" xr:uid="{B9E5D3A6-F5C6-1346-B9FB-A3EC7DD2A557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 xml:space="preserve">Mouse Up -&gt; Play
</t>
        </r>
        <r>
          <rPr>
            <sz val="10"/>
            <color rgb="FF000000"/>
            <rFont val="Tahoma"/>
            <family val="2"/>
          </rPr>
          <t xml:space="preserve">Mouse Down -&gt; Pause
</t>
        </r>
        <r>
          <rPr>
            <sz val="10"/>
            <color rgb="FF000000"/>
            <rFont val="Tahoma"/>
            <family val="2"/>
          </rPr>
          <t>Mute</t>
        </r>
      </text>
    </comment>
    <comment ref="C34" authorId="1" shapeId="0" xr:uid="{CF8C2C96-7B49-5240-AF30-164F2EA5C427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Validate Share only to User that followed by Story Owner</t>
        </r>
      </text>
    </comment>
    <comment ref="C41" authorId="1" shapeId="0" xr:uid="{28D60405-B92B-AD4B-95F9-47893EAC2D10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>When Story's Post clicked</t>
        </r>
      </text>
    </comment>
    <comment ref="C42" authorId="1" shapeId="0" xr:uid="{93327B02-6625-9E41-8910-C24DFFF0E5F2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>When story mention clicked, or user story clicked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4" authorId="0" shapeId="0" xr:uid="{8330B7AD-3AF9-794F-9F16-2F399AF39D62}">
      <text>
        <r>
          <rPr>
            <sz val="10"/>
            <color rgb="FF000000"/>
            <rFont val="Tahoma"/>
            <family val="2"/>
          </rPr>
          <t xml:space="preserve">Note :
</t>
        </r>
        <r>
          <rPr>
            <sz val="10"/>
            <color rgb="FF000000"/>
            <rFont val="Calibri"/>
            <family val="2"/>
          </rPr>
          <t>if today is July 5</t>
        </r>
        <r>
          <rPr>
            <vertAlign val="superscript"/>
            <sz val="10"/>
            <color rgb="FF000000"/>
            <rFont val="Calibri"/>
            <family val="2"/>
          </rPr>
          <t>th</t>
        </r>
        <r>
          <rPr>
            <sz val="10"/>
            <color rgb="FF000000"/>
            <rFont val="Calibri"/>
            <family val="2"/>
          </rPr>
          <t>, last week will be June 29</t>
        </r>
        <r>
          <rPr>
            <vertAlign val="superscript"/>
            <sz val="10"/>
            <color rgb="FF000000"/>
            <rFont val="Calibri"/>
            <family val="2"/>
          </rPr>
          <t>th</t>
        </r>
        <r>
          <rPr>
            <sz val="10"/>
            <color rgb="FF000000"/>
            <rFont val="Calibri"/>
            <family val="2"/>
          </rPr>
          <t>. Show posts within the range of Jun 29</t>
        </r>
        <r>
          <rPr>
            <vertAlign val="superscript"/>
            <sz val="10"/>
            <color rgb="FF000000"/>
            <rFont val="Calibri"/>
            <family val="2"/>
          </rPr>
          <t>th</t>
        </r>
        <r>
          <rPr>
            <sz val="10"/>
            <color rgb="FF000000"/>
            <rFont val="Calibri"/>
            <family val="2"/>
          </rPr>
          <t xml:space="preserve"> to July 5</t>
        </r>
        <r>
          <rPr>
            <vertAlign val="superscript"/>
            <sz val="10"/>
            <color rgb="FF000000"/>
            <rFont val="Calibri"/>
            <family val="2"/>
          </rPr>
          <t>th</t>
        </r>
        <r>
          <rPr>
            <sz val="10"/>
            <color rgb="FF000000"/>
            <rFont val="Calibri"/>
            <family val="2"/>
          </rPr>
          <t xml:space="preserve"> 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Andrew</author>
  </authors>
  <commentList>
    <comment ref="C4" authorId="0" shapeId="0" xr:uid="{BCCF15FA-7F77-6A48-9A33-4BE6AA3B7782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Follow, Tagged Post, Mentioned Story, Like, Comment, etc</t>
        </r>
      </text>
    </comment>
    <comment ref="C5" authorId="0" shapeId="0" xr:uid="{CF49D98C-B241-E440-8D94-3364B8861606}">
      <text>
        <r>
          <rPr>
            <sz val="10"/>
            <color rgb="FF000000"/>
            <rFont val="Tahoma"/>
            <family val="2"/>
          </rPr>
          <t xml:space="preserve">Notes :
</t>
        </r>
        <r>
          <rPr>
            <sz val="10"/>
            <color rgb="FF000000"/>
            <rFont val="Tahoma"/>
            <family val="2"/>
          </rPr>
          <t>if follow notification, user can follow or unfoll here</t>
        </r>
      </text>
    </comment>
    <comment ref="C9" authorId="0" shapeId="0" xr:uid="{718A765A-683F-3A4B-B1E2-7FF6D4CC3656}">
      <text>
        <r>
          <rPr>
            <sz val="10"/>
            <color rgb="FF000000"/>
            <rFont val="Tahoma"/>
            <family val="2"/>
          </rPr>
          <t xml:space="preserve">Notes :
</t>
        </r>
        <r>
          <rPr>
            <sz val="10"/>
            <color rgb="FF000000"/>
            <rFont val="Tahoma"/>
            <family val="2"/>
          </rPr>
          <t>if follow notification, user can follow or unfoll here</t>
        </r>
      </text>
    </comment>
    <comment ref="C19" authorId="1" shapeId="0" xr:uid="{434188C3-972B-304B-A51B-9342DFBB157C}">
      <text>
        <r>
          <rPr>
            <sz val="10"/>
            <color rgb="FF000000"/>
            <rFont val="Calibri"/>
            <family val="2"/>
            <scheme val="minor"/>
          </rPr>
          <t>Notes 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if follow notification, user can follow or unfoll here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</author>
    <author>User</author>
  </authors>
  <commentList>
    <comment ref="E21" authorId="0" shapeId="0" xr:uid="{759B40D3-19E2-8A4A-AD2C-99847F07E128}">
      <text>
        <r>
          <rPr>
            <sz val="10"/>
            <color rgb="FF000000"/>
            <rFont val="Tahoma"/>
            <family val="2"/>
          </rPr>
          <t>background buat 100vh aja</t>
        </r>
      </text>
    </comment>
    <comment ref="C30" authorId="1" shapeId="0" xr:uid="{E81A0904-5F28-4C16-9F49-BD606D0F5A22}">
      <text>
        <r>
          <rPr>
            <b/>
            <sz val="10"/>
            <color rgb="FF000000"/>
            <rFont val="Tahoma"/>
            <family val="34"/>
          </rPr>
          <t>Note: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If User have unseen story, then mark, if user dont have story or all story have been seen then unmark
</t>
        </r>
      </text>
    </comment>
  </commentList>
</comments>
</file>

<file path=xl/sharedStrings.xml><?xml version="1.0" encoding="utf-8"?>
<sst xmlns="http://schemas.openxmlformats.org/spreadsheetml/2006/main" count="600" uniqueCount="345">
  <si>
    <t>Component</t>
  </si>
  <si>
    <t>Score Weight</t>
  </si>
  <si>
    <t>Achieved Score</t>
  </si>
  <si>
    <t>Unfinished</t>
  </si>
  <si>
    <t>Miscellaneous</t>
  </si>
  <si>
    <t>Header</t>
  </si>
  <si>
    <t>Footer</t>
  </si>
  <si>
    <t>Login Page</t>
  </si>
  <si>
    <t>Sign Up Page</t>
  </si>
  <si>
    <t>Forgot Password Page</t>
  </si>
  <si>
    <t>Home Page</t>
  </si>
  <si>
    <t>Story Page</t>
  </si>
  <si>
    <t>Direct Message Page</t>
  </si>
  <si>
    <t>Explore Page</t>
  </si>
  <si>
    <t>Activity Page</t>
  </si>
  <si>
    <t>User Page</t>
  </si>
  <si>
    <t>Add Post Page</t>
  </si>
  <si>
    <t>Display Website Logo</t>
  </si>
  <si>
    <t>Display Search Bar</t>
  </si>
  <si>
    <t>Display Auto Complete</t>
  </si>
  <si>
    <t>Display Search History</t>
  </si>
  <si>
    <t>Display Login Button</t>
  </si>
  <si>
    <t>Display Sign Up Button</t>
  </si>
  <si>
    <t>Display Navigation bar menus</t>
  </si>
  <si>
    <t>Display Current Active Page</t>
  </si>
  <si>
    <t>Display User Profile Picture</t>
  </si>
  <si>
    <t>User Profile Picture Drop Down</t>
  </si>
  <si>
    <t>UI</t>
  </si>
  <si>
    <t>Guest</t>
  </si>
  <si>
    <t xml:space="preserve">User </t>
  </si>
  <si>
    <t>Responsiveness</t>
  </si>
  <si>
    <t>Desktop</t>
  </si>
  <si>
    <t>Tablet</t>
  </si>
  <si>
    <t>Phone</t>
  </si>
  <si>
    <t>Others</t>
  </si>
  <si>
    <t>Animation</t>
  </si>
  <si>
    <t>Auto Complete Corresponding to typing</t>
  </si>
  <si>
    <t>Search History</t>
  </si>
  <si>
    <t>Redirect to Login Page</t>
  </si>
  <si>
    <t>Redirect to Sign Up Page</t>
  </si>
  <si>
    <t>User</t>
  </si>
  <si>
    <t>Able To Search for Users or Hashtag</t>
  </si>
  <si>
    <t>Navigate to Other Page</t>
  </si>
  <si>
    <t>Realtime Notification Indicator</t>
  </si>
  <si>
    <t>Drop Down Navigable</t>
  </si>
  <si>
    <t>FUNCTIONALITY</t>
  </si>
  <si>
    <t>Overall Tidiness</t>
  </si>
  <si>
    <t>Display 10 site links</t>
  </si>
  <si>
    <t>Site Links Navigable</t>
  </si>
  <si>
    <t xml:space="preserve">Total Score : </t>
  </si>
  <si>
    <t>SubTotal</t>
  </si>
  <si>
    <t>Total Score :</t>
  </si>
  <si>
    <t>Toggle Dark and Light Mode</t>
  </si>
  <si>
    <t>Total Score Achieved :</t>
  </si>
  <si>
    <t>Display Email input</t>
  </si>
  <si>
    <t>Display Password Input</t>
  </si>
  <si>
    <t>Display Email Input</t>
  </si>
  <si>
    <t>Display Social Media Login Button</t>
  </si>
  <si>
    <t>Display Forget Password Link</t>
  </si>
  <si>
    <t>Display Sign Up Link</t>
  </si>
  <si>
    <t>Interface</t>
  </si>
  <si>
    <t>Navigation</t>
  </si>
  <si>
    <t>User Experience</t>
  </si>
  <si>
    <t>Validation</t>
  </si>
  <si>
    <t>Email Validation</t>
  </si>
  <si>
    <t>Password Validation</t>
  </si>
  <si>
    <t>Display Error Message</t>
  </si>
  <si>
    <t>Verified Email</t>
  </si>
  <si>
    <t>Redirect to Forget Password Page</t>
  </si>
  <si>
    <t>Login</t>
  </si>
  <si>
    <t>Check Credentials</t>
  </si>
  <si>
    <t>Redirect to Home Page</t>
  </si>
  <si>
    <t>Display Username input</t>
  </si>
  <si>
    <t>Display Fullname input</t>
  </si>
  <si>
    <t>Display Password input</t>
  </si>
  <si>
    <t>Restricted for Logged In User</t>
  </si>
  <si>
    <t>Display Log In Link</t>
  </si>
  <si>
    <t>Display Resend Email Verification Button</t>
  </si>
  <si>
    <t>Display Email Verification CountDown</t>
  </si>
  <si>
    <t>Full Name Validation</t>
  </si>
  <si>
    <t>Username Validation</t>
  </si>
  <si>
    <t>Unique Email</t>
  </si>
  <si>
    <t>Unique Username</t>
  </si>
  <si>
    <t>Register</t>
  </si>
  <si>
    <t>Add User to Database</t>
  </si>
  <si>
    <t>Send Email Verification to User's Email</t>
  </si>
  <si>
    <t>Set Countdown</t>
  </si>
  <si>
    <t>Resend Email Verification to User's Email</t>
  </si>
  <si>
    <t>Display Send Reset Password Button</t>
  </si>
  <si>
    <t>Display Count Down</t>
  </si>
  <si>
    <t>Must Be Registered Email</t>
  </si>
  <si>
    <t>Reset Password</t>
  </si>
  <si>
    <t>Set Count down</t>
  </si>
  <si>
    <t>Resend Email</t>
  </si>
  <si>
    <t>Send Email to User's email</t>
  </si>
  <si>
    <t>Change User Password</t>
  </si>
  <si>
    <t>Display Header</t>
  </si>
  <si>
    <t>Get Current User Profile Picture from DB</t>
  </si>
  <si>
    <t>Display Footer</t>
  </si>
  <si>
    <t>Story</t>
  </si>
  <si>
    <t>Stories</t>
  </si>
  <si>
    <t>Display Uploader Picture</t>
  </si>
  <si>
    <t>Posts</t>
  </si>
  <si>
    <t>Display Photo / Video</t>
  </si>
  <si>
    <t>Slider UI</t>
  </si>
  <si>
    <t>Display Username</t>
  </si>
  <si>
    <t>Display Profile Picture</t>
  </si>
  <si>
    <t>Display Story Mark in Profile Picture</t>
  </si>
  <si>
    <t>Display Tag</t>
  </si>
  <si>
    <t>Display Caption (Short Version)</t>
  </si>
  <si>
    <t>Display Caption (Long Version)</t>
  </si>
  <si>
    <t>Display Hashtag</t>
  </si>
  <si>
    <t>Display Post Time</t>
  </si>
  <si>
    <t>Display Save Button</t>
  </si>
  <si>
    <t>Display Unsave Button</t>
  </si>
  <si>
    <t>Display Share Button</t>
  </si>
  <si>
    <t>Display Share Modal</t>
  </si>
  <si>
    <t>Display Like Button</t>
  </si>
  <si>
    <t>Display Dislike Button</t>
  </si>
  <si>
    <t>Display Like Count (in metric)</t>
  </si>
  <si>
    <t>Display Comment Count (in metric)</t>
  </si>
  <si>
    <t>Comment</t>
  </si>
  <si>
    <t>Display Input to Add Comment</t>
  </si>
  <si>
    <t>Initially display recent 5 Comments</t>
  </si>
  <si>
    <t>Display show more button</t>
  </si>
  <si>
    <t xml:space="preserve">Display Delete Comment Button </t>
  </si>
  <si>
    <t>Display Comment's Mention</t>
  </si>
  <si>
    <t>Reply</t>
  </si>
  <si>
    <t>Display Hide Reply Button</t>
  </si>
  <si>
    <t>Display Show Reply Button</t>
  </si>
  <si>
    <t>Display Add Reply Input</t>
  </si>
  <si>
    <t>Display Delete Reply Button</t>
  </si>
  <si>
    <t>Display Reply's Mention</t>
  </si>
  <si>
    <t>Display Reply Count (in Metric)</t>
  </si>
  <si>
    <t>Display 3 Replies Initially (when show reply button clicked)</t>
  </si>
  <si>
    <t>Display Delete Post Button</t>
  </si>
  <si>
    <t>Display Edit Post Button</t>
  </si>
  <si>
    <t>Display User's Profile Picture</t>
  </si>
  <si>
    <t>Display User's Username</t>
  </si>
  <si>
    <t>Display User's name</t>
  </si>
  <si>
    <t>Display Logout Button</t>
  </si>
  <si>
    <t>Display Mutual Friends</t>
  </si>
  <si>
    <t>Display Show More Button</t>
  </si>
  <si>
    <t>Get Current User Data</t>
  </si>
  <si>
    <t>Get Current User Posts Data</t>
  </si>
  <si>
    <t>Get Current User Story Data</t>
  </si>
  <si>
    <t>Group Story by their Uploader</t>
  </si>
  <si>
    <t>Show Story of Followed User</t>
  </si>
  <si>
    <t>Mark and Unmark Story</t>
  </si>
  <si>
    <t>Separate Seen and Unseen Story</t>
  </si>
  <si>
    <t>Show Posts of Followed User</t>
  </si>
  <si>
    <t>Get Post Owner Data</t>
  </si>
  <si>
    <t>Get Story Owner Data</t>
  </si>
  <si>
    <t>Slider Navigable</t>
  </si>
  <si>
    <t>Mark and Unmark Profile Picture</t>
  </si>
  <si>
    <t>Toggle Caption</t>
  </si>
  <si>
    <t>Save Post to DB</t>
  </si>
  <si>
    <t>Unsave Post From DB</t>
  </si>
  <si>
    <t>Toggle UI Save and Unsave</t>
  </si>
  <si>
    <t>Share by URL</t>
  </si>
  <si>
    <t>Share to Another Sosmed</t>
  </si>
  <si>
    <t>Share by DM</t>
  </si>
  <si>
    <t>Add Like To DB (Like Post)</t>
  </si>
  <si>
    <t>Delete Like From DB (Dislike Post)</t>
  </si>
  <si>
    <t>Retrieve Post's Comment Data From DB</t>
  </si>
  <si>
    <t>Add New Comment To DB</t>
  </si>
  <si>
    <t>Delete Comment From DB</t>
  </si>
  <si>
    <t>Add Like To DB (Like Comment)</t>
  </si>
  <si>
    <t>Delete Like From DB (Dislike Comment)</t>
  </si>
  <si>
    <t>Show More Comment (multiples of 5)</t>
  </si>
  <si>
    <t>Retrieve Post's Reply Data From DB</t>
  </si>
  <si>
    <t>Toggle Show / Hide Reply</t>
  </si>
  <si>
    <t>Toggle UI Like and Dislike</t>
  </si>
  <si>
    <t>Add New Reply To DB</t>
  </si>
  <si>
    <t>Delete New Reply From DB</t>
  </si>
  <si>
    <t>Show More Reply (Multiples of 3)</t>
  </si>
  <si>
    <t>Delete Post Confirmation Pop Up</t>
  </si>
  <si>
    <t>Delete Post From DB</t>
  </si>
  <si>
    <t>Edit Post From DB</t>
  </si>
  <si>
    <t>Infinite Scrolling</t>
  </si>
  <si>
    <t>Get Mutual User Data</t>
  </si>
  <si>
    <t>Post's Profile Picture as Story button</t>
  </si>
  <si>
    <t>Redirect To User Page</t>
  </si>
  <si>
    <t>Redirect to Tagged User Page</t>
  </si>
  <si>
    <t>Redirect To Post with The Same Hashtag</t>
  </si>
  <si>
    <t>Signout</t>
  </si>
  <si>
    <t>Redirect To Login Page</t>
  </si>
  <si>
    <t>Redirect To Suggestion Page</t>
  </si>
  <si>
    <t>Restricted for Guest</t>
  </si>
  <si>
    <t>Custom Video Player</t>
  </si>
  <si>
    <t>Custom Video Player Functionality</t>
  </si>
  <si>
    <t>Display Story Content</t>
  </si>
  <si>
    <t>Display Story Owner Profile Picture</t>
  </si>
  <si>
    <t>Display Story Owner Username</t>
  </si>
  <si>
    <t>Custom Story Player</t>
  </si>
  <si>
    <t>Display Story Progress Bar</t>
  </si>
  <si>
    <t>Retrive Story Data From DB</t>
  </si>
  <si>
    <t>Add Story To DB</t>
  </si>
  <si>
    <t>Tag / Mention User on Story</t>
  </si>
  <si>
    <t>Send Story to Mentioned User through DM</t>
  </si>
  <si>
    <t>CloseFriend</t>
  </si>
  <si>
    <t>Add User to Close Friend</t>
  </si>
  <si>
    <t>Delete User From Close Friend</t>
  </si>
  <si>
    <t>Post Story to CloseFriend</t>
  </si>
  <si>
    <t>Post Story to Everyone</t>
  </si>
  <si>
    <t>Delete Own Story</t>
  </si>
  <si>
    <t>Custom Story Player Functionality</t>
  </si>
  <si>
    <t>Display Prev / Next Story Button</t>
  </si>
  <si>
    <t>Story Expired</t>
  </si>
  <si>
    <t>Share Story To DM</t>
  </si>
  <si>
    <t>Story Progress Bar Corresponding to Video / Image Duration</t>
  </si>
  <si>
    <t>Story Progress Bar Count</t>
  </si>
  <si>
    <t>Redirect to the Post Page</t>
  </si>
  <si>
    <t>Redirect to the User Page</t>
  </si>
  <si>
    <t>Mention Popup</t>
  </si>
  <si>
    <t>Display Chat Rooms</t>
  </si>
  <si>
    <t>Display Receiver Profile Picture</t>
  </si>
  <si>
    <t>Direct Message</t>
  </si>
  <si>
    <t>Realtime Chat</t>
  </si>
  <si>
    <t>Retrieve Chat History Data</t>
  </si>
  <si>
    <t>Typing status</t>
  </si>
  <si>
    <t>Realtime Chat Notification</t>
  </si>
  <si>
    <t>Show Last Message Send / Received</t>
  </si>
  <si>
    <t>Sort Chat By the newest on top</t>
  </si>
  <si>
    <t>Send Photo</t>
  </si>
  <si>
    <t>Start Video Call</t>
  </si>
  <si>
    <t>Receive Shared Post</t>
  </si>
  <si>
    <t>Receive Mentioned Story</t>
  </si>
  <si>
    <t>Repost Mentioned Story</t>
  </si>
  <si>
    <t>Compose New Message</t>
  </si>
  <si>
    <t>Delete Chat Room</t>
  </si>
  <si>
    <t>Delete Chat Message</t>
  </si>
  <si>
    <t>Compose Message</t>
  </si>
  <si>
    <t>Only able to chat Public or Followed Account</t>
  </si>
  <si>
    <t>Search User</t>
  </si>
  <si>
    <t>Show List of Following User</t>
  </si>
  <si>
    <t>Accept, Reject , or Block Logic</t>
  </si>
  <si>
    <t>Explore</t>
  </si>
  <si>
    <t>Get Data Within Range</t>
  </si>
  <si>
    <t>Header Activity</t>
  </si>
  <si>
    <t>Display Notification</t>
  </si>
  <si>
    <t>Display Show All Button</t>
  </si>
  <si>
    <t>Activity / Notification Page</t>
  </si>
  <si>
    <t>Display Notification and Notification Detail</t>
  </si>
  <si>
    <t>Display Notification Action</t>
  </si>
  <si>
    <t>Notification</t>
  </si>
  <si>
    <t>Realtime Notification</t>
  </si>
  <si>
    <t>Get Data from DB</t>
  </si>
  <si>
    <t>Redirect to Post Page</t>
  </si>
  <si>
    <t>Redirect to User Page</t>
  </si>
  <si>
    <t>Display User's Bio</t>
  </si>
  <si>
    <t>Display User's Name</t>
  </si>
  <si>
    <t>Display User's Post</t>
  </si>
  <si>
    <t>Display User's Tagged Post</t>
  </si>
  <si>
    <t>Display User Post Count (in Metric)</t>
  </si>
  <si>
    <t>Display Following Followers Count (in Metric)</t>
  </si>
  <si>
    <t>Display Saved Posts</t>
  </si>
  <si>
    <t>Display Edit Profile Button</t>
  </si>
  <si>
    <t>Display Add Post Button</t>
  </si>
  <si>
    <t>Story Mark Profile Picture</t>
  </si>
  <si>
    <t>Display Follow Button</t>
  </si>
  <si>
    <t>Display UnFollow Button</t>
  </si>
  <si>
    <t>Retrieve User Data From DB</t>
  </si>
  <si>
    <t>Get Posts Data</t>
  </si>
  <si>
    <t>Get Saved Posts Data</t>
  </si>
  <si>
    <t>Get Tagged Posts Data</t>
  </si>
  <si>
    <t>Mark and UnMark Profile Picture</t>
  </si>
  <si>
    <t>Follow user</t>
  </si>
  <si>
    <t>UnFollow User</t>
  </si>
  <si>
    <t>Send Request When User Private</t>
  </si>
  <si>
    <t>Redirect To Add Post Page</t>
  </si>
  <si>
    <t>Redirect To DM Page</t>
  </si>
  <si>
    <t>Redirect To Story Page</t>
  </si>
  <si>
    <t>Navigate To Saved Posts Tab</t>
  </si>
  <si>
    <t>Navigate To Posts Tab</t>
  </si>
  <si>
    <t>Navigate To Tagged Post Tab</t>
  </si>
  <si>
    <t>Display Drag and Drop File Input</t>
  </si>
  <si>
    <t>Display Browse File Input</t>
  </si>
  <si>
    <t>Display Photo or Videos Preview</t>
  </si>
  <si>
    <t>Display Option to Share Automatically to Sosmed</t>
  </si>
  <si>
    <t>Display Progress Bar</t>
  </si>
  <si>
    <t>Add Post</t>
  </si>
  <si>
    <t>Available in 2 way input</t>
  </si>
  <si>
    <t>Get Photo or Video Preview</t>
  </si>
  <si>
    <t>Share Automatically to Sosmed</t>
  </si>
  <si>
    <t>User AutoComplete When Tagging User</t>
  </si>
  <si>
    <t>Dragable Tag</t>
  </si>
  <si>
    <t>Different Tag For Each Image/ Video</t>
  </si>
  <si>
    <t>Remove Tag</t>
  </si>
  <si>
    <t>Video / Image Upload Progress Bar</t>
  </si>
  <si>
    <t>Video / Image Uploaded Pop Up</t>
  </si>
  <si>
    <t xml:space="preserve">Validation </t>
  </si>
  <si>
    <t>Post Can't be upload when progress bar not completed</t>
  </si>
  <si>
    <t>Caption Must not be empty</t>
  </si>
  <si>
    <t>Show User Brief Preview When Hovering Username</t>
  </si>
  <si>
    <t>Display new notification indicator</t>
  </si>
  <si>
    <t>Login with social media</t>
  </si>
  <si>
    <t>Unseen Story Mark</t>
  </si>
  <si>
    <t>Display Caption Toggle Button (Show more or hide)</t>
  </si>
  <si>
    <t>Slider Usage Logic</t>
  </si>
  <si>
    <t>Show Corresponding Story Choosen from other page</t>
  </si>
  <si>
    <t>Able to make Story of Video</t>
  </si>
  <si>
    <t>Able to make Story of Image</t>
  </si>
  <si>
    <t>Able to make Story of Post</t>
  </si>
  <si>
    <t>Able to make Story of Mentioned Story</t>
  </si>
  <si>
    <t>Show Header</t>
  </si>
  <si>
    <t>Show Post thumbnail preview</t>
  </si>
  <si>
    <t>Redirect to Corresponding Post</t>
  </si>
  <si>
    <t>Github</t>
  </si>
  <si>
    <t>SCSS / SASS</t>
  </si>
  <si>
    <t>Using SCSS / SASS as Primary Styling Language</t>
  </si>
  <si>
    <t>Understand the benefits of using Github as Version Control System</t>
  </si>
  <si>
    <t>Understand the benefits of using SCSS/SASS rather than CSS</t>
  </si>
  <si>
    <t>RxJS</t>
  </si>
  <si>
    <t>Using RxJS to handle data transfer</t>
  </si>
  <si>
    <t>Understand why and when to use RxJS</t>
  </si>
  <si>
    <t>UI/UX</t>
  </si>
  <si>
    <t>Redis</t>
  </si>
  <si>
    <t>Use Redis to Cache Data</t>
  </si>
  <si>
    <t>Understand why we must cache our data</t>
  </si>
  <si>
    <t>Generate Color Pallete</t>
  </si>
  <si>
    <t>Follow 60/30/10 rules</t>
  </si>
  <si>
    <t>Color Pallete majorly divided into primary, secondary and accent color</t>
  </si>
  <si>
    <t>PWA</t>
  </si>
  <si>
    <t>All endpoint accesible from public IP/Domain</t>
  </si>
  <si>
    <t>Redirect to Notification Page</t>
  </si>
  <si>
    <t>Understand why color is important for brand and website</t>
  </si>
  <si>
    <t>Send Text</t>
  </si>
  <si>
    <t>Database</t>
  </si>
  <si>
    <t>Valid database type usage reason</t>
  </si>
  <si>
    <t>Understand the pros and cons of database tools used</t>
  </si>
  <si>
    <t>Send Notification to User Who is Tagged</t>
  </si>
  <si>
    <t>Notification action functionality</t>
  </si>
  <si>
    <t>ini perbaiki yg ga ada gap di phone view</t>
  </si>
  <si>
    <t>GOAL</t>
  </si>
  <si>
    <t>NEED</t>
  </si>
  <si>
    <t>ntar tanya so</t>
  </si>
  <si>
    <t>seharusnya 0,3 dia buat 0,125</t>
  </si>
  <si>
    <t>ini udah smua directory tar bilang SO</t>
  </si>
  <si>
    <t>ini ksi query db aj du</t>
  </si>
  <si>
    <t>&gt; ni ak buat untuk comment aj</t>
  </si>
  <si>
    <t>0 ,3</t>
  </si>
  <si>
    <t>`</t>
  </si>
  <si>
    <t>udah fixed menunya</t>
  </si>
  <si>
    <t>dah sabi ke saved sama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</si>
</sst>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0"/>
      <color rgb="FF000000"/>
      <name val="Tahoma"/>
      <family val="34"/>
    </font>
    <font>
      <b/>
      <sz val="20"/>
      <color theme="1"/>
      <name val="Calibri (Body)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0"/>
      <color rgb="FF000000"/>
      <name val="Tahoma"/>
      <family val="34"/>
    </font>
    <font>
      <sz val="10"/>
      <color rgb="FF000000"/>
      <name val="Calibri"/>
      <family val="2"/>
    </font>
    <font>
      <vertAlign val="superscript"/>
      <sz val="10"/>
      <color rgb="FF000000"/>
      <name val="Calibri"/>
      <family val="2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B8F0E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ED6E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91">
    <xf numFmtId="0" fontId="0" fillId="0" borderId="0" xfId="0"/>
    <xf numFmtId="0" fontId="0" fillId="0" borderId="10" xfId="0" applyBorder="1"/>
    <xf numFmtId="0" fontId="0" fillId="0" borderId="11" xfId="0" applyFill="1" applyBorder="1"/>
    <xf numFmtId="0" fontId="0" fillId="0" borderId="7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14" xfId="0" applyBorder="1"/>
    <xf numFmtId="0" fontId="1" fillId="2" borderId="1" xfId="0" applyFont="1" applyFill="1" applyBorder="1" applyAlignment="1">
      <alignment horizontal="center" vertical="center"/>
    </xf>
    <xf numFmtId="0" fontId="0" fillId="2" borderId="18" xfId="0" applyFill="1" applyBorder="1"/>
    <xf numFmtId="0" fontId="0" fillId="2" borderId="1" xfId="0" applyFill="1" applyBorder="1"/>
    <xf numFmtId="0" fontId="0" fillId="0" borderId="23" xfId="0" applyBorder="1"/>
    <xf numFmtId="0" fontId="0" fillId="2" borderId="1" xfId="0" applyFill="1" applyBorder="1" applyAlignment="1"/>
    <xf numFmtId="0" fontId="0" fillId="0" borderId="15" xfId="0" applyBorder="1"/>
    <xf numFmtId="0" fontId="0" fillId="0" borderId="20" xfId="0" applyBorder="1"/>
    <xf numFmtId="0" fontId="0" fillId="0" borderId="0" xfId="0" applyBorder="1"/>
    <xf numFmtId="0" fontId="0" fillId="0" borderId="22" xfId="0" applyBorder="1"/>
    <xf numFmtId="0" fontId="0" fillId="0" borderId="9" xfId="0" applyFont="1" applyBorder="1" applyAlignment="1">
      <alignment horizontal="left"/>
    </xf>
    <xf numFmtId="0" fontId="0" fillId="0" borderId="9" xfId="0" applyFill="1" applyBorder="1"/>
    <xf numFmtId="0" fontId="0" fillId="0" borderId="22" xfId="0" applyFill="1" applyBorder="1"/>
    <xf numFmtId="0" fontId="0" fillId="0" borderId="7" xfId="0" applyFill="1" applyBorder="1"/>
    <xf numFmtId="0" fontId="0" fillId="0" borderId="7" xfId="0" applyFont="1" applyFill="1" applyBorder="1" applyAlignment="1"/>
    <xf numFmtId="0" fontId="0" fillId="0" borderId="30" xfId="0" applyBorder="1"/>
    <xf numFmtId="0" fontId="0" fillId="0" borderId="29" xfId="0" applyBorder="1"/>
    <xf numFmtId="0" fontId="0" fillId="0" borderId="30" xfId="0" applyFill="1" applyBorder="1"/>
    <xf numFmtId="0" fontId="0" fillId="0" borderId="29" xfId="0" applyFill="1" applyBorder="1"/>
    <xf numFmtId="0" fontId="0" fillId="0" borderId="24" xfId="0" applyFill="1" applyBorder="1"/>
    <xf numFmtId="0" fontId="0" fillId="0" borderId="0" xfId="0" applyBorder="1" applyAlignment="1"/>
    <xf numFmtId="0" fontId="0" fillId="0" borderId="10" xfId="0" applyFill="1" applyBorder="1"/>
    <xf numFmtId="0" fontId="0" fillId="0" borderId="23" xfId="0" applyFill="1" applyBorder="1"/>
    <xf numFmtId="0" fontId="0" fillId="0" borderId="14" xfId="0" applyFill="1" applyBorder="1"/>
    <xf numFmtId="0" fontId="0" fillId="0" borderId="10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9" xfId="0" applyFont="1" applyFill="1" applyBorder="1" applyAlignment="1">
      <alignment horizontal="left"/>
    </xf>
    <xf numFmtId="0" fontId="0" fillId="0" borderId="6" xfId="0" applyBorder="1"/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0" fillId="0" borderId="29" xfId="0" applyBorder="1" applyAlignment="1">
      <alignment horizontal="left" vertical="center" wrapText="1"/>
    </xf>
    <xf numFmtId="0" fontId="0" fillId="2" borderId="27" xfId="0" applyFill="1" applyBorder="1"/>
    <xf numFmtId="0" fontId="0" fillId="0" borderId="1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vertical="center"/>
    </xf>
    <xf numFmtId="0" fontId="1" fillId="3" borderId="35" xfId="0" applyFont="1" applyFill="1" applyBorder="1" applyAlignment="1">
      <alignment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165" fontId="1" fillId="3" borderId="1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20" xfId="0" applyFill="1" applyBorder="1"/>
    <xf numFmtId="0" fontId="0" fillId="0" borderId="16" xfId="0" applyFill="1" applyBorder="1"/>
    <xf numFmtId="0" fontId="0" fillId="0" borderId="29" xfId="0" applyFont="1" applyFill="1" applyBorder="1" applyAlignment="1"/>
    <xf numFmtId="0" fontId="0" fillId="0" borderId="13" xfId="0" applyFill="1" applyBorder="1"/>
    <xf numFmtId="0" fontId="0" fillId="0" borderId="22" xfId="0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5" borderId="22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11" borderId="0" xfId="0" applyFill="1"/>
    <xf numFmtId="0" fontId="0" fillId="11" borderId="10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16" fillId="11" borderId="14" xfId="0" applyFont="1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17" fillId="0" borderId="0" xfId="0" applyFont="1"/>
    <xf numFmtId="0" fontId="18" fillId="0" borderId="0" xfId="0" applyFont="1"/>
    <xf numFmtId="2" fontId="0" fillId="7" borderId="14" xfId="0" applyNumberFormat="1" applyFill="1" applyBorder="1" applyAlignment="1">
      <alignment horizontal="center" vertical="center"/>
    </xf>
    <xf numFmtId="0" fontId="16" fillId="4" borderId="14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4" borderId="0" xfId="0" applyFill="1"/>
    <xf numFmtId="2" fontId="0" fillId="9" borderId="14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22" xfId="0" applyFont="1" applyBorder="1" applyAlignment="1">
      <alignment horizontal="center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164" fontId="0" fillId="0" borderId="22" xfId="0" applyNumberFormat="1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/>
    </xf>
    <xf numFmtId="0" fontId="1" fillId="3" borderId="33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8" fillId="3" borderId="9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D6E3"/>
      <color rgb="FFB8F0E3"/>
      <color rgb="FF9BE2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TPA Web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v>Achieved Score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Summary!$B$3:$B$15</c:f>
              <c:strCache>
                <c:ptCount val="13"/>
                <c:pt idx="0">
                  <c:v>Miscellaneous</c:v>
                </c:pt>
                <c:pt idx="1">
                  <c:v>Header</c:v>
                </c:pt>
                <c:pt idx="2">
                  <c:v>Footer</c:v>
                </c:pt>
                <c:pt idx="3">
                  <c:v>Login Page</c:v>
                </c:pt>
                <c:pt idx="4">
                  <c:v>Sign Up Page</c:v>
                </c:pt>
                <c:pt idx="5">
                  <c:v>Forgot Password Page</c:v>
                </c:pt>
                <c:pt idx="6">
                  <c:v>Home Page</c:v>
                </c:pt>
                <c:pt idx="7">
                  <c:v>Story Page</c:v>
                </c:pt>
                <c:pt idx="8">
                  <c:v>Direct Message Page</c:v>
                </c:pt>
                <c:pt idx="9">
                  <c:v>Explore Page</c:v>
                </c:pt>
                <c:pt idx="10">
                  <c:v>Activity Page</c:v>
                </c:pt>
                <c:pt idx="11">
                  <c:v>User Page</c:v>
                </c:pt>
                <c:pt idx="12">
                  <c:v>Add Post Page</c:v>
                </c:pt>
              </c:strCache>
            </c:strRef>
          </c:cat>
          <c:val>
            <c:numRef>
              <c:f>Summary!$E$3:$E$15</c:f>
              <c:numCache>
                <c:formatCode>General</c:formatCode>
                <c:ptCount val="13"/>
                <c:pt idx="0">
                  <c:v>6.6000000000000005</c:v>
                </c:pt>
                <c:pt idx="1">
                  <c:v>6.1749999999999998</c:v>
                </c:pt>
                <c:pt idx="2">
                  <c:v>1.5500000000000003</c:v>
                </c:pt>
                <c:pt idx="3">
                  <c:v>5.0750000000000002</c:v>
                </c:pt>
                <c:pt idx="4">
                  <c:v>6.0250000000000004</c:v>
                </c:pt>
                <c:pt idx="5">
                  <c:v>4.1500000000000004</c:v>
                </c:pt>
                <c:pt idx="6">
                  <c:v>20.475000000000001</c:v>
                </c:pt>
                <c:pt idx="7">
                  <c:v>2.5749999999999997</c:v>
                </c:pt>
                <c:pt idx="8">
                  <c:v>1.7500000000000002</c:v>
                </c:pt>
                <c:pt idx="9">
                  <c:v>3.0750000000000002</c:v>
                </c:pt>
                <c:pt idx="10">
                  <c:v>2.6499999999999995</c:v>
                </c:pt>
                <c:pt idx="11">
                  <c:v>5.8</c:v>
                </c:pt>
                <c:pt idx="12">
                  <c:v>4.9750000000000005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72-3C4A-BBC6-B3F53DA5F226}"/>
            </c:ext>
          </c:extLst>
        </c:ser>
        <c:ser>
          <c:idx val="1"/>
          <c:order val="1"/>
          <c:tx>
            <c:v>Unfinished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Summary!$B$3:$B$15</c:f>
              <c:strCache>
                <c:ptCount val="13"/>
                <c:pt idx="0">
                  <c:v>Miscellaneous</c:v>
                </c:pt>
                <c:pt idx="1">
                  <c:v>Header</c:v>
                </c:pt>
                <c:pt idx="2">
                  <c:v>Footer</c:v>
                </c:pt>
                <c:pt idx="3">
                  <c:v>Login Page</c:v>
                </c:pt>
                <c:pt idx="4">
                  <c:v>Sign Up Page</c:v>
                </c:pt>
                <c:pt idx="5">
                  <c:v>Forgot Password Page</c:v>
                </c:pt>
                <c:pt idx="6">
                  <c:v>Home Page</c:v>
                </c:pt>
                <c:pt idx="7">
                  <c:v>Story Page</c:v>
                </c:pt>
                <c:pt idx="8">
                  <c:v>Direct Message Page</c:v>
                </c:pt>
                <c:pt idx="9">
                  <c:v>Explore Page</c:v>
                </c:pt>
                <c:pt idx="10">
                  <c:v>Activity Page</c:v>
                </c:pt>
                <c:pt idx="11">
                  <c:v>User Page</c:v>
                </c:pt>
                <c:pt idx="12">
                  <c:v>Add Post Page</c:v>
                </c:pt>
              </c:strCache>
            </c:strRef>
          </c:cat>
          <c:val>
            <c:numRef>
              <c:f>Summary!$D$3:$D$15</c:f>
              <c:numCache>
                <c:formatCode>General</c:formatCode>
                <c:ptCount val="13"/>
                <c:pt idx="0">
                  <c:v>2.0000000000000009</c:v>
                </c:pt>
                <c:pt idx="1">
                  <c:v>1.700000000000002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2.6499999999999986</c:v>
                </c:pt>
                <c:pt idx="7">
                  <c:v>7.2500000000000036</c:v>
                </c:pt>
                <c:pt idx="8">
                  <c:v>10.225000000000001</c:v>
                </c:pt>
                <c:pt idx="9">
                  <c:v>0</c:v>
                </c:pt>
                <c:pt idx="10">
                  <c:v>2.3249999999999993</c:v>
                </c:pt>
                <c:pt idx="11">
                  <c:v>0.77499999999999858</c:v>
                </c:pt>
                <c:pt idx="12">
                  <c:v>2.2000000000000002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72-3C4A-BBC6-B3F53DA5F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99047759"/>
        <c:axId val="1099049407"/>
      </c:barChart>
      <c:catAx>
        <c:axId val="10990477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049407"/>
        <c:crosses val="autoZero"/>
        <c:auto val="1"/>
        <c:lblAlgn val="ctr"/>
        <c:lblOffset val="100"/>
        <c:noMultiLvlLbl val="0"/>
      </c:catAx>
      <c:valAx>
        <c:axId val="1099049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047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231360</xdr:colOff>
      <xdr:row>0</xdr:row>
      <xdr:rowOff>188708</xdr:rowOff>
    </xdr:from>
    <xdr:to>
      <xdr:col>12</xdr:col>
      <xdr:colOff>840737</xdr:colOff>
      <xdr:row>22</xdr:row>
      <xdr:rowOff>84569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64BEBF-69B8-B847-9B1D-030CB0338B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67C5-1ED2-9D41-A960-D58FFC16A91F}">
  <dimension ref="B1:D25"/>
  <sheetViews>
    <sheetView topLeftCell="A16" zoomScale="173" zoomScaleNormal="173" workbookViewId="0">
      <selection activeCell="B28" sqref="B28"/>
    </sheetView>
  </sheetViews>
  <sheetFormatPr defaultColWidth="11.19921875" defaultRowHeight="15.6"/>
  <cols>
    <col min="2" max="2" width="62.796875" customWidth="1"/>
    <col min="3" max="3" width="12.19921875" bestFit="1" customWidth="1"/>
    <col min="4" max="4" width="13.69921875" bestFit="1" customWidth="1"/>
  </cols>
  <sheetData>
    <row r="1" spans="2:4" ht="16.2" thickBot="1">
      <c r="C1" s="41"/>
      <c r="D1" s="41"/>
    </row>
    <row r="2" spans="2:4" ht="16.2" thickBot="1">
      <c r="B2" s="59" t="s">
        <v>0</v>
      </c>
      <c r="C2" s="60" t="s">
        <v>1</v>
      </c>
      <c r="D2" s="61" t="s">
        <v>2</v>
      </c>
    </row>
    <row r="3" spans="2:4" ht="16.2" thickBot="1">
      <c r="B3" s="58" t="s">
        <v>308</v>
      </c>
      <c r="C3" s="10"/>
      <c r="D3" s="9"/>
    </row>
    <row r="4" spans="2:4" ht="16.2" thickBot="1">
      <c r="B4" s="30" t="s">
        <v>311</v>
      </c>
      <c r="C4" s="44">
        <v>0.4</v>
      </c>
      <c r="D4" s="94">
        <v>0.4</v>
      </c>
    </row>
    <row r="5" spans="2:4" ht="16.2" thickBot="1">
      <c r="B5" s="58" t="s">
        <v>309</v>
      </c>
      <c r="C5" s="32"/>
      <c r="D5" s="32"/>
    </row>
    <row r="6" spans="2:4">
      <c r="B6" s="7" t="s">
        <v>310</v>
      </c>
      <c r="C6" s="44">
        <v>0.5</v>
      </c>
      <c r="D6" s="53">
        <v>0.5</v>
      </c>
    </row>
    <row r="7" spans="2:4" ht="16.2" thickBot="1">
      <c r="B7" s="11" t="s">
        <v>312</v>
      </c>
      <c r="C7" s="36">
        <v>0.4</v>
      </c>
      <c r="D7" s="40">
        <v>0.4</v>
      </c>
    </row>
    <row r="8" spans="2:4" ht="16.2" thickBot="1">
      <c r="B8" s="58" t="s">
        <v>313</v>
      </c>
      <c r="C8" s="32"/>
      <c r="D8" s="32"/>
    </row>
    <row r="9" spans="2:4">
      <c r="B9" s="7" t="s">
        <v>314</v>
      </c>
      <c r="C9" s="44">
        <v>0.7</v>
      </c>
      <c r="D9" s="106">
        <v>0.7</v>
      </c>
    </row>
    <row r="10" spans="2:4" ht="16.2" thickBot="1">
      <c r="B10" s="11" t="s">
        <v>315</v>
      </c>
      <c r="C10" s="36">
        <v>0.4</v>
      </c>
      <c r="D10" s="95">
        <v>0.4</v>
      </c>
    </row>
    <row r="11" spans="2:4" ht="16.2" thickBot="1">
      <c r="B11" s="58" t="s">
        <v>317</v>
      </c>
      <c r="C11" s="32"/>
      <c r="D11" s="32"/>
    </row>
    <row r="12" spans="2:4">
      <c r="B12" s="7" t="s">
        <v>318</v>
      </c>
      <c r="C12" s="44">
        <v>1</v>
      </c>
      <c r="D12" s="94"/>
    </row>
    <row r="13" spans="2:4" ht="16.2" thickBot="1">
      <c r="B13" s="11" t="s">
        <v>319</v>
      </c>
      <c r="C13" s="36">
        <v>0.4</v>
      </c>
      <c r="D13" s="95">
        <v>0.4</v>
      </c>
    </row>
    <row r="14" spans="2:4" ht="16.2" thickBot="1">
      <c r="B14" s="58" t="s">
        <v>316</v>
      </c>
      <c r="C14" s="32"/>
      <c r="D14" s="32"/>
    </row>
    <row r="15" spans="2:4">
      <c r="B15" s="7" t="s">
        <v>320</v>
      </c>
      <c r="C15" s="44">
        <v>0.3</v>
      </c>
      <c r="D15" s="53">
        <v>0.3</v>
      </c>
    </row>
    <row r="16" spans="2:4">
      <c r="B16" s="1" t="s">
        <v>321</v>
      </c>
      <c r="C16" s="34">
        <v>0.4</v>
      </c>
      <c r="D16" s="96">
        <v>0.4</v>
      </c>
    </row>
    <row r="17" spans="2:4">
      <c r="B17" s="1" t="s">
        <v>322</v>
      </c>
      <c r="C17" s="34">
        <v>0.4</v>
      </c>
      <c r="D17" s="39">
        <v>0.4</v>
      </c>
    </row>
    <row r="18" spans="2:4">
      <c r="B18" s="11" t="s">
        <v>326</v>
      </c>
      <c r="C18" s="36">
        <v>0.4</v>
      </c>
      <c r="D18" s="40">
        <v>0.4</v>
      </c>
    </row>
    <row r="19" spans="2:4" ht="16.2" thickBot="1">
      <c r="B19" s="11" t="s">
        <v>323</v>
      </c>
      <c r="C19" s="36">
        <v>1</v>
      </c>
      <c r="D19" s="103">
        <v>1</v>
      </c>
    </row>
    <row r="20" spans="2:4" ht="16.2" thickBot="1">
      <c r="B20" s="58" t="s">
        <v>328</v>
      </c>
      <c r="C20" s="56"/>
      <c r="D20" s="56"/>
    </row>
    <row r="21" spans="2:4">
      <c r="B21" s="19" t="s">
        <v>330</v>
      </c>
      <c r="C21" s="45">
        <v>0.4</v>
      </c>
      <c r="D21" s="45">
        <v>0.4</v>
      </c>
    </row>
    <row r="22" spans="2:4" ht="16.2" thickBot="1">
      <c r="B22" s="55" t="s">
        <v>329</v>
      </c>
      <c r="C22" s="57">
        <v>0.4</v>
      </c>
      <c r="D22" s="97">
        <v>0.4</v>
      </c>
    </row>
    <row r="23" spans="2:4" ht="16.2" thickBot="1">
      <c r="B23" s="58" t="s">
        <v>34</v>
      </c>
      <c r="C23" s="32"/>
      <c r="D23" s="32"/>
    </row>
    <row r="24" spans="2:4" ht="16.2" thickBot="1">
      <c r="B24" s="2" t="s">
        <v>324</v>
      </c>
      <c r="C24" s="46">
        <v>1.5</v>
      </c>
      <c r="D24" s="49">
        <v>0.5</v>
      </c>
    </row>
    <row r="25" spans="2:4" ht="16.2" thickBot="1">
      <c r="B25" s="129" t="s">
        <v>51</v>
      </c>
      <c r="C25" s="130"/>
      <c r="D25" s="62">
        <f>SUM(D4:D24)</f>
        <v>6.6000000000000005</v>
      </c>
    </row>
  </sheetData>
  <mergeCells count="1">
    <mergeCell ref="B25:C2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8C49-6FAA-DB48-828C-648B3790A9C7}">
  <dimension ref="B1:F25"/>
  <sheetViews>
    <sheetView tabSelected="1" zoomScaleNormal="100" workbookViewId="0">
      <selection activeCell="F16" sqref="F16"/>
    </sheetView>
  </sheetViews>
  <sheetFormatPr defaultColWidth="11.19921875" defaultRowHeight="15.6"/>
  <cols>
    <col min="1" max="1" width="3.796875" customWidth="1"/>
    <col min="2" max="2" width="19.5" bestFit="1" customWidth="1"/>
    <col min="3" max="3" width="12.69921875" bestFit="1" customWidth="1"/>
    <col min="4" max="4" width="10.296875" bestFit="1" customWidth="1"/>
    <col min="5" max="5" width="14.19921875" bestFit="1" customWidth="1"/>
  </cols>
  <sheetData>
    <row r="1" spans="2:6" ht="16.2" thickBot="1"/>
    <row r="2" spans="2:6" ht="16.2" thickBot="1">
      <c r="B2" s="58" t="s">
        <v>0</v>
      </c>
      <c r="C2" s="58" t="s">
        <v>1</v>
      </c>
      <c r="D2" s="58" t="s">
        <v>3</v>
      </c>
      <c r="E2" s="58" t="s">
        <v>2</v>
      </c>
    </row>
    <row r="3" spans="2:6">
      <c r="B3" s="30" t="s">
        <v>4</v>
      </c>
      <c r="C3" s="81">
        <f>SUM(Miscellaneous!C3:C24)</f>
        <v>8.6000000000000014</v>
      </c>
      <c r="D3" s="81">
        <f>C3-E3</f>
        <v>2.0000000000000009</v>
      </c>
      <c r="E3" s="81">
        <f>Miscellaneous!D25</f>
        <v>6.6000000000000005</v>
      </c>
    </row>
    <row r="4" spans="2:6">
      <c r="B4" s="1" t="s">
        <v>5</v>
      </c>
      <c r="C4" s="82">
        <f>SUM(Header!D3:D41)</f>
        <v>7.8750000000000018</v>
      </c>
      <c r="D4" s="81">
        <f t="shared" ref="D4:D15" si="0">C4-E4</f>
        <v>1.700000000000002</v>
      </c>
      <c r="E4" s="82">
        <f>Header!F42</f>
        <v>6.1749999999999998</v>
      </c>
      <c r="F4" s="91"/>
    </row>
    <row r="5" spans="2:6">
      <c r="B5" s="1" t="s">
        <v>6</v>
      </c>
      <c r="C5" s="82">
        <f>SUM(Footer!D3:D15)</f>
        <v>1.55</v>
      </c>
      <c r="D5" s="81">
        <f t="shared" si="0"/>
        <v>0</v>
      </c>
      <c r="E5" s="82">
        <f>Footer!F16</f>
        <v>1.5500000000000003</v>
      </c>
    </row>
    <row r="6" spans="2:6">
      <c r="B6" s="1" t="s">
        <v>7</v>
      </c>
      <c r="C6" s="82">
        <f>SUM('Login Page'!D3:D32)</f>
        <v>5.0750000000000002</v>
      </c>
      <c r="D6" s="81">
        <f t="shared" si="0"/>
        <v>0</v>
      </c>
      <c r="E6" s="82">
        <f>'Login Page'!F33</f>
        <v>5.0750000000000002</v>
      </c>
    </row>
    <row r="7" spans="2:6">
      <c r="B7" s="1" t="s">
        <v>8</v>
      </c>
      <c r="C7" s="82">
        <f>SUM('Sign Up Page'!D3:D38)</f>
        <v>6.0250000000000004</v>
      </c>
      <c r="D7" s="81">
        <f t="shared" si="0"/>
        <v>0</v>
      </c>
      <c r="E7" s="82">
        <f>'Sign Up Page'!F39</f>
        <v>6.0250000000000004</v>
      </c>
    </row>
    <row r="8" spans="2:6">
      <c r="B8" s="1" t="s">
        <v>9</v>
      </c>
      <c r="C8" s="82">
        <f>SUM('Forgot Password Page'!D3:D26)</f>
        <v>4.1499999999999995</v>
      </c>
      <c r="D8" s="81">
        <f t="shared" si="0"/>
        <v>0</v>
      </c>
      <c r="E8" s="82">
        <f>'Forgot Password Page'!F27</f>
        <v>4.1500000000000004</v>
      </c>
    </row>
    <row r="9" spans="2:6">
      <c r="B9" s="1" t="s">
        <v>10</v>
      </c>
      <c r="C9" s="82">
        <f>SUM('Home Page'!D3:D124)</f>
        <v>23.125</v>
      </c>
      <c r="D9" s="81">
        <f t="shared" si="0"/>
        <v>2.6499999999999986</v>
      </c>
      <c r="E9" s="82">
        <f>'Home Page'!F125</f>
        <v>20.475000000000001</v>
      </c>
      <c r="F9" s="91"/>
    </row>
    <row r="10" spans="2:6">
      <c r="B10" s="1" t="s">
        <v>11</v>
      </c>
      <c r="C10" s="82">
        <f>SUM('Story Page'!D3:D46)</f>
        <v>9.8250000000000028</v>
      </c>
      <c r="D10" s="81">
        <f t="shared" si="0"/>
        <v>7.2500000000000036</v>
      </c>
      <c r="E10" s="82">
        <f>'Story Page'!F47</f>
        <v>2.5749999999999997</v>
      </c>
      <c r="F10" s="91"/>
    </row>
    <row r="11" spans="2:6">
      <c r="B11" s="1" t="s">
        <v>12</v>
      </c>
      <c r="C11" s="82">
        <f>SUM('Direct Message Page'!D3:D37)</f>
        <v>11.975000000000001</v>
      </c>
      <c r="D11" s="81">
        <f t="shared" si="0"/>
        <v>10.225000000000001</v>
      </c>
      <c r="E11" s="82">
        <f>'Direct Message Page'!F38</f>
        <v>1.7500000000000002</v>
      </c>
      <c r="F11" s="91"/>
    </row>
    <row r="12" spans="2:6">
      <c r="B12" s="1" t="s">
        <v>13</v>
      </c>
      <c r="C12" s="82">
        <f>SUM('Explore Page'!D3:D21)</f>
        <v>3.0749999999999997</v>
      </c>
      <c r="D12" s="81">
        <f t="shared" si="0"/>
        <v>0</v>
      </c>
      <c r="E12" s="82">
        <f>'Explore Page'!F22</f>
        <v>3.0750000000000002</v>
      </c>
    </row>
    <row r="13" spans="2:6">
      <c r="B13" s="1" t="s">
        <v>14</v>
      </c>
      <c r="C13" s="82">
        <f>SUM('Activity Page'!D3:D28)</f>
        <v>4.9749999999999988</v>
      </c>
      <c r="D13" s="81">
        <f t="shared" si="0"/>
        <v>2.3249999999999993</v>
      </c>
      <c r="E13" s="82">
        <f>'Activity Page'!F29</f>
        <v>2.6499999999999995</v>
      </c>
    </row>
    <row r="14" spans="2:6">
      <c r="B14" s="1" t="s">
        <v>15</v>
      </c>
      <c r="C14" s="82">
        <f>SUM('User Page'!D3:D43)</f>
        <v>6.5749999999999984</v>
      </c>
      <c r="D14" s="81">
        <f t="shared" si="0"/>
        <v>0.77499999999999858</v>
      </c>
      <c r="E14" s="82">
        <f>'User Page'!F44</f>
        <v>5.8</v>
      </c>
      <c r="F14" s="91"/>
    </row>
    <row r="15" spans="2:6" ht="16.2" thickBot="1">
      <c r="B15" s="4" t="s">
        <v>16</v>
      </c>
      <c r="C15" s="83">
        <f>SUM('Add Post Page'!D3:D33)</f>
        <v>7.1750000000000007</v>
      </c>
      <c r="D15" s="81">
        <f t="shared" si="0"/>
        <v>2.2000000000000002</v>
      </c>
      <c r="E15" s="83">
        <f>'Add Post Page'!F34</f>
        <v>4.9750000000000005</v>
      </c>
    </row>
    <row r="16" spans="2:6" ht="16.2" thickBot="1">
      <c r="B16" s="131" t="s">
        <v>53</v>
      </c>
      <c r="C16" s="132"/>
      <c r="D16" s="133"/>
      <c r="E16" s="77">
        <f>SUM(E3:E15)</f>
        <v>70.875</v>
      </c>
    </row>
    <row r="17" spans="3:6">
      <c r="C17" s="87"/>
      <c r="D17">
        <v>10</v>
      </c>
      <c r="E17">
        <v>38.450000000000003</v>
      </c>
      <c r="F17">
        <v>8.25</v>
      </c>
    </row>
    <row r="18" spans="3:6">
      <c r="C18" s="88"/>
      <c r="D18">
        <v>11</v>
      </c>
      <c r="E18">
        <v>40.549999999999997</v>
      </c>
      <c r="F18">
        <f t="shared" ref="F18:F23" si="1">E18-E17</f>
        <v>2.0999999999999943</v>
      </c>
    </row>
    <row r="19" spans="3:6">
      <c r="C19" s="100"/>
      <c r="D19">
        <v>12</v>
      </c>
      <c r="E19">
        <v>45.85</v>
      </c>
      <c r="F19">
        <f t="shared" si="1"/>
        <v>5.3000000000000043</v>
      </c>
    </row>
    <row r="20" spans="3:6">
      <c r="C20" s="89"/>
      <c r="D20">
        <v>13</v>
      </c>
      <c r="E20">
        <v>51.375</v>
      </c>
      <c r="F20">
        <f t="shared" si="1"/>
        <v>5.5249999999999986</v>
      </c>
    </row>
    <row r="21" spans="3:6">
      <c r="C21" s="90"/>
      <c r="D21">
        <v>14</v>
      </c>
      <c r="E21">
        <v>58.5</v>
      </c>
      <c r="F21">
        <f t="shared" si="1"/>
        <v>7.125</v>
      </c>
    </row>
    <row r="22" spans="3:6">
      <c r="C22" s="92"/>
      <c r="D22">
        <v>15</v>
      </c>
      <c r="E22">
        <v>66</v>
      </c>
      <c r="F22">
        <f t="shared" si="1"/>
        <v>7.5</v>
      </c>
    </row>
    <row r="23" spans="3:6">
      <c r="C23" s="91"/>
      <c r="D23">
        <v>16</v>
      </c>
      <c r="E23">
        <f>E16</f>
        <v>70.875</v>
      </c>
      <c r="F23">
        <f t="shared" si="1"/>
        <v>4.875</v>
      </c>
    </row>
    <row r="24" spans="3:6">
      <c r="D24" t="s">
        <v>334</v>
      </c>
      <c r="E24">
        <v>70</v>
      </c>
      <c r="F24">
        <f>E24-E16</f>
        <v>-0.875</v>
      </c>
    </row>
    <row r="25" spans="3:6">
      <c r="F25" t="s">
        <v>335</v>
      </c>
    </row>
  </sheetData>
  <mergeCells count="1">
    <mergeCell ref="B16:D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E670F-6E02-7D4A-BE09-F54A0BBCCA86}">
  <dimension ref="B1:G42"/>
  <sheetViews>
    <sheetView topLeftCell="A13" zoomScaleNormal="100" workbookViewId="0">
      <selection activeCell="E16" sqref="E16"/>
    </sheetView>
  </sheetViews>
  <sheetFormatPr defaultColWidth="11.19921875" defaultRowHeight="15.6"/>
  <cols>
    <col min="1" max="1" width="4" customWidth="1"/>
    <col min="2" max="2" width="22" customWidth="1"/>
    <col min="3" max="3" width="58.796875" customWidth="1"/>
    <col min="4" max="4" width="12.69921875" bestFit="1" customWidth="1"/>
    <col min="5" max="5" width="14.19921875" bestFit="1" customWidth="1"/>
  </cols>
  <sheetData>
    <row r="1" spans="2:6" ht="16.2" thickBot="1"/>
    <row r="2" spans="2:6" ht="16.2" thickBot="1">
      <c r="B2" s="137" t="s">
        <v>0</v>
      </c>
      <c r="C2" s="138"/>
      <c r="D2" s="58" t="s">
        <v>1</v>
      </c>
      <c r="E2" s="58" t="s">
        <v>2</v>
      </c>
      <c r="F2" s="58" t="s">
        <v>50</v>
      </c>
    </row>
    <row r="3" spans="2:6" ht="16.05" customHeight="1" thickBot="1">
      <c r="B3" s="139" t="s">
        <v>27</v>
      </c>
      <c r="C3" s="58" t="s">
        <v>28</v>
      </c>
      <c r="D3" s="8"/>
      <c r="E3" s="8"/>
      <c r="F3" s="10"/>
    </row>
    <row r="4" spans="2:6" ht="16.05" customHeight="1">
      <c r="B4" s="140"/>
      <c r="C4" s="7" t="s">
        <v>17</v>
      </c>
      <c r="D4" s="54">
        <v>0.15</v>
      </c>
      <c r="E4" s="54">
        <v>0.15</v>
      </c>
      <c r="F4" s="146">
        <f>SUM(E4:E8)</f>
        <v>0.75</v>
      </c>
    </row>
    <row r="5" spans="2:6" ht="16.05" customHeight="1">
      <c r="B5" s="140"/>
      <c r="C5" s="1" t="s">
        <v>18</v>
      </c>
      <c r="D5" s="54">
        <v>0.15</v>
      </c>
      <c r="E5" s="54">
        <v>0.15</v>
      </c>
      <c r="F5" s="134"/>
    </row>
    <row r="6" spans="2:6" ht="16.05" customHeight="1">
      <c r="B6" s="140"/>
      <c r="C6" s="1" t="s">
        <v>19</v>
      </c>
      <c r="D6" s="54">
        <v>0.15</v>
      </c>
      <c r="E6" s="54">
        <v>0.15</v>
      </c>
      <c r="F6" s="134"/>
    </row>
    <row r="7" spans="2:6" ht="16.05" customHeight="1">
      <c r="B7" s="140"/>
      <c r="C7" s="1" t="s">
        <v>21</v>
      </c>
      <c r="D7" s="54">
        <v>0.15</v>
      </c>
      <c r="E7" s="54">
        <v>0.15</v>
      </c>
      <c r="F7" s="134"/>
    </row>
    <row r="8" spans="2:6" ht="16.05" customHeight="1" thickBot="1">
      <c r="B8" s="140"/>
      <c r="C8" s="11" t="s">
        <v>22</v>
      </c>
      <c r="D8" s="54">
        <v>0.15</v>
      </c>
      <c r="E8" s="54">
        <v>0.15</v>
      </c>
      <c r="F8" s="134"/>
    </row>
    <row r="9" spans="2:6" ht="16.05" customHeight="1" thickBot="1">
      <c r="B9" s="140"/>
      <c r="C9" s="58" t="s">
        <v>29</v>
      </c>
      <c r="D9" s="32"/>
      <c r="E9" s="32"/>
      <c r="F9" s="42"/>
    </row>
    <row r="10" spans="2:6" ht="16.05" customHeight="1">
      <c r="B10" s="140"/>
      <c r="C10" s="7" t="s">
        <v>17</v>
      </c>
      <c r="D10" s="54">
        <v>0.15</v>
      </c>
      <c r="E10" s="54">
        <v>0.15</v>
      </c>
      <c r="F10" s="134">
        <f>SUM(E10:E18)</f>
        <v>1.05</v>
      </c>
    </row>
    <row r="11" spans="2:6" ht="16.05" customHeight="1">
      <c r="B11" s="140"/>
      <c r="C11" s="1" t="s">
        <v>18</v>
      </c>
      <c r="D11" s="54">
        <v>0.15</v>
      </c>
      <c r="E11" s="54">
        <v>0.15</v>
      </c>
      <c r="F11" s="134"/>
    </row>
    <row r="12" spans="2:6" ht="16.05" customHeight="1">
      <c r="B12" s="140"/>
      <c r="C12" s="1" t="s">
        <v>19</v>
      </c>
      <c r="D12" s="54">
        <v>0.15</v>
      </c>
      <c r="E12" s="112">
        <v>0.15</v>
      </c>
      <c r="F12" s="134"/>
    </row>
    <row r="13" spans="2:6" ht="16.05" customHeight="1">
      <c r="B13" s="140"/>
      <c r="C13" s="1" t="s">
        <v>20</v>
      </c>
      <c r="D13" s="54">
        <v>0.15</v>
      </c>
      <c r="E13" s="125">
        <v>0</v>
      </c>
      <c r="F13" s="134"/>
    </row>
    <row r="14" spans="2:6" ht="16.05" customHeight="1">
      <c r="B14" s="140"/>
      <c r="C14" s="1" t="s">
        <v>23</v>
      </c>
      <c r="D14" s="54">
        <v>0.15</v>
      </c>
      <c r="E14" s="54">
        <v>0.15</v>
      </c>
      <c r="F14" s="134"/>
    </row>
    <row r="15" spans="2:6" ht="16.05" customHeight="1">
      <c r="B15" s="140"/>
      <c r="C15" s="28" t="s">
        <v>295</v>
      </c>
      <c r="D15" s="54">
        <v>0.15</v>
      </c>
      <c r="E15" s="125">
        <v>0.15</v>
      </c>
      <c r="F15" s="134"/>
    </row>
    <row r="16" spans="2:6" ht="16.05" customHeight="1">
      <c r="B16" s="140"/>
      <c r="C16" s="1" t="s">
        <v>24</v>
      </c>
      <c r="D16" s="54">
        <v>0.15</v>
      </c>
      <c r="E16" s="125">
        <v>0</v>
      </c>
      <c r="F16" s="134"/>
    </row>
    <row r="17" spans="2:7" ht="16.05" customHeight="1">
      <c r="B17" s="140"/>
      <c r="C17" s="1" t="s">
        <v>25</v>
      </c>
      <c r="D17" s="54">
        <v>0.15</v>
      </c>
      <c r="E17" s="54">
        <v>0.15</v>
      </c>
      <c r="F17" s="134"/>
    </row>
    <row r="18" spans="2:7" ht="16.05" customHeight="1" thickBot="1">
      <c r="B18" s="140"/>
      <c r="C18" s="11" t="s">
        <v>26</v>
      </c>
      <c r="D18" s="54">
        <v>0.15</v>
      </c>
      <c r="E18" s="54">
        <v>0.15</v>
      </c>
      <c r="F18" s="134"/>
    </row>
    <row r="19" spans="2:7" ht="16.2" thickBot="1">
      <c r="B19" s="140"/>
      <c r="C19" s="58" t="s">
        <v>30</v>
      </c>
      <c r="D19" s="32"/>
      <c r="E19" s="32"/>
      <c r="F19" s="43"/>
    </row>
    <row r="20" spans="2:7">
      <c r="B20" s="140"/>
      <c r="C20" s="7" t="s">
        <v>31</v>
      </c>
      <c r="D20" s="44">
        <v>0.2</v>
      </c>
      <c r="E20" s="44">
        <v>0.2</v>
      </c>
      <c r="F20" s="134">
        <f>SUM(E20:E22)</f>
        <v>0.60000000000000009</v>
      </c>
    </row>
    <row r="21" spans="2:7">
      <c r="B21" s="140"/>
      <c r="C21" s="1" t="s">
        <v>32</v>
      </c>
      <c r="D21" s="34">
        <v>0.2</v>
      </c>
      <c r="E21" s="34">
        <v>0.2</v>
      </c>
      <c r="F21" s="134"/>
    </row>
    <row r="22" spans="2:7" ht="16.2" thickBot="1">
      <c r="B22" s="140"/>
      <c r="C22" s="11" t="s">
        <v>33</v>
      </c>
      <c r="D22" s="36">
        <v>0.2</v>
      </c>
      <c r="E22" s="95">
        <f>0.2</f>
        <v>0.2</v>
      </c>
      <c r="F22" s="134"/>
      <c r="G22" t="s">
        <v>343</v>
      </c>
    </row>
    <row r="23" spans="2:7" ht="16.2" thickBot="1">
      <c r="B23" s="140"/>
      <c r="C23" s="64" t="s">
        <v>34</v>
      </c>
      <c r="D23" s="32"/>
      <c r="E23" s="32"/>
      <c r="F23" s="43"/>
    </row>
    <row r="24" spans="2:7">
      <c r="B24" s="141"/>
      <c r="C24" s="17" t="s">
        <v>62</v>
      </c>
      <c r="D24" s="45">
        <v>0.2</v>
      </c>
      <c r="E24" s="45">
        <v>0.2</v>
      </c>
      <c r="F24" s="135">
        <f>SUM(E24:E25)</f>
        <v>0.4</v>
      </c>
    </row>
    <row r="25" spans="2:7" ht="16.2" thickBot="1">
      <c r="B25" s="142"/>
      <c r="C25" s="2" t="s">
        <v>46</v>
      </c>
      <c r="D25" s="46">
        <v>0.2</v>
      </c>
      <c r="E25" s="46">
        <v>0.2</v>
      </c>
      <c r="F25" s="136"/>
    </row>
    <row r="26" spans="2:7" ht="16.2" thickBot="1">
      <c r="B26" s="143" t="s">
        <v>45</v>
      </c>
      <c r="C26" s="58" t="s">
        <v>28</v>
      </c>
      <c r="D26" s="32"/>
      <c r="E26" s="32"/>
      <c r="F26" s="43"/>
    </row>
    <row r="27" spans="2:7">
      <c r="B27" s="144"/>
      <c r="C27" s="13" t="s">
        <v>36</v>
      </c>
      <c r="D27" s="44">
        <v>0.4</v>
      </c>
      <c r="E27" s="106">
        <v>0.4</v>
      </c>
      <c r="F27" s="134">
        <f>SUM(E27:E30)</f>
        <v>1.1000000000000001</v>
      </c>
    </row>
    <row r="28" spans="2:7">
      <c r="B28" s="144"/>
      <c r="C28" s="5" t="s">
        <v>38</v>
      </c>
      <c r="D28" s="34">
        <v>0.1</v>
      </c>
      <c r="E28" s="34">
        <v>0.1</v>
      </c>
      <c r="F28" s="134"/>
    </row>
    <row r="29" spans="2:7">
      <c r="B29" s="144"/>
      <c r="C29" s="5" t="s">
        <v>39</v>
      </c>
      <c r="D29" s="34">
        <v>0.1</v>
      </c>
      <c r="E29" s="34">
        <v>0.1</v>
      </c>
      <c r="F29" s="134"/>
    </row>
    <row r="30" spans="2:7" ht="31.8" thickBot="1">
      <c r="B30" s="144"/>
      <c r="C30" s="72" t="s">
        <v>41</v>
      </c>
      <c r="D30" s="36">
        <v>0.5</v>
      </c>
      <c r="E30" s="109">
        <v>0.5</v>
      </c>
      <c r="F30" s="134"/>
      <c r="G30" s="111"/>
    </row>
    <row r="31" spans="2:7" ht="16.2" thickBot="1">
      <c r="B31" s="144"/>
      <c r="C31" s="58" t="s">
        <v>40</v>
      </c>
      <c r="D31" s="32"/>
      <c r="E31" s="32"/>
      <c r="F31" s="43"/>
    </row>
    <row r="32" spans="2:7">
      <c r="B32" s="144"/>
      <c r="C32" s="13" t="s">
        <v>36</v>
      </c>
      <c r="D32" s="44">
        <v>0.4</v>
      </c>
      <c r="E32" s="106">
        <v>0.4</v>
      </c>
      <c r="F32" s="134">
        <f>SUM(E32:E38)</f>
        <v>1.85</v>
      </c>
    </row>
    <row r="33" spans="2:7">
      <c r="B33" s="144"/>
      <c r="C33" s="5" t="s">
        <v>37</v>
      </c>
      <c r="D33" s="34">
        <v>0.4</v>
      </c>
      <c r="E33" s="96">
        <v>0</v>
      </c>
      <c r="F33" s="134"/>
    </row>
    <row r="34" spans="2:7" ht="28.8">
      <c r="B34" s="144"/>
      <c r="C34" s="73" t="s">
        <v>41</v>
      </c>
      <c r="D34" s="34">
        <v>0.5</v>
      </c>
      <c r="E34" s="108">
        <v>0.5</v>
      </c>
      <c r="F34" s="134"/>
      <c r="G34" s="110"/>
    </row>
    <row r="35" spans="2:7">
      <c r="B35" s="144"/>
      <c r="C35" s="73" t="s">
        <v>42</v>
      </c>
      <c r="D35" s="34">
        <v>0.3</v>
      </c>
      <c r="E35" s="85">
        <f>0.3</f>
        <v>0.3</v>
      </c>
      <c r="F35" s="134"/>
      <c r="G35" t="s">
        <v>338</v>
      </c>
    </row>
    <row r="36" spans="2:7">
      <c r="B36" s="144"/>
      <c r="C36" s="5" t="s">
        <v>43</v>
      </c>
      <c r="D36" s="34">
        <v>1</v>
      </c>
      <c r="E36" s="34">
        <v>0</v>
      </c>
      <c r="F36" s="134"/>
    </row>
    <row r="37" spans="2:7">
      <c r="B37" s="144"/>
      <c r="C37" s="5" t="s">
        <v>97</v>
      </c>
      <c r="D37" s="34">
        <v>0.25</v>
      </c>
      <c r="E37" s="85">
        <v>0.25</v>
      </c>
      <c r="F37" s="134"/>
    </row>
    <row r="38" spans="2:7" ht="16.2" thickBot="1">
      <c r="B38" s="144"/>
      <c r="C38" s="14" t="s">
        <v>44</v>
      </c>
      <c r="D38" s="36">
        <v>0.4</v>
      </c>
      <c r="E38" s="95">
        <v>0.4</v>
      </c>
      <c r="F38" s="134"/>
      <c r="G38" t="s">
        <v>344</v>
      </c>
    </row>
    <row r="39" spans="2:7" ht="16.2" thickBot="1">
      <c r="B39" s="144"/>
      <c r="C39" s="58" t="s">
        <v>34</v>
      </c>
      <c r="D39" s="32"/>
      <c r="E39" s="32"/>
      <c r="F39" s="43"/>
    </row>
    <row r="40" spans="2:7">
      <c r="B40" s="144"/>
      <c r="C40" s="13" t="s">
        <v>35</v>
      </c>
      <c r="D40" s="44">
        <v>0.125</v>
      </c>
      <c r="E40" s="106">
        <v>0.125</v>
      </c>
      <c r="F40" s="147">
        <f>SUM(E40:E41)</f>
        <v>0.42499999999999999</v>
      </c>
    </row>
    <row r="41" spans="2:7" ht="16.2" thickBot="1">
      <c r="B41" s="145"/>
      <c r="C41" s="6" t="s">
        <v>52</v>
      </c>
      <c r="D41" s="35">
        <v>0.3</v>
      </c>
      <c r="E41" s="122">
        <v>0.3</v>
      </c>
      <c r="F41" s="148"/>
    </row>
    <row r="42" spans="2:7" ht="16.2" thickBot="1">
      <c r="B42" s="131" t="s">
        <v>49</v>
      </c>
      <c r="C42" s="132"/>
      <c r="D42" s="132"/>
      <c r="E42" s="133"/>
      <c r="F42" s="65">
        <f>SUM(F4:F41)</f>
        <v>6.1749999999999998</v>
      </c>
    </row>
  </sheetData>
  <mergeCells count="11">
    <mergeCell ref="B42:E42"/>
    <mergeCell ref="F20:F22"/>
    <mergeCell ref="F24:F25"/>
    <mergeCell ref="B2:C2"/>
    <mergeCell ref="B3:B25"/>
    <mergeCell ref="B26:B41"/>
    <mergeCell ref="F4:F8"/>
    <mergeCell ref="F10:F18"/>
    <mergeCell ref="F27:F30"/>
    <mergeCell ref="F32:F38"/>
    <mergeCell ref="F40:F4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A137-F2B5-144B-BC77-27E1E91D417A}">
  <dimension ref="B1:F16"/>
  <sheetViews>
    <sheetView zoomScale="150" workbookViewId="0">
      <selection activeCell="C17" sqref="C17"/>
    </sheetView>
  </sheetViews>
  <sheetFormatPr defaultColWidth="11.19921875" defaultRowHeight="15.6"/>
  <cols>
    <col min="1" max="1" width="4.19921875" customWidth="1"/>
    <col min="2" max="2" width="15.69921875" customWidth="1"/>
    <col min="3" max="3" width="24.296875" bestFit="1" customWidth="1"/>
    <col min="4" max="4" width="12.19921875" bestFit="1" customWidth="1"/>
    <col min="5" max="5" width="13.5" bestFit="1" customWidth="1"/>
  </cols>
  <sheetData>
    <row r="1" spans="2:6" ht="16.2" thickBot="1"/>
    <row r="2" spans="2:6" ht="16.2" thickBot="1">
      <c r="B2" s="137" t="s">
        <v>0</v>
      </c>
      <c r="C2" s="138"/>
      <c r="D2" s="58" t="s">
        <v>1</v>
      </c>
      <c r="E2" s="58" t="s">
        <v>2</v>
      </c>
      <c r="F2" s="58" t="s">
        <v>50</v>
      </c>
    </row>
    <row r="3" spans="2:6" ht="16.2" thickBot="1">
      <c r="B3" s="149" t="s">
        <v>27</v>
      </c>
      <c r="C3" s="58" t="s">
        <v>60</v>
      </c>
      <c r="D3" s="10"/>
      <c r="E3" s="10"/>
      <c r="F3" s="10"/>
    </row>
    <row r="4" spans="2:6" ht="16.2" thickBot="1">
      <c r="B4" s="150"/>
      <c r="C4" s="13" t="s">
        <v>47</v>
      </c>
      <c r="D4" s="44">
        <v>0.15</v>
      </c>
      <c r="E4" s="44">
        <v>0.15</v>
      </c>
      <c r="F4" s="44">
        <f>SUM(E4)</f>
        <v>0.15</v>
      </c>
    </row>
    <row r="5" spans="2:6" ht="16.2" thickBot="1">
      <c r="B5" s="150"/>
      <c r="C5" s="58" t="s">
        <v>30</v>
      </c>
      <c r="D5" s="32"/>
      <c r="E5" s="32"/>
      <c r="F5" s="32"/>
    </row>
    <row r="6" spans="2:6">
      <c r="B6" s="150"/>
      <c r="C6" s="13" t="s">
        <v>31</v>
      </c>
      <c r="D6" s="44">
        <v>0.2</v>
      </c>
      <c r="E6" s="44">
        <v>0.2</v>
      </c>
      <c r="F6" s="151">
        <f>SUM(E6:E8)</f>
        <v>0.60000000000000009</v>
      </c>
    </row>
    <row r="7" spans="2:6">
      <c r="B7" s="150"/>
      <c r="C7" s="5" t="s">
        <v>32</v>
      </c>
      <c r="D7" s="34">
        <v>0.2</v>
      </c>
      <c r="E7" s="34">
        <v>0.2</v>
      </c>
      <c r="F7" s="152"/>
    </row>
    <row r="8" spans="2:6" ht="16.2" thickBot="1">
      <c r="B8" s="150"/>
      <c r="C8" s="14" t="s">
        <v>33</v>
      </c>
      <c r="D8" s="36">
        <v>0.2</v>
      </c>
      <c r="E8" s="36">
        <v>0.2</v>
      </c>
      <c r="F8" s="152"/>
    </row>
    <row r="9" spans="2:6" ht="16.2" thickBot="1">
      <c r="B9" s="150"/>
      <c r="C9" s="58" t="s">
        <v>34</v>
      </c>
      <c r="D9" s="32"/>
      <c r="E9" s="32"/>
      <c r="F9" s="32"/>
    </row>
    <row r="10" spans="2:6">
      <c r="B10" s="150"/>
      <c r="C10" s="18" t="s">
        <v>62</v>
      </c>
      <c r="D10" s="47">
        <v>0.2</v>
      </c>
      <c r="E10" s="47">
        <v>0.2</v>
      </c>
      <c r="F10" s="151">
        <f>SUM(E10:E11)</f>
        <v>0.4</v>
      </c>
    </row>
    <row r="11" spans="2:6" ht="16.2" thickBot="1">
      <c r="B11" s="153"/>
      <c r="C11" s="19" t="s">
        <v>46</v>
      </c>
      <c r="D11" s="48">
        <v>0.2</v>
      </c>
      <c r="E11" s="48">
        <v>0.2</v>
      </c>
      <c r="F11" s="154"/>
    </row>
    <row r="12" spans="2:6" ht="16.2" thickBot="1">
      <c r="B12" s="149" t="s">
        <v>45</v>
      </c>
      <c r="C12" s="58" t="s">
        <v>61</v>
      </c>
      <c r="D12" s="32"/>
      <c r="E12" s="32"/>
      <c r="F12" s="32"/>
    </row>
    <row r="13" spans="2:6" ht="16.2" thickBot="1">
      <c r="B13" s="150"/>
      <c r="C13" s="15" t="s">
        <v>48</v>
      </c>
      <c r="D13" s="48">
        <v>0.1</v>
      </c>
      <c r="E13" s="48">
        <v>0.1</v>
      </c>
      <c r="F13" s="50">
        <f>SUM(E13)</f>
        <v>0.1</v>
      </c>
    </row>
    <row r="14" spans="2:6" ht="16.2" thickBot="1">
      <c r="B14" s="150"/>
      <c r="C14" s="66" t="s">
        <v>34</v>
      </c>
      <c r="D14" s="32"/>
      <c r="E14" s="32"/>
      <c r="F14" s="51"/>
    </row>
    <row r="15" spans="2:6" ht="16.2" thickBot="1">
      <c r="B15" s="150"/>
      <c r="C15" s="15" t="s">
        <v>52</v>
      </c>
      <c r="D15" s="46">
        <v>0.3</v>
      </c>
      <c r="E15" s="123">
        <v>0.3</v>
      </c>
      <c r="F15" s="52">
        <f>SUM(E15)</f>
        <v>0.3</v>
      </c>
    </row>
    <row r="16" spans="2:6" ht="16.2" thickBot="1">
      <c r="B16" s="131" t="s">
        <v>51</v>
      </c>
      <c r="C16" s="132"/>
      <c r="D16" s="132"/>
      <c r="E16" s="133"/>
      <c r="F16" s="62">
        <f>SUM(F4:F15)</f>
        <v>1.5500000000000003</v>
      </c>
    </row>
  </sheetData>
  <mergeCells count="6">
    <mergeCell ref="B16:E16"/>
    <mergeCell ref="B12:B15"/>
    <mergeCell ref="F6:F8"/>
    <mergeCell ref="B2:C2"/>
    <mergeCell ref="B3:B11"/>
    <mergeCell ref="F10:F1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90118-501D-994C-B11B-72660FCE399A}">
  <dimension ref="B1:F33"/>
  <sheetViews>
    <sheetView topLeftCell="A22" zoomScale="125" zoomScaleNormal="125" workbookViewId="0">
      <selection activeCell="B33" sqref="B33:E33"/>
    </sheetView>
  </sheetViews>
  <sheetFormatPr defaultColWidth="11.19921875" defaultRowHeight="15.6"/>
  <cols>
    <col min="1" max="1" width="3.69921875" customWidth="1"/>
    <col min="2" max="2" width="14.5" bestFit="1" customWidth="1"/>
    <col min="3" max="3" width="29.296875" bestFit="1" customWidth="1"/>
    <col min="4" max="4" width="12.19921875" bestFit="1" customWidth="1"/>
    <col min="5" max="5" width="14" bestFit="1" customWidth="1"/>
  </cols>
  <sheetData>
    <row r="1" spans="2:6" ht="16.2" thickBot="1"/>
    <row r="2" spans="2:6" ht="16.2" thickBot="1">
      <c r="B2" s="129" t="s">
        <v>0</v>
      </c>
      <c r="C2" s="130"/>
      <c r="D2" s="58" t="s">
        <v>1</v>
      </c>
      <c r="E2" s="58" t="s">
        <v>2</v>
      </c>
      <c r="F2" s="58" t="s">
        <v>50</v>
      </c>
    </row>
    <row r="3" spans="2:6" ht="16.2" thickBot="1">
      <c r="B3" s="149" t="s">
        <v>27</v>
      </c>
      <c r="C3" s="64" t="s">
        <v>60</v>
      </c>
      <c r="D3" s="10"/>
      <c r="E3" s="10"/>
      <c r="F3" s="10"/>
    </row>
    <row r="4" spans="2:6">
      <c r="B4" s="150"/>
      <c r="C4" s="7" t="s">
        <v>56</v>
      </c>
      <c r="D4" s="44">
        <v>0.15</v>
      </c>
      <c r="E4" s="44">
        <v>0.15</v>
      </c>
      <c r="F4" s="151">
        <f>SUM(E4:E10)</f>
        <v>1.05</v>
      </c>
    </row>
    <row r="5" spans="2:6">
      <c r="B5" s="150"/>
      <c r="C5" s="1" t="s">
        <v>55</v>
      </c>
      <c r="D5" s="44">
        <v>0.15</v>
      </c>
      <c r="E5" s="44">
        <v>0.15</v>
      </c>
      <c r="F5" s="152"/>
    </row>
    <row r="6" spans="2:6">
      <c r="B6" s="150"/>
      <c r="C6" s="1" t="s">
        <v>21</v>
      </c>
      <c r="D6" s="44">
        <v>0.15</v>
      </c>
      <c r="E6" s="44">
        <v>0.15</v>
      </c>
      <c r="F6" s="152"/>
    </row>
    <row r="7" spans="2:6">
      <c r="B7" s="150"/>
      <c r="C7" s="1" t="s">
        <v>57</v>
      </c>
      <c r="D7" s="44">
        <v>0.15</v>
      </c>
      <c r="E7" s="44">
        <v>0.15</v>
      </c>
      <c r="F7" s="152"/>
    </row>
    <row r="8" spans="2:6">
      <c r="B8" s="150"/>
      <c r="C8" s="1" t="s">
        <v>58</v>
      </c>
      <c r="D8" s="44">
        <v>0.15</v>
      </c>
      <c r="E8" s="44">
        <v>0.15</v>
      </c>
      <c r="F8" s="152"/>
    </row>
    <row r="9" spans="2:6">
      <c r="B9" s="150"/>
      <c r="C9" s="1" t="s">
        <v>59</v>
      </c>
      <c r="D9" s="44">
        <v>0.15</v>
      </c>
      <c r="E9" s="44">
        <v>0.15</v>
      </c>
      <c r="F9" s="152"/>
    </row>
    <row r="10" spans="2:6" ht="16.2" thickBot="1">
      <c r="B10" s="150"/>
      <c r="C10" s="29" t="s">
        <v>66</v>
      </c>
      <c r="D10" s="44">
        <v>0.15</v>
      </c>
      <c r="E10" s="44">
        <v>0.15</v>
      </c>
      <c r="F10" s="154"/>
    </row>
    <row r="11" spans="2:6" ht="16.2" thickBot="1">
      <c r="B11" s="150"/>
      <c r="C11" s="58" t="s">
        <v>30</v>
      </c>
      <c r="D11" s="32"/>
      <c r="E11" s="32"/>
      <c r="F11" s="32"/>
    </row>
    <row r="12" spans="2:6">
      <c r="B12" s="150"/>
      <c r="C12" s="7" t="s">
        <v>31</v>
      </c>
      <c r="D12" s="44">
        <v>0.2</v>
      </c>
      <c r="E12" s="44">
        <v>0.2</v>
      </c>
      <c r="F12" s="155">
        <f>SUM(E12:E14)</f>
        <v>0.60000000000000009</v>
      </c>
    </row>
    <row r="13" spans="2:6">
      <c r="B13" s="150"/>
      <c r="C13" s="1" t="s">
        <v>32</v>
      </c>
      <c r="D13" s="34">
        <v>0.2</v>
      </c>
      <c r="E13" s="34">
        <v>0.2</v>
      </c>
      <c r="F13" s="156"/>
    </row>
    <row r="14" spans="2:6" ht="16.2" thickBot="1">
      <c r="B14" s="150"/>
      <c r="C14" s="11" t="s">
        <v>33</v>
      </c>
      <c r="D14" s="36">
        <v>0.2</v>
      </c>
      <c r="E14" s="36">
        <v>0.2</v>
      </c>
      <c r="F14" s="157"/>
    </row>
    <row r="15" spans="2:6" ht="16.2" thickBot="1">
      <c r="B15" s="150"/>
      <c r="C15" s="64" t="s">
        <v>34</v>
      </c>
      <c r="D15" s="32"/>
      <c r="E15" s="32"/>
      <c r="F15" s="32"/>
    </row>
    <row r="16" spans="2:6">
      <c r="B16" s="150"/>
      <c r="C16" s="7" t="s">
        <v>62</v>
      </c>
      <c r="D16" s="44">
        <v>0.2</v>
      </c>
      <c r="E16" s="44">
        <v>0.2</v>
      </c>
      <c r="F16" s="151">
        <f>SUM(E16:E17)</f>
        <v>0.4</v>
      </c>
    </row>
    <row r="17" spans="2:6" ht="16.2" thickBot="1">
      <c r="B17" s="153"/>
      <c r="C17" s="11" t="s">
        <v>46</v>
      </c>
      <c r="D17" s="36">
        <v>0.2</v>
      </c>
      <c r="E17" s="36">
        <v>0.2</v>
      </c>
      <c r="F17" s="154"/>
    </row>
    <row r="18" spans="2:6" ht="16.2" thickBot="1">
      <c r="B18" s="149" t="s">
        <v>45</v>
      </c>
      <c r="C18" s="58" t="s">
        <v>63</v>
      </c>
      <c r="D18" s="32"/>
      <c r="E18" s="32"/>
      <c r="F18" s="32"/>
    </row>
    <row r="19" spans="2:6">
      <c r="B19" s="150"/>
      <c r="C19" s="7" t="s">
        <v>64</v>
      </c>
      <c r="D19" s="44">
        <v>0.125</v>
      </c>
      <c r="E19" s="44">
        <v>0.125</v>
      </c>
      <c r="F19" s="151">
        <f>SUM(E19:E21)</f>
        <v>0.75</v>
      </c>
    </row>
    <row r="20" spans="2:6">
      <c r="B20" s="150"/>
      <c r="C20" s="1" t="s">
        <v>65</v>
      </c>
      <c r="D20" s="34">
        <v>0.125</v>
      </c>
      <c r="E20" s="34">
        <v>0.125</v>
      </c>
      <c r="F20" s="152"/>
    </row>
    <row r="21" spans="2:6" ht="16.2" thickBot="1">
      <c r="B21" s="150"/>
      <c r="C21" s="11" t="s">
        <v>67</v>
      </c>
      <c r="D21" s="36">
        <v>0.5</v>
      </c>
      <c r="E21" s="36">
        <v>0.5</v>
      </c>
      <c r="F21" s="154"/>
    </row>
    <row r="22" spans="2:6" ht="16.2" thickBot="1">
      <c r="B22" s="150"/>
      <c r="C22" s="58" t="s">
        <v>61</v>
      </c>
      <c r="D22" s="32"/>
      <c r="E22" s="32"/>
      <c r="F22" s="32"/>
    </row>
    <row r="23" spans="2:6">
      <c r="B23" s="150"/>
      <c r="C23" s="7" t="s">
        <v>39</v>
      </c>
      <c r="D23" s="44">
        <v>0.1</v>
      </c>
      <c r="E23" s="44">
        <v>0.1</v>
      </c>
      <c r="F23" s="151">
        <f>SUM(E23:E25)</f>
        <v>0.30000000000000004</v>
      </c>
    </row>
    <row r="24" spans="2:6">
      <c r="B24" s="150"/>
      <c r="C24" s="1" t="s">
        <v>68</v>
      </c>
      <c r="D24" s="34">
        <v>0.1</v>
      </c>
      <c r="E24" s="34">
        <v>0.1</v>
      </c>
      <c r="F24" s="152"/>
    </row>
    <row r="25" spans="2:6" ht="16.2" thickBot="1">
      <c r="B25" s="150"/>
      <c r="C25" s="11" t="s">
        <v>71</v>
      </c>
      <c r="D25" s="36">
        <v>0.1</v>
      </c>
      <c r="E25" s="36">
        <v>0.1</v>
      </c>
      <c r="F25" s="154"/>
    </row>
    <row r="26" spans="2:6" ht="16.2" thickBot="1">
      <c r="B26" s="150"/>
      <c r="C26" s="64" t="s">
        <v>69</v>
      </c>
      <c r="D26" s="32"/>
      <c r="E26" s="32"/>
      <c r="F26" s="32"/>
    </row>
    <row r="27" spans="2:6">
      <c r="B27" s="150"/>
      <c r="C27" s="37" t="s">
        <v>296</v>
      </c>
      <c r="D27" s="45">
        <v>1</v>
      </c>
      <c r="E27" s="45">
        <v>1</v>
      </c>
      <c r="F27" s="158">
        <f>SUM(E27:E28)</f>
        <v>1.4</v>
      </c>
    </row>
    <row r="28" spans="2:6" ht="16.2" thickBot="1">
      <c r="B28" s="150"/>
      <c r="C28" s="16" t="s">
        <v>70</v>
      </c>
      <c r="D28" s="48">
        <v>0.4</v>
      </c>
      <c r="E28" s="48">
        <v>0.4</v>
      </c>
      <c r="F28" s="159"/>
    </row>
    <row r="29" spans="2:6" ht="16.2" thickBot="1">
      <c r="B29" s="150"/>
      <c r="C29" s="58" t="s">
        <v>34</v>
      </c>
      <c r="D29" s="32"/>
      <c r="E29" s="32"/>
      <c r="F29" s="32"/>
    </row>
    <row r="30" spans="2:6">
      <c r="B30" s="150"/>
      <c r="C30" s="7" t="s">
        <v>35</v>
      </c>
      <c r="D30" s="44">
        <v>0.125</v>
      </c>
      <c r="E30" s="98">
        <v>0.125</v>
      </c>
      <c r="F30" s="151">
        <f>SUM(E30:E32)</f>
        <v>0.57499999999999996</v>
      </c>
    </row>
    <row r="31" spans="2:6">
      <c r="B31" s="150"/>
      <c r="C31" s="16" t="s">
        <v>75</v>
      </c>
      <c r="D31" s="48">
        <v>0.15</v>
      </c>
      <c r="E31" s="48">
        <v>0.15</v>
      </c>
      <c r="F31" s="152"/>
    </row>
    <row r="32" spans="2:6" ht="16.2" thickBot="1">
      <c r="B32" s="153"/>
      <c r="C32" s="4" t="s">
        <v>52</v>
      </c>
      <c r="D32" s="35">
        <v>0.3</v>
      </c>
      <c r="E32" s="122">
        <v>0.3</v>
      </c>
      <c r="F32" s="154"/>
    </row>
    <row r="33" spans="2:6" ht="16.2" thickBot="1">
      <c r="B33" s="131" t="s">
        <v>51</v>
      </c>
      <c r="C33" s="132"/>
      <c r="D33" s="132"/>
      <c r="E33" s="133"/>
      <c r="F33" s="63">
        <f>SUM(F4:F32)</f>
        <v>5.0750000000000002</v>
      </c>
    </row>
  </sheetData>
  <mergeCells count="11">
    <mergeCell ref="B2:C2"/>
    <mergeCell ref="F12:F14"/>
    <mergeCell ref="B3:B17"/>
    <mergeCell ref="B18:B32"/>
    <mergeCell ref="B33:E33"/>
    <mergeCell ref="F4:F10"/>
    <mergeCell ref="F16:F17"/>
    <mergeCell ref="F19:F21"/>
    <mergeCell ref="F23:F25"/>
    <mergeCell ref="F30:F32"/>
    <mergeCell ref="F27:F28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0672F-D187-8B44-BB8B-7B45D8D47A9A}">
  <dimension ref="B1:L39"/>
  <sheetViews>
    <sheetView topLeftCell="A13" zoomScale="125" workbookViewId="0">
      <selection activeCell="E33" sqref="E33"/>
    </sheetView>
  </sheetViews>
  <sheetFormatPr defaultColWidth="11.19921875" defaultRowHeight="15.6"/>
  <cols>
    <col min="1" max="1" width="4.296875" customWidth="1"/>
    <col min="2" max="2" width="14.5" bestFit="1" customWidth="1"/>
    <col min="3" max="3" width="35.296875" bestFit="1" customWidth="1"/>
    <col min="4" max="4" width="12.19921875" bestFit="1" customWidth="1"/>
    <col min="5" max="5" width="13.796875" bestFit="1" customWidth="1"/>
  </cols>
  <sheetData>
    <row r="1" spans="2:6" ht="16.2" thickBot="1"/>
    <row r="2" spans="2:6" ht="16.2" thickBot="1">
      <c r="B2" s="137" t="s">
        <v>0</v>
      </c>
      <c r="C2" s="163"/>
      <c r="D2" s="58" t="s">
        <v>1</v>
      </c>
      <c r="E2" s="58" t="s">
        <v>2</v>
      </c>
      <c r="F2" s="58" t="s">
        <v>50</v>
      </c>
    </row>
    <row r="3" spans="2:6" ht="16.2" thickBot="1">
      <c r="B3" s="164" t="s">
        <v>27</v>
      </c>
      <c r="C3" s="67" t="s">
        <v>60</v>
      </c>
      <c r="D3" s="10"/>
      <c r="E3" s="10"/>
      <c r="F3" s="10"/>
    </row>
    <row r="4" spans="2:6">
      <c r="B4" s="165"/>
      <c r="C4" s="22" t="s">
        <v>54</v>
      </c>
      <c r="D4" s="44">
        <v>0.15</v>
      </c>
      <c r="E4" s="44">
        <v>0.15</v>
      </c>
      <c r="F4" s="151">
        <f>SUM(E4:E13)</f>
        <v>1.4999999999999998</v>
      </c>
    </row>
    <row r="5" spans="2:6">
      <c r="B5" s="165"/>
      <c r="C5" s="3" t="s">
        <v>73</v>
      </c>
      <c r="D5" s="44">
        <v>0.15</v>
      </c>
      <c r="E5" s="44">
        <v>0.15</v>
      </c>
      <c r="F5" s="152"/>
    </row>
    <row r="6" spans="2:6">
      <c r="B6" s="165"/>
      <c r="C6" s="3" t="s">
        <v>72</v>
      </c>
      <c r="D6" s="44">
        <v>0.15</v>
      </c>
      <c r="E6" s="44">
        <v>0.15</v>
      </c>
      <c r="F6" s="152"/>
    </row>
    <row r="7" spans="2:6">
      <c r="B7" s="165"/>
      <c r="C7" s="3" t="s">
        <v>74</v>
      </c>
      <c r="D7" s="44">
        <v>0.15</v>
      </c>
      <c r="E7" s="44">
        <v>0.15</v>
      </c>
      <c r="F7" s="152"/>
    </row>
    <row r="8" spans="2:6">
      <c r="B8" s="165"/>
      <c r="C8" s="3" t="s">
        <v>22</v>
      </c>
      <c r="D8" s="44">
        <v>0.15</v>
      </c>
      <c r="E8" s="44">
        <v>0.15</v>
      </c>
      <c r="F8" s="152"/>
    </row>
    <row r="9" spans="2:6">
      <c r="B9" s="165"/>
      <c r="C9" s="3" t="s">
        <v>76</v>
      </c>
      <c r="D9" s="44">
        <v>0.15</v>
      </c>
      <c r="E9" s="44">
        <v>0.15</v>
      </c>
      <c r="F9" s="152"/>
    </row>
    <row r="10" spans="2:6">
      <c r="B10" s="165"/>
      <c r="C10" s="3" t="s">
        <v>57</v>
      </c>
      <c r="D10" s="44">
        <v>0.15</v>
      </c>
      <c r="E10" s="44">
        <v>0.15</v>
      </c>
      <c r="F10" s="152"/>
    </row>
    <row r="11" spans="2:6">
      <c r="B11" s="165"/>
      <c r="C11" s="20" t="s">
        <v>66</v>
      </c>
      <c r="D11" s="44">
        <v>0.15</v>
      </c>
      <c r="E11" s="44">
        <v>0.15</v>
      </c>
      <c r="F11" s="152"/>
    </row>
    <row r="12" spans="2:6">
      <c r="B12" s="165"/>
      <c r="C12" s="3" t="s">
        <v>77</v>
      </c>
      <c r="D12" s="44">
        <v>0.15</v>
      </c>
      <c r="E12" s="44">
        <v>0.15</v>
      </c>
      <c r="F12" s="152"/>
    </row>
    <row r="13" spans="2:6" ht="16.2" thickBot="1">
      <c r="B13" s="165"/>
      <c r="C13" s="23" t="s">
        <v>78</v>
      </c>
      <c r="D13" s="44">
        <v>0.15</v>
      </c>
      <c r="E13" s="44">
        <v>0.15</v>
      </c>
      <c r="F13" s="154"/>
    </row>
    <row r="14" spans="2:6" ht="16.2" thickBot="1">
      <c r="B14" s="165"/>
      <c r="C14" s="67" t="s">
        <v>30</v>
      </c>
      <c r="D14" s="32"/>
      <c r="E14" s="32"/>
      <c r="F14" s="32"/>
    </row>
    <row r="15" spans="2:6">
      <c r="B15" s="165"/>
      <c r="C15" s="22" t="s">
        <v>31</v>
      </c>
      <c r="D15" s="44">
        <v>0.2</v>
      </c>
      <c r="E15" s="44">
        <v>0.2</v>
      </c>
      <c r="F15" s="155">
        <f>SUM(E15:E17)</f>
        <v>0.60000000000000009</v>
      </c>
    </row>
    <row r="16" spans="2:6">
      <c r="B16" s="165"/>
      <c r="C16" s="3" t="s">
        <v>32</v>
      </c>
      <c r="D16" s="44">
        <v>0.2</v>
      </c>
      <c r="E16" s="44">
        <v>0.2</v>
      </c>
      <c r="F16" s="156"/>
    </row>
    <row r="17" spans="2:6" ht="16.2" thickBot="1">
      <c r="B17" s="165"/>
      <c r="C17" s="23" t="s">
        <v>33</v>
      </c>
      <c r="D17" s="44">
        <v>0.2</v>
      </c>
      <c r="E17" s="44">
        <v>0.2</v>
      </c>
      <c r="F17" s="157"/>
    </row>
    <row r="18" spans="2:6" ht="16.2" thickBot="1">
      <c r="B18" s="165"/>
      <c r="C18" s="68" t="s">
        <v>34</v>
      </c>
      <c r="D18" s="32"/>
      <c r="E18" s="32"/>
      <c r="F18" s="32"/>
    </row>
    <row r="19" spans="2:6">
      <c r="B19" s="165"/>
      <c r="C19" s="22" t="s">
        <v>62</v>
      </c>
      <c r="D19" s="44">
        <v>0.2</v>
      </c>
      <c r="E19" s="44">
        <v>0.2</v>
      </c>
      <c r="F19" s="155">
        <f>SUM(E19:E20)</f>
        <v>0.4</v>
      </c>
    </row>
    <row r="20" spans="2:6" ht="16.2" thickBot="1">
      <c r="B20" s="166"/>
      <c r="C20" s="23" t="s">
        <v>46</v>
      </c>
      <c r="D20" s="44">
        <v>0.2</v>
      </c>
      <c r="E20" s="44">
        <v>0.2</v>
      </c>
      <c r="F20" s="157"/>
    </row>
    <row r="21" spans="2:6" ht="16.2" thickBot="1">
      <c r="B21" s="164" t="s">
        <v>45</v>
      </c>
      <c r="C21" s="67" t="s">
        <v>63</v>
      </c>
      <c r="D21" s="32"/>
      <c r="E21" s="32"/>
      <c r="F21" s="32"/>
    </row>
    <row r="22" spans="2:6">
      <c r="B22" s="167"/>
      <c r="C22" s="24" t="s">
        <v>64</v>
      </c>
      <c r="D22" s="44">
        <v>0.125</v>
      </c>
      <c r="E22" s="44">
        <v>0.125</v>
      </c>
      <c r="F22" s="151">
        <f>SUM(E22:E27)</f>
        <v>1.3</v>
      </c>
    </row>
    <row r="23" spans="2:6">
      <c r="B23" s="167"/>
      <c r="C23" s="20" t="s">
        <v>79</v>
      </c>
      <c r="D23" s="34">
        <v>0.125</v>
      </c>
      <c r="E23" s="34">
        <v>0.125</v>
      </c>
      <c r="F23" s="152"/>
    </row>
    <row r="24" spans="2:6">
      <c r="B24" s="167"/>
      <c r="C24" s="20" t="s">
        <v>80</v>
      </c>
      <c r="D24" s="34">
        <v>0.125</v>
      </c>
      <c r="E24" s="34">
        <v>0.125</v>
      </c>
      <c r="F24" s="152"/>
    </row>
    <row r="25" spans="2:6">
      <c r="B25" s="167"/>
      <c r="C25" s="20" t="s">
        <v>65</v>
      </c>
      <c r="D25" s="34">
        <v>0.125</v>
      </c>
      <c r="E25" s="34">
        <v>0.125</v>
      </c>
      <c r="F25" s="152"/>
    </row>
    <row r="26" spans="2:6">
      <c r="B26" s="167"/>
      <c r="C26" s="20" t="s">
        <v>81</v>
      </c>
      <c r="D26" s="34">
        <v>0.4</v>
      </c>
      <c r="E26" s="34">
        <v>0.4</v>
      </c>
      <c r="F26" s="152"/>
    </row>
    <row r="27" spans="2:6" ht="16.2" thickBot="1">
      <c r="B27" s="167"/>
      <c r="C27" s="25" t="s">
        <v>82</v>
      </c>
      <c r="D27" s="36">
        <v>0.4</v>
      </c>
      <c r="E27" s="36">
        <v>0.4</v>
      </c>
      <c r="F27" s="154"/>
    </row>
    <row r="28" spans="2:6" ht="16.2" thickBot="1">
      <c r="B28" s="167"/>
      <c r="C28" s="67" t="s">
        <v>61</v>
      </c>
      <c r="D28" s="32"/>
      <c r="E28" s="32"/>
      <c r="F28" s="32"/>
    </row>
    <row r="29" spans="2:6" ht="16.2" thickBot="1">
      <c r="B29" s="167"/>
      <c r="C29" s="26" t="s">
        <v>38</v>
      </c>
      <c r="D29" s="48">
        <v>0.1</v>
      </c>
      <c r="E29" s="48">
        <v>0.1</v>
      </c>
      <c r="F29" s="48">
        <f>SUM(E29)</f>
        <v>0.1</v>
      </c>
    </row>
    <row r="30" spans="2:6" ht="16.2" thickBot="1">
      <c r="B30" s="167"/>
      <c r="C30" s="67" t="s">
        <v>83</v>
      </c>
      <c r="D30" s="32"/>
      <c r="E30" s="32"/>
      <c r="F30" s="32"/>
    </row>
    <row r="31" spans="2:6">
      <c r="B31" s="167"/>
      <c r="C31" s="24" t="s">
        <v>84</v>
      </c>
      <c r="D31" s="44">
        <v>0.25</v>
      </c>
      <c r="E31" s="44">
        <v>0.25</v>
      </c>
      <c r="F31" s="151">
        <f>SUM(E31:E34)</f>
        <v>1.55</v>
      </c>
    </row>
    <row r="32" spans="2:6">
      <c r="B32" s="167"/>
      <c r="C32" s="21" t="s">
        <v>85</v>
      </c>
      <c r="D32" s="34">
        <v>0.5</v>
      </c>
      <c r="E32" s="34">
        <v>0.5</v>
      </c>
      <c r="F32" s="152"/>
    </row>
    <row r="33" spans="2:12">
      <c r="B33" s="167"/>
      <c r="C33" s="21" t="s">
        <v>86</v>
      </c>
      <c r="D33" s="34">
        <v>0.3</v>
      </c>
      <c r="E33" s="34">
        <v>0.3</v>
      </c>
      <c r="F33" s="152"/>
    </row>
    <row r="34" spans="2:12" ht="16.2" thickBot="1">
      <c r="B34" s="168"/>
      <c r="C34" s="74" t="s">
        <v>87</v>
      </c>
      <c r="D34" s="36">
        <v>0.5</v>
      </c>
      <c r="E34" s="36">
        <v>0.5</v>
      </c>
      <c r="F34" s="154"/>
    </row>
    <row r="35" spans="2:12" ht="16.2" thickBot="1">
      <c r="B35" s="168"/>
      <c r="C35" s="67" t="s">
        <v>34</v>
      </c>
      <c r="D35" s="32"/>
      <c r="E35" s="32"/>
      <c r="F35" s="32"/>
    </row>
    <row r="36" spans="2:12">
      <c r="B36" s="168"/>
      <c r="C36" s="7" t="s">
        <v>35</v>
      </c>
      <c r="D36" s="44">
        <v>0.125</v>
      </c>
      <c r="E36" s="98">
        <v>0.125</v>
      </c>
      <c r="F36" s="152">
        <f>SUM(E36:E38)</f>
        <v>0.57499999999999996</v>
      </c>
    </row>
    <row r="37" spans="2:12">
      <c r="B37" s="168"/>
      <c r="C37" s="16" t="s">
        <v>75</v>
      </c>
      <c r="D37" s="48">
        <v>0.15</v>
      </c>
      <c r="E37" s="93">
        <v>0.15</v>
      </c>
      <c r="F37" s="152"/>
      <c r="I37" s="15"/>
      <c r="J37" s="15"/>
      <c r="K37" s="15"/>
      <c r="L37" s="27"/>
    </row>
    <row r="38" spans="2:12" ht="16.2" thickBot="1">
      <c r="B38" s="169"/>
      <c r="C38" s="4" t="s">
        <v>52</v>
      </c>
      <c r="D38" s="35">
        <v>0.3</v>
      </c>
      <c r="E38" s="122">
        <v>0.3</v>
      </c>
      <c r="F38" s="154"/>
      <c r="I38" s="15"/>
      <c r="J38" s="15"/>
      <c r="K38" s="15"/>
      <c r="L38" s="27"/>
    </row>
    <row r="39" spans="2:12" ht="16.2" thickBot="1">
      <c r="B39" s="160" t="s">
        <v>49</v>
      </c>
      <c r="C39" s="161"/>
      <c r="D39" s="161"/>
      <c r="E39" s="162"/>
      <c r="F39" s="58">
        <f>SUM(F4:F38)</f>
        <v>6.0250000000000004</v>
      </c>
      <c r="I39" s="15"/>
      <c r="J39" s="15"/>
      <c r="K39" s="15"/>
      <c r="L39" s="27"/>
    </row>
  </sheetData>
  <mergeCells count="10">
    <mergeCell ref="B39:E39"/>
    <mergeCell ref="F4:F13"/>
    <mergeCell ref="F22:F27"/>
    <mergeCell ref="F36:F38"/>
    <mergeCell ref="B2:C2"/>
    <mergeCell ref="F15:F17"/>
    <mergeCell ref="F19:F20"/>
    <mergeCell ref="B3:B20"/>
    <mergeCell ref="B21:B38"/>
    <mergeCell ref="F31:F34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6770-F854-A643-8029-F212B5CE736F}">
  <dimension ref="B1:H27"/>
  <sheetViews>
    <sheetView topLeftCell="A7" workbookViewId="0">
      <selection activeCell="E17" sqref="E17"/>
    </sheetView>
  </sheetViews>
  <sheetFormatPr defaultColWidth="11.19921875" defaultRowHeight="15.6"/>
  <cols>
    <col min="1" max="1" width="4.19921875" customWidth="1"/>
    <col min="2" max="2" width="14.5" bestFit="1" customWidth="1"/>
    <col min="3" max="3" width="31.5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37" t="s">
        <v>0</v>
      </c>
      <c r="C2" s="138"/>
      <c r="D2" s="58" t="s">
        <v>1</v>
      </c>
      <c r="E2" s="58" t="s">
        <v>2</v>
      </c>
      <c r="F2" s="58" t="s">
        <v>50</v>
      </c>
    </row>
    <row r="3" spans="2:6" ht="16.2" thickBot="1">
      <c r="B3" s="164" t="s">
        <v>27</v>
      </c>
      <c r="C3" s="58" t="s">
        <v>60</v>
      </c>
      <c r="D3" s="10"/>
      <c r="E3" s="10"/>
      <c r="F3" s="12"/>
    </row>
    <row r="4" spans="2:6">
      <c r="B4" s="167"/>
      <c r="C4" s="7" t="s">
        <v>54</v>
      </c>
      <c r="D4" s="44">
        <v>0.15</v>
      </c>
      <c r="E4" s="44">
        <v>0.15</v>
      </c>
      <c r="F4" s="152">
        <f>SUM(E4:E7)</f>
        <v>0.6</v>
      </c>
    </row>
    <row r="5" spans="2:6">
      <c r="B5" s="167"/>
      <c r="C5" s="1" t="s">
        <v>88</v>
      </c>
      <c r="D5" s="44">
        <v>0.15</v>
      </c>
      <c r="E5" s="44">
        <v>0.15</v>
      </c>
      <c r="F5" s="152"/>
    </row>
    <row r="6" spans="2:6">
      <c r="B6" s="167"/>
      <c r="C6" s="1" t="s">
        <v>66</v>
      </c>
      <c r="D6" s="44">
        <v>0.15</v>
      </c>
      <c r="E6" s="44">
        <v>0.15</v>
      </c>
      <c r="F6" s="152"/>
    </row>
    <row r="7" spans="2:6" ht="16.2" thickBot="1">
      <c r="B7" s="167"/>
      <c r="C7" s="11" t="s">
        <v>89</v>
      </c>
      <c r="D7" s="44">
        <v>0.15</v>
      </c>
      <c r="E7" s="44">
        <v>0.15</v>
      </c>
      <c r="F7" s="152"/>
    </row>
    <row r="8" spans="2:6" ht="16.2" thickBot="1">
      <c r="B8" s="167"/>
      <c r="C8" s="58" t="s">
        <v>30</v>
      </c>
      <c r="D8" s="32"/>
      <c r="E8" s="32"/>
      <c r="F8" s="32"/>
    </row>
    <row r="9" spans="2:6">
      <c r="B9" s="167"/>
      <c r="C9" s="7" t="s">
        <v>31</v>
      </c>
      <c r="D9" s="44">
        <v>0.2</v>
      </c>
      <c r="E9" s="44">
        <v>0.2</v>
      </c>
      <c r="F9" s="155">
        <f>SUM(E9:E11)</f>
        <v>0.60000000000000009</v>
      </c>
    </row>
    <row r="10" spans="2:6">
      <c r="B10" s="167"/>
      <c r="C10" s="1" t="s">
        <v>32</v>
      </c>
      <c r="D10" s="44">
        <v>0.2</v>
      </c>
      <c r="E10" s="84">
        <v>0.2</v>
      </c>
      <c r="F10" s="156"/>
    </row>
    <row r="11" spans="2:6" ht="16.2" thickBot="1">
      <c r="B11" s="167"/>
      <c r="C11" s="11" t="s">
        <v>33</v>
      </c>
      <c r="D11" s="44">
        <v>0.2</v>
      </c>
      <c r="E11" s="44">
        <v>0.2</v>
      </c>
      <c r="F11" s="157"/>
    </row>
    <row r="12" spans="2:6" ht="16.2" thickBot="1">
      <c r="B12" s="167"/>
      <c r="C12" s="64" t="s">
        <v>34</v>
      </c>
      <c r="D12" s="32"/>
      <c r="E12" s="32"/>
      <c r="F12" s="32"/>
    </row>
    <row r="13" spans="2:6">
      <c r="B13" s="167"/>
      <c r="C13" s="7" t="s">
        <v>62</v>
      </c>
      <c r="D13" s="44">
        <v>0.2</v>
      </c>
      <c r="E13" s="44">
        <v>0.2</v>
      </c>
      <c r="F13" s="155">
        <f>SUM(E13:E14)</f>
        <v>0.4</v>
      </c>
    </row>
    <row r="14" spans="2:6" ht="16.2" thickBot="1">
      <c r="B14" s="169"/>
      <c r="C14" s="11" t="s">
        <v>46</v>
      </c>
      <c r="D14" s="44">
        <v>0.2</v>
      </c>
      <c r="E14" s="44">
        <v>0.2</v>
      </c>
      <c r="F14" s="157"/>
    </row>
    <row r="15" spans="2:6" ht="16.2" thickBot="1">
      <c r="B15" s="164" t="s">
        <v>45</v>
      </c>
      <c r="C15" s="58" t="s">
        <v>63</v>
      </c>
      <c r="D15" s="32"/>
      <c r="E15" s="32"/>
      <c r="F15" s="32"/>
    </row>
    <row r="16" spans="2:6">
      <c r="B16" s="167"/>
      <c r="C16" s="30" t="s">
        <v>64</v>
      </c>
      <c r="D16" s="44">
        <v>0.125</v>
      </c>
      <c r="E16" s="44">
        <v>0.125</v>
      </c>
      <c r="F16" s="152">
        <f>SUM(E16:E17)</f>
        <v>0.42499999999999999</v>
      </c>
    </row>
    <row r="17" spans="2:8" ht="16.2" thickBot="1">
      <c r="B17" s="167"/>
      <c r="C17" s="29" t="s">
        <v>90</v>
      </c>
      <c r="D17" s="36">
        <v>0.3</v>
      </c>
      <c r="E17" s="99">
        <v>0.3</v>
      </c>
      <c r="F17" s="152"/>
      <c r="G17" t="s">
        <v>336</v>
      </c>
      <c r="H17" t="s">
        <v>337</v>
      </c>
    </row>
    <row r="18" spans="2:8" ht="16.2" thickBot="1">
      <c r="B18" s="167"/>
      <c r="C18" s="58" t="s">
        <v>91</v>
      </c>
      <c r="D18" s="32"/>
      <c r="E18" s="32"/>
      <c r="F18" s="32"/>
    </row>
    <row r="19" spans="2:8">
      <c r="B19" s="167"/>
      <c r="C19" s="30" t="s">
        <v>94</v>
      </c>
      <c r="D19" s="44">
        <v>0.5</v>
      </c>
      <c r="E19" s="44">
        <v>0.5</v>
      </c>
      <c r="F19" s="152">
        <f>SUM(E19:E22)</f>
        <v>1.55</v>
      </c>
    </row>
    <row r="20" spans="2:8">
      <c r="B20" s="167"/>
      <c r="C20" s="28" t="s">
        <v>92</v>
      </c>
      <c r="D20" s="34">
        <v>0.3</v>
      </c>
      <c r="E20" s="34">
        <v>0.3</v>
      </c>
      <c r="F20" s="152"/>
    </row>
    <row r="21" spans="2:8">
      <c r="B21" s="167"/>
      <c r="C21" s="28" t="s">
        <v>93</v>
      </c>
      <c r="D21" s="34">
        <v>0.5</v>
      </c>
      <c r="E21" s="34">
        <v>0.5</v>
      </c>
      <c r="F21" s="152"/>
    </row>
    <row r="22" spans="2:8" ht="16.2" thickBot="1">
      <c r="B22" s="167"/>
      <c r="C22" s="29" t="s">
        <v>95</v>
      </c>
      <c r="D22" s="36">
        <v>0.25</v>
      </c>
      <c r="E22" s="36">
        <v>0.25</v>
      </c>
      <c r="F22" s="152"/>
    </row>
    <row r="23" spans="2:8" ht="16.2" thickBot="1">
      <c r="B23" s="167"/>
      <c r="C23" s="58" t="s">
        <v>34</v>
      </c>
      <c r="D23" s="32"/>
      <c r="E23" s="32"/>
      <c r="F23" s="32"/>
    </row>
    <row r="24" spans="2:8">
      <c r="B24" s="167"/>
      <c r="C24" s="7" t="s">
        <v>35</v>
      </c>
      <c r="D24" s="44">
        <v>0.125</v>
      </c>
      <c r="E24" s="98">
        <v>0.125</v>
      </c>
      <c r="F24" s="155">
        <f>SUM(E24:E26)</f>
        <v>0.57499999999999996</v>
      </c>
    </row>
    <row r="25" spans="2:8">
      <c r="B25" s="167"/>
      <c r="C25" s="1" t="s">
        <v>75</v>
      </c>
      <c r="D25" s="34">
        <v>0.15</v>
      </c>
      <c r="E25" s="34">
        <v>0.15</v>
      </c>
      <c r="F25" s="156"/>
    </row>
    <row r="26" spans="2:8" ht="16.2" thickBot="1">
      <c r="B26" s="169"/>
      <c r="C26" s="4" t="s">
        <v>52</v>
      </c>
      <c r="D26" s="35">
        <v>0.3</v>
      </c>
      <c r="E26" s="122">
        <v>0.3</v>
      </c>
      <c r="F26" s="172"/>
    </row>
    <row r="27" spans="2:8" ht="16.2" thickBot="1">
      <c r="B27" s="170" t="s">
        <v>51</v>
      </c>
      <c r="C27" s="171"/>
      <c r="D27" s="171"/>
      <c r="E27" s="171"/>
      <c r="F27" s="58">
        <f>SUM(F4:F26)</f>
        <v>4.1500000000000004</v>
      </c>
    </row>
  </sheetData>
  <mergeCells count="10">
    <mergeCell ref="B27:E27"/>
    <mergeCell ref="F16:F17"/>
    <mergeCell ref="F19:F22"/>
    <mergeCell ref="F4:F7"/>
    <mergeCell ref="B2:C2"/>
    <mergeCell ref="F9:F11"/>
    <mergeCell ref="F13:F14"/>
    <mergeCell ref="B3:B14"/>
    <mergeCell ref="F24:F26"/>
    <mergeCell ref="B15:B26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E4B4-063C-1347-8F70-DFE829911404}">
  <dimension ref="B1:G125"/>
  <sheetViews>
    <sheetView topLeftCell="A106" zoomScaleNormal="100" workbookViewId="0">
      <selection activeCell="E56" sqref="E56"/>
    </sheetView>
  </sheetViews>
  <sheetFormatPr defaultColWidth="11.19921875" defaultRowHeight="15.6"/>
  <cols>
    <col min="1" max="1" width="5" customWidth="1"/>
    <col min="2" max="2" width="31.69921875" customWidth="1"/>
    <col min="3" max="3" width="50.19921875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29" t="s">
        <v>0</v>
      </c>
      <c r="C2" s="130"/>
      <c r="D2" s="58" t="s">
        <v>1</v>
      </c>
      <c r="E2" s="58" t="s">
        <v>2</v>
      </c>
      <c r="F2" s="58" t="s">
        <v>50</v>
      </c>
    </row>
    <row r="3" spans="2:6" ht="16.2" thickBot="1">
      <c r="B3" s="139" t="s">
        <v>27</v>
      </c>
      <c r="C3" s="58" t="s">
        <v>60</v>
      </c>
      <c r="D3" s="32"/>
      <c r="E3" s="32"/>
      <c r="F3" s="32"/>
    </row>
    <row r="4" spans="2:6">
      <c r="B4" s="140"/>
      <c r="C4" s="7" t="s">
        <v>96</v>
      </c>
      <c r="D4" s="44">
        <v>0.15</v>
      </c>
      <c r="E4" s="44">
        <v>0.15</v>
      </c>
      <c r="F4" s="151">
        <f>SUM(E4:E11)</f>
        <v>1.2</v>
      </c>
    </row>
    <row r="5" spans="2:6">
      <c r="B5" s="140"/>
      <c r="C5" s="1" t="s">
        <v>98</v>
      </c>
      <c r="D5" s="44">
        <v>0.15</v>
      </c>
      <c r="E5" s="44">
        <v>0.15</v>
      </c>
      <c r="F5" s="152"/>
    </row>
    <row r="6" spans="2:6">
      <c r="B6" s="140"/>
      <c r="C6" s="1" t="s">
        <v>137</v>
      </c>
      <c r="D6" s="44">
        <v>0.15</v>
      </c>
      <c r="E6" s="44">
        <v>0.15</v>
      </c>
      <c r="F6" s="152"/>
    </row>
    <row r="7" spans="2:6">
      <c r="B7" s="140"/>
      <c r="C7" s="1" t="s">
        <v>138</v>
      </c>
      <c r="D7" s="44">
        <v>0.15</v>
      </c>
      <c r="E7" s="71">
        <v>0.15</v>
      </c>
      <c r="F7" s="152"/>
    </row>
    <row r="8" spans="2:6">
      <c r="B8" s="140"/>
      <c r="C8" s="1" t="s">
        <v>139</v>
      </c>
      <c r="D8" s="44">
        <v>0.15</v>
      </c>
      <c r="E8" s="71">
        <v>0.15</v>
      </c>
      <c r="F8" s="152"/>
    </row>
    <row r="9" spans="2:6">
      <c r="B9" s="140"/>
      <c r="C9" s="1" t="s">
        <v>140</v>
      </c>
      <c r="D9" s="44">
        <v>0.15</v>
      </c>
      <c r="E9" s="71">
        <v>0.15</v>
      </c>
      <c r="F9" s="152"/>
    </row>
    <row r="10" spans="2:6">
      <c r="B10" s="140"/>
      <c r="C10" s="1" t="s">
        <v>141</v>
      </c>
      <c r="D10" s="44">
        <v>0.15</v>
      </c>
      <c r="E10" s="71">
        <v>0.15</v>
      </c>
      <c r="F10" s="152"/>
    </row>
    <row r="11" spans="2:6" ht="16.2" thickBot="1">
      <c r="B11" s="140"/>
      <c r="C11" s="11" t="s">
        <v>142</v>
      </c>
      <c r="D11" s="44">
        <v>0.15</v>
      </c>
      <c r="E11" s="71">
        <v>0.15</v>
      </c>
      <c r="F11" s="154"/>
    </row>
    <row r="12" spans="2:6" ht="16.2" thickBot="1">
      <c r="B12" s="140"/>
      <c r="C12" s="58" t="s">
        <v>100</v>
      </c>
      <c r="D12" s="32"/>
      <c r="E12" s="32"/>
      <c r="F12" s="32"/>
    </row>
    <row r="13" spans="2:6">
      <c r="B13" s="140"/>
      <c r="C13" s="7" t="s">
        <v>101</v>
      </c>
      <c r="D13" s="44">
        <v>0.15</v>
      </c>
      <c r="E13" s="71">
        <v>0.15</v>
      </c>
      <c r="F13" s="151">
        <f>SUM(E13:E14)</f>
        <v>0.3</v>
      </c>
    </row>
    <row r="14" spans="2:6" ht="16.2" thickBot="1">
      <c r="B14" s="140"/>
      <c r="C14" s="29" t="s">
        <v>297</v>
      </c>
      <c r="D14" s="44">
        <v>0.15</v>
      </c>
      <c r="E14" s="71">
        <v>0.15</v>
      </c>
      <c r="F14" s="154"/>
    </row>
    <row r="15" spans="2:6" ht="16.2" thickBot="1">
      <c r="B15" s="140"/>
      <c r="C15" s="58" t="s">
        <v>102</v>
      </c>
      <c r="D15" s="32"/>
      <c r="E15" s="32"/>
      <c r="F15" s="32"/>
    </row>
    <row r="16" spans="2:6">
      <c r="B16" s="140"/>
      <c r="C16" s="7" t="s">
        <v>103</v>
      </c>
      <c r="D16" s="44">
        <v>0.15</v>
      </c>
      <c r="E16" s="71">
        <v>0.15</v>
      </c>
      <c r="F16" s="151">
        <f>SUM(E16:E38)</f>
        <v>3.9999999999999996</v>
      </c>
    </row>
    <row r="17" spans="2:6">
      <c r="B17" s="140"/>
      <c r="C17" s="30" t="s">
        <v>189</v>
      </c>
      <c r="D17" s="44">
        <v>0.3</v>
      </c>
      <c r="E17" s="120">
        <v>0.3</v>
      </c>
      <c r="F17" s="152"/>
    </row>
    <row r="18" spans="2:6">
      <c r="B18" s="140"/>
      <c r="C18" s="28" t="s">
        <v>104</v>
      </c>
      <c r="D18" s="44">
        <v>0.2</v>
      </c>
      <c r="E18" s="106">
        <v>0.2</v>
      </c>
      <c r="F18" s="152"/>
    </row>
    <row r="19" spans="2:6">
      <c r="B19" s="140"/>
      <c r="C19" s="1" t="s">
        <v>105</v>
      </c>
      <c r="D19" s="44">
        <v>0.15</v>
      </c>
      <c r="E19" s="44">
        <v>0.15</v>
      </c>
      <c r="F19" s="152"/>
    </row>
    <row r="20" spans="2:6">
      <c r="B20" s="140"/>
      <c r="C20" s="1" t="s">
        <v>106</v>
      </c>
      <c r="D20" s="44">
        <v>0.15</v>
      </c>
      <c r="E20" s="44">
        <v>0.15</v>
      </c>
      <c r="F20" s="152"/>
    </row>
    <row r="21" spans="2:6">
      <c r="B21" s="140"/>
      <c r="C21" s="1" t="s">
        <v>107</v>
      </c>
      <c r="D21" s="44">
        <v>0.15</v>
      </c>
      <c r="E21" s="44">
        <v>0.15</v>
      </c>
      <c r="F21" s="152"/>
    </row>
    <row r="22" spans="2:6">
      <c r="B22" s="140"/>
      <c r="C22" s="28" t="s">
        <v>108</v>
      </c>
      <c r="D22" s="44">
        <v>0.2</v>
      </c>
      <c r="E22" s="44">
        <v>0</v>
      </c>
      <c r="F22" s="152"/>
    </row>
    <row r="23" spans="2:6">
      <c r="B23" s="140"/>
      <c r="C23" s="1" t="s">
        <v>109</v>
      </c>
      <c r="D23" s="44">
        <v>0.15</v>
      </c>
      <c r="E23" s="84">
        <v>0.15</v>
      </c>
      <c r="F23" s="152"/>
    </row>
    <row r="24" spans="2:6">
      <c r="B24" s="140"/>
      <c r="C24" s="1" t="s">
        <v>110</v>
      </c>
      <c r="D24" s="44">
        <v>0.15</v>
      </c>
      <c r="E24" s="71">
        <v>0.15</v>
      </c>
      <c r="F24" s="152"/>
    </row>
    <row r="25" spans="2:6">
      <c r="B25" s="140"/>
      <c r="C25" s="28" t="s">
        <v>298</v>
      </c>
      <c r="D25" s="44">
        <v>0.15</v>
      </c>
      <c r="E25" s="84">
        <v>0.15</v>
      </c>
      <c r="F25" s="152"/>
    </row>
    <row r="26" spans="2:6">
      <c r="B26" s="140"/>
      <c r="C26" s="1" t="s">
        <v>111</v>
      </c>
      <c r="D26" s="44">
        <v>0.15</v>
      </c>
      <c r="E26" s="71">
        <v>0.15</v>
      </c>
      <c r="F26" s="152"/>
    </row>
    <row r="27" spans="2:6">
      <c r="B27" s="140"/>
      <c r="C27" s="1" t="s">
        <v>112</v>
      </c>
      <c r="D27" s="44">
        <v>0.15</v>
      </c>
      <c r="E27" s="81">
        <v>0.15</v>
      </c>
      <c r="F27" s="152"/>
    </row>
    <row r="28" spans="2:6">
      <c r="B28" s="140"/>
      <c r="C28" s="1" t="s">
        <v>113</v>
      </c>
      <c r="D28" s="44">
        <v>0.15</v>
      </c>
      <c r="E28" s="71">
        <v>0.15</v>
      </c>
      <c r="F28" s="152"/>
    </row>
    <row r="29" spans="2:6">
      <c r="B29" s="140"/>
      <c r="C29" s="1" t="s">
        <v>114</v>
      </c>
      <c r="D29" s="44">
        <v>0.15</v>
      </c>
      <c r="E29" s="84">
        <v>0.15</v>
      </c>
      <c r="F29" s="152"/>
    </row>
    <row r="30" spans="2:6">
      <c r="B30" s="140"/>
      <c r="C30" s="1" t="s">
        <v>115</v>
      </c>
      <c r="D30" s="44">
        <v>0.15</v>
      </c>
      <c r="E30" s="78">
        <v>0.15</v>
      </c>
      <c r="F30" s="152"/>
    </row>
    <row r="31" spans="2:6">
      <c r="B31" s="140"/>
      <c r="C31" s="28" t="s">
        <v>116</v>
      </c>
      <c r="D31" s="44">
        <v>0.3</v>
      </c>
      <c r="E31" s="84">
        <v>0.3</v>
      </c>
      <c r="F31" s="152"/>
    </row>
    <row r="32" spans="2:6">
      <c r="B32" s="140"/>
      <c r="C32" s="28" t="s">
        <v>117</v>
      </c>
      <c r="D32" s="44">
        <v>0.15</v>
      </c>
      <c r="E32" s="44">
        <v>0.15</v>
      </c>
      <c r="F32" s="152"/>
    </row>
    <row r="33" spans="2:7">
      <c r="B33" s="140"/>
      <c r="C33" s="28" t="s">
        <v>118</v>
      </c>
      <c r="D33" s="44">
        <v>0.15</v>
      </c>
      <c r="E33" s="84">
        <v>0.15</v>
      </c>
      <c r="F33" s="152"/>
    </row>
    <row r="34" spans="2:7">
      <c r="B34" s="140"/>
      <c r="C34" s="28" t="s">
        <v>119</v>
      </c>
      <c r="D34" s="44">
        <v>0.2</v>
      </c>
      <c r="E34" s="84">
        <v>0.2</v>
      </c>
      <c r="F34" s="152"/>
    </row>
    <row r="35" spans="2:7">
      <c r="B35" s="140"/>
      <c r="C35" s="28" t="s">
        <v>120</v>
      </c>
      <c r="D35" s="44">
        <v>0.2</v>
      </c>
      <c r="E35" s="84">
        <v>0.2</v>
      </c>
      <c r="F35" s="152"/>
    </row>
    <row r="36" spans="2:7">
      <c r="B36" s="140"/>
      <c r="C36" s="28" t="s">
        <v>135</v>
      </c>
      <c r="D36" s="44">
        <v>0.2</v>
      </c>
      <c r="E36" s="84">
        <v>0.2</v>
      </c>
      <c r="F36" s="152"/>
      <c r="G36" s="124"/>
    </row>
    <row r="37" spans="2:7">
      <c r="B37" s="140"/>
      <c r="C37" s="28" t="s">
        <v>136</v>
      </c>
      <c r="D37" s="44">
        <v>0.2</v>
      </c>
      <c r="E37" s="84">
        <v>0.2</v>
      </c>
      <c r="F37" s="152"/>
      <c r="G37" s="124"/>
    </row>
    <row r="38" spans="2:7" ht="16.2" thickBot="1">
      <c r="B38" s="140"/>
      <c r="C38" s="29" t="s">
        <v>176</v>
      </c>
      <c r="D38" s="44">
        <v>0.3</v>
      </c>
      <c r="E38" s="84">
        <v>0.3</v>
      </c>
      <c r="F38" s="154"/>
    </row>
    <row r="39" spans="2:7" ht="16.2" thickBot="1">
      <c r="B39" s="140"/>
      <c r="C39" s="58" t="s">
        <v>121</v>
      </c>
      <c r="D39" s="32"/>
      <c r="E39" s="32"/>
      <c r="F39" s="32"/>
    </row>
    <row r="40" spans="2:7">
      <c r="B40" s="140"/>
      <c r="C40" s="7" t="s">
        <v>122</v>
      </c>
      <c r="D40" s="44">
        <v>0.15</v>
      </c>
      <c r="E40" s="44">
        <v>0.15</v>
      </c>
      <c r="F40" s="151">
        <f>SUM(E40:E47)</f>
        <v>1.2</v>
      </c>
    </row>
    <row r="41" spans="2:7">
      <c r="B41" s="140"/>
      <c r="C41" s="28" t="s">
        <v>123</v>
      </c>
      <c r="D41" s="44">
        <v>0.2</v>
      </c>
      <c r="E41" s="120">
        <v>0.2</v>
      </c>
      <c r="F41" s="152"/>
    </row>
    <row r="42" spans="2:7">
      <c r="B42" s="140"/>
      <c r="C42" s="1" t="s">
        <v>124</v>
      </c>
      <c r="D42" s="44">
        <v>0.15</v>
      </c>
      <c r="E42" s="44">
        <v>0.15</v>
      </c>
      <c r="F42" s="152"/>
    </row>
    <row r="43" spans="2:7">
      <c r="B43" s="140"/>
      <c r="C43" s="28" t="s">
        <v>117</v>
      </c>
      <c r="D43" s="44">
        <v>0.15</v>
      </c>
      <c r="E43" s="44">
        <v>0.15</v>
      </c>
      <c r="F43" s="152"/>
    </row>
    <row r="44" spans="2:7">
      <c r="B44" s="140"/>
      <c r="C44" s="28" t="s">
        <v>118</v>
      </c>
      <c r="D44" s="44">
        <v>0.15</v>
      </c>
      <c r="E44" s="44">
        <v>0.15</v>
      </c>
      <c r="F44" s="152"/>
    </row>
    <row r="45" spans="2:7">
      <c r="B45" s="140"/>
      <c r="C45" s="28" t="s">
        <v>119</v>
      </c>
      <c r="D45" s="44">
        <v>0.2</v>
      </c>
      <c r="E45" s="114">
        <v>0.2</v>
      </c>
      <c r="F45" s="152"/>
    </row>
    <row r="46" spans="2:7">
      <c r="B46" s="140"/>
      <c r="C46" s="1" t="s">
        <v>126</v>
      </c>
      <c r="D46" s="44">
        <v>0.15</v>
      </c>
      <c r="E46" s="113">
        <v>0</v>
      </c>
      <c r="F46" s="152"/>
    </row>
    <row r="47" spans="2:7" ht="16.2" thickBot="1">
      <c r="B47" s="140"/>
      <c r="C47" s="29" t="s">
        <v>125</v>
      </c>
      <c r="D47" s="44">
        <v>0.2</v>
      </c>
      <c r="E47" s="114">
        <v>0.2</v>
      </c>
      <c r="F47" s="154"/>
    </row>
    <row r="48" spans="2:7" ht="16.2" thickBot="1">
      <c r="B48" s="140"/>
      <c r="C48" s="58" t="s">
        <v>127</v>
      </c>
      <c r="D48" s="32"/>
      <c r="E48" s="32"/>
      <c r="F48" s="32"/>
    </row>
    <row r="49" spans="2:7">
      <c r="B49" s="140"/>
      <c r="C49" s="7" t="s">
        <v>129</v>
      </c>
      <c r="D49" s="44">
        <v>0.15</v>
      </c>
      <c r="E49" s="114">
        <v>0.15</v>
      </c>
      <c r="F49" s="151">
        <f>SUM(E49:E58)</f>
        <v>1.55</v>
      </c>
    </row>
    <row r="50" spans="2:7">
      <c r="B50" s="140"/>
      <c r="C50" s="1" t="s">
        <v>128</v>
      </c>
      <c r="D50" s="44">
        <v>0.15</v>
      </c>
      <c r="E50" s="114">
        <v>0.15</v>
      </c>
      <c r="F50" s="152"/>
    </row>
    <row r="51" spans="2:7">
      <c r="B51" s="140"/>
      <c r="C51" s="28" t="s">
        <v>117</v>
      </c>
      <c r="D51" s="44">
        <v>0.15</v>
      </c>
      <c r="E51" s="114">
        <v>0.15</v>
      </c>
      <c r="F51" s="152"/>
    </row>
    <row r="52" spans="2:7">
      <c r="B52" s="140"/>
      <c r="C52" s="28" t="s">
        <v>118</v>
      </c>
      <c r="D52" s="44">
        <v>0.15</v>
      </c>
      <c r="E52" s="114">
        <v>0.15</v>
      </c>
      <c r="F52" s="152"/>
    </row>
    <row r="53" spans="2:7">
      <c r="B53" s="140"/>
      <c r="C53" s="28" t="s">
        <v>119</v>
      </c>
      <c r="D53" s="44">
        <v>0.2</v>
      </c>
      <c r="E53" s="114">
        <v>0.2</v>
      </c>
      <c r="F53" s="152"/>
    </row>
    <row r="54" spans="2:7">
      <c r="B54" s="140"/>
      <c r="C54" s="1" t="s">
        <v>130</v>
      </c>
      <c r="D54" s="44">
        <v>0.15</v>
      </c>
      <c r="E54" s="114">
        <v>0.15</v>
      </c>
      <c r="F54" s="152"/>
    </row>
    <row r="55" spans="2:7">
      <c r="B55" s="140"/>
      <c r="C55" s="28" t="s">
        <v>131</v>
      </c>
      <c r="D55" s="44">
        <v>0.2</v>
      </c>
      <c r="E55" s="114">
        <v>0.2</v>
      </c>
      <c r="F55" s="152"/>
    </row>
    <row r="56" spans="2:7">
      <c r="B56" s="140"/>
      <c r="C56" s="1" t="s">
        <v>132</v>
      </c>
      <c r="D56" s="44">
        <v>0.15</v>
      </c>
      <c r="E56" s="44">
        <v>0</v>
      </c>
      <c r="F56" s="152"/>
    </row>
    <row r="57" spans="2:7">
      <c r="B57" s="140"/>
      <c r="C57" s="28" t="s">
        <v>133</v>
      </c>
      <c r="D57" s="44">
        <v>0.2</v>
      </c>
      <c r="E57" s="114">
        <v>0.2</v>
      </c>
      <c r="F57" s="152"/>
      <c r="G57" t="s">
        <v>340</v>
      </c>
    </row>
    <row r="58" spans="2:7" ht="16.2" thickBot="1">
      <c r="B58" s="140"/>
      <c r="C58" s="11" t="s">
        <v>134</v>
      </c>
      <c r="D58" s="44">
        <v>0.2</v>
      </c>
      <c r="E58" s="120">
        <v>0.2</v>
      </c>
      <c r="F58" s="154"/>
    </row>
    <row r="59" spans="2:7" ht="16.2" thickBot="1">
      <c r="B59" s="140"/>
      <c r="C59" s="58" t="s">
        <v>30</v>
      </c>
      <c r="D59" s="32"/>
      <c r="E59" s="32"/>
      <c r="F59" s="32"/>
    </row>
    <row r="60" spans="2:7">
      <c r="B60" s="140"/>
      <c r="C60" s="7" t="s">
        <v>31</v>
      </c>
      <c r="D60" s="44">
        <v>0.2</v>
      </c>
      <c r="E60" s="44">
        <v>0.2</v>
      </c>
      <c r="F60" s="155">
        <f>SUM(E60:E62)</f>
        <v>0.60000000000000009</v>
      </c>
    </row>
    <row r="61" spans="2:7">
      <c r="B61" s="140"/>
      <c r="C61" s="1" t="s">
        <v>32</v>
      </c>
      <c r="D61" s="44">
        <v>0.2</v>
      </c>
      <c r="E61" s="44">
        <v>0.2</v>
      </c>
      <c r="F61" s="156"/>
    </row>
    <row r="62" spans="2:7" ht="16.2" thickBot="1">
      <c r="B62" s="140"/>
      <c r="C62" s="11" t="s">
        <v>33</v>
      </c>
      <c r="D62" s="44">
        <v>0.2</v>
      </c>
      <c r="E62" s="44">
        <v>0.2</v>
      </c>
      <c r="F62" s="157"/>
    </row>
    <row r="63" spans="2:7" ht="16.2" thickBot="1">
      <c r="B63" s="140"/>
      <c r="C63" s="64" t="s">
        <v>34</v>
      </c>
      <c r="D63" s="32"/>
      <c r="E63" s="32"/>
      <c r="F63" s="32"/>
    </row>
    <row r="64" spans="2:7">
      <c r="B64" s="140"/>
      <c r="C64" s="7" t="s">
        <v>62</v>
      </c>
      <c r="D64" s="44">
        <v>0.2</v>
      </c>
      <c r="E64" s="44">
        <v>0.2</v>
      </c>
      <c r="F64" s="155">
        <f>SUM(E64:E65)</f>
        <v>0.4</v>
      </c>
    </row>
    <row r="65" spans="2:6" ht="16.2" thickBot="1">
      <c r="B65" s="142"/>
      <c r="C65" s="11" t="s">
        <v>46</v>
      </c>
      <c r="D65" s="36">
        <v>0.2</v>
      </c>
      <c r="E65" s="36">
        <v>0.2</v>
      </c>
      <c r="F65" s="157"/>
    </row>
    <row r="66" spans="2:6" ht="16.2" thickBot="1">
      <c r="B66" s="175" t="s">
        <v>45</v>
      </c>
      <c r="C66" s="58" t="s">
        <v>40</v>
      </c>
      <c r="D66" s="32"/>
      <c r="E66" s="32"/>
      <c r="F66" s="32"/>
    </row>
    <row r="67" spans="2:6">
      <c r="B67" s="165"/>
      <c r="C67" s="30" t="s">
        <v>143</v>
      </c>
      <c r="D67" s="44">
        <v>0.25</v>
      </c>
      <c r="E67" s="44">
        <v>0.25</v>
      </c>
      <c r="F67" s="151">
        <f>SUM(E67:E68)</f>
        <v>0.6</v>
      </c>
    </row>
    <row r="68" spans="2:6" ht="16.2" thickBot="1">
      <c r="B68" s="165"/>
      <c r="C68" s="29" t="s">
        <v>185</v>
      </c>
      <c r="D68" s="36">
        <v>0.35</v>
      </c>
      <c r="E68" s="36">
        <v>0.35</v>
      </c>
      <c r="F68" s="154"/>
    </row>
    <row r="69" spans="2:6" ht="16.2" thickBot="1">
      <c r="B69" s="165"/>
      <c r="C69" s="58" t="s">
        <v>100</v>
      </c>
      <c r="D69" s="32"/>
      <c r="E69" s="32"/>
      <c r="F69" s="32"/>
    </row>
    <row r="70" spans="2:6">
      <c r="B70" s="165"/>
      <c r="C70" s="30" t="s">
        <v>145</v>
      </c>
      <c r="D70" s="44">
        <v>0.25</v>
      </c>
      <c r="E70" s="117">
        <v>0</v>
      </c>
      <c r="F70" s="151">
        <f>SUM(E70:E75)</f>
        <v>0</v>
      </c>
    </row>
    <row r="71" spans="2:6">
      <c r="B71" s="165"/>
      <c r="C71" s="31" t="s">
        <v>146</v>
      </c>
      <c r="D71" s="34">
        <v>0.15</v>
      </c>
      <c r="E71" s="117">
        <v>0</v>
      </c>
      <c r="F71" s="152"/>
    </row>
    <row r="72" spans="2:6">
      <c r="B72" s="165"/>
      <c r="C72" s="1" t="s">
        <v>147</v>
      </c>
      <c r="D72" s="34">
        <v>0.25</v>
      </c>
      <c r="E72" s="117">
        <v>0</v>
      </c>
      <c r="F72" s="152"/>
    </row>
    <row r="73" spans="2:6">
      <c r="B73" s="165"/>
      <c r="C73" s="1" t="s">
        <v>148</v>
      </c>
      <c r="D73" s="34">
        <v>0.3</v>
      </c>
      <c r="E73" s="117">
        <v>0</v>
      </c>
      <c r="F73" s="152"/>
    </row>
    <row r="74" spans="2:6">
      <c r="B74" s="165"/>
      <c r="C74" s="1" t="s">
        <v>149</v>
      </c>
      <c r="D74" s="34">
        <v>0.15</v>
      </c>
      <c r="E74" s="79">
        <v>0</v>
      </c>
      <c r="F74" s="152"/>
    </row>
    <row r="75" spans="2:6" ht="16.2" thickBot="1">
      <c r="B75" s="165"/>
      <c r="C75" s="11" t="s">
        <v>152</v>
      </c>
      <c r="D75" s="36">
        <v>0.25</v>
      </c>
      <c r="E75" s="117">
        <v>0</v>
      </c>
      <c r="F75" s="154"/>
    </row>
    <row r="76" spans="2:6" ht="16.2" thickBot="1">
      <c r="B76" s="165"/>
      <c r="C76" s="58" t="s">
        <v>102</v>
      </c>
      <c r="D76" s="32"/>
      <c r="E76" s="32"/>
      <c r="F76" s="32"/>
    </row>
    <row r="77" spans="2:6">
      <c r="B77" s="165"/>
      <c r="C77" s="7" t="s">
        <v>144</v>
      </c>
      <c r="D77" s="44">
        <v>0.25</v>
      </c>
      <c r="E77" s="120">
        <v>0.25</v>
      </c>
      <c r="F77" s="151">
        <f>SUM(E77:E96)</f>
        <v>5.3500000000000014</v>
      </c>
    </row>
    <row r="78" spans="2:6">
      <c r="B78" s="165"/>
      <c r="C78" s="7" t="s">
        <v>294</v>
      </c>
      <c r="D78" s="44">
        <v>0.7</v>
      </c>
      <c r="E78" s="120">
        <v>0.7</v>
      </c>
      <c r="F78" s="152"/>
    </row>
    <row r="79" spans="2:6">
      <c r="B79" s="165"/>
      <c r="C79" s="1" t="s">
        <v>177</v>
      </c>
      <c r="D79" s="34">
        <v>0.25</v>
      </c>
      <c r="E79" s="106">
        <v>0.25</v>
      </c>
      <c r="F79" s="152"/>
    </row>
    <row r="80" spans="2:6">
      <c r="B80" s="165"/>
      <c r="C80" s="1" t="s">
        <v>178</v>
      </c>
      <c r="D80" s="34">
        <v>0.25</v>
      </c>
      <c r="E80" s="106">
        <v>0.25</v>
      </c>
      <c r="F80" s="152"/>
    </row>
    <row r="81" spans="2:6">
      <c r="B81" s="165"/>
      <c r="C81" s="1" t="s">
        <v>190</v>
      </c>
      <c r="D81" s="34">
        <v>0.5</v>
      </c>
      <c r="E81" s="120">
        <v>0.5</v>
      </c>
      <c r="F81" s="152"/>
    </row>
    <row r="82" spans="2:6">
      <c r="B82" s="165"/>
      <c r="C82" s="1" t="s">
        <v>150</v>
      </c>
      <c r="D82" s="34">
        <v>0.25</v>
      </c>
      <c r="E82" s="120">
        <v>0.25</v>
      </c>
      <c r="F82" s="152"/>
    </row>
    <row r="83" spans="2:6">
      <c r="B83" s="165"/>
      <c r="C83" s="28" t="s">
        <v>299</v>
      </c>
      <c r="D83" s="34">
        <v>0.2</v>
      </c>
      <c r="E83" s="106">
        <v>0.2</v>
      </c>
      <c r="F83" s="152"/>
    </row>
    <row r="84" spans="2:6">
      <c r="B84" s="165"/>
      <c r="C84" s="1" t="s">
        <v>153</v>
      </c>
      <c r="D84" s="34">
        <v>0.3</v>
      </c>
      <c r="E84" s="106">
        <v>0.3</v>
      </c>
      <c r="F84" s="152"/>
    </row>
    <row r="85" spans="2:6">
      <c r="B85" s="165"/>
      <c r="C85" s="1" t="s">
        <v>151</v>
      </c>
      <c r="D85" s="34">
        <v>0.25</v>
      </c>
      <c r="E85" s="106">
        <v>0.25</v>
      </c>
      <c r="F85" s="152"/>
    </row>
    <row r="86" spans="2:6">
      <c r="B86" s="165"/>
      <c r="C86" s="28" t="s">
        <v>154</v>
      </c>
      <c r="D86" s="34">
        <v>0.2</v>
      </c>
      <c r="E86" s="79">
        <v>0</v>
      </c>
      <c r="F86" s="152"/>
    </row>
    <row r="87" spans="2:6">
      <c r="B87" s="165"/>
      <c r="C87" s="1" t="s">
        <v>155</v>
      </c>
      <c r="D87" s="34">
        <v>0.2</v>
      </c>
      <c r="E87" s="104">
        <v>0.2</v>
      </c>
      <c r="F87" s="152"/>
    </row>
    <row r="88" spans="2:6">
      <c r="B88" s="165"/>
      <c r="C88" s="1" t="s">
        <v>156</v>
      </c>
      <c r="D88" s="34">
        <v>0.25</v>
      </c>
      <c r="E88" s="106">
        <v>0.25</v>
      </c>
      <c r="F88" s="152"/>
    </row>
    <row r="89" spans="2:6">
      <c r="B89" s="165"/>
      <c r="C89" s="1" t="s">
        <v>157</v>
      </c>
      <c r="D89" s="34">
        <v>0.25</v>
      </c>
      <c r="E89" s="106">
        <v>0.25</v>
      </c>
      <c r="F89" s="152"/>
    </row>
    <row r="90" spans="2:6">
      <c r="B90" s="165"/>
      <c r="C90" s="1" t="s">
        <v>158</v>
      </c>
      <c r="D90" s="34">
        <v>0.2</v>
      </c>
      <c r="E90" s="98">
        <v>0.2</v>
      </c>
      <c r="F90" s="152"/>
    </row>
    <row r="91" spans="2:6">
      <c r="B91" s="165"/>
      <c r="C91" s="1" t="s">
        <v>159</v>
      </c>
      <c r="D91" s="34">
        <v>0.4</v>
      </c>
      <c r="E91" s="106">
        <v>0.4</v>
      </c>
      <c r="F91" s="152"/>
    </row>
    <row r="92" spans="2:6">
      <c r="B92" s="165"/>
      <c r="C92" s="1" t="s">
        <v>160</v>
      </c>
      <c r="D92" s="34">
        <v>0.4</v>
      </c>
      <c r="E92" s="120">
        <v>0.4</v>
      </c>
      <c r="F92" s="152"/>
    </row>
    <row r="93" spans="2:6">
      <c r="B93" s="165"/>
      <c r="C93" s="1" t="s">
        <v>161</v>
      </c>
      <c r="D93" s="34">
        <v>0.4</v>
      </c>
      <c r="E93" s="79">
        <v>0</v>
      </c>
      <c r="F93" s="152"/>
    </row>
    <row r="94" spans="2:6">
      <c r="B94" s="165"/>
      <c r="C94" s="1" t="s">
        <v>162</v>
      </c>
      <c r="D94" s="34">
        <v>0.25</v>
      </c>
      <c r="E94" s="106">
        <v>0.25</v>
      </c>
      <c r="F94" s="152"/>
    </row>
    <row r="95" spans="2:6">
      <c r="B95" s="165"/>
      <c r="C95" s="11" t="s">
        <v>172</v>
      </c>
      <c r="D95" s="36">
        <v>0.2</v>
      </c>
      <c r="E95" s="98">
        <v>0.2</v>
      </c>
      <c r="F95" s="152"/>
    </row>
    <row r="96" spans="2:6" ht="16.2" thickBot="1">
      <c r="B96" s="165"/>
      <c r="C96" s="11" t="s">
        <v>163</v>
      </c>
      <c r="D96" s="36">
        <v>0.25</v>
      </c>
      <c r="E96" s="106">
        <v>0.25</v>
      </c>
      <c r="F96" s="154"/>
    </row>
    <row r="97" spans="2:6" ht="16.2" thickBot="1">
      <c r="B97" s="165"/>
      <c r="C97" s="58" t="s">
        <v>121</v>
      </c>
      <c r="D97" s="32"/>
      <c r="E97" s="32"/>
      <c r="F97" s="32"/>
    </row>
    <row r="98" spans="2:6">
      <c r="B98" s="165"/>
      <c r="C98" s="7" t="s">
        <v>164</v>
      </c>
      <c r="D98" s="44">
        <v>0.25</v>
      </c>
      <c r="E98" s="114">
        <v>0.25</v>
      </c>
      <c r="F98" s="151">
        <f>SUM(E98:E104)</f>
        <v>1.75</v>
      </c>
    </row>
    <row r="99" spans="2:6">
      <c r="B99" s="165"/>
      <c r="C99" s="1" t="s">
        <v>165</v>
      </c>
      <c r="D99" s="34">
        <v>0.25</v>
      </c>
      <c r="E99" s="114">
        <v>0.25</v>
      </c>
      <c r="F99" s="152"/>
    </row>
    <row r="100" spans="2:6">
      <c r="B100" s="165"/>
      <c r="C100" s="1" t="s">
        <v>166</v>
      </c>
      <c r="D100" s="34">
        <v>0.25</v>
      </c>
      <c r="E100" s="114">
        <v>0.25</v>
      </c>
      <c r="F100" s="152"/>
    </row>
    <row r="101" spans="2:6">
      <c r="B101" s="165"/>
      <c r="C101" s="1" t="s">
        <v>167</v>
      </c>
      <c r="D101" s="34">
        <v>0.25</v>
      </c>
      <c r="E101" s="114">
        <v>0.25</v>
      </c>
      <c r="F101" s="152"/>
    </row>
    <row r="102" spans="2:6">
      <c r="B102" s="165"/>
      <c r="C102" s="1" t="s">
        <v>168</v>
      </c>
      <c r="D102" s="34">
        <v>0.25</v>
      </c>
      <c r="E102" s="114">
        <v>0.25</v>
      </c>
      <c r="F102" s="152"/>
    </row>
    <row r="103" spans="2:6">
      <c r="B103" s="165"/>
      <c r="C103" s="1" t="s">
        <v>172</v>
      </c>
      <c r="D103" s="34">
        <v>0.2</v>
      </c>
      <c r="E103" s="106">
        <v>0.2</v>
      </c>
      <c r="F103" s="152"/>
    </row>
    <row r="104" spans="2:6" ht="16.2" thickBot="1">
      <c r="B104" s="165"/>
      <c r="C104" s="11" t="s">
        <v>169</v>
      </c>
      <c r="D104" s="36">
        <v>0.3</v>
      </c>
      <c r="E104" s="120">
        <v>0.3</v>
      </c>
      <c r="F104" s="154"/>
    </row>
    <row r="105" spans="2:6" ht="16.2" thickBot="1">
      <c r="B105" s="165"/>
      <c r="C105" s="58" t="s">
        <v>127</v>
      </c>
      <c r="D105" s="32"/>
      <c r="E105" s="32"/>
      <c r="F105" s="32"/>
    </row>
    <row r="106" spans="2:6">
      <c r="B106" s="165"/>
      <c r="C106" s="7" t="s">
        <v>170</v>
      </c>
      <c r="D106" s="44">
        <v>0.25</v>
      </c>
      <c r="E106" s="114">
        <v>0.25</v>
      </c>
      <c r="F106" s="151">
        <f>SUM(E106:E111)</f>
        <v>1.45</v>
      </c>
    </row>
    <row r="107" spans="2:6">
      <c r="B107" s="165"/>
      <c r="C107" s="1" t="s">
        <v>171</v>
      </c>
      <c r="D107" s="34">
        <v>0.2</v>
      </c>
      <c r="E107" s="114">
        <v>0.2</v>
      </c>
      <c r="F107" s="152"/>
    </row>
    <row r="108" spans="2:6">
      <c r="B108" s="165"/>
      <c r="C108" s="1" t="s">
        <v>173</v>
      </c>
      <c r="D108" s="34">
        <v>0.25</v>
      </c>
      <c r="E108" s="114">
        <v>0.25</v>
      </c>
      <c r="F108" s="152"/>
    </row>
    <row r="109" spans="2:6">
      <c r="B109" s="165"/>
      <c r="C109" s="1" t="s">
        <v>174</v>
      </c>
      <c r="D109" s="34">
        <v>0.25</v>
      </c>
      <c r="E109" s="114">
        <v>0.25</v>
      </c>
      <c r="F109" s="152"/>
    </row>
    <row r="110" spans="2:6">
      <c r="B110" s="165"/>
      <c r="C110" s="1" t="s">
        <v>175</v>
      </c>
      <c r="D110" s="34">
        <v>0.3</v>
      </c>
      <c r="E110" s="120">
        <v>0.3</v>
      </c>
      <c r="F110" s="152"/>
    </row>
    <row r="111" spans="2:6" ht="16.2" thickBot="1">
      <c r="B111" s="165"/>
      <c r="C111" s="16" t="s">
        <v>172</v>
      </c>
      <c r="D111" s="48">
        <v>0.2</v>
      </c>
      <c r="E111" s="114">
        <v>0.2</v>
      </c>
      <c r="F111" s="154"/>
    </row>
    <row r="112" spans="2:6" ht="16.2" thickBot="1">
      <c r="B112" s="165"/>
      <c r="C112" s="64" t="s">
        <v>61</v>
      </c>
      <c r="D112" s="32"/>
      <c r="E112" s="32"/>
      <c r="F112" s="32"/>
    </row>
    <row r="113" spans="2:6">
      <c r="B113" s="165"/>
      <c r="C113" s="7" t="s">
        <v>181</v>
      </c>
      <c r="D113" s="44">
        <v>0.1</v>
      </c>
      <c r="E113" s="94">
        <v>0.1</v>
      </c>
      <c r="F113" s="151">
        <f>SUM(E113:E118)</f>
        <v>0.4</v>
      </c>
    </row>
    <row r="114" spans="2:6">
      <c r="B114" s="165"/>
      <c r="C114" s="1" t="s">
        <v>182</v>
      </c>
      <c r="D114" s="44">
        <v>0.1</v>
      </c>
      <c r="E114" s="44">
        <v>0.1</v>
      </c>
      <c r="F114" s="152"/>
    </row>
    <row r="115" spans="2:6">
      <c r="B115" s="165"/>
      <c r="C115" s="1" t="s">
        <v>183</v>
      </c>
      <c r="D115" s="44">
        <v>0.1</v>
      </c>
      <c r="E115" s="44">
        <v>0</v>
      </c>
      <c r="F115" s="152"/>
    </row>
    <row r="116" spans="2:6">
      <c r="B116" s="165"/>
      <c r="C116" s="1" t="s">
        <v>184</v>
      </c>
      <c r="D116" s="44">
        <v>0.1</v>
      </c>
      <c r="E116" s="44">
        <v>0</v>
      </c>
      <c r="F116" s="152"/>
    </row>
    <row r="117" spans="2:6">
      <c r="B117" s="165"/>
      <c r="C117" s="1" t="s">
        <v>186</v>
      </c>
      <c r="D117" s="44">
        <v>0.1</v>
      </c>
      <c r="E117" s="44">
        <v>0.1</v>
      </c>
      <c r="F117" s="152"/>
    </row>
    <row r="118" spans="2:6" ht="16.2" thickBot="1">
      <c r="B118" s="165"/>
      <c r="C118" s="11" t="s">
        <v>187</v>
      </c>
      <c r="D118" s="44">
        <v>0.1</v>
      </c>
      <c r="E118" s="94">
        <v>0.1</v>
      </c>
      <c r="F118" s="154"/>
    </row>
    <row r="119" spans="2:6" ht="16.2" thickBot="1">
      <c r="B119" s="165"/>
      <c r="C119" s="58" t="s">
        <v>34</v>
      </c>
      <c r="D119" s="32"/>
      <c r="E119" s="32"/>
      <c r="F119" s="32"/>
    </row>
    <row r="120" spans="2:6">
      <c r="B120" s="165"/>
      <c r="C120" s="30" t="s">
        <v>179</v>
      </c>
      <c r="D120" s="44">
        <v>0.6</v>
      </c>
      <c r="E120" s="120">
        <v>0.6</v>
      </c>
      <c r="F120" s="151">
        <f>SUM(E120:E124)</f>
        <v>1.675</v>
      </c>
    </row>
    <row r="121" spans="2:6">
      <c r="B121" s="165"/>
      <c r="C121" s="1" t="s">
        <v>180</v>
      </c>
      <c r="D121" s="34">
        <v>0.5</v>
      </c>
      <c r="E121" s="96">
        <v>0.5</v>
      </c>
      <c r="F121" s="152"/>
    </row>
    <row r="122" spans="2:6">
      <c r="B122" s="165"/>
      <c r="C122" s="1" t="s">
        <v>35</v>
      </c>
      <c r="D122" s="34">
        <v>0.125</v>
      </c>
      <c r="E122" s="121">
        <v>0.125</v>
      </c>
      <c r="F122" s="152"/>
    </row>
    <row r="123" spans="2:6">
      <c r="B123" s="165"/>
      <c r="C123" s="1" t="s">
        <v>188</v>
      </c>
      <c r="D123" s="34">
        <v>0.15</v>
      </c>
      <c r="E123" s="34">
        <v>0.15</v>
      </c>
      <c r="F123" s="152"/>
    </row>
    <row r="124" spans="2:6" ht="16.2" thickBot="1">
      <c r="B124" s="176"/>
      <c r="C124" s="11" t="s">
        <v>52</v>
      </c>
      <c r="D124" s="35">
        <v>0.3</v>
      </c>
      <c r="E124" s="122">
        <v>0.3</v>
      </c>
      <c r="F124" s="154"/>
    </row>
    <row r="125" spans="2:6" ht="16.2" thickBot="1">
      <c r="B125" s="131" t="s">
        <v>51</v>
      </c>
      <c r="C125" s="173"/>
      <c r="D125" s="173"/>
      <c r="E125" s="174"/>
      <c r="F125" s="63">
        <f>SUM(F4:F124)</f>
        <v>20.475000000000001</v>
      </c>
    </row>
  </sheetData>
  <mergeCells count="18">
    <mergeCell ref="B125:E125"/>
    <mergeCell ref="B66:B124"/>
    <mergeCell ref="F4:F11"/>
    <mergeCell ref="F13:F14"/>
    <mergeCell ref="F16:F38"/>
    <mergeCell ref="F113:F118"/>
    <mergeCell ref="F120:F124"/>
    <mergeCell ref="F40:F47"/>
    <mergeCell ref="F49:F58"/>
    <mergeCell ref="F67:F68"/>
    <mergeCell ref="F70:F75"/>
    <mergeCell ref="F106:F111"/>
    <mergeCell ref="F77:F96"/>
    <mergeCell ref="F98:F104"/>
    <mergeCell ref="B2:C2"/>
    <mergeCell ref="F60:F62"/>
    <mergeCell ref="F64:F65"/>
    <mergeCell ref="B3:B65"/>
  </mergeCell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4CCF-DCC6-8145-A45C-85699F6AE450}">
  <dimension ref="B1:F38"/>
  <sheetViews>
    <sheetView topLeftCell="A22" workbookViewId="0">
      <selection activeCell="E22" sqref="E22"/>
    </sheetView>
  </sheetViews>
  <sheetFormatPr defaultColWidth="11.19921875" defaultRowHeight="15.6"/>
  <cols>
    <col min="1" max="1" width="4.296875" customWidth="1"/>
    <col min="2" max="2" width="14.5" bestFit="1" customWidth="1"/>
    <col min="3" max="3" width="38.296875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37" t="s">
        <v>0</v>
      </c>
      <c r="C2" s="138"/>
      <c r="D2" s="58" t="s">
        <v>1</v>
      </c>
      <c r="E2" s="58" t="s">
        <v>2</v>
      </c>
      <c r="F2" s="58" t="s">
        <v>50</v>
      </c>
    </row>
    <row r="3" spans="2:6" ht="16.2" thickBot="1">
      <c r="B3" s="164" t="s">
        <v>27</v>
      </c>
      <c r="C3" s="58" t="s">
        <v>60</v>
      </c>
      <c r="D3" s="32"/>
      <c r="E3" s="32"/>
      <c r="F3" s="32"/>
    </row>
    <row r="4" spans="2:6">
      <c r="B4" s="167"/>
      <c r="C4" s="7" t="s">
        <v>215</v>
      </c>
      <c r="D4" s="44">
        <v>0.15</v>
      </c>
      <c r="E4" s="84">
        <v>0.15</v>
      </c>
      <c r="F4" s="152">
        <f>SUM(E4:E5)</f>
        <v>0.3</v>
      </c>
    </row>
    <row r="5" spans="2:6" ht="16.2" thickBot="1">
      <c r="B5" s="167"/>
      <c r="C5" s="11" t="s">
        <v>216</v>
      </c>
      <c r="D5" s="44">
        <v>0.15</v>
      </c>
      <c r="E5" s="84">
        <v>0.15</v>
      </c>
      <c r="F5" s="152"/>
    </row>
    <row r="6" spans="2:6" ht="16.2" thickBot="1">
      <c r="B6" s="167"/>
      <c r="C6" s="58" t="s">
        <v>30</v>
      </c>
      <c r="D6" s="32"/>
      <c r="E6" s="32"/>
      <c r="F6" s="32"/>
    </row>
    <row r="7" spans="2:6">
      <c r="B7" s="167"/>
      <c r="C7" s="7" t="s">
        <v>31</v>
      </c>
      <c r="D7" s="44">
        <v>0.2</v>
      </c>
      <c r="E7" s="84">
        <v>0.2</v>
      </c>
      <c r="F7" s="155">
        <f>SUM(E7:E9)</f>
        <v>0.60000000000000009</v>
      </c>
    </row>
    <row r="8" spans="2:6">
      <c r="B8" s="167"/>
      <c r="C8" s="1" t="s">
        <v>32</v>
      </c>
      <c r="D8" s="34">
        <v>0.2</v>
      </c>
      <c r="E8" s="85">
        <v>0.2</v>
      </c>
      <c r="F8" s="156"/>
    </row>
    <row r="9" spans="2:6" ht="16.2" thickBot="1">
      <c r="B9" s="167"/>
      <c r="C9" s="11" t="s">
        <v>33</v>
      </c>
      <c r="D9" s="36">
        <v>0.2</v>
      </c>
      <c r="E9" s="99">
        <v>0.2</v>
      </c>
      <c r="F9" s="157"/>
    </row>
    <row r="10" spans="2:6" ht="16.2" thickBot="1">
      <c r="B10" s="167"/>
      <c r="C10" s="64" t="s">
        <v>34</v>
      </c>
      <c r="D10" s="32"/>
      <c r="E10" s="32"/>
      <c r="F10" s="32"/>
    </row>
    <row r="11" spans="2:6">
      <c r="B11" s="167"/>
      <c r="C11" s="7" t="s">
        <v>62</v>
      </c>
      <c r="D11" s="44">
        <v>0.2</v>
      </c>
      <c r="E11" s="84">
        <v>0.2</v>
      </c>
      <c r="F11" s="155">
        <f>SUM(E11:E12)</f>
        <v>0.4</v>
      </c>
    </row>
    <row r="12" spans="2:6" ht="16.2" thickBot="1">
      <c r="B12" s="169"/>
      <c r="C12" s="11" t="s">
        <v>46</v>
      </c>
      <c r="D12" s="80">
        <v>0.2</v>
      </c>
      <c r="E12" s="86">
        <v>0.2</v>
      </c>
      <c r="F12" s="157"/>
    </row>
    <row r="13" spans="2:6" ht="16.2" thickBot="1">
      <c r="B13" s="149" t="s">
        <v>45</v>
      </c>
      <c r="C13" s="58" t="s">
        <v>217</v>
      </c>
      <c r="D13" s="32"/>
      <c r="E13" s="32"/>
      <c r="F13" s="32"/>
    </row>
    <row r="14" spans="2:6">
      <c r="B14" s="150"/>
      <c r="C14" s="30" t="s">
        <v>218</v>
      </c>
      <c r="D14" s="44">
        <v>1.5</v>
      </c>
      <c r="E14" s="44"/>
      <c r="F14" s="152">
        <f>SUM(E14:E28)</f>
        <v>0</v>
      </c>
    </row>
    <row r="15" spans="2:6">
      <c r="B15" s="150"/>
      <c r="C15" s="28" t="s">
        <v>219</v>
      </c>
      <c r="D15" s="34">
        <v>0.25</v>
      </c>
      <c r="E15" s="127"/>
      <c r="F15" s="152"/>
    </row>
    <row r="16" spans="2:6">
      <c r="B16" s="150"/>
      <c r="C16" s="28" t="s">
        <v>220</v>
      </c>
      <c r="D16" s="34">
        <v>0.3</v>
      </c>
      <c r="E16" s="34"/>
      <c r="F16" s="152"/>
    </row>
    <row r="17" spans="2:6">
      <c r="B17" s="150"/>
      <c r="C17" s="28" t="s">
        <v>221</v>
      </c>
      <c r="D17" s="34">
        <v>1</v>
      </c>
      <c r="E17" s="34"/>
      <c r="F17" s="152"/>
    </row>
    <row r="18" spans="2:6">
      <c r="B18" s="150"/>
      <c r="C18" s="28" t="s">
        <v>222</v>
      </c>
      <c r="D18" s="34">
        <v>0.2</v>
      </c>
      <c r="E18" s="34"/>
      <c r="F18" s="152"/>
    </row>
    <row r="19" spans="2:6">
      <c r="B19" s="150"/>
      <c r="C19" s="28" t="s">
        <v>223</v>
      </c>
      <c r="D19" s="34">
        <v>0.15</v>
      </c>
      <c r="E19" s="127"/>
      <c r="F19" s="152"/>
    </row>
    <row r="20" spans="2:6">
      <c r="B20" s="150"/>
      <c r="C20" s="28" t="s">
        <v>327</v>
      </c>
      <c r="D20" s="34">
        <v>0.2</v>
      </c>
      <c r="E20" s="127"/>
      <c r="F20" s="152"/>
    </row>
    <row r="21" spans="2:6">
      <c r="B21" s="150"/>
      <c r="C21" s="28" t="s">
        <v>224</v>
      </c>
      <c r="D21" s="34">
        <v>0.3</v>
      </c>
      <c r="E21" s="34"/>
      <c r="F21" s="152"/>
    </row>
    <row r="22" spans="2:6">
      <c r="B22" s="150"/>
      <c r="C22" s="28" t="s">
        <v>225</v>
      </c>
      <c r="D22" s="34">
        <v>3</v>
      </c>
      <c r="E22" s="34"/>
      <c r="F22" s="152"/>
    </row>
    <row r="23" spans="2:6">
      <c r="B23" s="150"/>
      <c r="C23" s="28" t="s">
        <v>226</v>
      </c>
      <c r="D23" s="34">
        <v>0.4</v>
      </c>
      <c r="E23" s="34"/>
      <c r="F23" s="152"/>
    </row>
    <row r="24" spans="2:6">
      <c r="B24" s="150"/>
      <c r="C24" s="28" t="s">
        <v>227</v>
      </c>
      <c r="D24" s="34">
        <v>0.4</v>
      </c>
      <c r="E24" s="34"/>
      <c r="F24" s="152"/>
    </row>
    <row r="25" spans="2:6">
      <c r="B25" s="150"/>
      <c r="C25" s="28" t="s">
        <v>228</v>
      </c>
      <c r="D25" s="34">
        <v>0.4</v>
      </c>
      <c r="E25" s="34"/>
      <c r="F25" s="152"/>
    </row>
    <row r="26" spans="2:6">
      <c r="B26" s="150"/>
      <c r="C26" s="28" t="s">
        <v>229</v>
      </c>
      <c r="D26" s="34">
        <v>0.25</v>
      </c>
      <c r="E26" s="127"/>
      <c r="F26" s="152"/>
    </row>
    <row r="27" spans="2:6">
      <c r="B27" s="150"/>
      <c r="C27" s="28" t="s">
        <v>230</v>
      </c>
      <c r="D27" s="34">
        <v>0.25</v>
      </c>
      <c r="E27" s="127"/>
      <c r="F27" s="152"/>
    </row>
    <row r="28" spans="2:6" ht="16.2" thickBot="1">
      <c r="B28" s="150"/>
      <c r="C28" s="29" t="s">
        <v>231</v>
      </c>
      <c r="D28" s="36">
        <v>0.25</v>
      </c>
      <c r="E28" s="128"/>
      <c r="F28" s="152"/>
    </row>
    <row r="29" spans="2:6" ht="16.2" thickBot="1">
      <c r="B29" s="150"/>
      <c r="C29" s="58" t="s">
        <v>232</v>
      </c>
      <c r="D29" s="32"/>
      <c r="E29" s="32"/>
      <c r="F29" s="32"/>
    </row>
    <row r="30" spans="2:6">
      <c r="B30" s="150"/>
      <c r="C30" s="30" t="s">
        <v>233</v>
      </c>
      <c r="D30" s="44">
        <v>0.2</v>
      </c>
      <c r="E30" s="126"/>
      <c r="F30" s="152">
        <f>SUM(E30:E33)</f>
        <v>0</v>
      </c>
    </row>
    <row r="31" spans="2:6">
      <c r="B31" s="150"/>
      <c r="C31" s="28" t="s">
        <v>234</v>
      </c>
      <c r="D31" s="34">
        <v>0.4</v>
      </c>
      <c r="E31" s="127"/>
      <c r="F31" s="152"/>
    </row>
    <row r="32" spans="2:6">
      <c r="B32" s="150"/>
      <c r="C32" s="28" t="s">
        <v>235</v>
      </c>
      <c r="D32" s="34">
        <v>0.25</v>
      </c>
      <c r="E32" s="127"/>
      <c r="F32" s="152"/>
    </row>
    <row r="33" spans="2:6" ht="16.2" thickBot="1">
      <c r="B33" s="150"/>
      <c r="C33" s="29" t="s">
        <v>236</v>
      </c>
      <c r="D33" s="36">
        <v>0.4</v>
      </c>
      <c r="E33" s="36"/>
      <c r="F33" s="152"/>
    </row>
    <row r="34" spans="2:6" ht="16.2" thickBot="1">
      <c r="B34" s="150"/>
      <c r="C34" s="58" t="s">
        <v>34</v>
      </c>
      <c r="D34" s="32"/>
      <c r="E34" s="32"/>
      <c r="F34" s="32"/>
    </row>
    <row r="35" spans="2:6">
      <c r="B35" s="150"/>
      <c r="C35" s="7" t="s">
        <v>35</v>
      </c>
      <c r="D35" s="44">
        <v>0.125</v>
      </c>
      <c r="E35" s="44"/>
      <c r="F35" s="155">
        <f>SUM(E35:E37)</f>
        <v>0.44999999999999996</v>
      </c>
    </row>
    <row r="36" spans="2:6">
      <c r="B36" s="150"/>
      <c r="C36" s="1" t="s">
        <v>188</v>
      </c>
      <c r="D36" s="34">
        <v>0.15</v>
      </c>
      <c r="E36" s="85">
        <v>0.15</v>
      </c>
      <c r="F36" s="156"/>
    </row>
    <row r="37" spans="2:6" ht="16.2" thickBot="1">
      <c r="B37" s="153"/>
      <c r="C37" s="4" t="s">
        <v>52</v>
      </c>
      <c r="D37" s="35">
        <v>0.3</v>
      </c>
      <c r="E37" s="122">
        <v>0.3</v>
      </c>
      <c r="F37" s="172"/>
    </row>
    <row r="38" spans="2:6" ht="16.2" thickBot="1">
      <c r="B38" s="177" t="s">
        <v>51</v>
      </c>
      <c r="C38" s="178"/>
      <c r="D38" s="178"/>
      <c r="E38" s="179"/>
      <c r="F38" s="63">
        <f>SUM(F4:F37)</f>
        <v>1.7500000000000002</v>
      </c>
    </row>
  </sheetData>
  <mergeCells count="10">
    <mergeCell ref="B2:C2"/>
    <mergeCell ref="F7:F9"/>
    <mergeCell ref="F11:F12"/>
    <mergeCell ref="B3:B12"/>
    <mergeCell ref="F35:F37"/>
    <mergeCell ref="B38:E38"/>
    <mergeCell ref="B13:B37"/>
    <mergeCell ref="F4:F5"/>
    <mergeCell ref="F14:F28"/>
    <mergeCell ref="F30:F33"/>
  </mergeCells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DDC4-C184-3148-8754-559C01A088BC}">
  <dimension ref="B1:F47"/>
  <sheetViews>
    <sheetView topLeftCell="A34" zoomScale="160" zoomScaleNormal="160" workbookViewId="0">
      <selection activeCell="E42" sqref="E42"/>
    </sheetView>
  </sheetViews>
  <sheetFormatPr defaultColWidth="11.19921875" defaultRowHeight="15.6"/>
  <cols>
    <col min="1" max="1" width="4.5" customWidth="1"/>
    <col min="2" max="2" width="14.5" bestFit="1" customWidth="1"/>
    <col min="3" max="3" width="51.296875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37" t="s">
        <v>0</v>
      </c>
      <c r="C2" s="180"/>
      <c r="D2" s="59" t="s">
        <v>1</v>
      </c>
      <c r="E2" s="59" t="s">
        <v>2</v>
      </c>
      <c r="F2" s="69" t="s">
        <v>50</v>
      </c>
    </row>
    <row r="3" spans="2:6" ht="16.2" thickBot="1">
      <c r="B3" s="184" t="s">
        <v>27</v>
      </c>
      <c r="C3" s="58" t="s">
        <v>99</v>
      </c>
      <c r="D3" s="10"/>
      <c r="E3" s="10"/>
      <c r="F3" s="9"/>
    </row>
    <row r="4" spans="2:6">
      <c r="B4" s="167"/>
      <c r="C4" s="7" t="s">
        <v>191</v>
      </c>
      <c r="D4" s="44">
        <v>0.15</v>
      </c>
      <c r="E4" s="84">
        <v>0.15</v>
      </c>
      <c r="F4" s="186">
        <f>SUM(E4:E11)</f>
        <v>1.125</v>
      </c>
    </row>
    <row r="5" spans="2:6">
      <c r="B5" s="167"/>
      <c r="C5" s="1" t="s">
        <v>192</v>
      </c>
      <c r="D5" s="44">
        <v>0.15</v>
      </c>
      <c r="E5" s="84">
        <v>0.15</v>
      </c>
      <c r="F5" s="187"/>
    </row>
    <row r="6" spans="2:6">
      <c r="B6" s="167"/>
      <c r="C6" s="1" t="s">
        <v>193</v>
      </c>
      <c r="D6" s="44">
        <v>0.15</v>
      </c>
      <c r="E6" s="84">
        <v>0.15</v>
      </c>
      <c r="F6" s="187"/>
    </row>
    <row r="7" spans="2:6">
      <c r="B7" s="167"/>
      <c r="C7" s="28" t="s">
        <v>194</v>
      </c>
      <c r="D7" s="44">
        <v>0.3</v>
      </c>
      <c r="E7" s="94">
        <v>0.3</v>
      </c>
      <c r="F7" s="187"/>
    </row>
    <row r="8" spans="2:6">
      <c r="B8" s="167"/>
      <c r="C8" s="1" t="s">
        <v>115</v>
      </c>
      <c r="D8" s="44">
        <v>0.15</v>
      </c>
      <c r="E8" s="84">
        <v>0.15</v>
      </c>
      <c r="F8" s="187"/>
    </row>
    <row r="9" spans="2:6">
      <c r="B9" s="167"/>
      <c r="C9" s="1" t="s">
        <v>195</v>
      </c>
      <c r="D9" s="44">
        <v>0.15</v>
      </c>
      <c r="E9" s="94">
        <v>7.4999999999999997E-2</v>
      </c>
      <c r="F9" s="187"/>
    </row>
    <row r="10" spans="2:6">
      <c r="B10" s="167"/>
      <c r="C10" s="1" t="s">
        <v>207</v>
      </c>
      <c r="D10" s="44">
        <v>0.15</v>
      </c>
      <c r="E10" s="84">
        <v>0.15</v>
      </c>
      <c r="F10" s="187"/>
    </row>
    <row r="11" spans="2:6" ht="16.2" thickBot="1">
      <c r="B11" s="167"/>
      <c r="C11" s="29" t="s">
        <v>214</v>
      </c>
      <c r="D11" s="44">
        <v>0.3</v>
      </c>
      <c r="E11" s="44"/>
      <c r="F11" s="188"/>
    </row>
    <row r="12" spans="2:6" ht="16.2" thickBot="1">
      <c r="B12" s="167"/>
      <c r="C12" s="58" t="s">
        <v>30</v>
      </c>
      <c r="D12" s="32"/>
      <c r="E12" s="32"/>
      <c r="F12" s="51"/>
    </row>
    <row r="13" spans="2:6">
      <c r="B13" s="167"/>
      <c r="C13" s="7" t="s">
        <v>31</v>
      </c>
      <c r="D13" s="44">
        <v>0.2</v>
      </c>
      <c r="E13" s="84">
        <v>0.2</v>
      </c>
      <c r="F13" s="181">
        <f>SUM(E13:E15)</f>
        <v>0.60000000000000009</v>
      </c>
    </row>
    <row r="14" spans="2:6">
      <c r="B14" s="167"/>
      <c r="C14" s="1" t="s">
        <v>32</v>
      </c>
      <c r="D14" s="34">
        <v>0.2</v>
      </c>
      <c r="E14" s="85">
        <v>0.2</v>
      </c>
      <c r="F14" s="182"/>
    </row>
    <row r="15" spans="2:6" ht="16.2" thickBot="1">
      <c r="B15" s="167"/>
      <c r="C15" s="11" t="s">
        <v>33</v>
      </c>
      <c r="D15" s="36">
        <v>0.2</v>
      </c>
      <c r="E15" s="86">
        <v>0.2</v>
      </c>
      <c r="F15" s="183"/>
    </row>
    <row r="16" spans="2:6" ht="16.2" thickBot="1">
      <c r="B16" s="167"/>
      <c r="C16" s="64" t="s">
        <v>34</v>
      </c>
      <c r="D16" s="32"/>
      <c r="E16" s="32"/>
      <c r="F16" s="51"/>
    </row>
    <row r="17" spans="2:6">
      <c r="B17" s="167"/>
      <c r="C17" s="7" t="s">
        <v>62</v>
      </c>
      <c r="D17" s="44">
        <v>0.2</v>
      </c>
      <c r="E17" s="84">
        <v>0.2</v>
      </c>
      <c r="F17" s="181">
        <f>SUM(E17:E18)</f>
        <v>0.4</v>
      </c>
    </row>
    <row r="18" spans="2:6" ht="16.2" thickBot="1">
      <c r="B18" s="169"/>
      <c r="C18" s="11" t="s">
        <v>46</v>
      </c>
      <c r="D18" s="36">
        <v>0.2</v>
      </c>
      <c r="E18" s="86">
        <v>0.2</v>
      </c>
      <c r="F18" s="183"/>
    </row>
    <row r="19" spans="2:6" ht="16.2" thickBot="1">
      <c r="B19" s="164" t="s">
        <v>45</v>
      </c>
      <c r="C19" s="58" t="s">
        <v>99</v>
      </c>
      <c r="D19" s="32"/>
      <c r="E19" s="32"/>
      <c r="F19" s="51"/>
    </row>
    <row r="20" spans="2:6">
      <c r="B20" s="167"/>
      <c r="C20" s="30" t="s">
        <v>300</v>
      </c>
      <c r="D20" s="44">
        <v>0.2</v>
      </c>
      <c r="E20" s="44"/>
      <c r="F20" s="186">
        <f>SUM(E20:E36)</f>
        <v>0.25</v>
      </c>
    </row>
    <row r="21" spans="2:6">
      <c r="B21" s="167"/>
      <c r="C21" s="28" t="s">
        <v>196</v>
      </c>
      <c r="D21" s="34">
        <v>0.25</v>
      </c>
      <c r="E21" s="96"/>
      <c r="F21" s="187"/>
    </row>
    <row r="22" spans="2:6">
      <c r="B22" s="167"/>
      <c r="C22" s="28" t="s">
        <v>197</v>
      </c>
      <c r="D22" s="34">
        <v>0.25</v>
      </c>
      <c r="E22" s="96"/>
      <c r="F22" s="187"/>
    </row>
    <row r="23" spans="2:6">
      <c r="B23" s="167"/>
      <c r="C23" s="28" t="s">
        <v>301</v>
      </c>
      <c r="D23" s="34">
        <v>0.4</v>
      </c>
      <c r="E23" s="96"/>
      <c r="F23" s="187"/>
    </row>
    <row r="24" spans="2:6">
      <c r="B24" s="167"/>
      <c r="C24" s="28" t="s">
        <v>302</v>
      </c>
      <c r="D24" s="34">
        <v>0.4</v>
      </c>
      <c r="E24" s="96"/>
      <c r="F24" s="187"/>
    </row>
    <row r="25" spans="2:6">
      <c r="B25" s="167"/>
      <c r="C25" s="28" t="s">
        <v>303</v>
      </c>
      <c r="D25" s="34">
        <v>0.5</v>
      </c>
      <c r="E25" s="96"/>
      <c r="F25" s="187"/>
    </row>
    <row r="26" spans="2:6">
      <c r="B26" s="167"/>
      <c r="C26" s="28" t="s">
        <v>304</v>
      </c>
      <c r="D26" s="34">
        <v>0.5</v>
      </c>
      <c r="E26" s="34"/>
      <c r="F26" s="187"/>
    </row>
    <row r="27" spans="2:6">
      <c r="B27" s="167"/>
      <c r="C27" s="28" t="s">
        <v>198</v>
      </c>
      <c r="D27" s="34">
        <v>0.4</v>
      </c>
      <c r="E27" s="116"/>
      <c r="F27" s="187"/>
    </row>
    <row r="28" spans="2:6">
      <c r="B28" s="167"/>
      <c r="C28" s="28" t="s">
        <v>199</v>
      </c>
      <c r="D28" s="34">
        <v>0.4</v>
      </c>
      <c r="E28" s="34"/>
      <c r="F28" s="187"/>
    </row>
    <row r="29" spans="2:6">
      <c r="B29" s="167"/>
      <c r="C29" s="28" t="s">
        <v>203</v>
      </c>
      <c r="D29" s="34">
        <v>0.3</v>
      </c>
      <c r="E29" s="34"/>
      <c r="F29" s="187"/>
    </row>
    <row r="30" spans="2:6">
      <c r="B30" s="167"/>
      <c r="C30" s="28" t="s">
        <v>204</v>
      </c>
      <c r="D30" s="34">
        <v>0.3</v>
      </c>
      <c r="E30" s="96"/>
      <c r="F30" s="187"/>
    </row>
    <row r="31" spans="2:6">
      <c r="B31" s="167"/>
      <c r="C31" s="28" t="s">
        <v>205</v>
      </c>
      <c r="D31" s="34">
        <v>0.25</v>
      </c>
      <c r="E31" s="96"/>
      <c r="F31" s="187"/>
    </row>
    <row r="32" spans="2:6">
      <c r="B32" s="167"/>
      <c r="C32" s="28" t="s">
        <v>206</v>
      </c>
      <c r="D32" s="34">
        <v>0.5</v>
      </c>
      <c r="E32" s="96">
        <v>0.25</v>
      </c>
      <c r="F32" s="187"/>
    </row>
    <row r="33" spans="2:6">
      <c r="B33" s="167"/>
      <c r="C33" s="28" t="s">
        <v>208</v>
      </c>
      <c r="D33" s="34">
        <v>0.3</v>
      </c>
      <c r="E33" s="96"/>
      <c r="F33" s="187"/>
    </row>
    <row r="34" spans="2:6">
      <c r="B34" s="167"/>
      <c r="C34" s="28" t="s">
        <v>209</v>
      </c>
      <c r="D34" s="34">
        <v>0.4</v>
      </c>
      <c r="E34" s="34"/>
      <c r="F34" s="187"/>
    </row>
    <row r="35" spans="2:6">
      <c r="B35" s="167"/>
      <c r="C35" s="28" t="s">
        <v>210</v>
      </c>
      <c r="D35" s="34">
        <v>0.4</v>
      </c>
      <c r="E35" s="34"/>
      <c r="F35" s="187"/>
    </row>
    <row r="36" spans="2:6" ht="16.2" thickBot="1">
      <c r="B36" s="167"/>
      <c r="C36" s="29" t="s">
        <v>211</v>
      </c>
      <c r="D36" s="36">
        <v>0.3</v>
      </c>
      <c r="E36" s="95"/>
      <c r="F36" s="188"/>
    </row>
    <row r="37" spans="2:6" ht="16.2" thickBot="1">
      <c r="B37" s="167"/>
      <c r="C37" s="64" t="s">
        <v>200</v>
      </c>
      <c r="D37" s="32"/>
      <c r="E37" s="32"/>
      <c r="F37" s="51"/>
    </row>
    <row r="38" spans="2:6">
      <c r="B38" s="167"/>
      <c r="C38" s="30" t="s">
        <v>201</v>
      </c>
      <c r="D38" s="44">
        <v>0.25</v>
      </c>
      <c r="E38" s="94"/>
      <c r="F38" s="186">
        <f>SUM(E38:E39)</f>
        <v>0</v>
      </c>
    </row>
    <row r="39" spans="2:6" ht="16.2" thickBot="1">
      <c r="B39" s="167"/>
      <c r="C39" s="29" t="s">
        <v>202</v>
      </c>
      <c r="D39" s="36">
        <v>0.25</v>
      </c>
      <c r="E39" s="95"/>
      <c r="F39" s="188"/>
    </row>
    <row r="40" spans="2:6" ht="16.2" thickBot="1">
      <c r="B40" s="167"/>
      <c r="C40" s="58" t="s">
        <v>61</v>
      </c>
      <c r="D40" s="32"/>
      <c r="E40" s="32"/>
      <c r="F40" s="51"/>
    </row>
    <row r="41" spans="2:6">
      <c r="B41" s="167"/>
      <c r="C41" s="30" t="s">
        <v>212</v>
      </c>
      <c r="D41" s="44">
        <v>0.1</v>
      </c>
      <c r="E41" s="94"/>
      <c r="F41" s="186">
        <f>SUM(E41:E42)</f>
        <v>0.05</v>
      </c>
    </row>
    <row r="42" spans="2:6" ht="16.2" thickBot="1">
      <c r="B42" s="167"/>
      <c r="C42" s="29" t="s">
        <v>213</v>
      </c>
      <c r="D42" s="36">
        <v>0.1</v>
      </c>
      <c r="E42" s="95">
        <v>0.05</v>
      </c>
      <c r="F42" s="187"/>
    </row>
    <row r="43" spans="2:6" ht="16.2" thickBot="1">
      <c r="B43" s="167"/>
      <c r="C43" s="58" t="s">
        <v>34</v>
      </c>
      <c r="D43" s="32"/>
      <c r="E43" s="32"/>
      <c r="F43" s="51"/>
    </row>
    <row r="44" spans="2:6">
      <c r="B44" s="167"/>
      <c r="C44" s="7" t="s">
        <v>35</v>
      </c>
      <c r="D44" s="44">
        <v>0.125</v>
      </c>
      <c r="E44" s="94"/>
      <c r="F44" s="181">
        <f>SUM(E44:E46)</f>
        <v>0.15</v>
      </c>
    </row>
    <row r="45" spans="2:6">
      <c r="B45" s="167"/>
      <c r="C45" s="1" t="s">
        <v>188</v>
      </c>
      <c r="D45" s="34">
        <v>0.15</v>
      </c>
      <c r="E45" s="85">
        <v>0.15</v>
      </c>
      <c r="F45" s="182"/>
    </row>
    <row r="46" spans="2:6" ht="16.2" thickBot="1">
      <c r="B46" s="168"/>
      <c r="C46" s="4" t="s">
        <v>52</v>
      </c>
      <c r="D46" s="35">
        <v>0.3</v>
      </c>
      <c r="E46" s="122" t="s">
        <v>341</v>
      </c>
      <c r="F46" s="183"/>
    </row>
    <row r="47" spans="2:6" ht="16.2" thickBot="1">
      <c r="B47" s="185" t="s">
        <v>51</v>
      </c>
      <c r="C47" s="173"/>
      <c r="D47" s="173"/>
      <c r="E47" s="174"/>
      <c r="F47" s="58">
        <f>SUM(F4:F46)</f>
        <v>2.5749999999999997</v>
      </c>
    </row>
  </sheetData>
  <mergeCells count="11">
    <mergeCell ref="B47:E47"/>
    <mergeCell ref="F4:F11"/>
    <mergeCell ref="F20:F36"/>
    <mergeCell ref="F41:F42"/>
    <mergeCell ref="F38:F39"/>
    <mergeCell ref="B2:C2"/>
    <mergeCell ref="F13:F15"/>
    <mergeCell ref="F17:F18"/>
    <mergeCell ref="B3:B18"/>
    <mergeCell ref="F44:F46"/>
    <mergeCell ref="B19:B46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C43A-DECD-594C-BC3F-270A5E6C60A9}">
  <dimension ref="B1:G22"/>
  <sheetViews>
    <sheetView topLeftCell="A7" zoomScale="130" zoomScaleNormal="130" workbookViewId="0">
      <selection activeCell="E25" sqref="E25"/>
    </sheetView>
  </sheetViews>
  <sheetFormatPr defaultColWidth="11.19921875" defaultRowHeight="15.6"/>
  <cols>
    <col min="1" max="1" width="4.296875" customWidth="1"/>
    <col min="2" max="2" width="14.5" bestFit="1" customWidth="1"/>
    <col min="3" max="3" width="26.796875" bestFit="1" customWidth="1"/>
    <col min="4" max="4" width="12.19921875" bestFit="1" customWidth="1"/>
    <col min="5" max="5" width="13.69921875" bestFit="1" customWidth="1"/>
  </cols>
  <sheetData>
    <row r="1" spans="2:7" ht="16.2" thickBot="1"/>
    <row r="2" spans="2:7" ht="16.2" thickBot="1">
      <c r="B2" s="137" t="s">
        <v>0</v>
      </c>
      <c r="C2" s="190"/>
      <c r="D2" s="59" t="s">
        <v>1</v>
      </c>
      <c r="E2" s="59" t="s">
        <v>2</v>
      </c>
      <c r="F2" s="59" t="s">
        <v>50</v>
      </c>
    </row>
    <row r="3" spans="2:7" ht="16.2" thickBot="1">
      <c r="B3" s="164" t="s">
        <v>27</v>
      </c>
      <c r="C3" s="68" t="s">
        <v>60</v>
      </c>
      <c r="D3" s="32"/>
      <c r="E3" s="32"/>
      <c r="F3" s="32"/>
    </row>
    <row r="4" spans="2:7">
      <c r="B4" s="184"/>
      <c r="C4" s="38" t="s">
        <v>305</v>
      </c>
      <c r="D4" s="47">
        <v>0.15</v>
      </c>
      <c r="E4" s="47">
        <v>0.15</v>
      </c>
      <c r="F4" s="151">
        <f>SUM(E4:E5)</f>
        <v>0.3</v>
      </c>
    </row>
    <row r="5" spans="2:7" ht="16.2" thickBot="1">
      <c r="B5" s="184"/>
      <c r="C5" t="s">
        <v>306</v>
      </c>
      <c r="D5" s="44">
        <v>0.15</v>
      </c>
      <c r="E5" s="44">
        <v>0.15</v>
      </c>
      <c r="F5" s="154"/>
    </row>
    <row r="6" spans="2:7" ht="16.2" thickBot="1">
      <c r="B6" s="184"/>
      <c r="C6" s="58" t="s">
        <v>30</v>
      </c>
      <c r="D6" s="32"/>
      <c r="E6" s="32"/>
      <c r="F6" s="32"/>
    </row>
    <row r="7" spans="2:7">
      <c r="B7" s="167"/>
      <c r="C7" s="7" t="s">
        <v>31</v>
      </c>
      <c r="D7" s="44">
        <v>0.2</v>
      </c>
      <c r="E7" s="44">
        <v>0.2</v>
      </c>
      <c r="F7" s="155">
        <f>SUM(E7:E9)</f>
        <v>0.60000000000000009</v>
      </c>
    </row>
    <row r="8" spans="2:7">
      <c r="B8" s="167"/>
      <c r="C8" s="1" t="s">
        <v>32</v>
      </c>
      <c r="D8" s="34">
        <v>0.2</v>
      </c>
      <c r="E8" s="34">
        <v>0.2</v>
      </c>
      <c r="F8" s="156"/>
    </row>
    <row r="9" spans="2:7" ht="16.2" thickBot="1">
      <c r="B9" s="167"/>
      <c r="C9" s="11" t="s">
        <v>33</v>
      </c>
      <c r="D9" s="36">
        <v>0.2</v>
      </c>
      <c r="E9" s="36">
        <v>0.2</v>
      </c>
      <c r="F9" s="157"/>
    </row>
    <row r="10" spans="2:7" ht="16.2" thickBot="1">
      <c r="B10" s="167"/>
      <c r="C10" s="64" t="s">
        <v>34</v>
      </c>
      <c r="D10" s="32"/>
      <c r="E10" s="32"/>
      <c r="F10" s="32"/>
    </row>
    <row r="11" spans="2:7">
      <c r="B11" s="167"/>
      <c r="C11" s="7" t="s">
        <v>62</v>
      </c>
      <c r="D11" s="44">
        <v>0.2</v>
      </c>
      <c r="E11" s="84">
        <v>0.2</v>
      </c>
      <c r="F11" s="155">
        <f>SUM(E11:E12)</f>
        <v>0.4</v>
      </c>
      <c r="G11" t="s">
        <v>333</v>
      </c>
    </row>
    <row r="12" spans="2:7" ht="16.2" thickBot="1">
      <c r="B12" s="169"/>
      <c r="C12" s="11" t="s">
        <v>46</v>
      </c>
      <c r="D12" s="36">
        <v>0.2</v>
      </c>
      <c r="E12" s="36">
        <v>0.2</v>
      </c>
      <c r="F12" s="157"/>
    </row>
    <row r="13" spans="2:7" ht="16.2" thickBot="1">
      <c r="B13" s="164" t="s">
        <v>45</v>
      </c>
      <c r="C13" s="58" t="s">
        <v>237</v>
      </c>
      <c r="D13" s="32"/>
      <c r="E13" s="32"/>
      <c r="F13" s="32"/>
    </row>
    <row r="14" spans="2:7" ht="16.2" thickBot="1">
      <c r="B14" s="167"/>
      <c r="C14" s="19" t="s">
        <v>238</v>
      </c>
      <c r="D14" s="48">
        <v>0.5</v>
      </c>
      <c r="E14" s="118">
        <v>0.5</v>
      </c>
      <c r="F14" s="48">
        <f>SUM(E14)</f>
        <v>0.5</v>
      </c>
    </row>
    <row r="15" spans="2:7" ht="16.2" thickBot="1">
      <c r="B15" s="167"/>
      <c r="C15" s="64" t="s">
        <v>61</v>
      </c>
      <c r="D15" s="8"/>
      <c r="E15" s="8"/>
      <c r="F15" s="8"/>
    </row>
    <row r="16" spans="2:7" ht="16.2" thickBot="1">
      <c r="B16" s="167"/>
      <c r="C16" s="19" t="s">
        <v>307</v>
      </c>
      <c r="D16" s="48">
        <v>0.1</v>
      </c>
      <c r="E16" s="118">
        <v>0.1</v>
      </c>
      <c r="F16" s="48">
        <f>SUM(E16)</f>
        <v>0.1</v>
      </c>
    </row>
    <row r="17" spans="2:6" ht="16.2" thickBot="1">
      <c r="B17" s="167"/>
      <c r="C17" s="58" t="s">
        <v>34</v>
      </c>
      <c r="D17" s="32"/>
      <c r="E17" s="32"/>
      <c r="F17" s="32"/>
    </row>
    <row r="18" spans="2:6">
      <c r="B18" s="167"/>
      <c r="C18" s="7" t="s">
        <v>35</v>
      </c>
      <c r="D18" s="44">
        <v>0.125</v>
      </c>
      <c r="E18" s="114">
        <v>0.125</v>
      </c>
      <c r="F18" s="155">
        <f>SUM(E18:E21)</f>
        <v>1.1749999999999998</v>
      </c>
    </row>
    <row r="19" spans="2:6">
      <c r="B19" s="167"/>
      <c r="C19" s="1" t="s">
        <v>188</v>
      </c>
      <c r="D19" s="34">
        <v>0.15</v>
      </c>
      <c r="E19" s="85">
        <v>0.15</v>
      </c>
      <c r="F19" s="156"/>
    </row>
    <row r="20" spans="2:6">
      <c r="B20" s="167"/>
      <c r="C20" s="1" t="s">
        <v>52</v>
      </c>
      <c r="D20" s="34">
        <v>0.3</v>
      </c>
      <c r="E20" s="121">
        <v>0.3</v>
      </c>
      <c r="F20" s="156"/>
    </row>
    <row r="21" spans="2:6" ht="16.2" thickBot="1">
      <c r="B21" s="168"/>
      <c r="C21" s="75" t="s">
        <v>179</v>
      </c>
      <c r="D21" s="35">
        <v>0.6</v>
      </c>
      <c r="E21" s="119">
        <v>0.6</v>
      </c>
      <c r="F21" s="172"/>
    </row>
    <row r="22" spans="2:6" ht="16.2" thickBot="1">
      <c r="B22" s="129" t="s">
        <v>51</v>
      </c>
      <c r="C22" s="189"/>
      <c r="D22" s="189"/>
      <c r="E22" s="130"/>
      <c r="F22" s="63">
        <f>SUM(F4:F21)</f>
        <v>3.0750000000000002</v>
      </c>
    </row>
  </sheetData>
  <mergeCells count="8">
    <mergeCell ref="B22:E22"/>
    <mergeCell ref="B2:C2"/>
    <mergeCell ref="F7:F9"/>
    <mergeCell ref="F11:F12"/>
    <mergeCell ref="B3:B12"/>
    <mergeCell ref="F18:F21"/>
    <mergeCell ref="B13:B21"/>
    <mergeCell ref="F4:F5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FF9E-EF1B-764A-B143-1E2142586A6D}">
  <dimension ref="B1:J29"/>
  <sheetViews>
    <sheetView topLeftCell="A6" zoomScaleNormal="100" workbookViewId="0">
      <selection activeCell="E23" sqref="E23"/>
    </sheetView>
  </sheetViews>
  <sheetFormatPr defaultColWidth="11.19921875" defaultRowHeight="15.6"/>
  <cols>
    <col min="1" max="1" width="4.296875" customWidth="1"/>
    <col min="2" max="2" width="14.5" bestFit="1" customWidth="1"/>
    <col min="3" max="3" width="37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37" t="s">
        <v>0</v>
      </c>
      <c r="C2" s="138"/>
      <c r="D2" s="58" t="s">
        <v>1</v>
      </c>
      <c r="E2" s="58" t="s">
        <v>2</v>
      </c>
      <c r="F2" s="58" t="s">
        <v>50</v>
      </c>
    </row>
    <row r="3" spans="2:6" ht="16.2" thickBot="1">
      <c r="B3" s="184" t="s">
        <v>27</v>
      </c>
      <c r="C3" s="58" t="s">
        <v>239</v>
      </c>
      <c r="D3" s="10"/>
      <c r="E3" s="10"/>
      <c r="F3" s="10"/>
    </row>
    <row r="4" spans="2:6">
      <c r="B4" s="167"/>
      <c r="C4" s="7" t="s">
        <v>240</v>
      </c>
      <c r="D4" s="44">
        <v>0.15</v>
      </c>
      <c r="E4" s="84">
        <v>0.15</v>
      </c>
      <c r="F4" s="151">
        <f>SUM(E4:E6)</f>
        <v>0.6</v>
      </c>
    </row>
    <row r="5" spans="2:6">
      <c r="B5" s="167"/>
      <c r="C5" s="1" t="s">
        <v>244</v>
      </c>
      <c r="D5" s="44">
        <v>0.3</v>
      </c>
      <c r="E5" s="84">
        <v>0.3</v>
      </c>
      <c r="F5" s="152"/>
    </row>
    <row r="6" spans="2:6" ht="16.2" thickBot="1">
      <c r="B6" s="167"/>
      <c r="C6" s="11" t="s">
        <v>241</v>
      </c>
      <c r="D6" s="44">
        <v>0.15</v>
      </c>
      <c r="E6" s="84">
        <v>0.15</v>
      </c>
      <c r="F6" s="154"/>
    </row>
    <row r="7" spans="2:6" ht="16.2" thickBot="1">
      <c r="B7" s="167"/>
      <c r="C7" s="58" t="s">
        <v>242</v>
      </c>
      <c r="D7" s="32"/>
      <c r="E7" s="32"/>
      <c r="F7" s="32"/>
    </row>
    <row r="8" spans="2:6">
      <c r="B8" s="167"/>
      <c r="C8" s="7" t="s">
        <v>243</v>
      </c>
      <c r="D8" s="44">
        <v>0.15</v>
      </c>
      <c r="E8" s="84">
        <v>0.15</v>
      </c>
      <c r="F8" s="151">
        <f>SUM(E8:E9)</f>
        <v>0.44999999999999996</v>
      </c>
    </row>
    <row r="9" spans="2:6" ht="16.2" thickBot="1">
      <c r="B9" s="167"/>
      <c r="C9" s="11" t="s">
        <v>244</v>
      </c>
      <c r="D9" s="44">
        <v>0.3</v>
      </c>
      <c r="E9" s="84">
        <v>0.3</v>
      </c>
      <c r="F9" s="154"/>
    </row>
    <row r="10" spans="2:6" ht="16.2" thickBot="1">
      <c r="B10" s="167"/>
      <c r="C10" s="58" t="s">
        <v>30</v>
      </c>
      <c r="D10" s="32"/>
      <c r="E10" s="32"/>
      <c r="F10" s="32"/>
    </row>
    <row r="11" spans="2:6">
      <c r="B11" s="167"/>
      <c r="C11" s="7" t="s">
        <v>31</v>
      </c>
      <c r="D11" s="44">
        <v>0.2</v>
      </c>
      <c r="E11" s="84">
        <v>0.2</v>
      </c>
      <c r="F11" s="155">
        <f>SUM(E11:E13)</f>
        <v>0.60000000000000009</v>
      </c>
    </row>
    <row r="12" spans="2:6">
      <c r="B12" s="167"/>
      <c r="C12" s="1" t="s">
        <v>32</v>
      </c>
      <c r="D12" s="34">
        <v>0.2</v>
      </c>
      <c r="E12" s="85">
        <v>0.2</v>
      </c>
      <c r="F12" s="156"/>
    </row>
    <row r="13" spans="2:6" ht="16.2" thickBot="1">
      <c r="B13" s="167"/>
      <c r="C13" s="11" t="s">
        <v>33</v>
      </c>
      <c r="D13" s="36">
        <v>0.2</v>
      </c>
      <c r="E13" s="86">
        <v>0.2</v>
      </c>
      <c r="F13" s="157"/>
    </row>
    <row r="14" spans="2:6" ht="16.2" thickBot="1">
      <c r="B14" s="167"/>
      <c r="C14" s="64" t="s">
        <v>34</v>
      </c>
      <c r="D14" s="32"/>
      <c r="E14" s="32"/>
      <c r="F14" s="32"/>
    </row>
    <row r="15" spans="2:6">
      <c r="B15" s="167"/>
      <c r="C15" s="7" t="s">
        <v>62</v>
      </c>
      <c r="D15" s="44">
        <v>0.2</v>
      </c>
      <c r="E15" s="84">
        <v>0.2</v>
      </c>
      <c r="F15" s="155">
        <f>SUM(E15:E16)</f>
        <v>0.4</v>
      </c>
    </row>
    <row r="16" spans="2:6" ht="16.2" thickBot="1">
      <c r="B16" s="169"/>
      <c r="C16" s="11" t="s">
        <v>46</v>
      </c>
      <c r="D16" s="36">
        <v>0.2</v>
      </c>
      <c r="E16" s="86">
        <v>0.2</v>
      </c>
      <c r="F16" s="157"/>
    </row>
    <row r="17" spans="2:10" ht="16.2" thickBot="1">
      <c r="B17" s="164" t="s">
        <v>45</v>
      </c>
      <c r="C17" s="58" t="s">
        <v>245</v>
      </c>
      <c r="D17" s="32"/>
      <c r="E17" s="32"/>
      <c r="F17" s="32"/>
    </row>
    <row r="18" spans="2:10">
      <c r="B18" s="167"/>
      <c r="C18" s="30" t="s">
        <v>246</v>
      </c>
      <c r="D18" s="44">
        <v>1.5</v>
      </c>
      <c r="E18" s="44"/>
      <c r="F18" s="151">
        <f>SUM(E18:E20)</f>
        <v>0</v>
      </c>
    </row>
    <row r="19" spans="2:10">
      <c r="B19" s="167"/>
      <c r="C19" s="19" t="s">
        <v>332</v>
      </c>
      <c r="D19" s="76">
        <v>0.3</v>
      </c>
      <c r="E19" s="107"/>
      <c r="F19" s="152"/>
    </row>
    <row r="20" spans="2:10" ht="16.2" thickBot="1">
      <c r="B20" s="167"/>
      <c r="C20" s="29" t="s">
        <v>247</v>
      </c>
      <c r="D20" s="36">
        <v>0.25</v>
      </c>
      <c r="E20" s="36"/>
      <c r="F20" s="154"/>
    </row>
    <row r="21" spans="2:10" ht="16.2" thickBot="1">
      <c r="B21" s="167"/>
      <c r="C21" s="58" t="s">
        <v>61</v>
      </c>
      <c r="D21" s="32"/>
      <c r="E21" s="32"/>
      <c r="F21" s="32"/>
      <c r="J21" t="s">
        <v>342</v>
      </c>
    </row>
    <row r="22" spans="2:10">
      <c r="B22" s="167"/>
      <c r="C22" s="30" t="s">
        <v>248</v>
      </c>
      <c r="D22" s="44">
        <v>0.1</v>
      </c>
      <c r="E22" s="44">
        <v>0.05</v>
      </c>
      <c r="F22" s="151">
        <f>SUM(E22:E24)</f>
        <v>0.15000000000000002</v>
      </c>
    </row>
    <row r="23" spans="2:10">
      <c r="B23" s="167"/>
      <c r="C23" s="28" t="s">
        <v>249</v>
      </c>
      <c r="D23" s="34">
        <v>0.1</v>
      </c>
      <c r="E23" s="34">
        <v>0.05</v>
      </c>
      <c r="F23" s="152"/>
    </row>
    <row r="24" spans="2:10" ht="16.2" thickBot="1">
      <c r="B24" s="167"/>
      <c r="C24" s="29" t="s">
        <v>325</v>
      </c>
      <c r="D24" s="36">
        <v>0.1</v>
      </c>
      <c r="E24" s="95">
        <v>0.05</v>
      </c>
      <c r="F24" s="154"/>
    </row>
    <row r="25" spans="2:10" ht="16.2" thickBot="1">
      <c r="B25" s="167"/>
      <c r="C25" s="58" t="s">
        <v>34</v>
      </c>
      <c r="D25" s="32"/>
      <c r="E25" s="32"/>
      <c r="F25" s="32"/>
    </row>
    <row r="26" spans="2:10">
      <c r="B26" s="167"/>
      <c r="C26" s="7" t="s">
        <v>35</v>
      </c>
      <c r="D26" s="44">
        <v>0.125</v>
      </c>
      <c r="E26" s="44"/>
      <c r="F26" s="155">
        <f>SUM(E26:E28)</f>
        <v>0.44999999999999996</v>
      </c>
    </row>
    <row r="27" spans="2:10">
      <c r="B27" s="167"/>
      <c r="C27" s="1" t="s">
        <v>188</v>
      </c>
      <c r="D27" s="34">
        <v>0.15</v>
      </c>
      <c r="E27" s="85">
        <v>0.15</v>
      </c>
      <c r="F27" s="156"/>
    </row>
    <row r="28" spans="2:10" ht="16.2" thickBot="1">
      <c r="B28" s="168"/>
      <c r="C28" s="4" t="s">
        <v>52</v>
      </c>
      <c r="D28" s="35">
        <v>0.3</v>
      </c>
      <c r="E28" s="122">
        <v>0.3</v>
      </c>
      <c r="F28" s="172"/>
    </row>
    <row r="29" spans="2:10" ht="16.2" thickBot="1">
      <c r="B29" s="131" t="s">
        <v>51</v>
      </c>
      <c r="C29" s="132"/>
      <c r="D29" s="132"/>
      <c r="E29" s="133"/>
      <c r="F29" s="62">
        <f>SUM(F4:F28)</f>
        <v>2.6499999999999995</v>
      </c>
    </row>
  </sheetData>
  <mergeCells count="11">
    <mergeCell ref="B29:E29"/>
    <mergeCell ref="F18:F20"/>
    <mergeCell ref="F4:F6"/>
    <mergeCell ref="F8:F9"/>
    <mergeCell ref="F22:F24"/>
    <mergeCell ref="B2:C2"/>
    <mergeCell ref="F11:F13"/>
    <mergeCell ref="F15:F16"/>
    <mergeCell ref="F26:F28"/>
    <mergeCell ref="B3:B16"/>
    <mergeCell ref="B17:B28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1FAE6-B451-6848-BDAA-C37A96D72161}">
  <dimension ref="B1:G44"/>
  <sheetViews>
    <sheetView zoomScale="130" zoomScaleNormal="130" workbookViewId="0">
      <selection activeCell="H41" sqref="H41"/>
    </sheetView>
  </sheetViews>
  <sheetFormatPr defaultColWidth="11.19921875" defaultRowHeight="15.6"/>
  <cols>
    <col min="1" max="1" width="4" customWidth="1"/>
    <col min="2" max="2" width="14.5" bestFit="1" customWidth="1"/>
    <col min="3" max="3" width="39.19921875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37" t="s">
        <v>0</v>
      </c>
      <c r="C2" s="180"/>
      <c r="D2" s="59" t="s">
        <v>1</v>
      </c>
      <c r="E2" s="59" t="s">
        <v>2</v>
      </c>
      <c r="F2" s="59" t="s">
        <v>50</v>
      </c>
    </row>
    <row r="3" spans="2:6" ht="16.2" thickBot="1">
      <c r="B3" s="164" t="s">
        <v>27</v>
      </c>
      <c r="C3" s="58" t="s">
        <v>60</v>
      </c>
      <c r="D3" s="10"/>
      <c r="E3" s="10"/>
      <c r="F3" s="10"/>
    </row>
    <row r="4" spans="2:6">
      <c r="B4" s="165"/>
      <c r="C4" s="7" t="s">
        <v>138</v>
      </c>
      <c r="D4" s="44">
        <v>0.15</v>
      </c>
      <c r="E4" s="44">
        <v>0.15</v>
      </c>
      <c r="F4" s="151">
        <f>SUM(E4:E17)</f>
        <v>2.2749999999999999</v>
      </c>
    </row>
    <row r="5" spans="2:6">
      <c r="B5" s="165"/>
      <c r="C5" s="1" t="s">
        <v>250</v>
      </c>
      <c r="D5" s="44">
        <v>0.15</v>
      </c>
      <c r="E5" s="44">
        <v>0.15</v>
      </c>
      <c r="F5" s="152"/>
    </row>
    <row r="6" spans="2:6">
      <c r="B6" s="165"/>
      <c r="C6" s="1" t="s">
        <v>251</v>
      </c>
      <c r="D6" s="44">
        <v>0.15</v>
      </c>
      <c r="E6" s="44">
        <v>0.15</v>
      </c>
      <c r="F6" s="152"/>
    </row>
    <row r="7" spans="2:6">
      <c r="B7" s="165"/>
      <c r="C7" s="1" t="s">
        <v>137</v>
      </c>
      <c r="D7" s="44">
        <v>0.15</v>
      </c>
      <c r="E7" s="44">
        <v>0.15</v>
      </c>
      <c r="F7" s="152"/>
    </row>
    <row r="8" spans="2:6">
      <c r="B8" s="165"/>
      <c r="C8" s="1" t="s">
        <v>252</v>
      </c>
      <c r="D8" s="44">
        <v>0.15</v>
      </c>
      <c r="E8" s="44">
        <v>0.15</v>
      </c>
      <c r="F8" s="152"/>
    </row>
    <row r="9" spans="2:6">
      <c r="B9" s="165"/>
      <c r="C9" s="1" t="s">
        <v>253</v>
      </c>
      <c r="D9" s="44">
        <v>0.15</v>
      </c>
      <c r="E9" s="114">
        <v>0.15</v>
      </c>
      <c r="F9" s="152"/>
    </row>
    <row r="10" spans="2:6">
      <c r="B10" s="165"/>
      <c r="C10" s="28" t="s">
        <v>254</v>
      </c>
      <c r="D10" s="44">
        <v>0.2</v>
      </c>
      <c r="E10" s="98">
        <v>0.2</v>
      </c>
      <c r="F10" s="152"/>
    </row>
    <row r="11" spans="2:6">
      <c r="B11" s="165"/>
      <c r="C11" s="28" t="s">
        <v>255</v>
      </c>
      <c r="D11" s="44">
        <v>0.2</v>
      </c>
      <c r="E11" s="98">
        <v>0.2</v>
      </c>
      <c r="F11" s="152"/>
    </row>
    <row r="12" spans="2:6">
      <c r="B12" s="165"/>
      <c r="C12" s="28" t="s">
        <v>256</v>
      </c>
      <c r="D12" s="44">
        <v>0.2</v>
      </c>
      <c r="E12" s="114">
        <v>0.2</v>
      </c>
      <c r="F12" s="152"/>
    </row>
    <row r="13" spans="2:6">
      <c r="B13" s="165"/>
      <c r="C13" s="28" t="s">
        <v>257</v>
      </c>
      <c r="D13" s="44">
        <v>0.2</v>
      </c>
      <c r="E13" s="102">
        <v>0.2</v>
      </c>
      <c r="F13" s="152"/>
    </row>
    <row r="14" spans="2:6">
      <c r="B14" s="165"/>
      <c r="C14" s="28" t="s">
        <v>258</v>
      </c>
      <c r="D14" s="44">
        <v>0.2</v>
      </c>
      <c r="E14" s="102">
        <v>0.2</v>
      </c>
      <c r="F14" s="152"/>
    </row>
    <row r="15" spans="2:6">
      <c r="B15" s="165"/>
      <c r="C15" s="1" t="s">
        <v>259</v>
      </c>
      <c r="D15" s="44">
        <v>0.15</v>
      </c>
      <c r="E15" s="94">
        <v>7.4999999999999997E-2</v>
      </c>
      <c r="F15" s="152"/>
    </row>
    <row r="16" spans="2:6">
      <c r="B16" s="165"/>
      <c r="C16" s="1" t="s">
        <v>260</v>
      </c>
      <c r="D16" s="44">
        <v>0.15</v>
      </c>
      <c r="E16" s="44">
        <v>0.15</v>
      </c>
      <c r="F16" s="152"/>
    </row>
    <row r="17" spans="2:7" ht="16.2" thickBot="1">
      <c r="B17" s="165"/>
      <c r="C17" s="11" t="s">
        <v>261</v>
      </c>
      <c r="D17" s="44">
        <v>0.15</v>
      </c>
      <c r="E17" s="102">
        <v>0.15</v>
      </c>
      <c r="F17" s="152"/>
    </row>
    <row r="18" spans="2:7" ht="16.2" thickBot="1">
      <c r="B18" s="165"/>
      <c r="C18" s="58" t="s">
        <v>30</v>
      </c>
      <c r="D18" s="32"/>
      <c r="E18" s="32"/>
      <c r="F18" s="32"/>
    </row>
    <row r="19" spans="2:7">
      <c r="B19" s="165"/>
      <c r="C19" s="7" t="s">
        <v>31</v>
      </c>
      <c r="D19" s="44">
        <v>0.2</v>
      </c>
      <c r="E19" s="44">
        <v>0.2</v>
      </c>
      <c r="F19" s="155">
        <f>SUM(E19:E21)</f>
        <v>0.60000000000000009</v>
      </c>
    </row>
    <row r="20" spans="2:7">
      <c r="B20" s="165"/>
      <c r="C20" s="1" t="s">
        <v>32</v>
      </c>
      <c r="D20" s="34">
        <v>0.2</v>
      </c>
      <c r="E20" s="34">
        <v>0.2</v>
      </c>
      <c r="F20" s="156"/>
    </row>
    <row r="21" spans="2:7" ht="16.2" thickBot="1">
      <c r="B21" s="165"/>
      <c r="C21" s="11" t="s">
        <v>33</v>
      </c>
      <c r="D21" s="36">
        <v>0.2</v>
      </c>
      <c r="E21" s="86">
        <v>0.2</v>
      </c>
      <c r="F21" s="157"/>
    </row>
    <row r="22" spans="2:7" ht="16.2" thickBot="1">
      <c r="B22" s="165"/>
      <c r="C22" s="64" t="s">
        <v>34</v>
      </c>
      <c r="D22" s="32"/>
      <c r="E22" s="32"/>
      <c r="F22" s="32"/>
    </row>
    <row r="23" spans="2:7">
      <c r="B23" s="165"/>
      <c r="C23" s="7" t="s">
        <v>62</v>
      </c>
      <c r="D23" s="44">
        <v>0.2</v>
      </c>
      <c r="E23" s="44">
        <v>0.2</v>
      </c>
      <c r="F23" s="155">
        <f>SUM(E23:E24)</f>
        <v>0.4</v>
      </c>
    </row>
    <row r="24" spans="2:7" ht="16.2" thickBot="1">
      <c r="B24" s="166"/>
      <c r="C24" s="11" t="s">
        <v>46</v>
      </c>
      <c r="D24" s="36">
        <v>0.2</v>
      </c>
      <c r="E24" s="36">
        <v>0.2</v>
      </c>
      <c r="F24" s="157"/>
    </row>
    <row r="25" spans="2:7" ht="16.2" thickBot="1">
      <c r="B25" s="164" t="s">
        <v>45</v>
      </c>
      <c r="C25" s="58" t="s">
        <v>15</v>
      </c>
      <c r="D25" s="32"/>
      <c r="E25" s="32"/>
      <c r="F25" s="32"/>
    </row>
    <row r="26" spans="2:7">
      <c r="B26" s="167"/>
      <c r="C26" s="30" t="s">
        <v>262</v>
      </c>
      <c r="D26" s="44">
        <v>0.25</v>
      </c>
      <c r="E26" s="44">
        <v>0.25</v>
      </c>
      <c r="F26" s="152">
        <f>SUM(E26:E33)</f>
        <v>1.5</v>
      </c>
    </row>
    <row r="27" spans="2:7">
      <c r="B27" s="167"/>
      <c r="C27" s="28" t="s">
        <v>263</v>
      </c>
      <c r="D27" s="34">
        <v>0.25</v>
      </c>
      <c r="E27" s="101">
        <v>0.25</v>
      </c>
      <c r="F27" s="152"/>
    </row>
    <row r="28" spans="2:7">
      <c r="B28" s="167"/>
      <c r="C28" s="28" t="s">
        <v>264</v>
      </c>
      <c r="D28" s="34">
        <v>0.25</v>
      </c>
      <c r="E28" s="115">
        <v>0.25</v>
      </c>
      <c r="F28" s="152"/>
    </row>
    <row r="29" spans="2:7">
      <c r="B29" s="167"/>
      <c r="C29" s="28" t="s">
        <v>265</v>
      </c>
      <c r="D29" s="34">
        <v>0.25</v>
      </c>
      <c r="E29" s="115">
        <v>0.25</v>
      </c>
      <c r="F29" s="152"/>
      <c r="G29" t="s">
        <v>339</v>
      </c>
    </row>
    <row r="30" spans="2:7">
      <c r="B30" s="167"/>
      <c r="C30" s="28" t="s">
        <v>266</v>
      </c>
      <c r="D30" s="34">
        <v>0.3</v>
      </c>
      <c r="E30" s="96">
        <v>0</v>
      </c>
      <c r="F30" s="152"/>
    </row>
    <row r="31" spans="2:7">
      <c r="B31" s="167"/>
      <c r="C31" s="28" t="s">
        <v>267</v>
      </c>
      <c r="D31" s="34">
        <v>0.25</v>
      </c>
      <c r="E31" s="101">
        <v>0.25</v>
      </c>
      <c r="F31" s="152"/>
    </row>
    <row r="32" spans="2:7">
      <c r="B32" s="167"/>
      <c r="C32" s="28" t="s">
        <v>268</v>
      </c>
      <c r="D32" s="34">
        <v>0.25</v>
      </c>
      <c r="E32" s="101">
        <v>0.25</v>
      </c>
      <c r="F32" s="152"/>
    </row>
    <row r="33" spans="2:6" ht="16.2" thickBot="1">
      <c r="B33" s="167"/>
      <c r="C33" s="28" t="s">
        <v>269</v>
      </c>
      <c r="D33" s="34">
        <v>0.4</v>
      </c>
      <c r="E33" s="34">
        <v>0</v>
      </c>
      <c r="F33" s="152"/>
    </row>
    <row r="34" spans="2:6" ht="16.2" thickBot="1">
      <c r="B34" s="167"/>
      <c r="C34" s="58" t="s">
        <v>61</v>
      </c>
      <c r="D34" s="32"/>
      <c r="E34" s="32"/>
      <c r="F34" s="32"/>
    </row>
    <row r="35" spans="2:6">
      <c r="B35" s="167"/>
      <c r="C35" s="30" t="s">
        <v>270</v>
      </c>
      <c r="D35" s="44">
        <v>0.1</v>
      </c>
      <c r="E35" s="102">
        <v>0.1</v>
      </c>
      <c r="F35" s="152">
        <f>SUM(E35:E40)</f>
        <v>0.6</v>
      </c>
    </row>
    <row r="36" spans="2:6">
      <c r="B36" s="167"/>
      <c r="C36" s="28" t="s">
        <v>271</v>
      </c>
      <c r="D36" s="44">
        <v>0.1</v>
      </c>
      <c r="E36" s="102">
        <v>0.1</v>
      </c>
      <c r="F36" s="152"/>
    </row>
    <row r="37" spans="2:6">
      <c r="B37" s="167"/>
      <c r="C37" s="28" t="s">
        <v>272</v>
      </c>
      <c r="D37" s="44">
        <v>0.1</v>
      </c>
      <c r="E37" s="102">
        <v>0.1</v>
      </c>
      <c r="F37" s="152"/>
    </row>
    <row r="38" spans="2:6">
      <c r="B38" s="167"/>
      <c r="C38" s="28" t="s">
        <v>273</v>
      </c>
      <c r="D38" s="44">
        <v>0.1</v>
      </c>
      <c r="E38" s="114">
        <v>0.1</v>
      </c>
      <c r="F38" s="152"/>
    </row>
    <row r="39" spans="2:6">
      <c r="B39" s="167"/>
      <c r="C39" s="28" t="s">
        <v>274</v>
      </c>
      <c r="D39" s="44">
        <v>0.1</v>
      </c>
      <c r="E39" s="114">
        <v>0.1</v>
      </c>
      <c r="F39" s="152"/>
    </row>
    <row r="40" spans="2:6" ht="16.2" thickBot="1">
      <c r="B40" s="167"/>
      <c r="C40" s="29" t="s">
        <v>275</v>
      </c>
      <c r="D40" s="44">
        <v>0.1</v>
      </c>
      <c r="E40" s="114">
        <v>0.1</v>
      </c>
      <c r="F40" s="152"/>
    </row>
    <row r="41" spans="2:6" ht="16.2" thickBot="1">
      <c r="B41" s="167"/>
      <c r="C41" s="58" t="s">
        <v>34</v>
      </c>
      <c r="D41" s="32"/>
      <c r="E41" s="32"/>
      <c r="F41" s="32"/>
    </row>
    <row r="42" spans="2:6">
      <c r="B42" s="167"/>
      <c r="C42" s="7" t="s">
        <v>35</v>
      </c>
      <c r="D42" s="44">
        <v>0.125</v>
      </c>
      <c r="E42" s="102">
        <v>0.125</v>
      </c>
      <c r="F42" s="155">
        <f>SUM(E42:E43)</f>
        <v>0.42499999999999999</v>
      </c>
    </row>
    <row r="43" spans="2:6" ht="16.2" thickBot="1">
      <c r="B43" s="169"/>
      <c r="C43" s="4" t="s">
        <v>52</v>
      </c>
      <c r="D43" s="35">
        <v>0.3</v>
      </c>
      <c r="E43" s="122">
        <v>0.3</v>
      </c>
      <c r="F43" s="172"/>
    </row>
    <row r="44" spans="2:6" ht="16.2" thickBot="1">
      <c r="B44" s="131" t="s">
        <v>51</v>
      </c>
      <c r="C44" s="132"/>
      <c r="D44" s="132"/>
      <c r="E44" s="133"/>
      <c r="F44" s="70">
        <f>SUM(F4:F43)</f>
        <v>5.8</v>
      </c>
    </row>
  </sheetData>
  <mergeCells count="10">
    <mergeCell ref="B2:C2"/>
    <mergeCell ref="F19:F21"/>
    <mergeCell ref="F23:F24"/>
    <mergeCell ref="B3:B24"/>
    <mergeCell ref="F42:F43"/>
    <mergeCell ref="B44:E44"/>
    <mergeCell ref="B25:B43"/>
    <mergeCell ref="F35:F40"/>
    <mergeCell ref="F26:F33"/>
    <mergeCell ref="F4:F17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79EA6-8CB7-A24A-BA70-3CC01102E2D7}">
  <dimension ref="B1:F34"/>
  <sheetViews>
    <sheetView zoomScale="85" zoomScaleNormal="85" workbookViewId="0">
      <selection activeCell="M32" sqref="M32"/>
    </sheetView>
  </sheetViews>
  <sheetFormatPr defaultColWidth="11.19921875" defaultRowHeight="15.6"/>
  <cols>
    <col min="1" max="1" width="4" customWidth="1"/>
    <col min="2" max="2" width="14.5" bestFit="1" customWidth="1"/>
    <col min="3" max="3" width="46.796875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29" t="s">
        <v>0</v>
      </c>
      <c r="C2" s="130"/>
      <c r="D2" s="58" t="s">
        <v>1</v>
      </c>
      <c r="E2" s="58" t="s">
        <v>2</v>
      </c>
      <c r="F2" s="58" t="s">
        <v>50</v>
      </c>
    </row>
    <row r="3" spans="2:6">
      <c r="B3" s="164" t="s">
        <v>27</v>
      </c>
      <c r="C3" s="33" t="s">
        <v>276</v>
      </c>
      <c r="D3" s="44">
        <v>0.15</v>
      </c>
      <c r="E3" s="44">
        <v>0.15</v>
      </c>
      <c r="F3" s="151">
        <f>SUM(E3:E8)</f>
        <v>0.9</v>
      </c>
    </row>
    <row r="4" spans="2:6">
      <c r="B4" s="167"/>
      <c r="C4" s="1" t="s">
        <v>277</v>
      </c>
      <c r="D4" s="44">
        <v>0.15</v>
      </c>
      <c r="E4" s="44">
        <v>0.15</v>
      </c>
      <c r="F4" s="152"/>
    </row>
    <row r="5" spans="2:6">
      <c r="B5" s="167"/>
      <c r="C5" s="1" t="s">
        <v>278</v>
      </c>
      <c r="D5" s="44">
        <v>0.15</v>
      </c>
      <c r="E5" s="44">
        <v>0.15</v>
      </c>
      <c r="F5" s="152"/>
    </row>
    <row r="6" spans="2:6">
      <c r="B6" s="167"/>
      <c r="C6" s="1" t="s">
        <v>279</v>
      </c>
      <c r="D6" s="44">
        <v>0.15</v>
      </c>
      <c r="E6" s="98">
        <v>0.15</v>
      </c>
      <c r="F6" s="152"/>
    </row>
    <row r="7" spans="2:6">
      <c r="B7" s="167"/>
      <c r="C7" s="1" t="s">
        <v>280</v>
      </c>
      <c r="D7" s="44">
        <v>0.15</v>
      </c>
      <c r="E7" s="102">
        <v>0.15</v>
      </c>
      <c r="F7" s="152"/>
    </row>
    <row r="8" spans="2:6" ht="16.2" thickBot="1">
      <c r="B8" s="167"/>
      <c r="C8" s="29" t="s">
        <v>66</v>
      </c>
      <c r="D8" s="44">
        <v>0.15</v>
      </c>
      <c r="E8" s="44">
        <v>0.15</v>
      </c>
      <c r="F8" s="154"/>
    </row>
    <row r="9" spans="2:6" ht="16.2" thickBot="1">
      <c r="B9" s="167"/>
      <c r="C9" s="58" t="s">
        <v>30</v>
      </c>
      <c r="D9" s="32"/>
      <c r="E9" s="32"/>
      <c r="F9" s="32"/>
    </row>
    <row r="10" spans="2:6">
      <c r="B10" s="167"/>
      <c r="C10" s="7" t="s">
        <v>31</v>
      </c>
      <c r="D10" s="44">
        <v>0.2</v>
      </c>
      <c r="E10" s="44">
        <v>0.2</v>
      </c>
      <c r="F10" s="155">
        <f>SUM(E10:E12)</f>
        <v>0.60000000000000009</v>
      </c>
    </row>
    <row r="11" spans="2:6">
      <c r="B11" s="167"/>
      <c r="C11" s="1" t="s">
        <v>32</v>
      </c>
      <c r="D11" s="34">
        <v>0.2</v>
      </c>
      <c r="E11" s="34">
        <v>0.2</v>
      </c>
      <c r="F11" s="156"/>
    </row>
    <row r="12" spans="2:6" ht="16.2" thickBot="1">
      <c r="B12" s="167"/>
      <c r="C12" s="11" t="s">
        <v>33</v>
      </c>
      <c r="D12" s="36">
        <v>0.2</v>
      </c>
      <c r="E12" s="36">
        <v>0.2</v>
      </c>
      <c r="F12" s="157"/>
    </row>
    <row r="13" spans="2:6" ht="16.2" thickBot="1">
      <c r="B13" s="167"/>
      <c r="C13" s="64" t="s">
        <v>34</v>
      </c>
      <c r="D13" s="32"/>
      <c r="E13" s="32"/>
      <c r="F13" s="32"/>
    </row>
    <row r="14" spans="2:6">
      <c r="B14" s="167"/>
      <c r="C14" s="7" t="s">
        <v>62</v>
      </c>
      <c r="D14" s="44">
        <v>0.2</v>
      </c>
      <c r="E14" s="98">
        <v>0.2</v>
      </c>
      <c r="F14" s="155">
        <f>SUM(E14:E15)</f>
        <v>0.4</v>
      </c>
    </row>
    <row r="15" spans="2:6" ht="16.2" thickBot="1">
      <c r="B15" s="169"/>
      <c r="C15" s="11" t="s">
        <v>46</v>
      </c>
      <c r="D15" s="36">
        <v>0.2</v>
      </c>
      <c r="E15" s="36">
        <v>0.2</v>
      </c>
      <c r="F15" s="157"/>
    </row>
    <row r="16" spans="2:6" ht="16.2" thickBot="1">
      <c r="B16" s="164" t="s">
        <v>45</v>
      </c>
      <c r="C16" s="58" t="s">
        <v>281</v>
      </c>
      <c r="D16" s="32"/>
      <c r="E16" s="32"/>
      <c r="F16" s="32"/>
    </row>
    <row r="17" spans="2:6">
      <c r="B17" s="167"/>
      <c r="C17" s="7" t="s">
        <v>282</v>
      </c>
      <c r="D17" s="44">
        <v>1</v>
      </c>
      <c r="E17" s="102">
        <v>1</v>
      </c>
      <c r="F17" s="151">
        <f>SUM(E17:E26)</f>
        <v>2.25</v>
      </c>
    </row>
    <row r="18" spans="2:6">
      <c r="B18" s="167"/>
      <c r="C18" s="1" t="s">
        <v>283</v>
      </c>
      <c r="D18" s="34">
        <v>0.25</v>
      </c>
      <c r="E18" s="101">
        <v>0.25</v>
      </c>
      <c r="F18" s="152"/>
    </row>
    <row r="19" spans="2:6">
      <c r="B19" s="167"/>
      <c r="C19" s="1" t="s">
        <v>284</v>
      </c>
      <c r="D19" s="34">
        <v>0.4</v>
      </c>
      <c r="E19" s="96">
        <v>0.4</v>
      </c>
      <c r="F19" s="152"/>
    </row>
    <row r="20" spans="2:6">
      <c r="B20" s="167"/>
      <c r="C20" s="1" t="s">
        <v>285</v>
      </c>
      <c r="D20" s="34">
        <v>0.4</v>
      </c>
      <c r="E20" s="82">
        <v>0</v>
      </c>
      <c r="F20" s="152"/>
    </row>
    <row r="21" spans="2:6">
      <c r="B21" s="167"/>
      <c r="C21" s="1" t="s">
        <v>286</v>
      </c>
      <c r="D21" s="34">
        <v>0.6</v>
      </c>
      <c r="E21" s="82">
        <v>0</v>
      </c>
      <c r="F21" s="152"/>
    </row>
    <row r="22" spans="2:6">
      <c r="B22" s="167"/>
      <c r="C22" s="1" t="s">
        <v>287</v>
      </c>
      <c r="D22" s="34">
        <v>0.45</v>
      </c>
      <c r="E22" s="82">
        <v>0</v>
      </c>
      <c r="F22" s="152"/>
    </row>
    <row r="23" spans="2:6">
      <c r="B23" s="167"/>
      <c r="C23" s="1" t="s">
        <v>288</v>
      </c>
      <c r="D23" s="34">
        <v>0.25</v>
      </c>
      <c r="E23" s="82">
        <v>0</v>
      </c>
      <c r="F23" s="152"/>
    </row>
    <row r="24" spans="2:6">
      <c r="B24" s="167"/>
      <c r="C24" s="1" t="s">
        <v>289</v>
      </c>
      <c r="D24" s="34">
        <v>0.4</v>
      </c>
      <c r="E24" s="101">
        <v>0.4</v>
      </c>
      <c r="F24" s="152"/>
    </row>
    <row r="25" spans="2:6">
      <c r="B25" s="167"/>
      <c r="C25" s="1" t="s">
        <v>290</v>
      </c>
      <c r="D25" s="34">
        <v>0.2</v>
      </c>
      <c r="E25" s="101">
        <v>0.2</v>
      </c>
      <c r="F25" s="152"/>
    </row>
    <row r="26" spans="2:6" ht="16.2" thickBot="1">
      <c r="B26" s="167"/>
      <c r="C26" s="11" t="s">
        <v>331</v>
      </c>
      <c r="D26" s="36">
        <v>0.5</v>
      </c>
      <c r="E26" s="105">
        <v>0</v>
      </c>
      <c r="F26" s="154"/>
    </row>
    <row r="27" spans="2:6" ht="16.2" thickBot="1">
      <c r="B27" s="167"/>
      <c r="C27" s="58" t="s">
        <v>291</v>
      </c>
      <c r="D27" s="32"/>
      <c r="E27" s="32"/>
      <c r="F27" s="32"/>
    </row>
    <row r="28" spans="2:6">
      <c r="B28" s="167"/>
      <c r="C28" s="7" t="s">
        <v>292</v>
      </c>
      <c r="D28" s="44">
        <v>0.125</v>
      </c>
      <c r="E28" s="102">
        <v>0.125</v>
      </c>
      <c r="F28" s="151">
        <f>SUM(E28:E29)</f>
        <v>0.25</v>
      </c>
    </row>
    <row r="29" spans="2:6" ht="16.2" thickBot="1">
      <c r="B29" s="167"/>
      <c r="C29" s="11" t="s">
        <v>293</v>
      </c>
      <c r="D29" s="36">
        <v>0.125</v>
      </c>
      <c r="E29" s="103">
        <v>0.125</v>
      </c>
      <c r="F29" s="154"/>
    </row>
    <row r="30" spans="2:6" ht="16.2" thickBot="1">
      <c r="B30" s="167"/>
      <c r="C30" s="58" t="s">
        <v>34</v>
      </c>
      <c r="D30" s="32"/>
      <c r="E30" s="32"/>
      <c r="F30" s="32"/>
    </row>
    <row r="31" spans="2:6">
      <c r="B31" s="167"/>
      <c r="C31" s="7" t="s">
        <v>35</v>
      </c>
      <c r="D31" s="44">
        <v>0.125</v>
      </c>
      <c r="E31" s="102">
        <v>0.125</v>
      </c>
      <c r="F31" s="155">
        <f>SUM(E31:E33)</f>
        <v>0.57499999999999996</v>
      </c>
    </row>
    <row r="32" spans="2:6">
      <c r="B32" s="167"/>
      <c r="C32" s="1" t="s">
        <v>188</v>
      </c>
      <c r="D32" s="34">
        <v>0.15</v>
      </c>
      <c r="E32" s="85">
        <v>0.15</v>
      </c>
      <c r="F32" s="156"/>
    </row>
    <row r="33" spans="2:6" ht="16.2" thickBot="1">
      <c r="B33" s="169"/>
      <c r="C33" s="4" t="s">
        <v>52</v>
      </c>
      <c r="D33" s="35">
        <v>0.3</v>
      </c>
      <c r="E33" s="122">
        <v>0.3</v>
      </c>
      <c r="F33" s="172"/>
    </row>
    <row r="34" spans="2:6" ht="16.2" thickBot="1">
      <c r="B34" s="131" t="s">
        <v>51</v>
      </c>
      <c r="C34" s="132"/>
      <c r="D34" s="132"/>
      <c r="E34" s="133"/>
      <c r="F34" s="63">
        <f>SUM(F3:F33)</f>
        <v>4.9750000000000005</v>
      </c>
    </row>
  </sheetData>
  <mergeCells count="10">
    <mergeCell ref="B2:C2"/>
    <mergeCell ref="B34:E34"/>
    <mergeCell ref="F3:F8"/>
    <mergeCell ref="F17:F26"/>
    <mergeCell ref="F28:F29"/>
    <mergeCell ref="F10:F12"/>
    <mergeCell ref="F14:F15"/>
    <mergeCell ref="B3:B15"/>
    <mergeCell ref="F31:F33"/>
    <mergeCell ref="B16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Miscellaneous</vt:lpstr>
      <vt:lpstr>Summary</vt:lpstr>
      <vt:lpstr>Header</vt:lpstr>
      <vt:lpstr>Footer</vt:lpstr>
      <vt:lpstr>Login Page</vt:lpstr>
      <vt:lpstr>Sign Up Page</vt:lpstr>
      <vt:lpstr>Forgot Password Page</vt:lpstr>
      <vt:lpstr>Home Page</vt:lpstr>
      <vt:lpstr>Direct Message Page</vt:lpstr>
      <vt:lpstr>Story Page</vt:lpstr>
      <vt:lpstr>Explore Page</vt:lpstr>
      <vt:lpstr>Activity Page</vt:lpstr>
      <vt:lpstr>User Page</vt:lpstr>
      <vt:lpstr>Add Post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maver</cp:lastModifiedBy>
  <dcterms:created xsi:type="dcterms:W3CDTF">2021-07-30T09:01:18Z</dcterms:created>
  <dcterms:modified xsi:type="dcterms:W3CDTF">2021-09-16T12:54:09Z</dcterms:modified>
</cp:coreProperties>
</file>