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traliansuper-my.sharepoint.com/personal/mfegan_australiansuper_com/Documents/Documents/GitHub/oisapp/"/>
    </mc:Choice>
  </mc:AlternateContent>
  <xr:revisionPtr revIDLastSave="23" documentId="14_{0538FD13-FB73-4238-AD8B-7FB964055930}" xr6:coauthVersionLast="47" xr6:coauthVersionMax="47" xr10:uidLastSave="{5189E38F-158F-4BF8-848E-82924E4574FB}"/>
  <bookViews>
    <workbookView xWindow="-28920" yWindow="-120" windowWidth="29040" windowHeight="15840" xr2:uid="{542B501C-811E-4E62-A544-05562678A493}"/>
  </bookViews>
  <sheets>
    <sheet name="Countries" sheetId="1" r:id="rId1"/>
    <sheet name="Current Effective Rates" sheetId="2" r:id="rId2"/>
    <sheet name="Market OIS Rates" sheetId="3" r:id="rId3"/>
    <sheet name="Market OIS Specified Rates" sheetId="6" r:id="rId4"/>
    <sheet name="Market Hold Rates" sheetId="4" r:id="rId5"/>
    <sheet name="Policy Meeting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3" l="1" a="1"/>
  <c r="C40" i="3"/>
  <c r="E4" i="5" a="1"/>
  <c r="E4" i="5"/>
  <c r="D4" i="5" a="1"/>
  <c r="D4" i="5"/>
  <c r="B5" i="2" a="1"/>
  <c r="B5" i="2"/>
  <c r="C60" i="3" a="1"/>
  <c r="C60" i="3"/>
  <c r="E23" i="5" a="1"/>
  <c r="E23" i="5"/>
  <c r="D23" i="5" a="1"/>
  <c r="D23" i="5"/>
  <c r="E8" i="5" a="1"/>
  <c r="E8" i="5"/>
  <c r="D8" i="5" a="1"/>
  <c r="D8" i="5"/>
  <c r="E35" i="5" a="1"/>
  <c r="E35" i="5"/>
  <c r="D35" i="5" a="1"/>
  <c r="D35" i="5"/>
  <c r="C14" i="3" a="1"/>
  <c r="C14" i="3"/>
  <c r="E2" i="5" a="1"/>
  <c r="E2" i="5"/>
  <c r="D2" i="5" a="1"/>
  <c r="D2" i="5"/>
  <c r="C38" i="3" a="1"/>
  <c r="C38" i="3"/>
  <c r="C26" i="3" a="1"/>
  <c r="C26" i="3"/>
  <c r="C39" i="3" a="1"/>
  <c r="C39" i="3"/>
  <c r="C8" i="6" a="1"/>
  <c r="C8" i="6"/>
  <c r="C10" i="6" a="1"/>
  <c r="C10" i="6"/>
  <c r="C7" i="3" a="1"/>
  <c r="C7" i="3"/>
  <c r="B6" i="4" a="1"/>
  <c r="B6" i="4"/>
  <c r="B3" i="2" a="1"/>
  <c r="B3" i="2"/>
  <c r="B2" i="4" a="1"/>
  <c r="B2" i="4"/>
  <c r="C45" i="3" a="1"/>
  <c r="C45" i="3"/>
  <c r="E38" i="5" a="1"/>
  <c r="E38" i="5"/>
  <c r="D38" i="5" a="1"/>
  <c r="D38" i="5"/>
  <c r="C43" i="3" a="1"/>
  <c r="C43" i="3"/>
  <c r="C16" i="3" a="1"/>
  <c r="C16" i="3"/>
  <c r="E12" i="5" a="1"/>
  <c r="E12" i="5"/>
  <c r="D12" i="5" a="1"/>
  <c r="D12" i="5"/>
  <c r="E28" i="5" a="1"/>
  <c r="E28" i="5"/>
  <c r="D28" i="5" a="1"/>
  <c r="D28" i="5"/>
  <c r="C2" i="3" a="1"/>
  <c r="C2" i="3"/>
  <c r="E47" i="5" a="1"/>
  <c r="E47" i="5"/>
  <c r="D47" i="5" a="1"/>
  <c r="D47" i="5"/>
  <c r="C12" i="3" a="1"/>
  <c r="C12" i="3"/>
  <c r="B7" i="2" a="1"/>
  <c r="B7" i="2"/>
  <c r="E16" i="5" a="1"/>
  <c r="E16" i="5"/>
  <c r="D16" i="5" a="1"/>
  <c r="D16" i="5"/>
  <c r="E19" i="5" a="1"/>
  <c r="E19" i="5"/>
  <c r="D19" i="5" a="1"/>
  <c r="D19" i="5"/>
  <c r="E43" i="5" a="1"/>
  <c r="E43" i="5"/>
  <c r="D43" i="5" a="1"/>
  <c r="D43" i="5"/>
  <c r="C4" i="6" a="1"/>
  <c r="C4" i="6"/>
  <c r="C28" i="3" a="1"/>
  <c r="C28" i="3"/>
  <c r="C25" i="3" a="1"/>
  <c r="C25" i="3"/>
  <c r="C7" i="6" a="1"/>
  <c r="C7" i="6"/>
  <c r="E3" i="5" a="1"/>
  <c r="E3" i="5"/>
  <c r="D3" i="5" a="1"/>
  <c r="D3" i="5"/>
  <c r="E33" i="5" a="1"/>
  <c r="E33" i="5"/>
  <c r="C6" i="3" a="1"/>
  <c r="C6" i="3"/>
  <c r="C55" i="3" a="1"/>
  <c r="C55" i="3"/>
  <c r="E27" i="5" a="1"/>
  <c r="E27" i="5"/>
  <c r="E26" i="5" a="1"/>
  <c r="E26" i="5"/>
  <c r="D27" i="5" a="1"/>
  <c r="D27" i="5"/>
  <c r="D26" i="5" a="1"/>
  <c r="D26" i="5"/>
  <c r="E24" i="5" a="1"/>
  <c r="E24" i="5"/>
  <c r="D24" i="5" a="1"/>
  <c r="D24" i="5"/>
  <c r="E5" i="5" a="1"/>
  <c r="E5" i="5"/>
  <c r="D5" i="5" a="1"/>
  <c r="D5" i="5"/>
  <c r="E32" i="5" a="1"/>
  <c r="E32" i="5"/>
  <c r="D32" i="5" a="1"/>
  <c r="D32" i="5"/>
  <c r="E46" i="5" a="1"/>
  <c r="E46" i="5"/>
  <c r="D46" i="5" a="1"/>
  <c r="D46" i="5"/>
  <c r="E20" i="5" a="1"/>
  <c r="E20" i="5"/>
  <c r="D20" i="5" a="1"/>
  <c r="D20" i="5"/>
  <c r="C15" i="3" a="1"/>
  <c r="C15" i="3"/>
  <c r="C18" i="3" a="1"/>
  <c r="C18" i="3"/>
  <c r="E44" i="5" a="1"/>
  <c r="E44" i="5"/>
  <c r="D44" i="5" a="1"/>
  <c r="D44" i="5"/>
  <c r="C33" i="3" a="1"/>
  <c r="C33" i="3"/>
  <c r="C57" i="3" a="1"/>
  <c r="C57" i="3"/>
  <c r="C47" i="3" a="1"/>
  <c r="C47" i="3"/>
  <c r="C11" i="6" a="1"/>
  <c r="C11" i="6"/>
  <c r="C10" i="3" a="1"/>
  <c r="C10" i="3"/>
  <c r="C27" i="3" a="1"/>
  <c r="C27" i="3"/>
  <c r="E18" i="5" a="1"/>
  <c r="E18" i="5"/>
  <c r="D18" i="5" a="1"/>
  <c r="D18" i="5"/>
  <c r="C22" i="3" a="1"/>
  <c r="C22" i="3"/>
  <c r="C54" i="3" a="1"/>
  <c r="C54" i="3"/>
  <c r="E13" i="5" a="1"/>
  <c r="E13" i="5"/>
  <c r="D13" i="5" a="1"/>
  <c r="D13" i="5"/>
  <c r="C42" i="3" a="1"/>
  <c r="C42" i="3"/>
  <c r="E14" i="5" a="1"/>
  <c r="E14" i="5"/>
  <c r="D14" i="5" a="1"/>
  <c r="D14" i="5"/>
  <c r="C17" i="3" a="1"/>
  <c r="C17" i="3"/>
  <c r="C59" i="3" a="1"/>
  <c r="C59" i="3"/>
  <c r="E34" i="5" a="1"/>
  <c r="E34" i="5"/>
  <c r="D34" i="5" a="1"/>
  <c r="D34" i="5"/>
  <c r="C2" i="6" a="1"/>
  <c r="C2" i="6"/>
  <c r="C29" i="3" a="1"/>
  <c r="C29" i="3"/>
  <c r="C61" i="3" a="1"/>
  <c r="C61" i="3"/>
  <c r="E39" i="5" a="1"/>
  <c r="E39" i="5"/>
  <c r="D39" i="5" a="1"/>
  <c r="D39" i="5"/>
  <c r="B3" i="4" a="1"/>
  <c r="B3" i="4"/>
  <c r="C41" i="3" a="1"/>
  <c r="C41" i="3"/>
  <c r="C52" i="3" a="1"/>
  <c r="C52" i="3"/>
  <c r="C3" i="6" a="1"/>
  <c r="C3" i="6"/>
  <c r="C4" i="3" a="1"/>
  <c r="C4" i="3"/>
  <c r="E42" i="5" a="1"/>
  <c r="E42" i="5"/>
  <c r="D42" i="5" a="1"/>
  <c r="D42" i="5"/>
  <c r="C24" i="3" a="1"/>
  <c r="C24" i="3"/>
  <c r="E29" i="5" a="1"/>
  <c r="E29" i="5"/>
  <c r="D29" i="5" a="1"/>
  <c r="D29" i="5"/>
  <c r="C30" i="3" a="1"/>
  <c r="C30" i="3"/>
  <c r="E22" i="5" a="1"/>
  <c r="E22" i="5"/>
  <c r="D22" i="5" a="1"/>
  <c r="D22" i="5"/>
  <c r="C21" i="3" a="1"/>
  <c r="C21" i="3"/>
  <c r="C51" i="3" a="1"/>
  <c r="C51" i="3"/>
  <c r="C58" i="3" a="1"/>
  <c r="C58" i="3"/>
  <c r="B5" i="4" a="1"/>
  <c r="B5" i="4"/>
  <c r="E37" i="5" a="1"/>
  <c r="E37" i="5"/>
  <c r="D37" i="5" a="1"/>
  <c r="D37" i="5"/>
  <c r="C5" i="3" a="1"/>
  <c r="C5" i="3"/>
  <c r="C12" i="6" a="1"/>
  <c r="C12" i="6"/>
  <c r="C13" i="3" a="1"/>
  <c r="C13" i="3"/>
  <c r="C23" i="3" a="1"/>
  <c r="C23" i="3"/>
  <c r="B6" i="2" a="1"/>
  <c r="B6" i="2"/>
  <c r="B4" i="4" a="1"/>
  <c r="B4" i="4"/>
  <c r="C9" i="6" a="1"/>
  <c r="C9" i="6"/>
  <c r="C46" i="3" a="1"/>
  <c r="C46" i="3"/>
  <c r="C50" i="3" a="1"/>
  <c r="C50" i="3"/>
  <c r="E7" i="5" a="1"/>
  <c r="E7" i="5"/>
  <c r="D7" i="5" a="1"/>
  <c r="D7" i="5"/>
  <c r="C44" i="3" a="1"/>
  <c r="C44" i="3"/>
  <c r="E36" i="5" a="1"/>
  <c r="E36" i="5"/>
  <c r="D36" i="5" a="1"/>
  <c r="D36" i="5"/>
  <c r="E15" i="5" a="1"/>
  <c r="E15" i="5"/>
  <c r="D15" i="5" a="1"/>
  <c r="D15" i="5"/>
  <c r="C34" i="3" a="1"/>
  <c r="C34" i="3"/>
  <c r="E6" i="5" a="1"/>
  <c r="E6" i="5"/>
  <c r="D6" i="5" a="1"/>
  <c r="D6" i="5"/>
  <c r="E30" i="5" a="1"/>
  <c r="E30" i="5"/>
  <c r="D30" i="5" a="1"/>
  <c r="D30" i="5"/>
  <c r="C48" i="3" a="1"/>
  <c r="C48" i="3"/>
  <c r="C36" i="3" a="1"/>
  <c r="C36" i="3"/>
  <c r="C35" i="3" a="1"/>
  <c r="C35" i="3"/>
  <c r="E9" i="5" a="1"/>
  <c r="E9" i="5"/>
  <c r="D9" i="5" a="1"/>
  <c r="D9" i="5"/>
  <c r="C19" i="3" a="1"/>
  <c r="C19" i="3"/>
  <c r="C49" i="3" a="1"/>
  <c r="C49" i="3"/>
  <c r="C31" i="3" a="1"/>
  <c r="C31" i="3"/>
  <c r="B4" i="2" a="1"/>
  <c r="B4" i="2"/>
  <c r="C5" i="6" a="1"/>
  <c r="C5" i="6"/>
  <c r="C6" i="6" a="1"/>
  <c r="C6" i="6"/>
  <c r="E21" i="5" a="1"/>
  <c r="E21" i="5"/>
  <c r="D21" i="5" a="1"/>
  <c r="D21" i="5"/>
  <c r="C3" i="3" a="1"/>
  <c r="C3" i="3"/>
  <c r="E31" i="5" a="1"/>
  <c r="E31" i="5"/>
  <c r="D31" i="5" a="1"/>
  <c r="D31" i="5"/>
  <c r="B7" i="4" a="1"/>
  <c r="B7" i="4"/>
  <c r="E11" i="5" a="1"/>
  <c r="E11" i="5"/>
  <c r="D11" i="5" a="1"/>
  <c r="D11" i="5"/>
  <c r="C32" i="3" a="1"/>
  <c r="C32" i="3"/>
  <c r="E49" i="5" a="1"/>
  <c r="E49" i="5"/>
  <c r="D49" i="5" a="1"/>
  <c r="D49" i="5"/>
  <c r="C8" i="3" a="1"/>
  <c r="C8" i="3"/>
  <c r="E10" i="5" a="1"/>
  <c r="E10" i="5"/>
  <c r="D10" i="5" a="1"/>
  <c r="D10" i="5"/>
  <c r="C11" i="3" a="1"/>
  <c r="C11" i="3"/>
  <c r="C13" i="6" a="1"/>
  <c r="C13" i="6"/>
  <c r="C9" i="3" a="1"/>
  <c r="C9" i="3"/>
  <c r="C53" i="3" a="1"/>
  <c r="C53" i="3"/>
  <c r="E48" i="5" a="1"/>
  <c r="E48" i="5"/>
  <c r="D48" i="5" a="1"/>
  <c r="D48" i="5"/>
  <c r="C56" i="3" a="1"/>
  <c r="C56" i="3"/>
  <c r="C20" i="3" a="1"/>
  <c r="C20" i="3"/>
  <c r="E45" i="5" a="1"/>
  <c r="E45" i="5"/>
  <c r="D45" i="5" a="1"/>
  <c r="D45" i="5"/>
  <c r="B2" i="2" a="1"/>
  <c r="B2" i="2"/>
  <c r="C37" i="3" a="1"/>
  <c r="C37" i="3"/>
  <c r="F41" i="5" l="1"/>
  <c r="C41" i="5"/>
  <c r="F40" i="5"/>
  <c r="C40" i="5"/>
  <c r="E40" i="5" l="1"/>
  <c r="E41" i="5" s="1"/>
  <c r="D40" i="5" l="1"/>
  <c r="D41" i="5" s="1"/>
  <c r="F33" i="5" l="1"/>
  <c r="C33" i="5" l="1"/>
  <c r="D33" i="5" l="1"/>
  <c r="F25" i="5" l="1"/>
  <c r="E25" i="5" l="1"/>
  <c r="D25" i="5" l="1"/>
  <c r="F17" i="5" l="1"/>
  <c r="E17" i="5" l="1"/>
  <c r="D17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<sst xmlns="http://schemas.openxmlformats.org/spreadsheetml/2006/main" count="234" uniqueCount="165">
  <si>
    <t>Country_ID</t>
  </si>
  <si>
    <t>Country_Name</t>
  </si>
  <si>
    <t>Bloomberg_Country_Code</t>
  </si>
  <si>
    <t>United States</t>
  </si>
  <si>
    <t>Canada</t>
  </si>
  <si>
    <t>Euro Area</t>
  </si>
  <si>
    <t>United Kingdom</t>
  </si>
  <si>
    <t>Japan</t>
  </si>
  <si>
    <t>Australia</t>
  </si>
  <si>
    <t>CADOIS</t>
  </si>
  <si>
    <t>EUROIS</t>
  </si>
  <si>
    <t>GBPOIS</t>
  </si>
  <si>
    <t>JPYOIS</t>
  </si>
  <si>
    <t>AUDOIS</t>
  </si>
  <si>
    <t>USDOIS</t>
  </si>
  <si>
    <t>Current_Effective_Rate</t>
  </si>
  <si>
    <t>Bloomberg_Ticker</t>
  </si>
  <si>
    <t>CAONREPO Index</t>
  </si>
  <si>
    <t>ESTRON Index</t>
  </si>
  <si>
    <t>SONIO/N Index</t>
  </si>
  <si>
    <t>MUTSCALM Index</t>
  </si>
  <si>
    <t>SOFRRATE Index</t>
  </si>
  <si>
    <t>RBACOR Index</t>
  </si>
  <si>
    <t>Maturity</t>
  </si>
  <si>
    <t>Market_OIS_Rate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</si>
  <si>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</si>
  <si>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</si>
  <si>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</si>
  <si>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</si>
  <si>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</si>
  <si>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</si>
  <si>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</si>
  <si>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</si>
  <si>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</si>
  <si>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</si>
  <si>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USOSFR1 Curncy</t>
  </si>
  <si>
    <t>USOSFR2 Curncy</t>
  </si>
  <si>
    <t>USOSFR3 Curncy</t>
  </si>
  <si>
    <t>USOSFR4 Curncy</t>
  </si>
  <si>
    <t>USOSFR5 Curncy</t>
  </si>
  <si>
    <t>USOSFR6 Curncy</t>
  </si>
  <si>
    <t>USOSFR7 Curncy</t>
  </si>
  <si>
    <t>USOSFR8 Curncy</t>
  </si>
  <si>
    <t>USOSFR9 Curncy</t>
  </si>
  <si>
    <t>USOSFR10 Curncy</t>
  </si>
  <si>
    <t>CDSO1 Curncy</t>
  </si>
  <si>
    <t>CDSO2 Curncy</t>
  </si>
  <si>
    <t>CDSO3 Curncy</t>
  </si>
  <si>
    <t>CDSO4 Curncy</t>
  </si>
  <si>
    <t>CDSO5 Curncy</t>
  </si>
  <si>
    <t>CDSO6 Curncy</t>
  </si>
  <si>
    <t>CDSO7 Curncy</t>
  </si>
  <si>
    <t>CDSO8 Curncy</t>
  </si>
  <si>
    <t>CDSO9 Curncy</t>
  </si>
  <si>
    <t>CDSO10 Curncy</t>
  </si>
  <si>
    <t>EESWE1 BGN Curncy</t>
  </si>
  <si>
    <t>EESWE2 BGN Curncy</t>
  </si>
  <si>
    <t>EESWE3 BGN Curncy</t>
  </si>
  <si>
    <t>EESWE4 BGN Curncy</t>
  </si>
  <si>
    <t>EESWE5 BGN Curncy</t>
  </si>
  <si>
    <t>EESWE6 BGN Curncy</t>
  </si>
  <si>
    <t>EESWE7 BGN Curncy</t>
  </si>
  <si>
    <t>EESWE8 BGN Curncy</t>
  </si>
  <si>
    <t>EESWE9 BGN Curncy</t>
  </si>
  <si>
    <t>EESWE10 BGN Curncy</t>
  </si>
  <si>
    <t>BPSWS1 BGN Curncy</t>
  </si>
  <si>
    <t>BPSWS2 BGN Curncy</t>
  </si>
  <si>
    <t>BPSWS3 BGN Curncy</t>
  </si>
  <si>
    <t>BPSWS4 BGN Curncy</t>
  </si>
  <si>
    <t>BPSWS5 BGN Curncy</t>
  </si>
  <si>
    <t>BPSWS6 BGN Curncy</t>
  </si>
  <si>
    <t>BPSWS7 BGN Curncy</t>
  </si>
  <si>
    <t>BPSWS8 BGN Curncy</t>
  </si>
  <si>
    <t>BPSWS9 BGN Curncy</t>
  </si>
  <si>
    <t>BPSWS10 BGN Curncy</t>
  </si>
  <si>
    <t>JYSO1 Curncy</t>
  </si>
  <si>
    <t>JYSO2 Curncy</t>
  </si>
  <si>
    <t>JYSO3 Curncy</t>
  </si>
  <si>
    <t>JYSO4 Curncy</t>
  </si>
  <si>
    <t>JYSO5 Curncy</t>
  </si>
  <si>
    <t>JYSO6 Curncy</t>
  </si>
  <si>
    <t>JYSO7 Curncy</t>
  </si>
  <si>
    <t>JYSO8 Curncy</t>
  </si>
  <si>
    <t>JYSO9 Curncy</t>
  </si>
  <si>
    <t>JYSO10 Curncy</t>
  </si>
  <si>
    <t>ADSWAP1Q BGN Curncy</t>
  </si>
  <si>
    <t>ADSWAP2Q BGN Curncy</t>
  </si>
  <si>
    <t>ADSWAP3 BGN Curncy</t>
  </si>
  <si>
    <t>ADSWAP4 BGN Curncy</t>
  </si>
  <si>
    <t>ADSWAP5 BGN Curncy</t>
  </si>
  <si>
    <t>ADSWAP6 BGN Curncy</t>
  </si>
  <si>
    <t>ADSWAP7 BGN Curncy</t>
  </si>
  <si>
    <t>ADSWAP8 BGN Curncy</t>
  </si>
  <si>
    <t>ADSWAP9 BGN Curncy</t>
  </si>
  <si>
    <t>ADSWAP10 BGN Curncy</t>
  </si>
  <si>
    <t>Market_Hold_Rate</t>
  </si>
  <si>
    <t>Specified_Rate_Type</t>
  </si>
  <si>
    <t>2y3y</t>
  </si>
  <si>
    <t>5y5y</t>
  </si>
  <si>
    <t>Specified_OIS_Rate</t>
  </si>
  <si>
    <t>S0042FS 2Y3Y BLC Curncy</t>
  </si>
  <si>
    <t>S0042FS 5Y5Y BLC Curncy</t>
  </si>
  <si>
    <t>SD0004FS 5Y5Y BLC Curncy</t>
  </si>
  <si>
    <t>SD0004FS 2Y3Y BLC Curncy</t>
  </si>
  <si>
    <t>SD0201FS 2Y3Y BLC Curncy</t>
  </si>
  <si>
    <t>SD0201FS 5Y5Y BLC Curncy</t>
  </si>
  <si>
    <t>SD0222FS 2Y3Y BLC Curncy</t>
  </si>
  <si>
    <t>SD0222FS 5Y5Y BLC Curncy</t>
  </si>
  <si>
    <t>SD0187FS 2Y3Y BLC Curncy</t>
  </si>
  <si>
    <t>SD0187FS 5Y5Y BLC Curncy</t>
  </si>
  <si>
    <t>SD0302FS 2Y3Y BLC Curncy</t>
  </si>
  <si>
    <t>SD0302FS 5Y5Y BLC Curncy</t>
  </si>
  <si>
    <t>S0042FS 21M3M BLC Curncy</t>
  </si>
  <si>
    <t>SD0004FS 21M3M BLC Curncy</t>
  </si>
  <si>
    <t>SD0201FS 21M3M BLC Curncy</t>
  </si>
  <si>
    <t>SD0222FS 21M3M BLC Curncy</t>
  </si>
  <si>
    <t>SD0187FS 21M3M BLC Curncy</t>
  </si>
  <si>
    <t>SD0302FS 21M3M BLC Curncy</t>
  </si>
  <si>
    <t>Meeting_Number</t>
  </si>
  <si>
    <t>Meeting_Date</t>
  </si>
  <si>
    <t>Market_Rate</t>
  </si>
  <si>
    <t>Subjective_Rate</t>
  </si>
  <si>
    <t>US0AFR DEC2024 Index</t>
  </si>
  <si>
    <t>US0AFR JAN2025 Index</t>
  </si>
  <si>
    <t>US0AFR MAR2025 Index</t>
  </si>
  <si>
    <t>US0AFR MAY2025 Index</t>
  </si>
  <si>
    <t>US0AFR JUN2025 Index</t>
  </si>
  <si>
    <t>US0AFR JUL2025 Index</t>
  </si>
  <si>
    <t>US0AFR SEP2025 Index</t>
  </si>
  <si>
    <t>CA0BFR DEC2024 Index</t>
  </si>
  <si>
    <t>CA0BFR JAN2025 Index</t>
  </si>
  <si>
    <t>CA0BFR MAR2025 Index</t>
  </si>
  <si>
    <t>CA0BFR APR2025 Index</t>
  </si>
  <si>
    <t>CA0BFR JUN2025 Index</t>
  </si>
  <si>
    <t>CA0BFR JUL2025 Index</t>
  </si>
  <si>
    <t>CA0BFR SEP2025 Index</t>
  </si>
  <si>
    <t>EZ0BFR DEC2024 Index</t>
  </si>
  <si>
    <t>EZ0BFR JAN2025 Index</t>
  </si>
  <si>
    <t>EZ0BFR MAR2025 Index</t>
  </si>
  <si>
    <t>EZ0BFR JUN2025 Index</t>
  </si>
  <si>
    <t>EZ0BFR APR2025 Index</t>
  </si>
  <si>
    <t>EZ0BFR JUL2025 Index</t>
  </si>
  <si>
    <t>EZ0BFR SEP2025 Index</t>
  </si>
  <si>
    <t>GB0BFR DEC2024 Index</t>
  </si>
  <si>
    <t>GB0BFR FEB2025 Index</t>
  </si>
  <si>
    <t>GB0BFR MAR2025 Index</t>
  </si>
  <si>
    <t>GB0BFR MAY2025 Index</t>
  </si>
  <si>
    <t>GB0BFR JUN2025 Index</t>
  </si>
  <si>
    <t>GB0BFR AUG2025 Index</t>
  </si>
  <si>
    <t>GB0BFR SEP2025 Index</t>
  </si>
  <si>
    <t>JP0BFR MAY2025 Index</t>
  </si>
  <si>
    <t>JP0BFR JUN2025 Index</t>
  </si>
  <si>
    <t>JP0BFR JUL2025 Index</t>
  </si>
  <si>
    <t>JP0BFR SEP2025 Index</t>
  </si>
  <si>
    <t>AU0BFR DEC2024 Index</t>
  </si>
  <si>
    <t>AU0BFR FEB2025 Index</t>
  </si>
  <si>
    <t>AU0BFR APR2025 Index</t>
  </si>
  <si>
    <t>AU0BFR MAY2025 Index</t>
  </si>
  <si>
    <t>AU0BFR JUL2025 Index</t>
  </si>
  <si>
    <t>AU0BFR AUG2025 Index</t>
  </si>
  <si>
    <t>AU0BFR SEP2025 Index</t>
  </si>
  <si>
    <t>US0AFR OCT2025 Index</t>
  </si>
  <si>
    <t>AU0BFR NOV2025 Index</t>
  </si>
  <si>
    <t>JP0BFR OCT2025 Index</t>
  </si>
  <si>
    <t>JP0BFR DEC2025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</si>
</sst>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Data...2364396905</v>
        <stp/>
        <stp>BDP|15069589250559623672</stp>
        <tr r="C40" s="3"/>
      </tp>
      <tp t="s">
        <v>#N/A Requesting Data...3762082867</v>
        <stp/>
        <stp>BDP|13314064788424893504</stp>
        <tr r="C52" s="3"/>
      </tp>
      <tp t="s">
        <v>#N/A Requesting Data...2218034814</v>
        <stp/>
        <stp>BDP|13618082991291238184</stp>
        <tr r="C2" s="6"/>
      </tp>
      <tp t="s">
        <v>#N/A Requesting Data...2459295838</v>
        <stp/>
        <stp>BDP|11457742631856974832</stp>
        <tr r="C4" s="3"/>
      </tp>
      <tp t="s">
        <v>#N/A Requesting Data...2877851048</v>
        <stp/>
        <stp>BDP|10172430054709442398</stp>
        <tr r="D22" s="5"/>
        <tr r="E22" s="5"/>
      </tp>
      <tp t="s">
        <v>#N/A Requesting Data...2259480180</v>
        <stp/>
        <stp>BDP|17963235506966870805</stp>
        <tr r="C32" s="3"/>
      </tp>
      <tp t="s">
        <v>#N/A Requesting Data...4104199016</v>
        <stp/>
        <stp>BDP|17993752260819253749</stp>
        <tr r="D11" s="5"/>
        <tr r="E11" s="5"/>
      </tp>
      <tp t="s">
        <v>#N/A Requesting Data...2135151499</v>
        <stp/>
        <stp>BDP|16507722982707017686</stp>
        <tr r="D32" s="5"/>
        <tr r="E32" s="5"/>
      </tp>
      <tp t="s">
        <v>#N/A Requesting Data...2831159414</v>
        <stp/>
        <stp>BDP|14243868732412382549</stp>
        <tr r="D2" s="5"/>
        <tr r="E2" s="5"/>
      </tp>
      <tp t="s">
        <v>#N/A Requesting Data...3623532198</v>
        <stp/>
        <stp>BDP|16353015412137780839</stp>
        <tr r="D20" s="5"/>
        <tr r="E20" s="5"/>
      </tp>
      <tp t="s">
        <v>#N/A Requesting Data...2003965263</v>
        <stp/>
        <stp>BDP|17235036299821649792</stp>
        <tr r="D10" s="5"/>
        <tr r="E10" s="5"/>
      </tp>
      <tp t="s">
        <v>#N/A Requesting Data...3118324843</v>
        <stp/>
        <stp>BDP|14910965180944974889</stp>
        <tr r="D23" s="5"/>
        <tr r="E23" s="5"/>
      </tp>
      <tp t="s">
        <v>#N/A Requesting Data...3673276301</v>
        <stp/>
        <stp>BDP|13581995240576965179</stp>
        <tr r="C29" s="3"/>
      </tp>
      <tp t="s">
        <v>#N/A Requesting Data...2616155785</v>
        <stp/>
        <stp>BDP|13450628562303537946</stp>
        <tr r="D39" s="5"/>
        <tr r="E39" s="5"/>
      </tp>
      <tp t="s">
        <v>#N/A Requesting Data...3970963847</v>
        <stp/>
        <stp>BDP|10190879005291079072</stp>
        <tr r="C21" s="3"/>
      </tp>
      <tp t="s">
        <v>#N/A Requesting Data...3331523555</v>
        <stp/>
        <stp>BDP|14331720559968266007</stp>
        <tr r="C14" s="3"/>
      </tp>
      <tp t="s">
        <v>#N/A Requesting Data...3307891339</v>
        <stp/>
        <stp>BDP|13870423089736060710</stp>
        <tr r="D34" s="5"/>
        <tr r="E34" s="5"/>
      </tp>
      <tp t="s">
        <v>#N/A Requesting Data...3539258144</v>
        <stp/>
        <stp>BDP|15040631589470572585</stp>
        <tr r="D4" s="5"/>
        <tr r="E4" s="5"/>
      </tp>
      <tp t="s">
        <v>#N/A Requesting Data...3804635726</v>
        <stp/>
        <stp>BDP|18213198937147609236</stp>
        <tr r="D31" s="5"/>
        <tr r="E31" s="5"/>
      </tp>
      <tp t="s">
        <v>#N/A Requesting Data...2465241516</v>
        <stp/>
        <stp>BDP|17961219948166271822</stp>
        <tr r="B7" s="4"/>
      </tp>
      <tp t="s">
        <v>#N/A Requesting Data...3378010892</v>
        <stp/>
        <stp>BDP|10649677671818574659</stp>
        <tr r="D29" s="5"/>
        <tr r="E29" s="5"/>
      </tp>
      <tp t="s">
        <v>#N/A Requesting Data...3607467463</v>
        <stp/>
        <stp>BDP|12022931442704056463</stp>
        <tr r="D16" s="5"/>
        <tr r="E16" s="5"/>
      </tp>
      <tp t="s">
        <v>#N/A Requesting Data...3965141789</v>
        <stp/>
        <stp>BDP|12173805871336838637</stp>
        <tr r="D47" s="5"/>
        <tr r="E47" s="5"/>
      </tp>
      <tp t="s">
        <v>#N/A Requesting Data...3507167519</v>
        <stp/>
        <stp>BDP|13330548364894955966</stp>
        <tr r="C41" s="3"/>
      </tp>
      <tp t="s">
        <v>#N/A Requesting Data...2749360671</v>
        <stp/>
        <stp>BDP|12179079902591143186</stp>
        <tr r="C12" s="3"/>
      </tp>
      <tp t="s">
        <v>#N/A Requesting Data...2473307434</v>
        <stp/>
        <stp>BDP|16292692367861545558</stp>
        <tr r="C18" s="3"/>
      </tp>
      <tp t="s">
        <v>#N/A Requesting Data...3950031561</v>
        <stp/>
        <stp>BDP|12760259422792181258</stp>
        <tr r="D28" s="5"/>
        <tr r="E28" s="5"/>
      </tp>
      <tp t="s">
        <v>#N/A Requesting Data...3093943075</v>
        <stp/>
        <stp>BDP|10791061653740105745</stp>
        <tr r="C30" s="3"/>
      </tp>
      <tp t="s">
        <v>#N/A Requesting Data...3771627818</v>
        <stp/>
        <stp>BDP|13523639650086236431</stp>
        <tr r="C61" s="3"/>
      </tp>
      <tp t="s">
        <v>#N/A Requesting Data...4016218695</v>
        <stp/>
        <stp>BDP|12598669532554016096</stp>
        <tr r="C2" s="3"/>
      </tp>
      <tp t="s">
        <v>#N/A Requesting Data...2610114689</v>
        <stp/>
        <stp>BDP|17627982810519040564</stp>
        <tr r="D49" s="5"/>
        <tr r="E49" s="5"/>
      </tp>
      <tp t="s">
        <v>#N/A Requesting Data...3369316642</v>
        <stp/>
        <stp>BDP|13224267566295613154</stp>
        <tr r="C43" s="3"/>
      </tp>
      <tp t="s">
        <v>#N/A Requesting Data...4263625544</v>
        <stp/>
        <stp>BDP|11604766150522692267</stp>
        <tr r="C3" s="6"/>
      </tp>
      <tp t="s">
        <v>#N/A Requesting Data...3805738376</v>
        <stp/>
        <stp>BDP|14548673345010714535</stp>
        <tr r="B5" s="2"/>
      </tp>
      <tp t="s">
        <v>#N/A Requesting Data...3559481727</v>
        <stp/>
        <stp>BDP|16519351746943283161</stp>
        <tr r="D24" s="5"/>
        <tr r="E24" s="5"/>
      </tp>
      <tp t="s">
        <v>#N/A Requesting Data...2723034831</v>
        <stp/>
        <stp>BDP|14508280388598847582</stp>
        <tr r="C60" s="3"/>
      </tp>
      <tp t="s">
        <v>#N/A Requesting Data...3694125957</v>
        <stp/>
        <stp>BDP|12020131044262362611</stp>
        <tr r="D19" s="5"/>
        <tr r="E19" s="5"/>
      </tp>
      <tp t="s">
        <v>#N/A Requesting Data...2167641639</v>
        <stp/>
        <stp>BDP|17380369873625804625</stp>
        <tr r="C8" s="3"/>
      </tp>
      <tp t="s">
        <v>#N/A Requesting Data...3334058080</v>
        <stp/>
        <stp>BDP|14308145928326891177</stp>
        <tr r="C38" s="3"/>
      </tp>
      <tp t="s">
        <v>#N/A Requesting Data...2882313647</v>
        <stp/>
        <stp>BDP|14600363379055911570</stp>
        <tr r="D8" s="5"/>
        <tr r="E8" s="5"/>
      </tp>
      <tp t="s">
        <v>#N/A Requesting Data...2435012359</v>
        <stp/>
        <stp>BDP|14146731792252026984</stp>
        <tr r="C17" s="3"/>
      </tp>
      <tp t="s">
        <v>#N/A Requesting Data...3567978228</v>
        <stp/>
        <stp>BDP|15973363636994595008</stp>
        <tr r="D44" s="5"/>
        <tr r="E44" s="5"/>
      </tp>
      <tp t="s">
        <v>#N/A Requesting Data...2839578776</v>
        <stp/>
        <stp>BDP|15655740702117759490</stp>
        <tr r="C33" s="3"/>
      </tp>
      <tp t="s">
        <v>#N/A Requesting Data...2055247695</v>
        <stp/>
        <stp>BDP|12176658203785741794</stp>
        <tr r="B7" s="2"/>
      </tp>
      <tp t="s">
        <v>#N/A Requesting Data...4236646519</v>
        <stp/>
        <stp>BDP|15263835158636160853</stp>
        <tr r="C57" s="3"/>
      </tp>
      <tp t="s">
        <v>#N/A Requesting Data...2763721148</v>
        <stp/>
        <stp>BDP|12999530766604991364</stp>
        <tr r="D12" s="5"/>
        <tr r="E12" s="5"/>
      </tp>
      <tp t="s">
        <v>#N/A Requesting Data...2456088486</v>
        <stp/>
        <stp>BDP|13031724255435792221</stp>
        <tr r="C16" s="3"/>
      </tp>
      <tp t="s">
        <v>#N/A Requesting Data...2907130224</v>
        <stp/>
        <stp>BDP|16916632102892061507</stp>
        <tr r="D5" s="5"/>
        <tr r="E5" s="5"/>
      </tp>
      <tp t="s">
        <v>#N/A Requesting Data...4047875477</v>
        <stp/>
        <stp>BDP|13408865559549678055</stp>
        <tr r="B3" s="4"/>
      </tp>
      <tp t="s">
        <v>#N/A Requesting Data...3922549409</v>
        <stp/>
        <stp>BDP|14349252700354967503</stp>
        <tr r="D35" s="5"/>
        <tr r="E35" s="5"/>
      </tp>
      <tp t="s">
        <v>#N/A Requesting Data...2698850471</v>
        <stp/>
        <stp>BDP|14189769581989163534</stp>
        <tr r="C59" s="3"/>
      </tp>
      <tp t="s">
        <v>#N/A Requesting Data...2462482762</v>
        <stp/>
        <stp>BDP|16342172468001333441</stp>
        <tr r="D46" s="5"/>
        <tr r="E46" s="5"/>
      </tp>
      <tp t="s">
        <v>#N/A Requesting Data...3999242261</v>
        <stp/>
        <stp>BDP|10999721970057311390</stp>
        <tr r="D42" s="5"/>
        <tr r="E42" s="5"/>
      </tp>
      <tp t="s">
        <v>#N/A Requesting Data...3501688515</v>
        <stp/>
        <stp>BDP|16209572489416235868</stp>
        <tr r="C15" s="3"/>
      </tp>
      <tp t="s">
        <v>#N/A Requesting Data...3712020823</v>
        <stp/>
        <stp>BDP|10229167920552222459</stp>
        <tr r="C51" s="3"/>
      </tp>
    </main>
    <main first="bofaddin.rtdserver">
      <tp t="s">
        <v>#N/A Requesting Data...2611054439</v>
        <stp/>
        <stp>BDP|3168257691200843456</stp>
        <tr r="D21" s="5"/>
        <tr r="E21" s="5"/>
      </tp>
      <tp t="s">
        <v>#N/A Requesting Data...2788967169</v>
        <stp/>
        <stp>BDP|3255846679415785542</stp>
        <tr r="B4" s="2"/>
      </tp>
      <tp t="s">
        <v>#N/A Requesting Data...4214987151</v>
        <stp/>
        <stp>BDP|4774423417048783598</stp>
        <tr r="C20" s="3"/>
      </tp>
      <tp t="s">
        <v>#N/A Requesting Data...2487804940</v>
        <stp/>
        <stp>BDP|8075269712970250779</stp>
        <tr r="C6" s="3"/>
      </tp>
      <tp t="s">
        <v>#N/A Requesting Data...3697467986</v>
        <stp/>
        <stp>BDP|3423663124293640848</stp>
        <tr r="C31" s="3"/>
      </tp>
      <tp t="s">
        <v>#N/A Requesting Data...3319707646</v>
        <stp/>
        <stp>BDP|8688313553613174048</stp>
        <tr r="C4" s="6"/>
      </tp>
      <tp t="s">
        <v>#N/A Requesting Data...3272922168</v>
        <stp/>
        <stp>BDP|5645623362738180016</stp>
        <tr r="B2" s="4"/>
      </tp>
      <tp t="s">
        <v>#N/A Requesting Data...3828432246</v>
        <stp/>
        <stp>BDP|5570546647061570849</stp>
        <tr r="B3" s="2"/>
      </tp>
      <tp t="s">
        <v>#N/A Requesting Data...2260214760</v>
        <stp/>
        <stp>BDP|8007397760792550287</stp>
        <tr r="E33" s="5"/>
      </tp>
      <tp t="s">
        <v>#N/A Requesting Data...2621251137</v>
        <stp/>
        <stp>BDP|1168475002491007903</stp>
        <tr r="C36" s="3"/>
      </tp>
      <tp t="s">
        <v>#N/A Requesting Data...3617483143</v>
        <stp/>
        <stp>BDP|4467535990755087376</stp>
        <tr r="D45" s="5"/>
        <tr r="E45" s="5"/>
      </tp>
      <tp t="s">
        <v>#N/A Requesting Data...3288370459</v>
        <stp/>
        <stp>BDP|9277308895689252447</stp>
        <tr r="D43" s="5"/>
        <tr r="E43" s="5"/>
      </tp>
      <tp t="s">
        <v>#N/A Requesting Data...3966558863</v>
        <stp/>
        <stp>BDP|1539738094354854418</stp>
        <tr r="D30" s="5"/>
        <tr r="E30" s="5"/>
      </tp>
      <tp t="s">
        <v>#N/A Requesting Data...2230477378</v>
        <stp/>
        <stp>BDP|1131361358339230114</stp>
        <tr r="C47" s="3"/>
      </tp>
      <tp t="s">
        <v>#N/A Requesting Data...3404518458</v>
        <stp/>
        <stp>BDP|4846450109088599768</stp>
        <tr r="C53" s="3"/>
      </tp>
      <tp t="s">
        <v>#N/A Requesting Data...3723210019</v>
        <stp/>
        <stp>BDP|9536813431913123934</stp>
        <tr r="C58" s="3"/>
      </tp>
      <tp t="s">
        <v>#N/A Requesting Data...2583400182</v>
        <stp/>
        <stp>BDP|3898001883484594611</stp>
        <tr r="C35" s="3"/>
      </tp>
      <tp t="s">
        <v>#N/A Requesting Data...3141847731</v>
        <stp/>
        <stp>BDP|5885362565539787010</stp>
        <tr r="B6" s="4"/>
      </tp>
      <tp t="s">
        <v>#N/A Requesting Data...2526154690</v>
        <stp/>
        <stp>BDP|7587735482847087601</stp>
        <tr r="D37" s="5"/>
        <tr r="E37" s="5"/>
      </tp>
      <tp t="s">
        <v>#N/A Requesting Data...4206005309</v>
        <stp/>
        <stp>BDP|6236127211185992933</stp>
        <tr r="C26" s="3"/>
      </tp>
      <tp t="s">
        <v>#N/A Requesting Data...3414344535</v>
        <stp/>
        <stp>BDP|1865551498531408611</stp>
        <tr r="D6" s="5"/>
        <tr r="E6" s="5"/>
      </tp>
      <tp t="s">
        <v>#N/A Requesting Data...3321434915</v>
        <stp/>
        <stp>BDP|4921992853360614200</stp>
        <tr r="D48" s="5"/>
        <tr r="E48" s="5"/>
      </tp>
      <tp t="s">
        <v>#N/A Requesting Data...2156786037</v>
        <stp/>
        <stp>BDP|5039719481610533143</stp>
        <tr r="C9" s="3"/>
      </tp>
      <tp t="s">
        <v>#N/A Requesting Data...2790211979</v>
        <stp/>
        <stp>BDP|5915010276855709373</stp>
        <tr r="C7" s="3"/>
      </tp>
      <tp t="s">
        <v>#N/A Requesting Data...3823592131</v>
        <stp/>
        <stp>BDP|1148845041579981012</stp>
        <tr r="C11" s="6"/>
      </tp>
      <tp t="s">
        <v>#N/A Requesting Data...3857568727</v>
        <stp/>
        <stp>BDP|5998521350922025367</stp>
        <tr r="C8" s="6"/>
      </tp>
      <tp t="s">
        <v>#N/A Requesting Data...3933290419</v>
        <stp/>
        <stp>BDP|1901608740050235790</stp>
        <tr r="C34" s="3"/>
      </tp>
      <tp t="s">
        <v>#N/A Requesting Data...3628130923</v>
        <stp/>
        <stp>BDP|6432486938546814260</stp>
        <tr r="C46" s="3"/>
      </tp>
      <tp t="s">
        <v>#N/A Requesting Data...3245748911</v>
        <stp/>
        <stp>BDP|5966479929060362629</stp>
        <tr r="C10" s="6"/>
      </tp>
      <tp t="s">
        <v>#N/A Requesting Data...4198194521</v>
        <stp/>
        <stp>BDP|4224650820402433742</stp>
        <tr r="B2" s="2"/>
      </tp>
      <tp t="s">
        <v>#N/A Requesting Data...3817156072</v>
        <stp/>
        <stp>BDP|7202465476417497635</stp>
        <tr r="C23" s="3"/>
      </tp>
      <tp t="s">
        <v>#N/A Requesting Data...2462503373</v>
        <stp/>
        <stp>BDP|7872051566850626764</stp>
        <tr r="C55" s="3"/>
      </tp>
      <tp t="s">
        <v>#N/A Requesting Data...4230104891</v>
        <stp/>
        <stp>BDP|7423372765115928149</stp>
        <tr r="B6" s="2"/>
      </tp>
      <tp t="s">
        <v>#N/A Requesting Data...2788696431</v>
        <stp/>
        <stp>BDP|3446712449146367077</stp>
        <tr r="C19" s="3"/>
      </tp>
      <tp t="s">
        <v>#N/A Requesting Data...3454027463</v>
        <stp/>
        <stp>BDP|3440791936035757411</stp>
        <tr r="C49" s="3"/>
      </tp>
      <tp t="s">
        <v>#N/A Requesting Data...3206107026</v>
        <stp/>
        <stp>BDP|6251401915352132756</stp>
        <tr r="C9" s="6"/>
      </tp>
      <tp t="s">
        <v>#N/A Requesting Data...2888565637</v>
        <stp/>
        <stp>BDP|7168357954443316432</stp>
        <tr r="B4" s="4"/>
      </tp>
      <tp t="s">
        <v>#N/A Requesting Data...2722694259</v>
        <stp/>
        <stp>BDP|8402756243698222514</stp>
        <tr r="C25" s="3"/>
      </tp>
      <tp t="s">
        <v>#N/A Requesting Data...2910866608</v>
        <stp/>
        <stp>BDP|3387655909526269476</stp>
        <tr r="C6" s="6"/>
      </tp>
      <tp t="s">
        <v>#N/A Requesting Data...2439980816</v>
        <stp/>
        <stp>BDP|5347784287029030441</stp>
        <tr r="D38" s="5"/>
        <tr r="E38" s="5"/>
      </tp>
      <tp t="s">
        <v>#N/A Requesting Data...2553462563</v>
        <stp/>
        <stp>BDP|2969137651901510073</stp>
        <tr r="C3" s="3"/>
      </tp>
      <tp t="s">
        <v>#N/A Requesting Data...2263704245</v>
        <stp/>
        <stp>BDP|5323695846857179738</stp>
        <tr r="C13" s="6"/>
      </tp>
      <tp t="s">
        <v>#N/A Requesting Data...2284808606</v>
        <stp/>
        <stp>BDP|7480544373677446545</stp>
        <tr r="C13" s="3"/>
      </tp>
      <tp t="s">
        <v>#N/A Requesting Data...2106472821</v>
        <stp/>
        <stp>BDP|5201753001705263071</stp>
        <tr r="C11" s="3"/>
      </tp>
      <tp t="s">
        <v>#N/A Requesting Data...3353623309</v>
        <stp/>
        <stp>BDP|6549930852342397895</stp>
        <tr r="C12" s="6"/>
      </tp>
      <tp t="s">
        <v>#N/A Requesting Data...2788916810</v>
        <stp/>
        <stp>BDP|3934759908463109794</stp>
        <tr r="C37" s="3"/>
      </tp>
      <tp t="s">
        <v>#N/A Requesting Data...4126346233</v>
        <stp/>
        <stp>BDP|7624348775657787426</stp>
        <tr r="B5" s="4"/>
      </tp>
      <tp t="s">
        <v>#N/A Requesting Data...2747915787</v>
        <stp/>
        <stp>BDP|3591145557994463349</stp>
        <tr r="D9" s="5"/>
        <tr r="E9" s="5"/>
      </tp>
      <tp t="s">
        <v>#N/A Requesting Data...4282673760</v>
        <stp/>
        <stp>BDP|1998769851627217486</stp>
        <tr r="D36" s="5"/>
        <tr r="E36" s="5"/>
      </tp>
      <tp t="s">
        <v>#N/A Requesting Data...3240995343</v>
        <stp/>
        <stp>BDP|6183309598605110824</stp>
        <tr r="C39" s="3"/>
      </tp>
      <tp t="s">
        <v>#N/A Requesting Data...3160707101</v>
        <stp/>
        <stp>BDP|7837391765843840050</stp>
        <tr r="D26" s="5"/>
        <tr r="D27" s="5"/>
        <tr r="E26" s="5"/>
        <tr r="E27" s="5"/>
      </tp>
      <tp t="s">
        <v>#N/A Requesting Data...3910267999</v>
        <stp/>
        <stp>BDP|2395260216674779485</stp>
        <tr r="D7" s="5"/>
        <tr r="E7" s="5"/>
      </tp>
      <tp t="s">
        <v>#N/A Requesting Data...2961153508</v>
        <stp/>
        <stp>BDP|9665112723548495332</stp>
        <tr r="C24" s="3"/>
      </tp>
      <tp t="s">
        <v>#N/A Requesting Data...3360236378</v>
        <stp/>
        <stp>BDP|3230607456270798297</stp>
        <tr r="C5" s="6"/>
      </tp>
      <tp t="s">
        <v>#N/A Requesting Data...3797030365</v>
        <stp/>
        <stp>BDP|2105687467981177153</stp>
        <tr r="C44" s="3"/>
      </tp>
      <tp t="s">
        <v>#N/A Requesting Data...3697173589</v>
        <stp/>
        <stp>BDP|2421354020764184587</stp>
        <tr r="C50" s="3"/>
      </tp>
      <tp t="s">
        <v>#N/A Requesting Data...3849816488</v>
        <stp/>
        <stp>BDP|8273995829753405216</stp>
        <tr r="C7" s="6"/>
      </tp>
      <tp t="s">
        <v>#N/A Requesting Data...2725527873</v>
        <stp/>
        <stp>BDP|7508454856150631456</stp>
        <tr r="C5" s="3"/>
      </tp>
      <tp t="s">
        <v>#N/A Requesting Data...2556334803</v>
        <stp/>
        <stp>BDP|5505150612390185687</stp>
        <tr r="C45" s="3"/>
      </tp>
      <tp t="s">
        <v>#N/A Requesting Data...2380440573</v>
        <stp/>
        <stp>BDP|1605636527583713587</stp>
        <tr r="C48" s="3"/>
      </tp>
      <tp t="s">
        <v>#N/A Requesting Data...2945813295</v>
        <stp/>
        <stp>BDP|4538603146850280534</stp>
        <tr r="C56" s="3"/>
      </tp>
      <tp t="s">
        <v>#N/A Requesting Data...2137509199</v>
        <stp/>
        <stp>BDP|8080913302287438541</stp>
        <tr r="D3" s="5"/>
        <tr r="E3" s="5"/>
      </tp>
      <tp t="s">
        <v>#N/A Requesting Data...3645677724</v>
        <stp/>
        <stp>BDP|8407664048841913809</stp>
        <tr r="C28" s="3"/>
      </tp>
      <tp t="s">
        <v>#N/A Requesting Data...3184682209</v>
        <stp/>
        <stp>BDP|2066371026720159040</stp>
        <tr r="D15" s="5"/>
        <tr r="E15" s="5"/>
      </tp>
      <tp t="s">
        <v>#N/A Requesting Data...2388529088</v>
        <stp/>
        <stp>BDP|17304079940669980</stp>
        <tr r="D14" s="5"/>
        <tr r="E14" s="5"/>
      </tp>
      <tp t="s">
        <v>#N/A Requesting Data...3912481324</v>
        <stp/>
        <stp>BDP|45289348326139634</stp>
        <tr r="C42" s="3"/>
      </tp>
      <tp t="s">
        <v>#N/A Requesting Data...2543776824</v>
        <stp/>
        <stp>BDP|105132919362263580</stp>
        <tr r="D13" s="5"/>
        <tr r="E13" s="5"/>
      </tp>
      <tp t="s">
        <v>#N/A Requesting Data...3257423241</v>
        <stp/>
        <stp>BDP|996299142117591774</stp>
        <tr r="C10" s="3"/>
      </tp>
      <tp t="s">
        <v>#N/A Requesting Data...2338789131</v>
        <stp/>
        <stp>BDP|237388433427146662</stp>
        <tr r="C54" s="3"/>
      </tp>
      <tp t="s">
        <v>#N/A Requesting Data...3697527669</v>
        <stp/>
        <stp>BDP|463066615765454579</stp>
        <tr r="C22" s="3"/>
      </tp>
      <tp t="s">
        <v>#N/A Requesting Data...2586657117</v>
        <stp/>
        <stp>BDP|839032199100094812</stp>
        <tr r="C27" s="3"/>
      </tp>
      <tp t="s">
        <v>#N/A Requesting Data...2790666692</v>
        <stp/>
        <stp>BDP|461181934342228316</stp>
        <tr r="D18" s="5"/>
        <tr r="E18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099-8E6F-48A4-AF30-5E878B461D48}">
  <dimension ref="A1:C7"/>
  <sheetViews>
    <sheetView tabSelected="1" workbookViewId="0">
      <selection activeCell="K24" sqref="K24"/>
    </sheetView>
  </sheetViews>
  <sheetFormatPr defaultRowHeight="15" x14ac:dyDescent="0.25"/>
  <cols>
    <col min="1" max="2" width="13.5703125" bestFit="1" customWidth="1"/>
    <col min="3" max="3" width="2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14</v>
      </c>
    </row>
    <row r="3" spans="1:3" x14ac:dyDescent="0.25">
      <c r="A3" s="2">
        <v>2</v>
      </c>
      <c r="B3" s="2" t="s">
        <v>4</v>
      </c>
      <c r="C3" s="2" t="s">
        <v>9</v>
      </c>
    </row>
    <row r="4" spans="1:3" x14ac:dyDescent="0.25">
      <c r="A4" s="2">
        <v>3</v>
      </c>
      <c r="B4" s="2" t="s">
        <v>5</v>
      </c>
      <c r="C4" s="2" t="s">
        <v>10</v>
      </c>
    </row>
    <row r="5" spans="1:3" x14ac:dyDescent="0.25">
      <c r="A5" s="2">
        <v>4</v>
      </c>
      <c r="B5" s="2" t="s">
        <v>6</v>
      </c>
      <c r="C5" s="2" t="s">
        <v>11</v>
      </c>
    </row>
    <row r="6" spans="1:3" x14ac:dyDescent="0.25">
      <c r="A6" s="2">
        <v>5</v>
      </c>
      <c r="B6" s="2" t="s">
        <v>7</v>
      </c>
      <c r="C6" s="2" t="s">
        <v>12</v>
      </c>
    </row>
    <row r="7" spans="1:3" x14ac:dyDescent="0.25">
      <c r="A7" s="2">
        <v>6</v>
      </c>
      <c r="B7" s="2" t="s">
        <v>8</v>
      </c>
      <c r="C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70A5-B610-400C-B523-89B3353E85B2}">
  <dimension ref="A1:C7"/>
  <sheetViews>
    <sheetView workbookViewId="0">
      <selection activeCell="C31" sqref="C31"/>
    </sheetView>
  </sheetViews>
  <sheetFormatPr defaultRowHeight="15" x14ac:dyDescent="0.25"/>
  <cols>
    <col min="1" max="1" width="9.7109375" bestFit="1" customWidth="1"/>
    <col min="2" max="2" width="19.5703125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15</v>
      </c>
      <c r="C1" s="1" t="s">
        <v>16</v>
      </c>
    </row>
    <row r="2" spans="1:3" x14ac:dyDescent="0.25">
      <c r="A2">
        <v>1</v>
      </c>
      <c r="B2" cm="1">
        <f t="array" ref="B2">_xll.BDP(C2,"PX_LAST")</f>
        <v>4.32</v>
      </c>
      <c r="C2" t="s">
        <v>21</v>
      </c>
    </row>
    <row r="3" spans="1:3" x14ac:dyDescent="0.25">
      <c r="A3">
        <v>2</v>
      </c>
      <c r="B3" cm="1">
        <f t="array" ref="B3">_xll.BDP(C3,"PX_LAST")</f>
        <v>2.75</v>
      </c>
      <c r="C3" t="s">
        <v>17</v>
      </c>
    </row>
    <row r="4" spans="1:3" x14ac:dyDescent="0.25">
      <c r="A4">
        <v>3</v>
      </c>
      <c r="B4" cm="1">
        <f t="array" ref="B4">_xll.BDP(C4,"PX_LAST")</f>
        <v>2.4169999999999998</v>
      </c>
      <c r="C4" t="s">
        <v>18</v>
      </c>
    </row>
    <row r="5" spans="1:3" x14ac:dyDescent="0.25">
      <c r="A5">
        <v>4</v>
      </c>
      <c r="B5" cm="1">
        <f t="array" ref="B5">_xll.BDP(C5,"PX_LAST")</f>
        <v>4.4589999999999996</v>
      </c>
      <c r="C5" t="s">
        <v>19</v>
      </c>
    </row>
    <row r="6" spans="1:3" x14ac:dyDescent="0.25">
      <c r="A6">
        <v>5</v>
      </c>
      <c r="B6" cm="1">
        <f t="array" ref="B6">_xll.BDP(C6,"PX_LAST")</f>
        <v>0.47599999999999998</v>
      </c>
      <c r="C6" t="s">
        <v>20</v>
      </c>
    </row>
    <row r="7" spans="1:3" x14ac:dyDescent="0.25">
      <c r="A7">
        <v>6</v>
      </c>
      <c r="B7" cm="1">
        <f t="array" ref="B7">_xll.BDP(C7,"PX_LAST")</f>
        <v>4.09</v>
      </c>
      <c r="C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D007-8941-4023-BA18-698652E71C62}">
  <dimension ref="A1:D61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3" max="3" width="14.7109375" bestFit="1" customWidth="1"/>
    <col min="4" max="4" width="20.5703125" bestFit="1" customWidth="1"/>
  </cols>
  <sheetData>
    <row r="1" spans="1:4" x14ac:dyDescent="0.25">
      <c r="A1" s="1" t="s">
        <v>0</v>
      </c>
      <c r="B1" s="1" t="s">
        <v>23</v>
      </c>
      <c r="C1" s="1" t="s">
        <v>24</v>
      </c>
      <c r="D1" s="1" t="s">
        <v>16</v>
      </c>
    </row>
    <row r="2" spans="1:4" x14ac:dyDescent="0.25">
      <c r="A2">
        <v>1</v>
      </c>
      <c r="B2" t="s">
        <v>25</v>
      </c>
      <c r="C2" cm="1">
        <f t="array" ref="C2">_xll.BDP(D2,"px_last")</f>
        <v>3.8687499999999999</v>
      </c>
      <c r="D2" t="s">
        <v>35</v>
      </c>
    </row>
    <row r="3" spans="1:4" x14ac:dyDescent="0.25">
      <c r="A3">
        <v>1</v>
      </c>
      <c r="B3" t="s">
        <v>26</v>
      </c>
      <c r="C3" cm="1">
        <f t="array" ref="C3">_xll.BDP(D3,"px_last")</f>
        <v>3.5594999999999999</v>
      </c>
      <c r="D3" t="s">
        <v>36</v>
      </c>
    </row>
    <row r="4" spans="1:4" x14ac:dyDescent="0.25">
      <c r="A4">
        <v>1</v>
      </c>
      <c r="B4" t="s">
        <v>27</v>
      </c>
      <c r="C4" cm="1">
        <f t="array" ref="C4">_xll.BDP(D4,"px_last")</f>
        <v>3.5121500000000001</v>
      </c>
      <c r="D4" t="s">
        <v>37</v>
      </c>
    </row>
    <row r="5" spans="1:4" x14ac:dyDescent="0.25">
      <c r="A5">
        <v>1</v>
      </c>
      <c r="B5" t="s">
        <v>28</v>
      </c>
      <c r="C5" cm="1">
        <f t="array" ref="C5">_xll.BDP(D5,"px_last")</f>
        <v>3.5421299999999998</v>
      </c>
      <c r="D5" t="s">
        <v>38</v>
      </c>
    </row>
    <row r="6" spans="1:4" x14ac:dyDescent="0.25">
      <c r="A6">
        <v>1</v>
      </c>
      <c r="B6" t="s">
        <v>29</v>
      </c>
      <c r="C6" cm="1">
        <f t="array" ref="C6">_xll.BDP(D6,"px_last")</f>
        <v>3.5988500000000001</v>
      </c>
      <c r="D6" t="s">
        <v>39</v>
      </c>
    </row>
    <row r="7" spans="1:4" x14ac:dyDescent="0.25">
      <c r="A7">
        <v>1</v>
      </c>
      <c r="B7" t="s">
        <v>30</v>
      </c>
      <c r="C7" cm="1">
        <f t="array" ref="C7">_xll.BDP(D7,"px_last")</f>
        <v>3.6551999999999998</v>
      </c>
      <c r="D7" t="s">
        <v>40</v>
      </c>
    </row>
    <row r="8" spans="1:4" x14ac:dyDescent="0.25">
      <c r="A8">
        <v>1</v>
      </c>
      <c r="B8" t="s">
        <v>31</v>
      </c>
      <c r="C8" cm="1">
        <f t="array" ref="C8">_xll.BDP(D8,"px_last")</f>
        <v>3.7064499999999998</v>
      </c>
      <c r="D8" t="s">
        <v>41</v>
      </c>
    </row>
    <row r="9" spans="1:4" x14ac:dyDescent="0.25">
      <c r="A9">
        <v>1</v>
      </c>
      <c r="B9" t="s">
        <v>32</v>
      </c>
      <c r="C9" cm="1">
        <f t="array" ref="C9">_xll.BDP(D9,"px_last")</f>
        <v>3.7574000000000001</v>
      </c>
      <c r="D9" t="s">
        <v>42</v>
      </c>
    </row>
    <row r="10" spans="1:4" x14ac:dyDescent="0.25">
      <c r="A10">
        <v>1</v>
      </c>
      <c r="B10" t="s">
        <v>33</v>
      </c>
      <c r="C10" cm="1">
        <f t="array" ref="C10">_xll.BDP(D10,"px_last")</f>
        <v>3.8058000000000001</v>
      </c>
      <c r="D10" t="s">
        <v>43</v>
      </c>
    </row>
    <row r="11" spans="1:4" x14ac:dyDescent="0.25">
      <c r="A11">
        <v>1</v>
      </c>
      <c r="B11" t="s">
        <v>34</v>
      </c>
      <c r="C11" cm="1">
        <f t="array" ref="C11">_xll.BDP(D11,"px_last")</f>
        <v>3.8446500000000001</v>
      </c>
      <c r="D11" t="s">
        <v>44</v>
      </c>
    </row>
    <row r="12" spans="1:4" x14ac:dyDescent="0.25">
      <c r="A12">
        <v>2</v>
      </c>
      <c r="B12" t="s">
        <v>25</v>
      </c>
      <c r="C12" cm="1">
        <f t="array" ref="C12">_xll.BDP(D12,"px_last")</f>
        <v>2.4584000000000001</v>
      </c>
      <c r="D12" t="s">
        <v>45</v>
      </c>
    </row>
    <row r="13" spans="1:4" x14ac:dyDescent="0.25">
      <c r="A13">
        <v>2</v>
      </c>
      <c r="B13" t="s">
        <v>26</v>
      </c>
      <c r="C13" cm="1">
        <f t="array" ref="C13">_xll.BDP(D13,"px_last")</f>
        <v>2.3759999999999999</v>
      </c>
      <c r="D13" t="s">
        <v>46</v>
      </c>
    </row>
    <row r="14" spans="1:4" x14ac:dyDescent="0.25">
      <c r="A14">
        <v>2</v>
      </c>
      <c r="B14" t="s">
        <v>27</v>
      </c>
      <c r="C14" cm="1">
        <f t="array" ref="C14">_xll.BDP(D14,"px_last")</f>
        <v>2.4049999999999998</v>
      </c>
      <c r="D14" t="s">
        <v>47</v>
      </c>
    </row>
    <row r="15" spans="1:4" x14ac:dyDescent="0.25">
      <c r="A15">
        <v>2</v>
      </c>
      <c r="B15" t="s">
        <v>28</v>
      </c>
      <c r="C15" cm="1">
        <f t="array" ref="C15">_xll.BDP(D15,"px_last")</f>
        <v>2.4550000000000001</v>
      </c>
      <c r="D15" t="s">
        <v>48</v>
      </c>
    </row>
    <row r="16" spans="1:4" x14ac:dyDescent="0.25">
      <c r="A16">
        <v>2</v>
      </c>
      <c r="B16" t="s">
        <v>29</v>
      </c>
      <c r="C16" cm="1">
        <f t="array" ref="C16">_xll.BDP(D16,"px_last")</f>
        <v>2.5249999999999999</v>
      </c>
      <c r="D16" t="s">
        <v>49</v>
      </c>
    </row>
    <row r="17" spans="1:4" x14ac:dyDescent="0.25">
      <c r="A17">
        <v>2</v>
      </c>
      <c r="B17" t="s">
        <v>30</v>
      </c>
      <c r="C17" cm="1">
        <f t="array" ref="C17">_xll.BDP(D17,"px_last")</f>
        <v>2.6110000000000002</v>
      </c>
      <c r="D17" t="s">
        <v>50</v>
      </c>
    </row>
    <row r="18" spans="1:4" x14ac:dyDescent="0.25">
      <c r="A18">
        <v>2</v>
      </c>
      <c r="B18" t="s">
        <v>31</v>
      </c>
      <c r="C18" cm="1">
        <f t="array" ref="C18">_xll.BDP(D18,"px_last")</f>
        <v>2.7029999999999998</v>
      </c>
      <c r="D18" t="s">
        <v>51</v>
      </c>
    </row>
    <row r="19" spans="1:4" x14ac:dyDescent="0.25">
      <c r="A19">
        <v>2</v>
      </c>
      <c r="B19" t="s">
        <v>32</v>
      </c>
      <c r="C19" cm="1">
        <f t="array" ref="C19">_xll.BDP(D19,"px_last")</f>
        <v>2.7907000000000002</v>
      </c>
      <c r="D19" t="s">
        <v>52</v>
      </c>
    </row>
    <row r="20" spans="1:4" x14ac:dyDescent="0.25">
      <c r="A20">
        <v>2</v>
      </c>
      <c r="B20" t="s">
        <v>33</v>
      </c>
      <c r="C20" cm="1">
        <f t="array" ref="C20">_xll.BDP(D20,"px_last")</f>
        <v>2.8662000000000001</v>
      </c>
      <c r="D20" t="s">
        <v>53</v>
      </c>
    </row>
    <row r="21" spans="1:4" x14ac:dyDescent="0.25">
      <c r="A21">
        <v>2</v>
      </c>
      <c r="B21" t="s">
        <v>34</v>
      </c>
      <c r="C21" cm="1">
        <f t="array" ref="C21">_xll.BDP(D21,"px_last")</f>
        <v>2.9293</v>
      </c>
      <c r="D21" t="s">
        <v>54</v>
      </c>
    </row>
    <row r="22" spans="1:4" x14ac:dyDescent="0.25">
      <c r="A22">
        <v>3</v>
      </c>
      <c r="B22" t="s">
        <v>25</v>
      </c>
      <c r="C22" cm="1">
        <f t="array" ref="C22">_xll.BDP(D22,"px_last")</f>
        <v>1.6990099999999999</v>
      </c>
      <c r="D22" t="s">
        <v>55</v>
      </c>
    </row>
    <row r="23" spans="1:4" x14ac:dyDescent="0.25">
      <c r="A23">
        <v>3</v>
      </c>
      <c r="B23" t="s">
        <v>26</v>
      </c>
      <c r="C23" cm="1">
        <f t="array" ref="C23">_xll.BDP(D23,"px_last")</f>
        <v>1.6305499999999999</v>
      </c>
      <c r="D23" t="s">
        <v>56</v>
      </c>
    </row>
    <row r="24" spans="1:4" x14ac:dyDescent="0.25">
      <c r="A24">
        <v>3</v>
      </c>
      <c r="B24" t="s">
        <v>27</v>
      </c>
      <c r="C24" cm="1">
        <f t="array" ref="C24">_xll.BDP(D24,"px_last")</f>
        <v>1.722</v>
      </c>
      <c r="D24" t="s">
        <v>57</v>
      </c>
    </row>
    <row r="25" spans="1:4" x14ac:dyDescent="0.25">
      <c r="A25">
        <v>3</v>
      </c>
      <c r="B25" t="s">
        <v>28</v>
      </c>
      <c r="C25" cm="1">
        <f t="array" ref="C25">_xll.BDP(D25,"px_last")</f>
        <v>1.8323499999999999</v>
      </c>
      <c r="D25" t="s">
        <v>58</v>
      </c>
    </row>
    <row r="26" spans="1:4" x14ac:dyDescent="0.25">
      <c r="A26">
        <v>3</v>
      </c>
      <c r="B26" t="s">
        <v>29</v>
      </c>
      <c r="C26" cm="1">
        <f t="array" ref="C26">_xll.BDP(D26,"px_last")</f>
        <v>1.9343999999999999</v>
      </c>
      <c r="D26" t="s">
        <v>59</v>
      </c>
    </row>
    <row r="27" spans="1:4" x14ac:dyDescent="0.25">
      <c r="A27">
        <v>3</v>
      </c>
      <c r="B27" t="s">
        <v>30</v>
      </c>
      <c r="C27" cm="1">
        <f t="array" ref="C27">_xll.BDP(D27,"px_last")</f>
        <v>2.0278999999999998</v>
      </c>
      <c r="D27" t="s">
        <v>60</v>
      </c>
    </row>
    <row r="28" spans="1:4" x14ac:dyDescent="0.25">
      <c r="A28">
        <v>3</v>
      </c>
      <c r="B28" t="s">
        <v>31</v>
      </c>
      <c r="C28" cm="1">
        <f t="array" ref="C28">_xll.BDP(D28,"px_last")</f>
        <v>2.1114999999999999</v>
      </c>
      <c r="D28" t="s">
        <v>61</v>
      </c>
    </row>
    <row r="29" spans="1:4" x14ac:dyDescent="0.25">
      <c r="A29">
        <v>3</v>
      </c>
      <c r="B29" t="s">
        <v>32</v>
      </c>
      <c r="C29" cm="1">
        <f t="array" ref="C29">_xll.BDP(D29,"px_last")</f>
        <v>2.1871499999999999</v>
      </c>
      <c r="D29" t="s">
        <v>62</v>
      </c>
    </row>
    <row r="30" spans="1:4" x14ac:dyDescent="0.25">
      <c r="A30">
        <v>3</v>
      </c>
      <c r="B30" t="s">
        <v>33</v>
      </c>
      <c r="C30" cm="1">
        <f t="array" ref="C30">_xll.BDP(D30,"px_last")</f>
        <v>2.2541000000000002</v>
      </c>
      <c r="D30" t="s">
        <v>63</v>
      </c>
    </row>
    <row r="31" spans="1:4" x14ac:dyDescent="0.25">
      <c r="A31">
        <v>3</v>
      </c>
      <c r="B31" t="s">
        <v>34</v>
      </c>
      <c r="C31" cm="1">
        <f t="array" ref="C31">_xll.BDP(D31,"px_last")</f>
        <v>2.3091499999999998</v>
      </c>
      <c r="D31" t="s">
        <v>64</v>
      </c>
    </row>
    <row r="32" spans="1:4" x14ac:dyDescent="0.25">
      <c r="A32">
        <v>4</v>
      </c>
      <c r="B32" t="s">
        <v>25</v>
      </c>
      <c r="C32" cm="1">
        <f t="array" ref="C32">_xll.BDP(D32,"px_last")</f>
        <v>3.851</v>
      </c>
      <c r="D32" t="s">
        <v>65</v>
      </c>
    </row>
    <row r="33" spans="1:4" x14ac:dyDescent="0.25">
      <c r="A33">
        <v>4</v>
      </c>
      <c r="B33" t="s">
        <v>26</v>
      </c>
      <c r="C33" cm="1">
        <f t="array" ref="C33">_xll.BDP(D33,"px_last")</f>
        <v>3.65571</v>
      </c>
      <c r="D33" t="s">
        <v>66</v>
      </c>
    </row>
    <row r="34" spans="1:4" x14ac:dyDescent="0.25">
      <c r="A34">
        <v>4</v>
      </c>
      <c r="B34" t="s">
        <v>27</v>
      </c>
      <c r="C34" cm="1">
        <f t="array" ref="C34">_xll.BDP(D34,"px_last")</f>
        <v>3.62635</v>
      </c>
      <c r="D34" t="s">
        <v>67</v>
      </c>
    </row>
    <row r="35" spans="1:4" x14ac:dyDescent="0.25">
      <c r="A35">
        <v>4</v>
      </c>
      <c r="B35" t="s">
        <v>28</v>
      </c>
      <c r="C35" cm="1">
        <f t="array" ref="C35">_xll.BDP(D35,"px_last")</f>
        <v>3.6535000000000002</v>
      </c>
      <c r="D35" t="s">
        <v>68</v>
      </c>
    </row>
    <row r="36" spans="1:4" x14ac:dyDescent="0.25">
      <c r="A36">
        <v>4</v>
      </c>
      <c r="B36" t="s">
        <v>29</v>
      </c>
      <c r="C36" cm="1">
        <f t="array" ref="C36">_xll.BDP(D36,"px_last")</f>
        <v>3.7035</v>
      </c>
      <c r="D36" t="s">
        <v>69</v>
      </c>
    </row>
    <row r="37" spans="1:4" x14ac:dyDescent="0.25">
      <c r="A37">
        <v>4</v>
      </c>
      <c r="B37" t="s">
        <v>30</v>
      </c>
      <c r="C37" cm="1">
        <f t="array" ref="C37">_xll.BDP(D37,"px_last")</f>
        <v>3.7645</v>
      </c>
      <c r="D37" t="s">
        <v>70</v>
      </c>
    </row>
    <row r="38" spans="1:4" x14ac:dyDescent="0.25">
      <c r="A38">
        <v>4</v>
      </c>
      <c r="B38" t="s">
        <v>31</v>
      </c>
      <c r="C38" cm="1">
        <f t="array" ref="C38">_xll.BDP(D38,"px_last")</f>
        <v>3.8340000000000001</v>
      </c>
      <c r="D38" t="s">
        <v>71</v>
      </c>
    </row>
    <row r="39" spans="1:4" x14ac:dyDescent="0.25">
      <c r="A39">
        <v>4</v>
      </c>
      <c r="B39" t="s">
        <v>32</v>
      </c>
      <c r="C39" cm="1">
        <f t="array" ref="C39">_xll.BDP(D39,"px_last")</f>
        <v>3.9066399999999999</v>
      </c>
      <c r="D39" t="s">
        <v>72</v>
      </c>
    </row>
    <row r="40" spans="1:4" x14ac:dyDescent="0.25">
      <c r="A40">
        <v>4</v>
      </c>
      <c r="B40" t="s">
        <v>33</v>
      </c>
      <c r="C40" cm="1">
        <f t="array" ref="C40">_xll.BDP(D40,"px_last")</f>
        <v>3.97749</v>
      </c>
      <c r="D40" t="s">
        <v>73</v>
      </c>
    </row>
    <row r="41" spans="1:4" x14ac:dyDescent="0.25">
      <c r="A41">
        <v>4</v>
      </c>
      <c r="B41" t="s">
        <v>34</v>
      </c>
      <c r="C41" cm="1">
        <f t="array" ref="C41">_xll.BDP(D41,"px_last")</f>
        <v>4.0454800000000004</v>
      </c>
      <c r="D41" t="s">
        <v>74</v>
      </c>
    </row>
    <row r="42" spans="1:4" x14ac:dyDescent="0.25">
      <c r="A42">
        <v>5</v>
      </c>
      <c r="B42" t="s">
        <v>25</v>
      </c>
      <c r="C42" cm="1">
        <f t="array" ref="C42">_xll.BDP(D42,"px_last")</f>
        <v>0.57999999999999996</v>
      </c>
      <c r="D42" t="s">
        <v>75</v>
      </c>
    </row>
    <row r="43" spans="1:4" x14ac:dyDescent="0.25">
      <c r="A43">
        <v>5</v>
      </c>
      <c r="B43" t="s">
        <v>26</v>
      </c>
      <c r="C43" cm="1">
        <f t="array" ref="C43">_xll.BDP(D43,"px_last")</f>
        <v>0.62624999999999997</v>
      </c>
      <c r="D43" t="s">
        <v>76</v>
      </c>
    </row>
    <row r="44" spans="1:4" x14ac:dyDescent="0.25">
      <c r="A44">
        <v>5</v>
      </c>
      <c r="B44" t="s">
        <v>27</v>
      </c>
      <c r="C44" cm="1">
        <f t="array" ref="C44">_xll.BDP(D44,"px_last")</f>
        <v>0.67249999999999999</v>
      </c>
      <c r="D44" t="s">
        <v>77</v>
      </c>
    </row>
    <row r="45" spans="1:4" x14ac:dyDescent="0.25">
      <c r="A45">
        <v>5</v>
      </c>
      <c r="B45" t="s">
        <v>28</v>
      </c>
      <c r="C45" cm="1">
        <f t="array" ref="C45">_xll.BDP(D45,"px_last")</f>
        <v>0.70750000000000002</v>
      </c>
      <c r="D45" t="s">
        <v>78</v>
      </c>
    </row>
    <row r="46" spans="1:4" x14ac:dyDescent="0.25">
      <c r="A46">
        <v>5</v>
      </c>
      <c r="B46" t="s">
        <v>29</v>
      </c>
      <c r="C46" cm="1">
        <f t="array" ref="C46">_xll.BDP(D46,"px_last")</f>
        <v>0.75249999999999995</v>
      </c>
      <c r="D46" t="s">
        <v>79</v>
      </c>
    </row>
    <row r="47" spans="1:4" x14ac:dyDescent="0.25">
      <c r="A47">
        <v>5</v>
      </c>
      <c r="B47" t="s">
        <v>30</v>
      </c>
      <c r="C47" cm="1">
        <f t="array" ref="C47">_xll.BDP(D47,"px_last")</f>
        <v>0.8</v>
      </c>
      <c r="D47" t="s">
        <v>80</v>
      </c>
    </row>
    <row r="48" spans="1:4" x14ac:dyDescent="0.25">
      <c r="A48">
        <v>5</v>
      </c>
      <c r="B48" t="s">
        <v>31</v>
      </c>
      <c r="C48" cm="1">
        <f t="array" ref="C48">_xll.BDP(D48,"px_last")</f>
        <v>0.85375000000000001</v>
      </c>
      <c r="D48" t="s">
        <v>81</v>
      </c>
    </row>
    <row r="49" spans="1:4" x14ac:dyDescent="0.25">
      <c r="A49">
        <v>5</v>
      </c>
      <c r="B49" t="s">
        <v>32</v>
      </c>
      <c r="C49" cm="1">
        <f t="array" ref="C49">_xll.BDP(D49,"px_last")</f>
        <v>0.91249999999999998</v>
      </c>
      <c r="D49" t="s">
        <v>82</v>
      </c>
    </row>
    <row r="50" spans="1:4" x14ac:dyDescent="0.25">
      <c r="A50">
        <v>5</v>
      </c>
      <c r="B50" t="s">
        <v>33</v>
      </c>
      <c r="C50" cm="1">
        <f t="array" ref="C50">_xll.BDP(D50,"px_last")</f>
        <v>0.97687500000000005</v>
      </c>
      <c r="D50" t="s">
        <v>83</v>
      </c>
    </row>
    <row r="51" spans="1:4" x14ac:dyDescent="0.25">
      <c r="A51">
        <v>5</v>
      </c>
      <c r="B51" t="s">
        <v>34</v>
      </c>
      <c r="C51" cm="1">
        <f t="array" ref="C51">_xll.BDP(D51,"px_last")</f>
        <v>1.0462499999999999</v>
      </c>
      <c r="D51" t="s">
        <v>84</v>
      </c>
    </row>
    <row r="52" spans="1:4" x14ac:dyDescent="0.25">
      <c r="A52">
        <v>6</v>
      </c>
      <c r="B52" t="s">
        <v>25</v>
      </c>
      <c r="C52" cm="1">
        <f t="array" ref="C52">_xll.BDP(D52,"px_last")</f>
        <v>3.3704999999999998</v>
      </c>
      <c r="D52" t="s">
        <v>85</v>
      </c>
    </row>
    <row r="53" spans="1:4" x14ac:dyDescent="0.25">
      <c r="A53">
        <v>6</v>
      </c>
      <c r="B53" t="s">
        <v>26</v>
      </c>
      <c r="C53" cm="1">
        <f t="array" ref="C53">_xll.BDP(D53,"px_last")</f>
        <v>3.1995</v>
      </c>
      <c r="D53" t="s">
        <v>86</v>
      </c>
    </row>
    <row r="54" spans="1:4" x14ac:dyDescent="0.25">
      <c r="A54">
        <v>6</v>
      </c>
      <c r="B54" t="s">
        <v>27</v>
      </c>
      <c r="C54" cm="1">
        <f t="array" ref="C54">_xll.BDP(D54,"px_last")</f>
        <v>3.4645000000000001</v>
      </c>
      <c r="D54" t="s">
        <v>87</v>
      </c>
    </row>
    <row r="55" spans="1:4" x14ac:dyDescent="0.25">
      <c r="A55">
        <v>6</v>
      </c>
      <c r="B55" t="s">
        <v>28</v>
      </c>
      <c r="C55" cm="1">
        <f t="array" ref="C55">_xll.BDP(D55,"px_last")</f>
        <v>3.5487500000000001</v>
      </c>
      <c r="D55" t="s">
        <v>88</v>
      </c>
    </row>
    <row r="56" spans="1:4" x14ac:dyDescent="0.25">
      <c r="A56">
        <v>6</v>
      </c>
      <c r="B56" t="s">
        <v>29</v>
      </c>
      <c r="C56" cm="1">
        <f t="array" ref="C56">_xll.BDP(D56,"px_last")</f>
        <v>3.66425</v>
      </c>
      <c r="D56" t="s">
        <v>89</v>
      </c>
    </row>
    <row r="57" spans="1:4" x14ac:dyDescent="0.25">
      <c r="A57">
        <v>6</v>
      </c>
      <c r="B57" t="s">
        <v>30</v>
      </c>
      <c r="C57" cm="1">
        <f t="array" ref="C57">_xll.BDP(D57,"px_last")</f>
        <v>3.7374999999999998</v>
      </c>
      <c r="D57" t="s">
        <v>90</v>
      </c>
    </row>
    <row r="58" spans="1:4" x14ac:dyDescent="0.25">
      <c r="A58">
        <v>6</v>
      </c>
      <c r="B58" t="s">
        <v>31</v>
      </c>
      <c r="C58" cm="1">
        <f t="array" ref="C58">_xll.BDP(D58,"px_last")</f>
        <v>3.8515000000000001</v>
      </c>
      <c r="D58" t="s">
        <v>91</v>
      </c>
    </row>
    <row r="59" spans="1:4" x14ac:dyDescent="0.25">
      <c r="A59">
        <v>6</v>
      </c>
      <c r="B59" t="s">
        <v>32</v>
      </c>
      <c r="C59" cm="1">
        <f t="array" ref="C59">_xll.BDP(D59,"px_last")</f>
        <v>3.9525000000000001</v>
      </c>
      <c r="D59" t="s">
        <v>92</v>
      </c>
    </row>
    <row r="60" spans="1:4" x14ac:dyDescent="0.25">
      <c r="A60">
        <v>6</v>
      </c>
      <c r="B60" t="s">
        <v>33</v>
      </c>
      <c r="C60" cm="1">
        <f t="array" ref="C60">_xll.BDP(D60,"px_last")</f>
        <v>4.04</v>
      </c>
      <c r="D60" t="s">
        <v>93</v>
      </c>
    </row>
    <row r="61" spans="1:4" x14ac:dyDescent="0.25">
      <c r="A61">
        <v>6</v>
      </c>
      <c r="B61" t="s">
        <v>34</v>
      </c>
      <c r="C61" cm="1">
        <f t="array" ref="C61">_xll.BDP(D61,"px_last")</f>
        <v>4.1391999999999998</v>
      </c>
      <c r="D6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D6BF-AAFB-495B-A8B4-E2034395BF7C}">
  <dimension ref="A1:D13"/>
  <sheetViews>
    <sheetView workbookViewId="0">
      <selection activeCell="H2" sqref="H2:H7"/>
    </sheetView>
  </sheetViews>
  <sheetFormatPr defaultRowHeight="15" x14ac:dyDescent="0.25"/>
  <cols>
    <col min="1" max="1" width="9.7109375" bestFit="1" customWidth="1"/>
    <col min="2" max="2" width="17.5703125" bestFit="1" customWidth="1"/>
    <col min="3" max="3" width="16.5703125" bestFit="1" customWidth="1"/>
    <col min="4" max="4" width="23.42578125" bestFit="1" customWidth="1"/>
  </cols>
  <sheetData>
    <row r="1" spans="1:4" x14ac:dyDescent="0.25">
      <c r="A1" t="s">
        <v>0</v>
      </c>
      <c r="B1" t="s">
        <v>96</v>
      </c>
      <c r="C1" t="s">
        <v>99</v>
      </c>
      <c r="D1" t="s">
        <v>16</v>
      </c>
    </row>
    <row r="2" spans="1:4" x14ac:dyDescent="0.25">
      <c r="A2">
        <v>1</v>
      </c>
      <c r="B2" t="s">
        <v>97</v>
      </c>
      <c r="C2" cm="1">
        <f t="array" ref="C2">_xll.BDP(D2,"px_last")</f>
        <v>3.5768</v>
      </c>
      <c r="D2" t="s">
        <v>100</v>
      </c>
    </row>
    <row r="3" spans="1:4" x14ac:dyDescent="0.25">
      <c r="A3">
        <v>1</v>
      </c>
      <c r="B3" t="s">
        <v>98</v>
      </c>
      <c r="C3" cm="1">
        <f t="array" ref="C3">_xll.BDP(D3,"px_last")</f>
        <v>4.0869</v>
      </c>
      <c r="D3" t="s">
        <v>101</v>
      </c>
    </row>
    <row r="4" spans="1:4" x14ac:dyDescent="0.25">
      <c r="A4">
        <v>2</v>
      </c>
      <c r="B4" t="s">
        <v>97</v>
      </c>
      <c r="C4" cm="1">
        <f t="array" ref="C4">_xll.BDP(D4,"px_last")</f>
        <v>2.9552299999999998</v>
      </c>
      <c r="D4" t="s">
        <v>103</v>
      </c>
    </row>
    <row r="5" spans="1:4" x14ac:dyDescent="0.25">
      <c r="A5">
        <v>2</v>
      </c>
      <c r="B5" t="s">
        <v>98</v>
      </c>
      <c r="C5" cm="1">
        <f t="array" ref="C5">_xll.BDP(D5,"px_last")</f>
        <v>3.7236699999999998</v>
      </c>
      <c r="D5" t="s">
        <v>102</v>
      </c>
    </row>
    <row r="6" spans="1:4" x14ac:dyDescent="0.25">
      <c r="A6">
        <v>3</v>
      </c>
      <c r="B6" t="s">
        <v>97</v>
      </c>
      <c r="C6" cm="1">
        <f t="array" ref="C6">_xll.BDP(D6,"px_last")</f>
        <v>2.2875999999999999</v>
      </c>
      <c r="D6" t="s">
        <v>104</v>
      </c>
    </row>
    <row r="7" spans="1:4" x14ac:dyDescent="0.25">
      <c r="A7">
        <v>3</v>
      </c>
      <c r="B7" t="s">
        <v>98</v>
      </c>
      <c r="C7" cm="1">
        <f t="array" ref="C7">_xll.BDP(D7,"px_last")</f>
        <v>2.8426</v>
      </c>
      <c r="D7" t="s">
        <v>105</v>
      </c>
    </row>
    <row r="8" spans="1:4" x14ac:dyDescent="0.25">
      <c r="A8">
        <v>4</v>
      </c>
      <c r="B8" t="s">
        <v>97</v>
      </c>
      <c r="C8" cm="1">
        <f t="array" ref="C8">_xll.BDP(D8,"px_last")</f>
        <v>3.8068</v>
      </c>
      <c r="D8" t="s">
        <v>106</v>
      </c>
    </row>
    <row r="9" spans="1:4" x14ac:dyDescent="0.25">
      <c r="A9">
        <v>4</v>
      </c>
      <c r="B9" t="s">
        <v>98</v>
      </c>
      <c r="C9" cm="1">
        <f t="array" ref="C9">_xll.BDP(D9,"px_last")</f>
        <v>4.5110000000000001</v>
      </c>
      <c r="D9" t="s">
        <v>107</v>
      </c>
    </row>
    <row r="10" spans="1:4" x14ac:dyDescent="0.25">
      <c r="A10">
        <v>5</v>
      </c>
      <c r="B10" t="s">
        <v>97</v>
      </c>
      <c r="C10" cm="1">
        <f t="array" ref="C10">_xll.BDP(D10,"px_last")</f>
        <v>0.88060000000000005</v>
      </c>
      <c r="D10" t="s">
        <v>108</v>
      </c>
    </row>
    <row r="11" spans="1:4" x14ac:dyDescent="0.25">
      <c r="A11">
        <v>5</v>
      </c>
      <c r="B11" t="s">
        <v>98</v>
      </c>
      <c r="C11" cm="1">
        <f t="array" ref="C11">_xll.BDP(D11,"px_last")</f>
        <v>1.3963000000000001</v>
      </c>
      <c r="D11" t="s">
        <v>109</v>
      </c>
    </row>
    <row r="12" spans="1:4" x14ac:dyDescent="0.25">
      <c r="A12">
        <v>6</v>
      </c>
      <c r="B12" t="s">
        <v>97</v>
      </c>
      <c r="C12" cm="1">
        <f t="array" ref="C12">_xll.BDP(D12,"px_last")</f>
        <v>3.8121999999999998</v>
      </c>
      <c r="D12" t="s">
        <v>110</v>
      </c>
    </row>
    <row r="13" spans="1:4" x14ac:dyDescent="0.25">
      <c r="A13">
        <v>6</v>
      </c>
      <c r="B13" t="s">
        <v>98</v>
      </c>
      <c r="C13" cm="1">
        <f t="array" ref="C13">_xll.BDP(D13,"px_last")</f>
        <v>4.7309999999999999</v>
      </c>
      <c r="D1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AF2F-926A-4013-B7CC-3545FD151A73}">
  <dimension ref="A1:C7"/>
  <sheetViews>
    <sheetView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15.5703125" bestFit="1" customWidth="1"/>
    <col min="3" max="3" width="25.42578125" bestFit="1" customWidth="1"/>
  </cols>
  <sheetData>
    <row r="1" spans="1:3" x14ac:dyDescent="0.25">
      <c r="A1" t="s">
        <v>0</v>
      </c>
      <c r="B1" t="s">
        <v>95</v>
      </c>
      <c r="C1" t="s">
        <v>16</v>
      </c>
    </row>
    <row r="2" spans="1:3" x14ac:dyDescent="0.25">
      <c r="A2">
        <v>1</v>
      </c>
      <c r="B2" cm="1">
        <f t="array" ref="B2">_xll.BDP(C2,"px_last")</f>
        <v>3.1505000000000001</v>
      </c>
      <c r="C2" t="s">
        <v>112</v>
      </c>
    </row>
    <row r="3" spans="1:3" x14ac:dyDescent="0.25">
      <c r="A3">
        <v>2</v>
      </c>
      <c r="B3" cm="1">
        <f t="array" ref="B3">_xll.BDP(C3,"px_last")</f>
        <v>2.6235300000000001</v>
      </c>
      <c r="C3" t="s">
        <v>113</v>
      </c>
    </row>
    <row r="4" spans="1:3" x14ac:dyDescent="0.25">
      <c r="A4">
        <v>3</v>
      </c>
      <c r="B4" cm="1">
        <f t="array" ref="B4">_xll.BDP(C4,"px_last")</f>
        <v>1.792</v>
      </c>
      <c r="C4" t="s">
        <v>114</v>
      </c>
    </row>
    <row r="5" spans="1:3" x14ac:dyDescent="0.25">
      <c r="A5">
        <v>4</v>
      </c>
      <c r="B5" cm="1">
        <f t="array" ref="B5">_xll.BDP(C5,"px_last")</f>
        <v>3.5880000000000001</v>
      </c>
      <c r="C5" t="s">
        <v>115</v>
      </c>
    </row>
    <row r="6" spans="1:3" x14ac:dyDescent="0.25">
      <c r="A6">
        <v>5</v>
      </c>
      <c r="B6" cm="1">
        <f t="array" ref="B6">_xll.BDP(C6,"px_last")</f>
        <v>0.72760000000000002</v>
      </c>
      <c r="C6" t="s">
        <v>116</v>
      </c>
    </row>
    <row r="7" spans="1:3" x14ac:dyDescent="0.25">
      <c r="A7">
        <v>6</v>
      </c>
      <c r="B7" cm="1">
        <f t="array" ref="B7">_xll.BDP(C7,"px_last")</f>
        <v>3.2595999999999998</v>
      </c>
      <c r="C7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3683-39FC-4099-9F68-780D55727912}">
  <dimension ref="A1:F49"/>
  <sheetViews>
    <sheetView topLeftCell="A73" workbookViewId="0">
      <selection activeCell="F38" sqref="F38"/>
    </sheetView>
  </sheetViews>
  <sheetFormatPr defaultRowHeight="15" x14ac:dyDescent="0.25"/>
  <cols>
    <col min="1" max="1" width="9.7109375" bestFit="1" customWidth="1"/>
    <col min="2" max="2" width="14.5703125" bestFit="1" customWidth="1"/>
    <col min="3" max="3" width="12" bestFit="1" customWidth="1"/>
    <col min="4" max="4" width="11" bestFit="1" customWidth="1"/>
    <col min="5" max="5" width="13.85546875" bestFit="1" customWidth="1"/>
    <col min="6" max="6" width="20.140625" bestFit="1" customWidth="1"/>
  </cols>
  <sheetData>
    <row r="1" spans="1:6" x14ac:dyDescent="0.2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16</v>
      </c>
    </row>
    <row r="2" spans="1:6" x14ac:dyDescent="0.25">
      <c r="A2">
        <v>1</v>
      </c>
      <c r="B2">
        <v>1</v>
      </c>
      <c r="C2" s="3">
        <v>45644</v>
      </c>
      <c r="D2" cm="1">
        <f t="array" ref="D2">_xll.BDP(F2,"px_last")</f>
        <v>4.3360000000000003</v>
      </c>
      <c r="E2" cm="1">
        <f t="array" ref="E2">_xll.BDP(F2,"px_last")</f>
        <v>4.3360000000000003</v>
      </c>
      <c r="F2" t="s">
        <v>122</v>
      </c>
    </row>
    <row r="3" spans="1:6" x14ac:dyDescent="0.25">
      <c r="A3">
        <v>1</v>
      </c>
      <c r="B3">
        <v>2</v>
      </c>
      <c r="C3" s="3">
        <v>45686</v>
      </c>
      <c r="D3" cm="1">
        <f t="array" ref="D3">_xll.BDP(F3,"px_last")</f>
        <v>4.327</v>
      </c>
      <c r="E3" cm="1">
        <f t="array" ref="E3">_xll.BDP(F3,"px_last")</f>
        <v>4.327</v>
      </c>
      <c r="F3" t="s">
        <v>123</v>
      </c>
    </row>
    <row r="4" spans="1:6" x14ac:dyDescent="0.25">
      <c r="A4">
        <v>1</v>
      </c>
      <c r="B4">
        <v>3</v>
      </c>
      <c r="C4" s="3">
        <v>45735</v>
      </c>
      <c r="D4" cm="1">
        <f t="array" ref="D4">_xll.BDP(F4,"px_last")</f>
        <v>4.327</v>
      </c>
      <c r="E4" cm="1">
        <f t="array" ref="E4">_xll.BDP(F4,"px_last")</f>
        <v>4.327</v>
      </c>
      <c r="F4" t="s">
        <v>124</v>
      </c>
    </row>
    <row r="5" spans="1:6" x14ac:dyDescent="0.25">
      <c r="A5">
        <v>1</v>
      </c>
      <c r="B5">
        <v>4</v>
      </c>
      <c r="C5" s="3">
        <v>45784</v>
      </c>
      <c r="D5" cm="1">
        <f t="array" ref="D5">_xll.BDP(F5,"px_last")</f>
        <v>4.3079999999999998</v>
      </c>
      <c r="E5" cm="1">
        <f t="array" ref="E5">_xll.BDP(F5,"px_last")</f>
        <v>4.3079999999999998</v>
      </c>
      <c r="F5" t="s">
        <v>125</v>
      </c>
    </row>
    <row r="6" spans="1:6" x14ac:dyDescent="0.25">
      <c r="A6">
        <v>1</v>
      </c>
      <c r="B6">
        <v>5</v>
      </c>
      <c r="C6" s="3">
        <v>45826</v>
      </c>
      <c r="D6" cm="1">
        <f t="array" ref="D6">_xll.BDP(F6,"px_last")</f>
        <v>4.1769999999999996</v>
      </c>
      <c r="E6" cm="1">
        <f t="array" ref="E6">_xll.BDP(F6,"px_last")</f>
        <v>4.1769999999999996</v>
      </c>
      <c r="F6" t="s">
        <v>126</v>
      </c>
    </row>
    <row r="7" spans="1:6" x14ac:dyDescent="0.25">
      <c r="A7">
        <v>1</v>
      </c>
      <c r="B7">
        <v>6</v>
      </c>
      <c r="C7" s="3">
        <v>45868</v>
      </c>
      <c r="D7" cm="1">
        <f t="array" ref="D7">_xll.BDP(F7,"px_last")</f>
        <v>3.9830000000000001</v>
      </c>
      <c r="E7" cm="1">
        <f t="array" ref="E7">_xll.BDP(F7,"px_last")</f>
        <v>3.9830000000000001</v>
      </c>
      <c r="F7" t="s">
        <v>127</v>
      </c>
    </row>
    <row r="8" spans="1:6" x14ac:dyDescent="0.25">
      <c r="A8">
        <v>1</v>
      </c>
      <c r="B8">
        <v>7</v>
      </c>
      <c r="C8" s="3">
        <v>45917</v>
      </c>
      <c r="D8" cm="1">
        <f t="array" ref="D8">_xll.BDP(F8,"px_last")</f>
        <v>3.8050000000000002</v>
      </c>
      <c r="E8" cm="1">
        <f t="array" ref="E8">_xll.BDP(F8,"px_last")</f>
        <v>3.8050000000000002</v>
      </c>
      <c r="F8" t="s">
        <v>128</v>
      </c>
    </row>
    <row r="9" spans="1:6" x14ac:dyDescent="0.25">
      <c r="A9">
        <v>1</v>
      </c>
      <c r="B9">
        <v>8</v>
      </c>
      <c r="C9" s="3">
        <v>45959</v>
      </c>
      <c r="D9" cm="1">
        <f t="array" ref="D9">_xll.BDP(F9,"px_last")</f>
        <v>3.6619999999999999</v>
      </c>
      <c r="E9" cm="1">
        <f t="array" ref="E9">_xll.BDP(F9,"px_last")</f>
        <v>3.6619999999999999</v>
      </c>
      <c r="F9" t="s">
        <v>161</v>
      </c>
    </row>
    <row r="10" spans="1:6" x14ac:dyDescent="0.25">
      <c r="A10">
        <v>2</v>
      </c>
      <c r="B10">
        <v>1</v>
      </c>
      <c r="C10" s="3">
        <v>45637</v>
      </c>
      <c r="D10" cm="1">
        <f t="array" ref="D10">_xll.BDP(F10,"px_last")</f>
        <v>3.3370000000000002</v>
      </c>
      <c r="E10" cm="1">
        <f t="array" ref="E10">_xll.BDP(F10,"px_last")</f>
        <v>3.3370000000000002</v>
      </c>
      <c r="F10" t="s">
        <v>129</v>
      </c>
    </row>
    <row r="11" spans="1:6" x14ac:dyDescent="0.25">
      <c r="A11">
        <v>2</v>
      </c>
      <c r="B11">
        <v>2</v>
      </c>
      <c r="C11" s="3">
        <v>45686</v>
      </c>
      <c r="D11" cm="1">
        <f t="array" ref="D11">_xll.BDP(F11,"px_last")</f>
        <v>3.0579999999999998</v>
      </c>
      <c r="E11" cm="1">
        <f t="array" ref="E11">_xll.BDP(F11,"px_last")</f>
        <v>3.0579999999999998</v>
      </c>
      <c r="F11" t="s">
        <v>130</v>
      </c>
    </row>
    <row r="12" spans="1:6" x14ac:dyDescent="0.25">
      <c r="A12">
        <v>2</v>
      </c>
      <c r="B12">
        <v>3</v>
      </c>
      <c r="C12" s="3">
        <v>45728</v>
      </c>
      <c r="D12" cm="1">
        <f t="array" ref="D12">_xll.BDP(F12,"px_last")</f>
        <v>2.7589999999999999</v>
      </c>
      <c r="E12" cm="1">
        <f t="array" ref="E12">_xll.BDP(F12,"px_last")</f>
        <v>2.7589999999999999</v>
      </c>
      <c r="F12" t="s">
        <v>131</v>
      </c>
    </row>
    <row r="13" spans="1:6" x14ac:dyDescent="0.25">
      <c r="A13">
        <v>2</v>
      </c>
      <c r="B13">
        <v>4</v>
      </c>
      <c r="C13" s="3">
        <v>45763</v>
      </c>
      <c r="D13" cm="1">
        <f t="array" ref="D13">_xll.BDP(F13,"px_last")</f>
        <v>2.677</v>
      </c>
      <c r="E13" cm="1">
        <f t="array" ref="E13">_xll.BDP(F13,"px_last")</f>
        <v>2.677</v>
      </c>
      <c r="F13" t="s">
        <v>132</v>
      </c>
    </row>
    <row r="14" spans="1:6" x14ac:dyDescent="0.25">
      <c r="A14">
        <v>2</v>
      </c>
      <c r="B14">
        <v>5</v>
      </c>
      <c r="C14" s="3">
        <v>45812</v>
      </c>
      <c r="D14" cm="1">
        <f t="array" ref="D14">_xll.BDP(F14,"px_last")</f>
        <v>2.61</v>
      </c>
      <c r="E14" cm="1">
        <f t="array" ref="E14">_xll.BDP(F14,"px_last")</f>
        <v>2.61</v>
      </c>
      <c r="F14" t="s">
        <v>133</v>
      </c>
    </row>
    <row r="15" spans="1:6" x14ac:dyDescent="0.25">
      <c r="A15">
        <v>2</v>
      </c>
      <c r="B15">
        <v>6</v>
      </c>
      <c r="C15" s="3">
        <v>45868</v>
      </c>
      <c r="D15" cm="1">
        <f t="array" ref="D15">_xll.BDP(F15,"px_last")</f>
        <v>2.4969999999999999</v>
      </c>
      <c r="E15" cm="1">
        <f t="array" ref="E15">_xll.BDP(F15,"px_last")</f>
        <v>2.4969999999999999</v>
      </c>
      <c r="F15" t="s">
        <v>134</v>
      </c>
    </row>
    <row r="16" spans="1:6" x14ac:dyDescent="0.25">
      <c r="A16">
        <v>2</v>
      </c>
      <c r="B16">
        <v>7</v>
      </c>
      <c r="C16" s="3">
        <v>45917</v>
      </c>
      <c r="D16" cm="1">
        <f t="array" ref="D16">_xll.BDP(F16,"px_last")</f>
        <v>2.3959999999999999</v>
      </c>
      <c r="E16" cm="1">
        <f t="array" ref="E16">_xll.BDP(F16,"px_last")</f>
        <v>2.3959999999999999</v>
      </c>
      <c r="F16" t="s">
        <v>135</v>
      </c>
    </row>
    <row r="17" spans="1:6" x14ac:dyDescent="0.25">
      <c r="A17">
        <v>2</v>
      </c>
      <c r="B17">
        <v>8</v>
      </c>
      <c r="C17" s="3">
        <v>45959</v>
      </c>
      <c r="D17">
        <f>D16</f>
        <v>2.3959999999999999</v>
      </c>
      <c r="E17">
        <f>E16</f>
        <v>2.3959999999999999</v>
      </c>
      <c r="F17" t="e">
        <f>NA()</f>
        <v>#N/A</v>
      </c>
    </row>
    <row r="18" spans="1:6" x14ac:dyDescent="0.25">
      <c r="A18">
        <v>3</v>
      </c>
      <c r="B18">
        <v>1</v>
      </c>
      <c r="C18" s="3">
        <v>45638</v>
      </c>
      <c r="D18" cm="1">
        <f t="array" ref="D18">_xll.BDP(F18,"px_last")</f>
        <v>2.8970000000000002</v>
      </c>
      <c r="E18" cm="1">
        <f t="array" ref="E18">_xll.BDP(F18,"px_last")</f>
        <v>2.8970000000000002</v>
      </c>
      <c r="F18" t="s">
        <v>136</v>
      </c>
    </row>
    <row r="19" spans="1:6" x14ac:dyDescent="0.25">
      <c r="A19">
        <v>3</v>
      </c>
      <c r="B19">
        <v>2</v>
      </c>
      <c r="C19" s="3">
        <v>45687</v>
      </c>
      <c r="D19" cm="1">
        <f t="array" ref="D19">_xll.BDP(F19,"px_last")</f>
        <v>2.6680000000000001</v>
      </c>
      <c r="E19" cm="1">
        <f t="array" ref="E19">_xll.BDP(F19,"px_last")</f>
        <v>2.6680000000000001</v>
      </c>
      <c r="F19" t="s">
        <v>137</v>
      </c>
    </row>
    <row r="20" spans="1:6" x14ac:dyDescent="0.25">
      <c r="A20">
        <v>3</v>
      </c>
      <c r="B20">
        <v>3</v>
      </c>
      <c r="C20" s="3">
        <v>45722</v>
      </c>
      <c r="D20" cm="1">
        <f t="array" ref="D20">_xll.BDP(F20,"px_last")</f>
        <v>2.415</v>
      </c>
      <c r="E20" cm="1">
        <f t="array" ref="E20">_xll.BDP(F20,"px_last")</f>
        <v>2.415</v>
      </c>
      <c r="F20" t="s">
        <v>138</v>
      </c>
    </row>
    <row r="21" spans="1:6" x14ac:dyDescent="0.25">
      <c r="A21">
        <v>3</v>
      </c>
      <c r="B21">
        <v>4</v>
      </c>
      <c r="C21" s="3">
        <v>45764</v>
      </c>
      <c r="D21" cm="1">
        <f t="array" ref="D21">_xll.BDP(F21,"px_last")</f>
        <v>2.17</v>
      </c>
      <c r="E21" cm="1">
        <f t="array" ref="E21">_xll.BDP(F21,"px_last")</f>
        <v>2.17</v>
      </c>
      <c r="F21" t="s">
        <v>140</v>
      </c>
    </row>
    <row r="22" spans="1:6" x14ac:dyDescent="0.25">
      <c r="A22">
        <v>3</v>
      </c>
      <c r="B22">
        <v>5</v>
      </c>
      <c r="C22" s="3">
        <v>45813</v>
      </c>
      <c r="D22" cm="1">
        <f t="array" ref="D22">_xll.BDP(F22,"px_last")</f>
        <v>1.9300000000000002</v>
      </c>
      <c r="E22" cm="1">
        <f t="array" ref="E22">_xll.BDP(F22,"px_last")</f>
        <v>1.9300000000000002</v>
      </c>
      <c r="F22" t="s">
        <v>139</v>
      </c>
    </row>
    <row r="23" spans="1:6" x14ac:dyDescent="0.25">
      <c r="A23">
        <v>3</v>
      </c>
      <c r="B23">
        <v>6</v>
      </c>
      <c r="C23" s="3">
        <v>45862</v>
      </c>
      <c r="D23" cm="1">
        <f t="array" ref="D23">_xll.BDP(F23,"px_last")</f>
        <v>1.7669999999999999</v>
      </c>
      <c r="E23" cm="1">
        <f t="array" ref="E23">_xll.BDP(F23,"px_last")</f>
        <v>1.7669999999999999</v>
      </c>
      <c r="F23" t="s">
        <v>141</v>
      </c>
    </row>
    <row r="24" spans="1:6" x14ac:dyDescent="0.25">
      <c r="A24">
        <v>3</v>
      </c>
      <c r="B24">
        <v>7</v>
      </c>
      <c r="C24" s="3">
        <v>45911</v>
      </c>
      <c r="D24" cm="1">
        <f t="array" ref="D24">_xll.BDP(F24,"px_last")</f>
        <v>1.617</v>
      </c>
      <c r="E24" cm="1">
        <f t="array" ref="E24">_xll.BDP(F24,"px_last")</f>
        <v>1.617</v>
      </c>
      <c r="F24" t="s">
        <v>142</v>
      </c>
    </row>
    <row r="25" spans="1:6" x14ac:dyDescent="0.25">
      <c r="A25">
        <v>3</v>
      </c>
      <c r="B25">
        <v>8</v>
      </c>
      <c r="C25" s="3">
        <v>45953</v>
      </c>
      <c r="D25">
        <f>D24</f>
        <v>1.617</v>
      </c>
      <c r="E25">
        <f>E24</f>
        <v>1.617</v>
      </c>
      <c r="F25" t="e">
        <f>NA()</f>
        <v>#N/A</v>
      </c>
    </row>
    <row r="26" spans="1:6" x14ac:dyDescent="0.25">
      <c r="A26">
        <v>4</v>
      </c>
      <c r="B26">
        <v>1</v>
      </c>
      <c r="C26" s="3">
        <v>45645</v>
      </c>
      <c r="D26" cm="1">
        <f t="array" ref="D26">_xll.BDP(F26,"px_last")</f>
        <v>4.6980000000000004</v>
      </c>
      <c r="E26" cm="1">
        <f t="array" ref="E26">_xll.BDP(F26,"px_last")</f>
        <v>4.6980000000000004</v>
      </c>
      <c r="F26" t="s">
        <v>143</v>
      </c>
    </row>
    <row r="27" spans="1:6" x14ac:dyDescent="0.25">
      <c r="A27">
        <v>4</v>
      </c>
      <c r="B27">
        <v>2</v>
      </c>
      <c r="C27" s="3">
        <v>45694</v>
      </c>
      <c r="D27" cm="1">
        <f t="array" ref="D27">_xll.BDP(F26,"px_last")</f>
        <v>4.6980000000000004</v>
      </c>
      <c r="E27" cm="1">
        <f t="array" ref="E27">_xll.BDP(F26,"px_last")</f>
        <v>4.6980000000000004</v>
      </c>
      <c r="F27" t="s">
        <v>144</v>
      </c>
    </row>
    <row r="28" spans="1:6" x14ac:dyDescent="0.25">
      <c r="A28">
        <v>4</v>
      </c>
      <c r="B28">
        <v>3</v>
      </c>
      <c r="C28" s="3">
        <v>45736</v>
      </c>
      <c r="D28" cm="1">
        <f t="array" ref="D28">_xll.BDP(F27,"px_last")</f>
        <v>4.4569999999999999</v>
      </c>
      <c r="E28" cm="1">
        <f t="array" ref="E28">_xll.BDP(F27,"px_last")</f>
        <v>4.4569999999999999</v>
      </c>
      <c r="F28" t="s">
        <v>145</v>
      </c>
    </row>
    <row r="29" spans="1:6" x14ac:dyDescent="0.25">
      <c r="A29">
        <v>4</v>
      </c>
      <c r="B29">
        <v>4</v>
      </c>
      <c r="C29" s="3">
        <v>45785</v>
      </c>
      <c r="D29" cm="1">
        <f t="array" ref="D29">_xll.BDP(F28,"px_last")</f>
        <v>4.452</v>
      </c>
      <c r="E29" cm="1">
        <f t="array" ref="E29">_xll.BDP(F28,"px_last")</f>
        <v>4.452</v>
      </c>
      <c r="F29" t="s">
        <v>146</v>
      </c>
    </row>
    <row r="30" spans="1:6" x14ac:dyDescent="0.25">
      <c r="A30">
        <v>4</v>
      </c>
      <c r="B30">
        <v>5</v>
      </c>
      <c r="C30" s="3">
        <v>45827</v>
      </c>
      <c r="D30" cm="1">
        <f t="array" ref="D30">_xll.BDP(F29,"px_last")</f>
        <v>4.1959999999999997</v>
      </c>
      <c r="E30" cm="1">
        <f t="array" ref="E30">_xll.BDP(F29,"px_last")</f>
        <v>4.1959999999999997</v>
      </c>
      <c r="F30" t="s">
        <v>147</v>
      </c>
    </row>
    <row r="31" spans="1:6" x14ac:dyDescent="0.25">
      <c r="A31">
        <v>4</v>
      </c>
      <c r="B31">
        <v>6</v>
      </c>
      <c r="C31" s="3">
        <v>45876</v>
      </c>
      <c r="D31" cm="1">
        <f t="array" ref="D31">_xll.BDP(F30,"px_last")</f>
        <v>4.0730000000000004</v>
      </c>
      <c r="E31" cm="1">
        <f t="array" ref="E31">_xll.BDP(F30,"px_last")</f>
        <v>4.0730000000000004</v>
      </c>
      <c r="F31" t="s">
        <v>148</v>
      </c>
    </row>
    <row r="32" spans="1:6" x14ac:dyDescent="0.25">
      <c r="A32">
        <v>4</v>
      </c>
      <c r="B32">
        <v>7</v>
      </c>
      <c r="C32" s="3">
        <v>45918</v>
      </c>
      <c r="D32" cm="1">
        <f t="array" ref="D32">_xll.BDP(F31,"px_last")</f>
        <v>3.8689999999999998</v>
      </c>
      <c r="E32" cm="1">
        <f t="array" ref="E32">_xll.BDP(F31,"px_last")</f>
        <v>3.8689999999999998</v>
      </c>
      <c r="F32" t="s">
        <v>149</v>
      </c>
    </row>
    <row r="33" spans="1:6" x14ac:dyDescent="0.25">
      <c r="A33">
        <v>4</v>
      </c>
      <c r="B33">
        <v>8</v>
      </c>
      <c r="C33" s="3">
        <f>C32+42</f>
        <v>45960</v>
      </c>
      <c r="D33">
        <f>D32</f>
        <v>3.8689999999999998</v>
      </c>
      <c r="E33" cm="1">
        <f t="array" ref="E33">_xll.BDP(F32,"px_last")</f>
        <v>3.746</v>
      </c>
      <c r="F33" t="e">
        <f>NA()</f>
        <v>#N/A</v>
      </c>
    </row>
    <row r="34" spans="1:6" x14ac:dyDescent="0.25">
      <c r="A34" s="4">
        <v>5</v>
      </c>
      <c r="B34" s="4">
        <v>1</v>
      </c>
      <c r="C34" s="5">
        <v>45778</v>
      </c>
      <c r="D34" s="4" cm="1">
        <f t="array" ref="D34">_xll.BDP(F34,"px_last")</f>
        <v>0.48099999999999998</v>
      </c>
      <c r="E34" s="4" cm="1">
        <f t="array" ref="E34">_xll.BDP(F34,"px_last")</f>
        <v>0.48099999999999998</v>
      </c>
      <c r="F34" s="4" t="s">
        <v>150</v>
      </c>
    </row>
    <row r="35" spans="1:6" x14ac:dyDescent="0.25">
      <c r="A35" s="4">
        <v>5</v>
      </c>
      <c r="B35" s="4">
        <v>2</v>
      </c>
      <c r="C35" s="5">
        <v>45825</v>
      </c>
      <c r="D35" s="4" cm="1">
        <f t="array" ref="D35">_xll.BDP(F35,"px_last")</f>
        <v>0.51100000000000001</v>
      </c>
      <c r="E35" s="4" cm="1">
        <f t="array" ref="E35">_xll.BDP(F35,"px_last")</f>
        <v>0.51100000000000001</v>
      </c>
      <c r="F35" s="4" t="s">
        <v>151</v>
      </c>
    </row>
    <row r="36" spans="1:6" x14ac:dyDescent="0.25">
      <c r="A36" s="4">
        <v>5</v>
      </c>
      <c r="B36" s="4">
        <v>3</v>
      </c>
      <c r="C36" s="5">
        <v>45869</v>
      </c>
      <c r="D36" s="4" cm="1">
        <f t="array" ref="D36">_xll.BDP(F36,"px_last")</f>
        <v>0.55100000000000005</v>
      </c>
      <c r="E36" s="4" cm="1">
        <f t="array" ref="E36">_xll.BDP(F36,"px_last")</f>
        <v>0.55100000000000005</v>
      </c>
      <c r="F36" s="4" t="s">
        <v>152</v>
      </c>
    </row>
    <row r="37" spans="1:6" x14ac:dyDescent="0.25">
      <c r="A37" s="4">
        <v>5</v>
      </c>
      <c r="B37" s="4">
        <v>4</v>
      </c>
      <c r="C37" s="5">
        <v>45919</v>
      </c>
      <c r="D37" s="4" cm="1">
        <f t="array" ref="D37">_xll.BDP(F37,"px_last")</f>
        <v>0.59099999999999997</v>
      </c>
      <c r="E37" s="4" cm="1">
        <f t="array" ref="E37">_xll.BDP(F37,"px_last")</f>
        <v>0.59099999999999997</v>
      </c>
      <c r="F37" s="4" t="s">
        <v>153</v>
      </c>
    </row>
    <row r="38" spans="1:6" x14ac:dyDescent="0.25">
      <c r="A38" s="4">
        <v>5</v>
      </c>
      <c r="B38" s="4">
        <v>5</v>
      </c>
      <c r="C38" s="5">
        <v>45960</v>
      </c>
      <c r="D38" s="4" cm="1">
        <f t="array" ref="D38">_xll.BDP(F38,"px_last")</f>
        <v>0.61399999999999999</v>
      </c>
      <c r="E38" s="4" cm="1">
        <f t="array" ref="E38">_xll.BDP(F38,"px_last")</f>
        <v>0.61399999999999999</v>
      </c>
      <c r="F38" s="4" t="s">
        <v>163</v>
      </c>
    </row>
    <row r="39" spans="1:6" x14ac:dyDescent="0.25">
      <c r="A39" s="4">
        <v>5</v>
      </c>
      <c r="B39" s="4">
        <v>6</v>
      </c>
      <c r="C39" s="5">
        <v>46010</v>
      </c>
      <c r="D39" s="4" cm="1">
        <f t="array" ref="D39">_xll.BDP(F39,"px_last")</f>
        <v>0.61399999999999999</v>
      </c>
      <c r="E39" s="4" cm="1">
        <f t="array" ref="E39">_xll.BDP(F39,"px_last")</f>
        <v>0.61399999999999999</v>
      </c>
      <c r="F39" s="4" t="s">
        <v>164</v>
      </c>
    </row>
    <row r="40" spans="1:6" x14ac:dyDescent="0.25">
      <c r="A40" s="4">
        <v>5</v>
      </c>
      <c r="B40" s="4">
        <v>7</v>
      </c>
      <c r="C40" s="5">
        <f>C39+42</f>
        <v>46052</v>
      </c>
      <c r="D40" s="4">
        <f>D39</f>
        <v>0.61399999999999999</v>
      </c>
      <c r="E40" s="4">
        <f>E39</f>
        <v>0.61399999999999999</v>
      </c>
      <c r="F40" s="4" t="e">
        <f>NA()</f>
        <v>#N/A</v>
      </c>
    </row>
    <row r="41" spans="1:6" x14ac:dyDescent="0.25">
      <c r="A41" s="4">
        <v>5</v>
      </c>
      <c r="B41" s="4">
        <v>8</v>
      </c>
      <c r="C41" s="5">
        <f>+C40+42</f>
        <v>46094</v>
      </c>
      <c r="D41" s="4">
        <f>D40</f>
        <v>0.61399999999999999</v>
      </c>
      <c r="E41" s="4">
        <f>E40</f>
        <v>0.61399999999999999</v>
      </c>
      <c r="F41" s="4" t="e">
        <f>NA()</f>
        <v>#N/A</v>
      </c>
    </row>
    <row r="42" spans="1:6" x14ac:dyDescent="0.25">
      <c r="A42">
        <v>6</v>
      </c>
      <c r="B42">
        <v>1</v>
      </c>
      <c r="C42" s="3">
        <v>45636</v>
      </c>
      <c r="D42" cm="1">
        <f t="array" ref="D42">_xll.BDP(F42,"px_last")</f>
        <v>4.3239999999999998</v>
      </c>
      <c r="E42" cm="1">
        <f t="array" ref="E42">_xll.BDP(F42,"px_last")</f>
        <v>4.3239999999999998</v>
      </c>
      <c r="F42" t="s">
        <v>154</v>
      </c>
    </row>
    <row r="43" spans="1:6" x14ac:dyDescent="0.25">
      <c r="A43">
        <v>6</v>
      </c>
      <c r="B43">
        <v>2</v>
      </c>
      <c r="C43" s="3">
        <v>45706</v>
      </c>
      <c r="D43" cm="1">
        <f t="array" ref="D43">_xll.BDP(F43,"px_last")</f>
        <v>4.1180000000000003</v>
      </c>
      <c r="E43" cm="1">
        <f t="array" ref="E43">_xll.BDP(F43,"px_last")</f>
        <v>4.1180000000000003</v>
      </c>
      <c r="F43" t="s">
        <v>155</v>
      </c>
    </row>
    <row r="44" spans="1:6" x14ac:dyDescent="0.25">
      <c r="A44">
        <v>6</v>
      </c>
      <c r="B44">
        <v>3</v>
      </c>
      <c r="C44" s="3">
        <v>45748</v>
      </c>
      <c r="D44" cm="1">
        <f t="array" ref="D44">_xll.BDP(F44,"px_last")</f>
        <v>4.0709999999999997</v>
      </c>
      <c r="E44" cm="1">
        <f t="array" ref="E44">_xll.BDP(F44,"px_last")</f>
        <v>4.0709999999999997</v>
      </c>
      <c r="F44" t="s">
        <v>156</v>
      </c>
    </row>
    <row r="45" spans="1:6" x14ac:dyDescent="0.25">
      <c r="A45">
        <v>6</v>
      </c>
      <c r="B45">
        <v>4</v>
      </c>
      <c r="C45" s="3">
        <v>45797</v>
      </c>
      <c r="D45" cm="1">
        <f t="array" ref="D45">_xll.BDP(F45,"px_last")</f>
        <v>3.7589999999999999</v>
      </c>
      <c r="E45" cm="1">
        <f t="array" ref="E45">_xll.BDP(F45,"px_last")</f>
        <v>3.7589999999999999</v>
      </c>
      <c r="F45" t="s">
        <v>157</v>
      </c>
    </row>
    <row r="46" spans="1:6" x14ac:dyDescent="0.25">
      <c r="A46">
        <v>6</v>
      </c>
      <c r="B46">
        <v>5</v>
      </c>
      <c r="C46" s="3">
        <v>45846</v>
      </c>
      <c r="D46" cm="1">
        <f t="array" ref="D46">_xll.BDP(F46,"px_last")</f>
        <v>3.56</v>
      </c>
      <c r="E46" cm="1">
        <f t="array" ref="E46">_xll.BDP(F46,"px_last")</f>
        <v>3.56</v>
      </c>
      <c r="F46" t="s">
        <v>158</v>
      </c>
    </row>
    <row r="47" spans="1:6" x14ac:dyDescent="0.25">
      <c r="A47">
        <v>6</v>
      </c>
      <c r="B47">
        <v>6</v>
      </c>
      <c r="C47" s="3">
        <v>45881</v>
      </c>
      <c r="D47" cm="1">
        <f t="array" ref="D47">_xll.BDP(F47,"px_last")</f>
        <v>3.2669999999999999</v>
      </c>
      <c r="E47" cm="1">
        <f t="array" ref="E47">_xll.BDP(F47,"px_last")</f>
        <v>3.2669999999999999</v>
      </c>
      <c r="F47" t="s">
        <v>159</v>
      </c>
    </row>
    <row r="48" spans="1:6" x14ac:dyDescent="0.25">
      <c r="A48">
        <v>6</v>
      </c>
      <c r="B48">
        <v>7</v>
      </c>
      <c r="C48" s="3">
        <v>45930</v>
      </c>
      <c r="D48" cm="1">
        <f t="array" ref="D48">_xll.BDP(F48,"px_last")</f>
        <v>3.0379999999999998</v>
      </c>
      <c r="E48" cm="1">
        <f t="array" ref="E48">_xll.BDP(F48,"px_last")</f>
        <v>3.0379999999999998</v>
      </c>
      <c r="F48" t="s">
        <v>160</v>
      </c>
    </row>
    <row r="49" spans="1:6" x14ac:dyDescent="0.25">
      <c r="A49">
        <v>6</v>
      </c>
      <c r="B49">
        <v>8</v>
      </c>
      <c r="C49" s="3">
        <v>45965</v>
      </c>
      <c r="D49" cm="1">
        <f t="array" ref="D49">_xll.BDP(F49,"px_last")</f>
        <v>2.8129999999999997</v>
      </c>
      <c r="E49" cm="1">
        <f t="array" ref="E49">_xll.BDP(F49,"px_last")</f>
        <v>2.8129999999999997</v>
      </c>
      <c r="F4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Current Effective Rates</vt:lpstr>
      <vt:lpstr>Market OIS Rates</vt:lpstr>
      <vt:lpstr>Market OIS Specified Rates</vt:lpstr>
      <vt:lpstr>Market Hold Rates</vt:lpstr>
      <vt:lpstr>Policy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Fegan</dc:creator>
  <cp:lastModifiedBy>Matthew Fegan</cp:lastModifiedBy>
  <dcterms:created xsi:type="dcterms:W3CDTF">2024-10-31T04:55:01Z</dcterms:created>
  <dcterms:modified xsi:type="dcterms:W3CDTF">2025-04-22T22:26:07Z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716faf-1e7d-4a5b-95e3-d997bb133f5e_Enabled">
    <vt:lpwstr>true</vt:lpwstr>
  </property>
  <property fmtid="{D5CDD505-2E9C-101B-9397-08002B2CF9AE}" pid="3" name="MSIP_Label_5e716faf-1e7d-4a5b-95e3-d997bb133f5e_SetDate">
    <vt:lpwstr>2024-10-31T05:31:36Z</vt:lpwstr>
  </property>
  <property fmtid="{D5CDD505-2E9C-101B-9397-08002B2CF9AE}" pid="4" name="MSIP_Label_5e716faf-1e7d-4a5b-95e3-d997bb133f5e_Method">
    <vt:lpwstr>Standard</vt:lpwstr>
  </property>
  <property fmtid="{D5CDD505-2E9C-101B-9397-08002B2CF9AE}" pid="5" name="MSIP_Label_5e716faf-1e7d-4a5b-95e3-d997bb133f5e_Name">
    <vt:lpwstr>Internal</vt:lpwstr>
  </property>
  <property fmtid="{D5CDD505-2E9C-101B-9397-08002B2CF9AE}" pid="6" name="MSIP_Label_5e716faf-1e7d-4a5b-95e3-d997bb133f5e_SiteId">
    <vt:lpwstr>2e2e956a-b164-4b2b-904b-0be8fefb4b4b</vt:lpwstr>
  </property>
  <property fmtid="{D5CDD505-2E9C-101B-9397-08002B2CF9AE}" pid="7" name="MSIP_Label_5e716faf-1e7d-4a5b-95e3-d997bb133f5e_ActionId">
    <vt:lpwstr>827d58eb-d90e-426e-ac4d-9d109709bff0</vt:lpwstr>
  </property>
  <property fmtid="{D5CDD505-2E9C-101B-9397-08002B2CF9AE}" pid="8" name="MSIP_Label_5e716faf-1e7d-4a5b-95e3-d997bb133f5e_ContentBits">
    <vt:lpwstr>0</vt:lpwstr>
  </property>
</Properties>
</file>