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ustraliansuper-my.sharepoint.com/personal/mfegan_australiansuper_com/Documents/Documents/GitHub/oisapp/"/>
    </mc:Choice>
  </mc:AlternateContent>
  <xr:revisionPtr revIDLastSave="1392" documentId="14_{0538FD13-FB73-4238-AD8B-7FB964055930}" xr6:coauthVersionLast="47" xr6:coauthVersionMax="47" xr10:uidLastSave="{04AD1515-4591-42D5-A7A2-2B98C9D344F4}"/>
  <bookViews>
    <workbookView xWindow="-12440" yWindow="-21710" windowWidth="51820" windowHeight="21100" activeTab="5" xr2:uid="{542B501C-811E-4E62-A544-05562678A493}"/>
  </bookViews>
  <sheets>
    <sheet name="Countries" sheetId="1" r:id="rId1"/>
    <sheet name="Current Effective Rates" sheetId="2" r:id="rId2"/>
    <sheet name="Market OIS Rates" sheetId="3" r:id="rId3"/>
    <sheet name="Market OIS Specified Rates" sheetId="6" r:id="rId4"/>
    <sheet name="Market Hold Rates" sheetId="4" r:id="rId5"/>
    <sheet name="Policy Meeting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5" i="5" l="1"/>
  <c r="E65" i="5"/>
  <c r="F64" i="5"/>
  <c r="E64" i="5"/>
  <c r="F63" i="5"/>
  <c r="E63" i="5"/>
  <c r="F62" i="5"/>
  <c r="E62" i="5"/>
  <c r="D48" i="5" a="1"/>
  <c r="C45" i="3" a="1"/>
  <c r="C11" i="3" a="1"/>
  <c r="C76" i="3" a="1"/>
  <c r="C52" i="3" a="1"/>
  <c r="E11" i="5" a="1"/>
  <c r="C14" i="6" a="1"/>
  <c r="D5" i="5" a="1"/>
  <c r="C15" i="3" a="1"/>
  <c r="C30" i="3" a="1"/>
  <c r="C21" i="3" a="1"/>
  <c r="D43" i="5" a="1"/>
  <c r="B2" i="4" a="1"/>
  <c r="C13" i="6" a="1"/>
  <c r="C9" i="3" a="1"/>
  <c r="C36" i="3" a="1"/>
  <c r="C10" i="3" a="1"/>
  <c r="E27" i="5" a="1"/>
  <c r="C55" i="3" a="1"/>
  <c r="C5" i="3" a="1"/>
  <c r="C65" i="3" a="1"/>
  <c r="E4" i="5" a="1"/>
  <c r="E8" i="5" a="1"/>
  <c r="C14" i="3" a="1"/>
  <c r="C16" i="3" a="1"/>
  <c r="C81" i="3" a="1"/>
  <c r="E10" i="5" a="1"/>
  <c r="E32" i="5" a="1"/>
  <c r="E46" i="5" a="1"/>
  <c r="C57" i="3" a="1"/>
  <c r="C63" i="3" a="1"/>
  <c r="C28" i="3" a="1"/>
  <c r="E3" i="5" a="1"/>
  <c r="C67" i="3" a="1"/>
  <c r="C77" i="3" a="1"/>
  <c r="E14" i="5" a="1"/>
  <c r="C42" i="3" a="1"/>
  <c r="E22" i="5" a="1"/>
  <c r="C25" i="3" a="1"/>
  <c r="C79" i="3" a="1"/>
  <c r="D2" i="5" a="1"/>
  <c r="C43" i="3" a="1"/>
  <c r="D20" i="5" a="1"/>
  <c r="D42" i="5" a="1"/>
  <c r="E43" i="5" a="1"/>
  <c r="C7" i="6" a="1"/>
  <c r="D18" i="5" a="1"/>
  <c r="C71" i="3" a="1"/>
  <c r="E36" i="5" a="1"/>
  <c r="C53" i="3" a="1"/>
  <c r="C27" i="3" a="1"/>
  <c r="D60" i="5" a="1"/>
  <c r="E26" i="5" a="1"/>
  <c r="B5" i="4" a="1"/>
  <c r="B6" i="2" a="1"/>
  <c r="D4" i="5" a="1"/>
  <c r="D8" i="5" a="1"/>
  <c r="C38" i="3" a="1"/>
  <c r="E12" i="5" a="1"/>
  <c r="E28" i="5" a="1"/>
  <c r="C12" i="3" a="1"/>
  <c r="E44" i="5" a="1"/>
  <c r="C62" i="3" a="1"/>
  <c r="C54" i="3" a="1"/>
  <c r="E42" i="5" a="1"/>
  <c r="C11" i="6" a="1"/>
  <c r="C2" i="3" a="1"/>
  <c r="D49" i="5" a="1"/>
  <c r="D59" i="5" a="1"/>
  <c r="C33" i="3" a="1"/>
  <c r="C51" i="3" a="1"/>
  <c r="C58" i="3" a="1"/>
  <c r="C15" i="6" a="1"/>
  <c r="D61" i="5" a="1"/>
  <c r="B4" i="4" a="1"/>
  <c r="D11" i="5" a="1"/>
  <c r="C8" i="3" a="1"/>
  <c r="D10" i="5" a="1"/>
  <c r="E24" i="5" a="1"/>
  <c r="D32" i="5" a="1"/>
  <c r="D46" i="5" a="1"/>
  <c r="C66" i="3" a="1"/>
  <c r="E29" i="5" a="1"/>
  <c r="C68" i="3" a="1"/>
  <c r="D3" i="5" a="1"/>
  <c r="C22" i="3" a="1"/>
  <c r="D14" i="5" a="1"/>
  <c r="D22" i="5" a="1"/>
  <c r="C4" i="6" a="1"/>
  <c r="C6" i="3" a="1"/>
  <c r="C73" i="3" a="1"/>
  <c r="D26" i="5" a="1"/>
  <c r="C64" i="3" a="1"/>
  <c r="D23" i="5" a="1"/>
  <c r="B7" i="2" a="1"/>
  <c r="E48" i="5" a="1"/>
  <c r="B3" i="2" a="1"/>
  <c r="D36" i="5" a="1"/>
  <c r="C17" i="6" a="1"/>
  <c r="C47" i="3" a="1"/>
  <c r="C69" i="3" a="1"/>
  <c r="D27" i="5" a="1"/>
  <c r="E35" i="5" a="1"/>
  <c r="C13" i="3" a="1"/>
  <c r="C40" i="3" a="1"/>
  <c r="E23" i="5" a="1"/>
  <c r="B5" i="2" a="1"/>
  <c r="E2" i="5" a="1"/>
  <c r="D12" i="5" a="1"/>
  <c r="D28" i="5" a="1"/>
  <c r="C72" i="3" a="1"/>
  <c r="C32" i="3" a="1"/>
  <c r="E49" i="5" a="1"/>
  <c r="C78" i="3" a="1"/>
  <c r="D24" i="5" a="1"/>
  <c r="E20" i="5" a="1"/>
  <c r="C18" i="3" a="1"/>
  <c r="D44" i="5" a="1"/>
  <c r="D29" i="5" a="1"/>
  <c r="C24" i="3" a="1"/>
  <c r="E33" i="5" a="1"/>
  <c r="E18" i="5" a="1"/>
  <c r="E13" i="5" a="1"/>
  <c r="D35" i="5" a="1"/>
  <c r="C23" i="3" a="1"/>
  <c r="C60" i="3" a="1"/>
  <c r="B7" i="4" a="1"/>
  <c r="E5" i="5" a="1"/>
  <c r="D13" i="5" a="1"/>
  <c r="C20" i="3" a="1"/>
  <c r="E45" i="5" a="1"/>
  <c r="E9" i="5" a="1"/>
  <c r="C61" i="3" a="1"/>
  <c r="C74" i="3" a="1"/>
  <c r="D45" i="5" a="1"/>
  <c r="D9" i="5" a="1"/>
  <c r="C17" i="3" a="1"/>
  <c r="C2" i="6" a="1"/>
  <c r="B3" i="4" a="1"/>
  <c r="C9" i="6" a="1"/>
  <c r="B8" i="2" a="1"/>
  <c r="B9" i="2" a="1"/>
  <c r="C44" i="3" a="1"/>
  <c r="E34" i="5" a="1"/>
  <c r="E6" i="5" a="1"/>
  <c r="D53" i="5" a="1"/>
  <c r="C6" i="6" a="1"/>
  <c r="D21" i="5" a="1"/>
  <c r="E16" i="5" a="1"/>
  <c r="D52" i="5" a="1"/>
  <c r="C4" i="3" a="1"/>
  <c r="C70" i="3" a="1"/>
  <c r="D58" i="5" a="1"/>
  <c r="D37" i="5" a="1"/>
  <c r="C10" i="6" a="1"/>
  <c r="D15" i="5" a="1"/>
  <c r="C31" i="3" a="1"/>
  <c r="E47" i="5" a="1"/>
  <c r="C3" i="6" a="1"/>
  <c r="C56" i="3" a="1"/>
  <c r="C80" i="3" a="1"/>
  <c r="C35" i="3" a="1"/>
  <c r="B9" i="4" a="1"/>
  <c r="E37" i="5" a="1"/>
  <c r="C41" i="3" a="1"/>
  <c r="C46" i="3" a="1"/>
  <c r="C7" i="3" a="1"/>
  <c r="C50" i="3" a="1"/>
  <c r="E15" i="5" a="1"/>
  <c r="D34" i="5" a="1"/>
  <c r="D6" i="5" a="1"/>
  <c r="C49" i="3" a="1"/>
  <c r="C5" i="6" a="1"/>
  <c r="B8" i="4" a="1"/>
  <c r="D16" i="5" a="1"/>
  <c r="C12" i="6" a="1"/>
  <c r="C39" i="3" a="1"/>
  <c r="E7" i="5" a="1"/>
  <c r="E30" i="5" a="1"/>
  <c r="C48" i="3" a="1"/>
  <c r="C3" i="3" a="1"/>
  <c r="E19" i="5" a="1"/>
  <c r="D51" i="5" a="1"/>
  <c r="B2" i="2" a="1"/>
  <c r="C37" i="3" a="1"/>
  <c r="C75" i="3" a="1"/>
  <c r="C16" i="6" a="1"/>
  <c r="C59" i="3" a="1"/>
  <c r="C29" i="3" a="1"/>
  <c r="C26" i="3" a="1"/>
  <c r="C8" i="6" a="1"/>
  <c r="B6" i="4" a="1"/>
  <c r="D7" i="5" a="1"/>
  <c r="C34" i="3" a="1"/>
  <c r="D30" i="5" a="1"/>
  <c r="C19" i="3" a="1"/>
  <c r="B4" i="2" a="1"/>
  <c r="E21" i="5" a="1"/>
  <c r="D47" i="5" a="1"/>
  <c r="D19" i="5" a="1"/>
  <c r="D50" i="5" a="1"/>
  <c r="E31" i="5" a="1"/>
  <c r="D31" i="5" a="1"/>
  <c r="D13" i="5" l="1"/>
  <c r="E5" i="5"/>
  <c r="B7" i="4"/>
  <c r="C60" i="3"/>
  <c r="C23" i="3"/>
  <c r="D35" i="5"/>
  <c r="E13" i="5"/>
  <c r="E18" i="5"/>
  <c r="E33" i="5"/>
  <c r="C24" i="3"/>
  <c r="D29" i="5"/>
  <c r="D44" i="5"/>
  <c r="C18" i="3"/>
  <c r="E20" i="5"/>
  <c r="D24" i="5"/>
  <c r="C78" i="3"/>
  <c r="E49" i="5"/>
  <c r="C32" i="3"/>
  <c r="C72" i="3"/>
  <c r="D28" i="5"/>
  <c r="D12" i="5"/>
  <c r="E2" i="5"/>
  <c r="B5" i="2"/>
  <c r="E23" i="5"/>
  <c r="C40" i="3"/>
  <c r="C13" i="3"/>
  <c r="E35" i="5"/>
  <c r="D27" i="5"/>
  <c r="C69" i="3"/>
  <c r="C47" i="3"/>
  <c r="C17" i="6"/>
  <c r="D36" i="5"/>
  <c r="B3" i="2"/>
  <c r="E48" i="5"/>
  <c r="B7" i="2"/>
  <c r="D23" i="5"/>
  <c r="C64" i="3"/>
  <c r="D26" i="5"/>
  <c r="C73" i="3"/>
  <c r="C6" i="3"/>
  <c r="C4" i="6"/>
  <c r="D22" i="5"/>
  <c r="D14" i="5"/>
  <c r="C22" i="3"/>
  <c r="D3" i="5"/>
  <c r="C68" i="3"/>
  <c r="E29" i="5"/>
  <c r="C66" i="3"/>
  <c r="D46" i="5"/>
  <c r="D32" i="5"/>
  <c r="E24" i="5"/>
  <c r="D10" i="5"/>
  <c r="C8" i="3"/>
  <c r="D11" i="5"/>
  <c r="B4" i="4"/>
  <c r="D61" i="5"/>
  <c r="E61" i="5" s="1"/>
  <c r="C15" i="6"/>
  <c r="C58" i="3"/>
  <c r="C51" i="3"/>
  <c r="C33" i="3"/>
  <c r="D59" i="5"/>
  <c r="D49" i="5"/>
  <c r="C2" i="3"/>
  <c r="C11" i="6"/>
  <c r="E42" i="5"/>
  <c r="C54" i="3"/>
  <c r="C62" i="3"/>
  <c r="E44" i="5"/>
  <c r="C12" i="3"/>
  <c r="E28" i="5"/>
  <c r="E12" i="5"/>
  <c r="C38" i="3"/>
  <c r="D8" i="5"/>
  <c r="D4" i="5"/>
  <c r="B6" i="2"/>
  <c r="B5" i="4"/>
  <c r="E26" i="5"/>
  <c r="D60" i="5"/>
  <c r="C27" i="3"/>
  <c r="C53" i="3"/>
  <c r="E36" i="5"/>
  <c r="C71" i="3"/>
  <c r="D18" i="5"/>
  <c r="C7" i="6"/>
  <c r="E43" i="5"/>
  <c r="D42" i="5"/>
  <c r="D20" i="5"/>
  <c r="C43" i="3"/>
  <c r="D2" i="5"/>
  <c r="C79" i="3"/>
  <c r="C25" i="3"/>
  <c r="E22" i="5"/>
  <c r="C42" i="3"/>
  <c r="E14" i="5"/>
  <c r="C77" i="3"/>
  <c r="C67" i="3"/>
  <c r="E3" i="5"/>
  <c r="C28" i="3"/>
  <c r="C63" i="3"/>
  <c r="C57" i="3"/>
  <c r="E46" i="5"/>
  <c r="E32" i="5"/>
  <c r="E10" i="5"/>
  <c r="C81" i="3"/>
  <c r="C16" i="3"/>
  <c r="C14" i="3"/>
  <c r="E8" i="5"/>
  <c r="E4" i="5"/>
  <c r="C65" i="3"/>
  <c r="C5" i="3"/>
  <c r="C55" i="3"/>
  <c r="E27" i="5"/>
  <c r="C10" i="3"/>
  <c r="C36" i="3"/>
  <c r="C9" i="3"/>
  <c r="C13" i="6"/>
  <c r="B2" i="4"/>
  <c r="D43" i="5"/>
  <c r="C21" i="3"/>
  <c r="C30" i="3"/>
  <c r="C15" i="3"/>
  <c r="D5" i="5"/>
  <c r="C14" i="6"/>
  <c r="E11" i="5"/>
  <c r="C52" i="3"/>
  <c r="C76" i="3"/>
  <c r="C11" i="3"/>
  <c r="C45" i="3"/>
  <c r="D48" i="5"/>
  <c r="D50" i="5"/>
  <c r="D19" i="5"/>
  <c r="D47" i="5"/>
  <c r="E21" i="5"/>
  <c r="B4" i="2"/>
  <c r="C19" i="3"/>
  <c r="D30" i="5"/>
  <c r="C34" i="3"/>
  <c r="D7" i="5"/>
  <c r="B6" i="4"/>
  <c r="C8" i="6"/>
  <c r="C26" i="3"/>
  <c r="C29" i="3"/>
  <c r="C59" i="3"/>
  <c r="C16" i="6"/>
  <c r="C75" i="3"/>
  <c r="C37" i="3"/>
  <c r="B2" i="2"/>
  <c r="D51" i="5"/>
  <c r="E19" i="5"/>
  <c r="C3" i="3"/>
  <c r="C48" i="3"/>
  <c r="E30" i="5"/>
  <c r="E7" i="5"/>
  <c r="C39" i="3"/>
  <c r="C12" i="6"/>
  <c r="D16" i="5"/>
  <c r="B8" i="4"/>
  <c r="C5" i="6"/>
  <c r="C49" i="3"/>
  <c r="D6" i="5"/>
  <c r="D34" i="5"/>
  <c r="E15" i="5"/>
  <c r="C50" i="3"/>
  <c r="C7" i="3"/>
  <c r="C46" i="3"/>
  <c r="C41" i="3"/>
  <c r="E37" i="5"/>
  <c r="B9" i="4"/>
  <c r="C35" i="3"/>
  <c r="C80" i="3"/>
  <c r="C56" i="3"/>
  <c r="C3" i="6"/>
  <c r="E47" i="5"/>
  <c r="C31" i="3"/>
  <c r="D15" i="5"/>
  <c r="C10" i="6"/>
  <c r="D37" i="5"/>
  <c r="D58" i="5"/>
  <c r="C70" i="3"/>
  <c r="C4" i="3"/>
  <c r="D52" i="5"/>
  <c r="E16" i="5"/>
  <c r="D21" i="5"/>
  <c r="C6" i="6"/>
  <c r="D53" i="5"/>
  <c r="E6" i="5"/>
  <c r="E34" i="5"/>
  <c r="C44" i="3"/>
  <c r="B9" i="2"/>
  <c r="B8" i="2"/>
  <c r="C9" i="6"/>
  <c r="B3" i="4"/>
  <c r="C2" i="6"/>
  <c r="C17" i="3"/>
  <c r="D9" i="5"/>
  <c r="D45" i="5"/>
  <c r="C74" i="3"/>
  <c r="C61" i="3"/>
  <c r="E9" i="5"/>
  <c r="E45" i="5"/>
  <c r="C20" i="3"/>
  <c r="D31" i="5"/>
  <c r="E31" i="5"/>
  <c r="C61" i="5"/>
  <c r="C62" i="5" s="1"/>
  <c r="C63" i="5" s="1"/>
  <c r="C64" i="5" s="1"/>
  <c r="C65" i="5" s="1"/>
  <c r="E60" i="5" l="1"/>
  <c r="E59" i="5" l="1"/>
  <c r="E58" i="5" l="1"/>
  <c r="F57" i="5"/>
  <c r="E57" i="5"/>
  <c r="F56" i="5"/>
  <c r="E56" i="5"/>
  <c r="F55" i="5"/>
  <c r="E55" i="5"/>
  <c r="F54" i="5"/>
  <c r="E54" i="5"/>
  <c r="C54" i="5"/>
  <c r="C55" i="5" s="1"/>
  <c r="C56" i="5" s="1"/>
  <c r="C57" i="5" s="1"/>
  <c r="E53" i="5" l="1"/>
  <c r="E52" i="5" l="1"/>
  <c r="E51" i="5" l="1"/>
  <c r="E50" i="5" l="1"/>
  <c r="F41" i="5" l="1"/>
  <c r="E41" i="5"/>
  <c r="C41" i="5"/>
  <c r="F40" i="5"/>
  <c r="E40" i="5"/>
  <c r="F39" i="5"/>
  <c r="E39" i="5"/>
  <c r="F38" i="5"/>
  <c r="E38" i="5"/>
  <c r="F33" i="5" l="1"/>
  <c r="C33" i="5" l="1"/>
  <c r="D33" i="5" l="1"/>
  <c r="F25" i="5" l="1"/>
  <c r="E25" i="5" l="1"/>
  <c r="D25" i="5" l="1"/>
  <c r="F17" i="5" l="1"/>
  <c r="E17" i="5" l="1"/>
  <c r="D17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<sst xmlns="http://schemas.openxmlformats.org/spreadsheetml/2006/main" count="296" uniqueCount="203">
  <si>
    <t>Country_ID</t>
  </si>
  <si>
    <t>Country_Name</t>
  </si>
  <si>
    <t>Bloomberg_Country_Code</t>
  </si>
  <si>
    <t>United States</t>
  </si>
  <si>
    <t>Canada</t>
  </si>
  <si>
    <t>Euro Area</t>
  </si>
  <si>
    <t>United Kingdom</t>
  </si>
  <si>
    <t>Japan</t>
  </si>
  <si>
    <t>Australia</t>
  </si>
  <si>
    <t>CADOIS</t>
  </si>
  <si>
    <t>EUROIS</t>
  </si>
  <si>
    <t>GBPOIS</t>
  </si>
  <si>
    <t>JPYOIS</t>
  </si>
  <si>
    <t>AUDOIS</t>
  </si>
  <si>
    <t>USDOIS</t>
  </si>
  <si>
    <t>Current_Effective_Rate</t>
  </si>
  <si>
    <t>Bloomberg_Ticker</t>
  </si>
  <si>
    <t>CAONREPO Index</t>
  </si>
  <si>
    <t>ESTRON Index</t>
  </si>
  <si>
    <t>SONIO/N Index</t>
  </si>
  <si>
    <t>MUTSCALM Index</t>
  </si>
  <si>
    <t>SOFRRATE Index</t>
  </si>
  <si>
    <t>RBACOR Index</t>
  </si>
  <si>
    <t>Maturity</t>
  </si>
  <si>
    <t>Market_OIS_Rate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</si>
  <si>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</si>
  <si>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</si>
  <si>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</si>
  <si>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</si>
  <si>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</si>
  <si>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</si>
  <si>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</si>
  <si>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</si>
  <si>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</si>
  <si>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</si>
  <si>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USOSFR1 Curncy</t>
  </si>
  <si>
    <t>USOSFR2 Curncy</t>
  </si>
  <si>
    <t>USOSFR3 Curncy</t>
  </si>
  <si>
    <t>USOSFR4 Curncy</t>
  </si>
  <si>
    <t>USOSFR5 Curncy</t>
  </si>
  <si>
    <t>USOSFR6 Curncy</t>
  </si>
  <si>
    <t>USOSFR7 Curncy</t>
  </si>
  <si>
    <t>USOSFR8 Curncy</t>
  </si>
  <si>
    <t>USOSFR9 Curncy</t>
  </si>
  <si>
    <t>USOSFR10 Curncy</t>
  </si>
  <si>
    <t>CDSO1 Curncy</t>
  </si>
  <si>
    <t>CDSO2 Curncy</t>
  </si>
  <si>
    <t>CDSO3 Curncy</t>
  </si>
  <si>
    <t>CDSO4 Curncy</t>
  </si>
  <si>
    <t>CDSO5 Curncy</t>
  </si>
  <si>
    <t>CDSO6 Curncy</t>
  </si>
  <si>
    <t>CDSO7 Curncy</t>
  </si>
  <si>
    <t>CDSO8 Curncy</t>
  </si>
  <si>
    <t>CDSO9 Curncy</t>
  </si>
  <si>
    <t>CDSO10 Curncy</t>
  </si>
  <si>
    <t>EESWE1 BGN Curncy</t>
  </si>
  <si>
    <t>EESWE2 BGN Curncy</t>
  </si>
  <si>
    <t>EESWE3 BGN Curncy</t>
  </si>
  <si>
    <t>EESWE4 BGN Curncy</t>
  </si>
  <si>
    <t>EESWE5 BGN Curncy</t>
  </si>
  <si>
    <t>EESWE6 BGN Curncy</t>
  </si>
  <si>
    <t>EESWE7 BGN Curncy</t>
  </si>
  <si>
    <t>EESWE8 BGN Curncy</t>
  </si>
  <si>
    <t>EESWE9 BGN Curncy</t>
  </si>
  <si>
    <t>EESWE10 BGN Curncy</t>
  </si>
  <si>
    <t>BPSWS1 BGN Curncy</t>
  </si>
  <si>
    <t>BPSWS2 BGN Curncy</t>
  </si>
  <si>
    <t>BPSWS3 BGN Curncy</t>
  </si>
  <si>
    <t>BPSWS4 BGN Curncy</t>
  </si>
  <si>
    <t>BPSWS5 BGN Curncy</t>
  </si>
  <si>
    <t>BPSWS6 BGN Curncy</t>
  </si>
  <si>
    <t>BPSWS7 BGN Curncy</t>
  </si>
  <si>
    <t>BPSWS8 BGN Curncy</t>
  </si>
  <si>
    <t>BPSWS9 BGN Curncy</t>
  </si>
  <si>
    <t>BPSWS10 BGN Curncy</t>
  </si>
  <si>
    <t>JYSO1 Curncy</t>
  </si>
  <si>
    <t>JYSO2 Curncy</t>
  </si>
  <si>
    <t>JYSO3 Curncy</t>
  </si>
  <si>
    <t>JYSO4 Curncy</t>
  </si>
  <si>
    <t>JYSO5 Curncy</t>
  </si>
  <si>
    <t>JYSO6 Curncy</t>
  </si>
  <si>
    <t>JYSO7 Curncy</t>
  </si>
  <si>
    <t>JYSO8 Curncy</t>
  </si>
  <si>
    <t>JYSO9 Curncy</t>
  </si>
  <si>
    <t>JYSO10 Curncy</t>
  </si>
  <si>
    <t>ADSWAP1Q BGN Curncy</t>
  </si>
  <si>
    <t>ADSWAP2Q BGN Curncy</t>
  </si>
  <si>
    <t>ADSWAP3 BGN Curncy</t>
  </si>
  <si>
    <t>ADSWAP4 BGN Curncy</t>
  </si>
  <si>
    <t>ADSWAP5 BGN Curncy</t>
  </si>
  <si>
    <t>ADSWAP6 BGN Curncy</t>
  </si>
  <si>
    <t>ADSWAP7 BGN Curncy</t>
  </si>
  <si>
    <t>ADSWAP8 BGN Curncy</t>
  </si>
  <si>
    <t>ADSWAP9 BGN Curncy</t>
  </si>
  <si>
    <t>ADSWAP10 BGN Curncy</t>
  </si>
  <si>
    <t>Market_Hold_Rate</t>
  </si>
  <si>
    <t>Specified_Rate_Type</t>
  </si>
  <si>
    <t>2y3y</t>
  </si>
  <si>
    <t>5y5y</t>
  </si>
  <si>
    <t>Specified_OIS_Rate</t>
  </si>
  <si>
    <t>S0042FS 2Y3Y BLC Curncy</t>
  </si>
  <si>
    <t>S0042FS 5Y5Y BLC Curncy</t>
  </si>
  <si>
    <t>SD0004FS 5Y5Y BLC Curncy</t>
  </si>
  <si>
    <t>SD0004FS 2Y3Y BLC Curncy</t>
  </si>
  <si>
    <t>SD0201FS 2Y3Y BLC Curncy</t>
  </si>
  <si>
    <t>SD0201FS 5Y5Y BLC Curncy</t>
  </si>
  <si>
    <t>SD0222FS 2Y3Y BLC Curncy</t>
  </si>
  <si>
    <t>SD0222FS 5Y5Y BLC Curncy</t>
  </si>
  <si>
    <t>SD0187FS 2Y3Y BLC Curncy</t>
  </si>
  <si>
    <t>SD0187FS 5Y5Y BLC Curncy</t>
  </si>
  <si>
    <t>SD0302FS 2Y3Y BLC Curncy</t>
  </si>
  <si>
    <t>SD0302FS 5Y5Y BLC Curncy</t>
  </si>
  <si>
    <t>S0042FS 21M3M BLC Curncy</t>
  </si>
  <si>
    <t>SD0004FS 21M3M BLC Curncy</t>
  </si>
  <si>
    <t>SD0201FS 21M3M BLC Curncy</t>
  </si>
  <si>
    <t>SD0222FS 21M3M BLC Curncy</t>
  </si>
  <si>
    <t>SD0187FS 21M3M BLC Curncy</t>
  </si>
  <si>
    <t>SD0302FS 21M3M BLC Curncy</t>
  </si>
  <si>
    <t>Meeting_Number</t>
  </si>
  <si>
    <t>Meeting_Date</t>
  </si>
  <si>
    <t>Market_Rate</t>
  </si>
  <si>
    <t>Subjective_Rate</t>
  </si>
  <si>
    <t>US0AFR DEC2024 Index</t>
  </si>
  <si>
    <t>US0AFR JAN2025 Index</t>
  </si>
  <si>
    <t>US0AFR MAR2025 Index</t>
  </si>
  <si>
    <t>US0AFR MAY2025 Index</t>
  </si>
  <si>
    <t>US0AFR JUN2025 Index</t>
  </si>
  <si>
    <t>US0AFR JUL2025 Index</t>
  </si>
  <si>
    <t>US0AFR SEP2025 Index</t>
  </si>
  <si>
    <t>CA0BFR DEC2024 Index</t>
  </si>
  <si>
    <t>CA0BFR JAN2025 Index</t>
  </si>
  <si>
    <t>CA0BFR MAR2025 Index</t>
  </si>
  <si>
    <t>CA0BFR APR2025 Index</t>
  </si>
  <si>
    <t>CA0BFR JUN2025 Index</t>
  </si>
  <si>
    <t>CA0BFR JUL2025 Index</t>
  </si>
  <si>
    <t>CA0BFR SEP2025 Index</t>
  </si>
  <si>
    <t>EZ0BFR DEC2024 Index</t>
  </si>
  <si>
    <t>EZ0BFR JAN2025 Index</t>
  </si>
  <si>
    <t>EZ0BFR MAR2025 Index</t>
  </si>
  <si>
    <t>EZ0BFR JUN2025 Index</t>
  </si>
  <si>
    <t>EZ0BFR APR2025 Index</t>
  </si>
  <si>
    <t>EZ0BFR JUL2025 Index</t>
  </si>
  <si>
    <t>EZ0BFR SEP2025 Index</t>
  </si>
  <si>
    <t>GB0BFR DEC2024 Index</t>
  </si>
  <si>
    <t>GB0BFR FEB2025 Index</t>
  </si>
  <si>
    <t>GB0BFR MAR2025 Index</t>
  </si>
  <si>
    <t>GB0BFR MAY2025 Index</t>
  </si>
  <si>
    <t>GB0BFR JUN2025 Index</t>
  </si>
  <si>
    <t>GB0BFR AUG2025 Index</t>
  </si>
  <si>
    <t>GB0BFR SEP2025 Index</t>
  </si>
  <si>
    <t>JP0BFR JUL2025 Index</t>
  </si>
  <si>
    <t>JP0BFR SEP2025 Index</t>
  </si>
  <si>
    <t>AU0BFR DEC2024 Index</t>
  </si>
  <si>
    <t>AU0BFR FEB2025 Index</t>
  </si>
  <si>
    <t>AU0BFR APR2025 Index</t>
  </si>
  <si>
    <t>AU0BFR MAY2025 Index</t>
  </si>
  <si>
    <t>AU0BFR JUL2025 Index</t>
  </si>
  <si>
    <t>AU0BFR AUG2025 Index</t>
  </si>
  <si>
    <t>AU0BFR SEP2025 Index</t>
  </si>
  <si>
    <t>US0AFR OCT2025 Index</t>
  </si>
  <si>
    <t>AU0BFR NOV2025 Index</t>
  </si>
  <si>
    <t>JP0BFR OCT2025 Index</t>
  </si>
  <si>
    <t>JP0BFR DEC2025 Index</t>
  </si>
  <si>
    <t>SE0BFR JUN2025 Index</t>
  </si>
  <si>
    <t>SE0BFR AUG2025 Index</t>
  </si>
  <si>
    <t>SE0BFR SEP2025 Index</t>
  </si>
  <si>
    <t>SE0BFR NOV2025 Index</t>
  </si>
  <si>
    <t>Sweden</t>
  </si>
  <si>
    <t>Norway</t>
  </si>
  <si>
    <t>SEKOIS</t>
  </si>
  <si>
    <t>NOKOIS</t>
  </si>
  <si>
    <t>STIB1D Index</t>
  </si>
  <si>
    <t>NOWA Index</t>
  </si>
  <si>
    <t>SKSWTN1 Curncy</t>
  </si>
  <si>
    <t>SKSWTN2 Curncy</t>
  </si>
  <si>
    <t>SKSWTN3 Curncy</t>
  </si>
  <si>
    <t>SKSWTN4 Curncy</t>
  </si>
  <si>
    <t>SKSWTN5 Curncy</t>
  </si>
  <si>
    <t>SKSWTN6 Curncy</t>
  </si>
  <si>
    <t>SKSWTN7 Curncy</t>
  </si>
  <si>
    <t>SKSWTN8 Curncy</t>
  </si>
  <si>
    <t>SKSWTN9 Curncy</t>
  </si>
  <si>
    <t>SKSWTN10 Curncy</t>
  </si>
  <si>
    <t>NKS1Y Curncy</t>
  </si>
  <si>
    <t>NKS2Y Curncy</t>
  </si>
  <si>
    <t>NKS4Y Curncy</t>
  </si>
  <si>
    <t>NKS5Y Curncy</t>
  </si>
  <si>
    <t>NKS6Y Curncy</t>
  </si>
  <si>
    <t>NKS7Y Curncy</t>
  </si>
  <si>
    <t>NKS8Y Curncy</t>
  </si>
  <si>
    <t>NKS9Y Curncy</t>
  </si>
  <si>
    <t>NKS10Y Curncy</t>
  </si>
  <si>
    <t>NKS3Y curncy</t>
  </si>
  <si>
    <t>SD0348FS 2Y3Y BLC Curncy</t>
  </si>
  <si>
    <t>SD0348FS 5Y5Y BLC Curncy</t>
  </si>
  <si>
    <t>SD0312FS 2Y3Y BLC Curncy</t>
  </si>
  <si>
    <t>SD0313FS 5Y5Y BLC Curncy</t>
  </si>
  <si>
    <t>SD0347FC 21M3M BLC Curncy</t>
  </si>
  <si>
    <t>SD0312FC 21M3M BLC Curncy</t>
  </si>
  <si>
    <t>NO0BFR AUG2025 Index</t>
  </si>
  <si>
    <t>NO0BFR SEP2025 Index</t>
  </si>
  <si>
    <t>NO0BFR NOV2025 Index</t>
  </si>
  <si>
    <t>NO0BFR DEC2025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</si>
</sst>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3" borderId="1" applyNumberFormat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14" fontId="2" fillId="3" borderId="1" xfId="1" applyNumberFormat="1"/>
    <xf numFmtId="2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3" fillId="10" borderId="0" xfId="0" applyFont="1" applyFill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Data...2168063164</v>
        <stp/>
        <stp>BDP|15069589250559623672</stp>
        <tr r="C40" s="3"/>
      </tp>
      <tp t="s">
        <v>#N/A Requesting Data...492078948</v>
        <stp/>
        <stp>BDP|13314064788424893504</stp>
        <tr r="C52" s="3"/>
      </tp>
      <tp t="s">
        <v>#N/A Requesting Data...1917161881</v>
        <stp/>
        <stp>BDP|13618082991291238184</stp>
        <tr r="C2" s="6"/>
      </tp>
      <tp t="s">
        <v>#N/A Requesting Data...2918553300</v>
        <stp/>
        <stp>BDP|11457742631856974832</stp>
        <tr r="C4" s="3"/>
      </tp>
      <tp t="s">
        <v>#N/A Requesting Data...1602140306</v>
        <stp/>
        <stp>BDP|10172430054709442398</stp>
        <tr r="D22" s="5"/>
        <tr r="E22" s="5"/>
      </tp>
      <tp t="s">
        <v>#N/A Requesting Data...1433790532</v>
        <stp/>
        <stp>BDP|17963235506966870805</stp>
        <tr r="C32" s="3"/>
      </tp>
      <tp t="s">
        <v>#N/A Requesting Data...3593112945</v>
        <stp/>
        <stp>BDP|11386130649106637983</stp>
        <tr r="D58" s="5"/>
      </tp>
      <tp t="s">
        <v>#N/A Requesting Data...861236828</v>
        <stp/>
        <stp>BDP|17993752260819253749</stp>
        <tr r="D11" s="5"/>
        <tr r="E11" s="5"/>
      </tp>
      <tp t="s">
        <v>#N/A Requesting Data...4256839957</v>
        <stp/>
        <stp>BDP|16507722982707017686</stp>
        <tr r="D32" s="5"/>
        <tr r="E32" s="5"/>
      </tp>
      <tp t="s">
        <v>#N/A Requesting Data...3906406642</v>
        <stp/>
        <stp>BDP|13871096504043191898</stp>
        <tr r="B9" s="4"/>
      </tp>
      <tp t="s">
        <v>#N/A Requesting Data...482392665</v>
        <stp/>
        <stp>BDP|14243868732412382549</stp>
        <tr r="E2" s="5"/>
        <tr r="D2" s="5"/>
      </tp>
      <tp t="s">
        <v>#N/A Requesting Data...816834785</v>
        <stp/>
        <stp>BDP|16353015412137780839</stp>
        <tr r="E20" s="5"/>
        <tr r="D20" s="5"/>
      </tp>
      <tp t="s">
        <v>#N/A Requesting Data...2159058982</v>
        <stp/>
        <stp>BDP|17235036299821649792</stp>
        <tr r="D10" s="5"/>
        <tr r="E10" s="5"/>
      </tp>
      <tp t="s">
        <v>#N/A Requesting Data...3610972544</v>
        <stp/>
        <stp>BDP|14910965180944974889</stp>
        <tr r="E23" s="5"/>
        <tr r="D23" s="5"/>
      </tp>
      <tp t="s">
        <v>#N/A Requesting Data...2459881371</v>
        <stp/>
        <stp>BDP|13581995240576965179</stp>
        <tr r="C29" s="3"/>
      </tp>
      <tp t="s">
        <v>#N/A Requesting Data...2175610052</v>
        <stp/>
        <stp>BDP|13450628562303537946</stp>
        <tr r="E37" s="5"/>
        <tr r="D37" s="5"/>
      </tp>
      <tp t="s">
        <v>#N/A Requesting Data...3378852661</v>
        <stp/>
        <stp>BDP|10190879005291079072</stp>
        <tr r="C21" s="3"/>
      </tp>
      <tp t="s">
        <v>#N/A Requesting Data...3473290463</v>
        <stp/>
        <stp>BDP|14331720559968266007</stp>
        <tr r="C14" s="3"/>
      </tp>
      <tp t="s">
        <v>#N/A Requesting Data...1183547885</v>
        <stp/>
        <stp>BDP|15040631589470572585</stp>
        <tr r="D4" s="5"/>
        <tr r="E4" s="5"/>
      </tp>
      <tp t="s">
        <v>#N/A Requesting Data...4221754918</v>
        <stp/>
        <stp>BDP|18213198937147609236</stp>
        <tr r="D31" s="5"/>
        <tr r="E31" s="5"/>
      </tp>
      <tp t="s">
        <v>#N/A Requesting Data...1962986395</v>
        <stp/>
        <stp>BDP|17961219948166271822</stp>
        <tr r="B7" s="4"/>
      </tp>
      <tp t="s">
        <v>#N/A Requesting Data...1694539335</v>
        <stp/>
        <stp>BDP|10649677671818574659</stp>
        <tr r="D29" s="5"/>
        <tr r="E29" s="5"/>
      </tp>
      <tp t="s">
        <v>#N/A Requesting Data...866450921</v>
        <stp/>
        <stp>BDP|17880537498901096542</stp>
        <tr r="C14" s="6"/>
      </tp>
      <tp t="s">
        <v>#N/A Requesting Data...999978511</v>
        <stp/>
        <stp>BDP|12022931442704056463</stp>
        <tr r="D16" s="5"/>
        <tr r="E16" s="5"/>
      </tp>
      <tp t="s">
        <v>#N/A Requesting Data...3502770071</v>
        <stp/>
        <stp>BDP|12231332781916058360</stp>
        <tr r="C72" s="3"/>
      </tp>
      <tp t="s">
        <v>#N/A Requesting Data...3292001901</v>
        <stp/>
        <stp>BDP|12173805871336838637</stp>
        <tr r="D47" s="5"/>
        <tr r="E47" s="5"/>
      </tp>
      <tp t="s">
        <v>#N/A Requesting Data...2048983290</v>
        <stp/>
        <stp>BDP|13869588079434430802</stp>
        <tr r="C16" s="6"/>
      </tp>
      <tp t="s">
        <v>#N/A Requesting Data...514423899</v>
        <stp/>
        <stp>BDP|13330548364894955966</stp>
        <tr r="C41" s="3"/>
      </tp>
      <tp t="s">
        <v>#N/A Requesting Data...3144090756</v>
        <stp/>
        <stp>BDP|12019636457207532493</stp>
        <tr r="D52" s="5"/>
      </tp>
      <tp t="s">
        <v>#N/A Requesting Data...3303834657</v>
        <stp/>
        <stp>BDP|12179079902591143186</stp>
        <tr r="C12" s="3"/>
      </tp>
      <tp t="s">
        <v>#N/A Requesting Data...3559691672</v>
        <stp/>
        <stp>BDP|16292692367861545558</stp>
        <tr r="C18" s="3"/>
      </tp>
      <tp t="s">
        <v>#N/A Requesting Data...969630112</v>
        <stp/>
        <stp>BDP|11785014485858726384</stp>
        <tr r="C70" s="3"/>
      </tp>
      <tp t="s">
        <v>#N/A Requesting Data...556178919</v>
        <stp/>
        <stp>BDP|16223409921160501246</stp>
        <tr r="D59" s="5"/>
      </tp>
      <tp t="s">
        <v>#N/A Requesting Data...3906362084</v>
        <stp/>
        <stp>BDP|12760259422792181258</stp>
        <tr r="D28" s="5"/>
        <tr r="E28" s="5"/>
      </tp>
      <tp t="s">
        <v>#N/A Requesting Data...2609872110</v>
        <stp/>
        <stp>BDP|10791061653740105745</stp>
        <tr r="C30" s="3"/>
      </tp>
      <tp t="s">
        <v>#N/A Requesting Data...1251592772</v>
        <stp/>
        <stp>BDP|13523639650086236431</stp>
        <tr r="C61" s="3"/>
      </tp>
      <tp t="s">
        <v>#N/A Requesting Data...1180793935</v>
        <stp/>
        <stp>BDP|12598669532554016096</stp>
        <tr r="C2" s="3"/>
      </tp>
      <tp t="s">
        <v>#N/A Requesting Data...855513691</v>
        <stp/>
        <stp>BDP|17627982810519040564</stp>
        <tr r="E49" s="5"/>
        <tr r="D49" s="5"/>
      </tp>
      <tp t="s">
        <v>#N/A Requesting Data...4191814886</v>
        <stp/>
        <stp>BDP|12578146028776474412</stp>
        <tr r="C81" s="3"/>
      </tp>
      <tp t="s">
        <v>#N/A Requesting Data...3163362028</v>
        <stp/>
        <stp>BDP|13224267566295613154</stp>
        <tr r="C43" s="3"/>
      </tp>
      <tp t="s">
        <v>#N/A Requesting Data...774566163</v>
        <stp/>
        <stp>BDP|15261231244487562713</stp>
        <tr r="C66" s="3"/>
      </tp>
      <tp t="s">
        <v>#N/A Requesting Data...3997191083</v>
        <stp/>
        <stp>BDP|11604766150522692267</stp>
        <tr r="C3" s="6"/>
      </tp>
      <tp t="s">
        <v>#N/A Requesting Data...1099786814</v>
        <stp/>
        <stp>BDP|14548673345010714535</stp>
        <tr r="B5" s="2"/>
      </tp>
      <tp t="s">
        <v>#N/A Requesting Data...562785902</v>
        <stp/>
        <stp>BDP|11158606637492074557</stp>
        <tr r="D51" s="5"/>
      </tp>
      <tp t="s">
        <v>#N/A Requesting Data...2066159175</v>
        <stp/>
        <stp>BDP|16519351746943283161</stp>
        <tr r="D24" s="5"/>
        <tr r="E24" s="5"/>
      </tp>
      <tp t="s">
        <v>#N/A Requesting Data...2996549158</v>
        <stp/>
        <stp>BDP|14508280388598847582</stp>
        <tr r="C60" s="3"/>
      </tp>
      <tp t="s">
        <v>#N/A Requesting Data...3130000096</v>
        <stp/>
        <stp>BDP|12020131044262362611</stp>
        <tr r="D19" s="5"/>
        <tr r="E19" s="5"/>
      </tp>
      <tp t="s">
        <v>#N/A Requesting Data...1524968775</v>
        <stp/>
        <stp>BDP|17380369873625804625</stp>
        <tr r="C8" s="3"/>
      </tp>
      <tp t="s">
        <v>#N/A Requesting Data...821488915</v>
        <stp/>
        <stp>BDP|14308145928326891177</stp>
        <tr r="C38" s="3"/>
      </tp>
      <tp t="s">
        <v>#N/A Requesting Data...2184839220</v>
        <stp/>
        <stp>BDP|14600363379055911570</stp>
        <tr r="D8" s="5"/>
        <tr r="E8" s="5"/>
      </tp>
      <tp t="s">
        <v>#N/A Requesting Data...2326458523</v>
        <stp/>
        <stp>BDP|14146731792252026984</stp>
        <tr r="C17" s="3"/>
      </tp>
      <tp t="s">
        <v>#N/A Requesting Data...2663859988</v>
        <stp/>
        <stp>BDP|15973363636994595008</stp>
        <tr r="D44" s="5"/>
        <tr r="E44" s="5"/>
      </tp>
      <tp t="s">
        <v>#N/A Requesting Data...647844365</v>
        <stp/>
        <stp>BDP|15655740702117759490</stp>
        <tr r="C33" s="3"/>
      </tp>
      <tp t="s">
        <v>#N/A Requesting Data...2279107877</v>
        <stp/>
        <stp>BDP|12176658203785741794</stp>
        <tr r="B7" s="2"/>
      </tp>
      <tp t="s">
        <v>#N/A Requesting Data...2070152090</v>
        <stp/>
        <stp>BDP|14931566239030452488</stp>
        <tr r="C64" s="3"/>
      </tp>
      <tp t="s">
        <v>#N/A Requesting Data...1273433211</v>
        <stp/>
        <stp>BDP|15263835158636160853</stp>
        <tr r="C57" s="3"/>
      </tp>
      <tp t="s">
        <v>#N/A Requesting Data...3041375309</v>
        <stp/>
        <stp>BDP|12999530766604991364</stp>
        <tr r="D12" s="5"/>
        <tr r="E12" s="5"/>
      </tp>
      <tp t="s">
        <v>#N/A Requesting Data...3714582419</v>
        <stp/>
        <stp>BDP|13031724255435792221</stp>
        <tr r="C16" s="3"/>
      </tp>
      <tp t="s">
        <v>#N/A Requesting Data...1550290796</v>
        <stp/>
        <stp>BDP|11720130691358617769</stp>
        <tr r="D50" s="5"/>
      </tp>
      <tp t="s">
        <v>#N/A Requesting Data...1742912910</v>
        <stp/>
        <stp>BDP|16916632102892061507</stp>
        <tr r="E5" s="5"/>
        <tr r="D5" s="5"/>
      </tp>
      <tp t="s">
        <v>#N/A Requesting Data...3694190371</v>
        <stp/>
        <stp>BDP|13408865559549678055</stp>
        <tr r="B3" s="4"/>
      </tp>
      <tp t="s">
        <v>#N/A Requesting Data...1575811907</v>
        <stp/>
        <stp>BDP|14189769581989163534</stp>
        <tr r="C59" s="3"/>
      </tp>
      <tp t="s">
        <v>#N/A Requesting Data...3813800389</v>
        <stp/>
        <stp>BDP|16342172468001333441</stp>
        <tr r="D46" s="5"/>
        <tr r="E46" s="5"/>
      </tp>
      <tp t="s">
        <v>#N/A Requesting Data...1982791296</v>
        <stp/>
        <stp>BDP|10999721970057311390</stp>
        <tr r="E42" s="5"/>
        <tr r="D42" s="5"/>
      </tp>
      <tp t="s">
        <v>#N/A Requesting Data...570785459</v>
        <stp/>
        <stp>BDP|16209572489416235868</stp>
        <tr r="C15" s="3"/>
      </tp>
      <tp t="s">
        <v>#N/A Requesting Data...4252827335</v>
        <stp/>
        <stp>BDP|16768894010998168234</stp>
        <tr r="C78" s="3"/>
      </tp>
      <tp t="s">
        <v>#N/A Requesting Data...2432817451</v>
        <stp/>
        <stp>BDP|10229167920552222459</stp>
        <tr r="C51" s="3"/>
      </tp>
    </main>
    <main first="bofaddin.rtdserver">
      <tp t="s">
        <v>#N/A Requesting Data...3387368699</v>
        <stp/>
        <stp>BDP|3231034549499389</stp>
        <tr r="D61" s="5"/>
      </tp>
      <tp t="s">
        <v>#N/A Requesting Data...971266822</v>
        <stp/>
        <stp>BDP|3168257691200843456</stp>
        <tr r="E21" s="5"/>
        <tr r="D21" s="5"/>
      </tp>
      <tp t="s">
        <v>#N/A Requesting Data...950741125</v>
        <stp/>
        <stp>BDP|3255846679415785542</stp>
        <tr r="B4" s="2"/>
      </tp>
      <tp t="s">
        <v>#N/A Requesting Data...2295682882</v>
        <stp/>
        <stp>BDP|4774423417048783598</stp>
        <tr r="C20" s="3"/>
      </tp>
      <tp t="s">
        <v>#N/A Requesting Data...3001154662</v>
        <stp/>
        <stp>BDP|8075269712970250779</stp>
        <tr r="C6" s="3"/>
      </tp>
      <tp t="s">
        <v>#N/A Requesting Data...1595373678</v>
        <stp/>
        <stp>BDP|8921779427646662792</stp>
        <tr r="C63" s="3"/>
      </tp>
      <tp t="s">
        <v>#N/A Requesting Data...1131902381</v>
        <stp/>
        <stp>BDP|3423663124293640848</stp>
        <tr r="C31" s="3"/>
      </tp>
      <tp t="s">
        <v>#N/A Requesting Data...2607970818</v>
        <stp/>
        <stp>BDP|8688313553613174048</stp>
        <tr r="C4" s="6"/>
      </tp>
      <tp t="s">
        <v>#N/A Requesting Data...1010254757</v>
        <stp/>
        <stp>BDP|5645623362738180016</stp>
        <tr r="B2" s="4"/>
      </tp>
      <tp t="s">
        <v>#N/A Requesting Data...739909242</v>
        <stp/>
        <stp>BDP|5570546647061570849</stp>
        <tr r="B3" s="2"/>
      </tp>
      <tp t="s">
        <v>#N/A Requesting Data...1223239568</v>
        <stp/>
        <stp>BDP|8007397760792550287</stp>
        <tr r="E33" s="5"/>
      </tp>
      <tp t="s">
        <v>#N/A Requesting Data...3414900077</v>
        <stp/>
        <stp>BDP|1168475002491007903</stp>
        <tr r="C36" s="3"/>
      </tp>
      <tp t="s">
        <v>#N/A Requesting Data...1399597725</v>
        <stp/>
        <stp>BDP|4467535990755087376</stp>
        <tr r="D45" s="5"/>
        <tr r="E45" s="5"/>
      </tp>
      <tp t="s">
        <v>#N/A Requesting Data...3324086791</v>
        <stp/>
        <stp>BDP|9277308895689252447</stp>
        <tr r="E43" s="5"/>
        <tr r="D43" s="5"/>
      </tp>
      <tp t="s">
        <v>#N/A Requesting Data...3694019070</v>
        <stp/>
        <stp>BDP|1539738094354854418</stp>
        <tr r="D30" s="5"/>
        <tr r="E30" s="5"/>
      </tp>
      <tp t="s">
        <v>#N/A Requesting Data...2752751470</v>
        <stp/>
        <stp>BDP|1131361358339230114</stp>
        <tr r="C47" s="3"/>
      </tp>
    </main>
    <main first="bofaddin.rtdserver">
      <tp t="s">
        <v>#N/A Requesting Data...3792261214</v>
        <stp/>
        <stp>BDP|4846450109088599768</stp>
        <tr r="C53" s="3"/>
      </tp>
      <tp t="s">
        <v>#N/A Requesting Data...719420487</v>
        <stp/>
        <stp>BDP|9536813431913123934</stp>
        <tr r="C58" s="3"/>
      </tp>
      <tp t="s">
        <v>#N/A Requesting Data...3259473497</v>
        <stp/>
        <stp>BDP|8582355928430667071</stp>
        <tr r="C15" s="6"/>
      </tp>
      <tp t="s">
        <v>#N/A Requesting Data...1339905163</v>
        <stp/>
        <stp>BDP|3898001883484594611</stp>
        <tr r="C35" s="3"/>
      </tp>
      <tp t="s">
        <v>#N/A Requesting Data...2846822038</v>
        <stp/>
        <stp>BDP|5885362565539787010</stp>
        <tr r="B6" s="4"/>
      </tp>
      <tp t="s">
        <v>#N/A Requesting Data...3595934732</v>
        <stp/>
        <stp>BDP|7587735482847087601</stp>
        <tr r="D35" s="5"/>
        <tr r="E35" s="5"/>
      </tp>
      <tp t="s">
        <v>#N/A Requesting Data...1915030247</v>
        <stp/>
        <stp>BDP|6236127211185992933</stp>
        <tr r="C26" s="3"/>
      </tp>
      <tp t="s">
        <v>#N/A Requesting Data...3876682215</v>
        <stp/>
        <stp>BDP|1865551498531408611</stp>
        <tr r="D6" s="5"/>
        <tr r="E6" s="5"/>
      </tp>
      <tp t="s">
        <v>#N/A Requesting Data...3832542968</v>
        <stp/>
        <stp>BDP|4921992853360614200</stp>
        <tr r="E48" s="5"/>
        <tr r="D48" s="5"/>
      </tp>
      <tp t="s">
        <v>#N/A Requesting Data...1911439490</v>
        <stp/>
        <stp>BDP|8747495145653745050</stp>
        <tr r="C68" s="3"/>
      </tp>
      <tp t="s">
        <v>#N/A Requesting Data...1684338508</v>
        <stp/>
        <stp>BDP|1293585490094706218</stp>
        <tr r="C76" s="3"/>
      </tp>
      <tp t="s">
        <v>#N/A Requesting Data...576881176</v>
        <stp/>
        <stp>BDP|7000625624158715023</stp>
        <tr r="C65" s="3"/>
      </tp>
      <tp t="s">
        <v>#N/A Requesting Data...3132812250</v>
        <stp/>
        <stp>BDP|5039719481610533143</stp>
        <tr r="C9" s="3"/>
      </tp>
      <tp t="s">
        <v>#N/A Requesting Data...2292504846</v>
        <stp/>
        <stp>BDP|4043002694661424764</stp>
        <tr r="C80" s="3"/>
      </tp>
      <tp t="s">
        <v>#N/A Requesting Data...3726966514</v>
        <stp/>
        <stp>BDP|5915010276855709373</stp>
        <tr r="C7" s="3"/>
      </tp>
      <tp t="s">
        <v>#N/A Requesting Data...2901152230</v>
        <stp/>
        <stp>BDP|1148845041579981012</stp>
        <tr r="C11" s="6"/>
      </tp>
      <tp t="s">
        <v>#N/A Requesting Data...2153015876</v>
        <stp/>
        <stp>BDP|5998521350922025367</stp>
        <tr r="C8" s="6"/>
      </tp>
      <tp t="s">
        <v>#N/A Requesting Data...2323423454</v>
        <stp/>
        <stp>BDP|1901608740050235790</stp>
        <tr r="C34" s="3"/>
      </tp>
      <tp t="s">
        <v>#N/A Requesting Data...1653151439</v>
        <stp/>
        <stp>BDP|6432486938546814260</stp>
        <tr r="C46" s="3"/>
      </tp>
      <tp t="s">
        <v>#N/A Requesting Data...3052229221</v>
        <stp/>
        <stp>BDP|5966479929060362629</stp>
        <tr r="C10" s="6"/>
      </tp>
      <tp t="s">
        <v>#N/A Requesting Data...2265705963</v>
        <stp/>
        <stp>BDP|4224650820402433742</stp>
        <tr r="B2" s="2"/>
      </tp>
      <tp t="s">
        <v>#N/A Requesting Data...1428695216</v>
        <stp/>
        <stp>BDP|7202465476417497635</stp>
        <tr r="C23" s="3"/>
      </tp>
      <tp t="s">
        <v>#N/A Requesting Data...2608804105</v>
        <stp/>
        <stp>BDP|7872051566850626764</stp>
        <tr r="C55" s="3"/>
      </tp>
      <tp t="s">
        <v>#N/A Requesting Data...2098653897</v>
        <stp/>
        <stp>BDP|7423372765115928149</stp>
        <tr r="B6" s="2"/>
      </tp>
      <tp t="s">
        <v>#N/A Requesting Data...971900346</v>
        <stp/>
        <stp>BDP|3446712449146367077</stp>
        <tr r="C19" s="3"/>
      </tp>
      <tp t="s">
        <v>#N/A Requesting Data...1891985171</v>
        <stp/>
        <stp>BDP|3440791936035757411</stp>
        <tr r="C49" s="3"/>
      </tp>
      <tp t="s">
        <v>#N/A Requesting Data...1778331440</v>
        <stp/>
        <stp>BDP|9451317392726401317</stp>
        <tr r="C62" s="3"/>
      </tp>
      <tp t="s">
        <v>#N/A Requesting Data...3696894042</v>
        <stp/>
        <stp>BDP|6251401915352132756</stp>
        <tr r="C9" s="6"/>
      </tp>
      <tp t="s">
        <v>#N/A Requesting Data...2307239550</v>
        <stp/>
        <stp>BDP|7168357954443316432</stp>
        <tr r="B4" s="4"/>
      </tp>
      <tp t="s">
        <v>#N/A Requesting Data...3358182510</v>
        <stp/>
        <stp>BDP|8402756243698222514</stp>
        <tr r="C25" s="3"/>
      </tp>
      <tp t="s">
        <v>#N/A Requesting Data...2482973881</v>
        <stp/>
        <stp>BDP|3387655909526269476</stp>
        <tr r="C6" s="6"/>
      </tp>
      <tp t="s">
        <v>#N/A Requesting Data...1840266717</v>
        <stp/>
        <stp>BDP|5347784287029030441</stp>
        <tr r="D36" s="5"/>
        <tr r="E36" s="5"/>
      </tp>
      <tp t="s">
        <v>#N/A Requesting Data...2700638349</v>
        <stp/>
        <stp>BDP|2969137651901510073</stp>
        <tr r="C3" s="3"/>
      </tp>
      <tp t="s">
        <v>#N/A Requesting Data...1088657692</v>
        <stp/>
        <stp>BDP|5323695846857179738</stp>
        <tr r="C13" s="6"/>
      </tp>
      <tp t="s">
        <v>#N/A Requesting Data...2180523988</v>
        <stp/>
        <stp>BDP|2495735351850072786</stp>
        <tr r="B9" s="2"/>
      </tp>
      <tp t="s">
        <v>#N/A Requesting Data...614066655</v>
        <stp/>
        <stp>BDP|7480544373677446545</stp>
        <tr r="C13" s="3"/>
      </tp>
      <tp t="s">
        <v>#N/A Requesting Data...2614127730</v>
        <stp/>
        <stp>BDP|5201753001705263071</stp>
        <tr r="C11" s="3"/>
      </tp>
      <tp t="s">
        <v>#N/A Requesting Data...790095769</v>
        <stp/>
        <stp>BDP|6549930852342397895</stp>
        <tr r="C12" s="6"/>
      </tp>
      <tp t="s">
        <v>#N/A Requesting Data...4278737798</v>
        <stp/>
        <stp>BDP|1112019130066735499</stp>
        <tr r="C69" s="3"/>
      </tp>
      <tp t="s">
        <v>#N/A Requesting Data...3811992204</v>
        <stp/>
        <stp>BDP|3934759908463109794</stp>
        <tr r="C37" s="3"/>
      </tp>
      <tp t="s">
        <v>#N/A Requesting Data...4209993626</v>
        <stp/>
        <stp>BDP|5904043058468966806</stp>
        <tr r="B8" s="2"/>
      </tp>
    </main>
    <main first="bofaddin.rtdserver">
      <tp t="s">
        <v>#N/A Requesting Data...3462521852</v>
        <stp/>
        <stp>BDP|7624348775657787426</stp>
        <tr r="B5" s="4"/>
      </tp>
      <tp t="s">
        <v>#N/A Requesting Data...3633021738</v>
        <stp/>
        <stp>BDP|3606548583877679962</stp>
        <tr r="C75" s="3"/>
      </tp>
      <tp t="s">
        <v>#N/A Requesting Data...2743233872</v>
        <stp/>
        <stp>BDP|3591145557994463349</stp>
        <tr r="D9" s="5"/>
        <tr r="E9" s="5"/>
      </tp>
      <tp t="s">
        <v>#N/A Requesting Data...2922517220</v>
        <stp/>
        <stp>BDP|1388314034007359610</stp>
        <tr r="C17" s="6"/>
      </tp>
      <tp t="s">
        <v>#N/A Requesting Data...1700083284</v>
        <stp/>
        <stp>BDP|1998769851627217486</stp>
        <tr r="D34" s="5"/>
        <tr r="E34" s="5"/>
      </tp>
      <tp t="s">
        <v>#N/A Requesting Data...3656667553</v>
        <stp/>
        <stp>BDP|6183309598605110824</stp>
        <tr r="C39" s="3"/>
      </tp>
      <tp t="s">
        <v>#N/A Requesting Data...3197607519</v>
        <stp/>
        <stp>BDP|7837391765843840050</stp>
        <tr r="D27" s="5"/>
        <tr r="D26" s="5"/>
        <tr r="E26" s="5"/>
        <tr r="E27" s="5"/>
      </tp>
      <tp t="s">
        <v>#N/A Requesting Data...4206483343</v>
        <stp/>
        <stp>BDP|2395260216674779485</stp>
        <tr r="D7" s="5"/>
        <tr r="E7" s="5"/>
      </tp>
      <tp t="s">
        <v>#N/A Requesting Data...1428800916</v>
        <stp/>
        <stp>BDP|9665112723548495332</stp>
        <tr r="C24" s="3"/>
      </tp>
      <tp t="s">
        <v>#N/A Requesting Data...4292457205</v>
        <stp/>
        <stp>BDP|3478533777803090302</stp>
        <tr r="D53" s="5"/>
      </tp>
      <tp t="s">
        <v>#N/A Requesting Data...2604127499</v>
        <stp/>
        <stp>BDP|3230607456270798297</stp>
        <tr r="C5" s="6"/>
      </tp>
      <tp t="s">
        <v>#N/A Requesting Data...3830336561</v>
        <stp/>
        <stp>BDP|2105687467981177153</stp>
        <tr r="C44" s="3"/>
      </tp>
      <tp t="s">
        <v>#N/A Requesting Data...3444003732</v>
        <stp/>
        <stp>BDP|2421354020764184587</stp>
        <tr r="C50" s="3"/>
      </tp>
      <tp t="s">
        <v>#N/A Requesting Data...3565895175</v>
        <stp/>
        <stp>BDP|5596311615892120727</stp>
        <tr r="C71" s="3"/>
      </tp>
      <tp t="s">
        <v>#N/A Requesting Data...1257143375</v>
        <stp/>
        <stp>BDP|8273995829753405216</stp>
        <tr r="C7" s="6"/>
      </tp>
      <tp t="s">
        <v>#N/A Requesting Data...4227902336</v>
        <stp/>
        <stp>BDP|7508454856150631456</stp>
        <tr r="C5" s="3"/>
      </tp>
      <tp t="s">
        <v>#N/A Requesting Data...1642220049</v>
        <stp/>
        <stp>BDP|5505150612390185687</stp>
        <tr r="C45" s="3"/>
      </tp>
      <tp t="s">
        <v>#N/A Requesting Data...2888220961</v>
        <stp/>
        <stp>BDP|1605636527583713587</stp>
        <tr r="C48" s="3"/>
      </tp>
      <tp t="s">
        <v>#N/A Requesting Data...3640045990</v>
        <stp/>
        <stp>BDP|4548559138812342366</stp>
        <tr r="C74" s="3"/>
      </tp>
      <tp t="s">
        <v>#N/A Requesting Data...4160832188</v>
        <stp/>
        <stp>BDP|2937347805593295188</stp>
        <tr r="B8" s="4"/>
      </tp>
      <tp t="s">
        <v>#N/A Requesting Data...722581260</v>
        <stp/>
        <stp>BDP|4538603146850280534</stp>
        <tr r="C56" s="3"/>
      </tp>
      <tp t="s">
        <v>#N/A Requesting Data...2517843158</v>
        <stp/>
        <stp>BDP|8080913302287438541</stp>
        <tr r="D3" s="5"/>
        <tr r="E3" s="5"/>
      </tp>
      <tp t="s">
        <v>#N/A Requesting Data...4146114571</v>
        <stp/>
        <stp>BDP|8407664048841913809</stp>
        <tr r="C28" s="3"/>
      </tp>
      <tp t="s">
        <v>#N/A Requesting Data...3747935075</v>
        <stp/>
        <stp>BDP|2066371026720159040</stp>
        <tr r="E15" s="5"/>
        <tr r="D15" s="5"/>
      </tp>
    </main>
    <main first="bofaddin.rtdserver">
      <tp t="s">
        <v>#N/A Requesting Data...2440353760</v>
        <stp/>
        <stp>BDP|17304079940669980</stp>
        <tr r="D14" s="5"/>
        <tr r="E14" s="5"/>
      </tp>
      <tp t="s">
        <v>#N/A Requesting Data...2374338299</v>
        <stp/>
        <stp>BDP|45289348326139634</stp>
        <tr r="C42" s="3"/>
      </tp>
      <tp t="s">
        <v>#N/A Requesting Data...1182340816</v>
        <stp/>
        <stp>BDP|698640909269571851</stp>
        <tr r="C67" s="3"/>
      </tp>
      <tp t="s">
        <v>#N/A Requesting Data...1090976273</v>
        <stp/>
        <stp>BDP|105132919362263580</stp>
        <tr r="D13" s="5"/>
        <tr r="E13" s="5"/>
      </tp>
      <tp t="s">
        <v>#N/A Requesting Data...2240989803</v>
        <stp/>
        <stp>BDP|996299142117591774</stp>
        <tr r="C10" s="3"/>
      </tp>
      <tp t="s">
        <v>#N/A Requesting Data...2433746005</v>
        <stp/>
        <stp>BDP|769230224156311022</stp>
        <tr r="D60" s="5"/>
      </tp>
      <tp t="s">
        <v>#N/A Requesting Data...3332044241</v>
        <stp/>
        <stp>BDP|237388433427146662</stp>
        <tr r="C54" s="3"/>
      </tp>
      <tp t="s">
        <v>#N/A Requesting Data...2741685645</v>
        <stp/>
        <stp>BDP|463066615765454579</stp>
        <tr r="C22" s="3"/>
      </tp>
      <tp t="s">
        <v>#N/A Requesting Data...1762585209</v>
        <stp/>
        <stp>BDP|839032199100094812</stp>
        <tr r="C27" s="3"/>
      </tp>
      <tp t="s">
        <v>#N/A Requesting Data...2594462491</v>
        <stp/>
        <stp>BDP|461181934342228316</stp>
        <tr r="E18" s="5"/>
        <tr r="D18" s="5"/>
      </tp>
      <tp t="s">
        <v>#N/A Requesting Data...803399147</v>
        <stp/>
        <stp>BDP|831042661121373939</stp>
        <tr r="C79" s="3"/>
      </tp>
      <tp t="s">
        <v>#N/A Requesting Data...2104532965</v>
        <stp/>
        <stp>BDP|259036188629559998</stp>
        <tr r="C77" s="3"/>
      </tp>
      <tp t="s">
        <v>#N/A Requesting Data...1416297735</v>
        <stp/>
        <stp>BDP|220174318258124269</stp>
        <tr r="C73" s="3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73099-8E6F-48A4-AF30-5E878B461D48}">
  <dimension ref="A1:C9"/>
  <sheetViews>
    <sheetView workbookViewId="0">
      <selection activeCell="G49" sqref="G49"/>
    </sheetView>
  </sheetViews>
  <sheetFormatPr defaultRowHeight="14.5" x14ac:dyDescent="0.35"/>
  <cols>
    <col min="1" max="2" width="13.54296875" bestFit="1" customWidth="1"/>
    <col min="3" max="3" width="22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2" t="s">
        <v>3</v>
      </c>
      <c r="C2" s="2" t="s">
        <v>14</v>
      </c>
    </row>
    <row r="3" spans="1:3" x14ac:dyDescent="0.35">
      <c r="A3" s="2">
        <v>2</v>
      </c>
      <c r="B3" s="2" t="s">
        <v>4</v>
      </c>
      <c r="C3" s="2" t="s">
        <v>9</v>
      </c>
    </row>
    <row r="4" spans="1:3" x14ac:dyDescent="0.35">
      <c r="A4" s="2">
        <v>3</v>
      </c>
      <c r="B4" s="2" t="s">
        <v>5</v>
      </c>
      <c r="C4" s="2" t="s">
        <v>10</v>
      </c>
    </row>
    <row r="5" spans="1:3" x14ac:dyDescent="0.35">
      <c r="A5" s="2">
        <v>4</v>
      </c>
      <c r="B5" s="2" t="s">
        <v>6</v>
      </c>
      <c r="C5" s="2" t="s">
        <v>11</v>
      </c>
    </row>
    <row r="6" spans="1:3" x14ac:dyDescent="0.35">
      <c r="A6" s="2">
        <v>5</v>
      </c>
      <c r="B6" s="2" t="s">
        <v>7</v>
      </c>
      <c r="C6" s="2" t="s">
        <v>12</v>
      </c>
    </row>
    <row r="7" spans="1:3" x14ac:dyDescent="0.35">
      <c r="A7" s="2">
        <v>6</v>
      </c>
      <c r="B7" s="2" t="s">
        <v>8</v>
      </c>
      <c r="C7" s="2" t="s">
        <v>13</v>
      </c>
    </row>
    <row r="8" spans="1:3" x14ac:dyDescent="0.35">
      <c r="A8" s="2">
        <v>7</v>
      </c>
      <c r="B8" s="2" t="s">
        <v>167</v>
      </c>
      <c r="C8" s="2" t="s">
        <v>169</v>
      </c>
    </row>
    <row r="9" spans="1:3" x14ac:dyDescent="0.35">
      <c r="A9" s="2">
        <v>8</v>
      </c>
      <c r="B9" s="2" t="s">
        <v>168</v>
      </c>
      <c r="C9" s="2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270A5-B610-400C-B523-89B3353E85B2}">
  <dimension ref="A1:C9"/>
  <sheetViews>
    <sheetView workbookViewId="0">
      <selection activeCell="C14" sqref="C14"/>
    </sheetView>
  </sheetViews>
  <sheetFormatPr defaultRowHeight="14.5" x14ac:dyDescent="0.35"/>
  <cols>
    <col min="1" max="1" width="9.7265625" bestFit="1" customWidth="1"/>
    <col min="2" max="2" width="19.54296875" bestFit="1" customWidth="1"/>
    <col min="3" max="3" width="15.26953125" bestFit="1" customWidth="1"/>
  </cols>
  <sheetData>
    <row r="1" spans="1:3" x14ac:dyDescent="0.35">
      <c r="A1" s="1" t="s">
        <v>0</v>
      </c>
      <c r="B1" s="1" t="s">
        <v>15</v>
      </c>
      <c r="C1" s="1" t="s">
        <v>16</v>
      </c>
    </row>
    <row r="2" spans="1:3" x14ac:dyDescent="0.35">
      <c r="A2">
        <v>1</v>
      </c>
      <c r="B2" cm="1">
        <f t="array" ref="B2">_xll.BDP(C2,"PX_LAST")</f>
        <v>4.3600000000000003</v>
      </c>
      <c r="C2" t="s">
        <v>21</v>
      </c>
    </row>
    <row r="3" spans="1:3" x14ac:dyDescent="0.35">
      <c r="A3">
        <v>2</v>
      </c>
      <c r="B3" cm="1">
        <f t="array" ref="B3">_xll.BDP(C3,"PX_LAST")</f>
        <v>2.76</v>
      </c>
      <c r="C3" t="s">
        <v>17</v>
      </c>
    </row>
    <row r="4" spans="1:3" x14ac:dyDescent="0.35">
      <c r="A4">
        <v>3</v>
      </c>
      <c r="B4" cm="1">
        <f t="array" ref="B4">_xll.BDP(C4,"PX_LAST")</f>
        <v>1.923</v>
      </c>
      <c r="C4" t="s">
        <v>18</v>
      </c>
    </row>
    <row r="5" spans="1:3" x14ac:dyDescent="0.35">
      <c r="A5">
        <v>4</v>
      </c>
      <c r="B5" cm="1">
        <f t="array" ref="B5">_xll.BDP(C5,"PX_LAST")</f>
        <v>4.2171000000000003</v>
      </c>
      <c r="C5" t="s">
        <v>19</v>
      </c>
    </row>
    <row r="6" spans="1:3" x14ac:dyDescent="0.35">
      <c r="A6">
        <v>5</v>
      </c>
      <c r="B6" cm="1">
        <f t="array" ref="B6">_xll.BDP(C6,"PX_LAST")</f>
        <v>0.48099999999999998</v>
      </c>
      <c r="C6" t="s">
        <v>20</v>
      </c>
    </row>
    <row r="7" spans="1:3" x14ac:dyDescent="0.35">
      <c r="A7">
        <v>6</v>
      </c>
      <c r="B7" cm="1">
        <f t="array" ref="B7">_xll.BDP(C7,"PX_LAST")</f>
        <v>3.84</v>
      </c>
      <c r="C7" t="s">
        <v>22</v>
      </c>
    </row>
    <row r="8" spans="1:3" x14ac:dyDescent="0.35">
      <c r="A8">
        <v>7</v>
      </c>
      <c r="B8" cm="1">
        <f t="array" ref="B8">_xll.BDP(C8,"PX_LAST")</f>
        <v>2.0089999999999999</v>
      </c>
      <c r="C8" t="s">
        <v>171</v>
      </c>
    </row>
    <row r="9" spans="1:3" x14ac:dyDescent="0.35">
      <c r="A9">
        <v>8</v>
      </c>
      <c r="B9" cm="1">
        <f t="array" ref="B9">_xll.BDP(C9,"PX_LAST")</f>
        <v>4.25</v>
      </c>
      <c r="C9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ED007-8941-4023-BA18-698652E71C62}">
  <dimension ref="A1:D81"/>
  <sheetViews>
    <sheetView topLeftCell="A64" workbookViewId="0">
      <selection activeCell="F83" sqref="F83"/>
    </sheetView>
  </sheetViews>
  <sheetFormatPr defaultRowHeight="14.5" x14ac:dyDescent="0.35"/>
  <cols>
    <col min="1" max="1" width="9.7265625" bestFit="1" customWidth="1"/>
    <col min="3" max="3" width="14.7265625" bestFit="1" customWidth="1"/>
    <col min="4" max="4" width="20.54296875" bestFit="1" customWidth="1"/>
  </cols>
  <sheetData>
    <row r="1" spans="1:4" x14ac:dyDescent="0.35">
      <c r="A1" s="1" t="s">
        <v>0</v>
      </c>
      <c r="B1" s="1" t="s">
        <v>23</v>
      </c>
      <c r="C1" s="1" t="s">
        <v>24</v>
      </c>
      <c r="D1" s="1" t="s">
        <v>16</v>
      </c>
    </row>
    <row r="2" spans="1:4" x14ac:dyDescent="0.35">
      <c r="A2">
        <v>1</v>
      </c>
      <c r="B2" t="s">
        <v>25</v>
      </c>
      <c r="C2" cm="1">
        <f t="array" ref="C2">_xll.BDP(D2,"px_last")</f>
        <v>4.0434599999999996</v>
      </c>
      <c r="D2" t="s">
        <v>35</v>
      </c>
    </row>
    <row r="3" spans="1:4" x14ac:dyDescent="0.35">
      <c r="A3">
        <v>1</v>
      </c>
      <c r="B3" t="s">
        <v>26</v>
      </c>
      <c r="C3" cm="1">
        <f t="array" ref="C3">_xll.BDP(D3,"px_last")</f>
        <v>3.68465</v>
      </c>
      <c r="D3" t="s">
        <v>36</v>
      </c>
    </row>
    <row r="4" spans="1:4" x14ac:dyDescent="0.35">
      <c r="A4">
        <v>1</v>
      </c>
      <c r="B4" t="s">
        <v>27</v>
      </c>
      <c r="C4" cm="1">
        <f t="array" ref="C4">_xll.BDP(D4,"px_last")</f>
        <v>3.5709</v>
      </c>
      <c r="D4" t="s">
        <v>37</v>
      </c>
    </row>
    <row r="5" spans="1:4" x14ac:dyDescent="0.35">
      <c r="A5">
        <v>1</v>
      </c>
      <c r="B5" t="s">
        <v>28</v>
      </c>
      <c r="C5" cm="1">
        <f t="array" ref="C5">_xll.BDP(D5,"px_last")</f>
        <v>3.5546500000000001</v>
      </c>
      <c r="D5" t="s">
        <v>38</v>
      </c>
    </row>
    <row r="6" spans="1:4" x14ac:dyDescent="0.35">
      <c r="A6">
        <v>1</v>
      </c>
      <c r="B6" t="s">
        <v>29</v>
      </c>
      <c r="C6" cm="1">
        <f t="array" ref="C6">_xll.BDP(D6,"px_last")</f>
        <v>3.5767199999999999</v>
      </c>
      <c r="D6" t="s">
        <v>39</v>
      </c>
    </row>
    <row r="7" spans="1:4" x14ac:dyDescent="0.35">
      <c r="A7">
        <v>1</v>
      </c>
      <c r="B7" t="s">
        <v>30</v>
      </c>
      <c r="C7" cm="1">
        <f t="array" ref="C7">_xll.BDP(D7,"px_last")</f>
        <v>3.6204999999999998</v>
      </c>
      <c r="D7" t="s">
        <v>40</v>
      </c>
    </row>
    <row r="8" spans="1:4" x14ac:dyDescent="0.35">
      <c r="A8">
        <v>1</v>
      </c>
      <c r="B8" t="s">
        <v>31</v>
      </c>
      <c r="C8" cm="1">
        <f t="array" ref="C8">_xll.BDP(D8,"px_last")</f>
        <v>3.6713499999999999</v>
      </c>
      <c r="D8" t="s">
        <v>41</v>
      </c>
    </row>
    <row r="9" spans="1:4" x14ac:dyDescent="0.35">
      <c r="A9">
        <v>1</v>
      </c>
      <c r="B9" t="s">
        <v>32</v>
      </c>
      <c r="C9" cm="1">
        <f t="array" ref="C9">_xll.BDP(D9,"px_last")</f>
        <v>3.7235</v>
      </c>
      <c r="D9" t="s">
        <v>42</v>
      </c>
    </row>
    <row r="10" spans="1:4" x14ac:dyDescent="0.35">
      <c r="A10">
        <v>1</v>
      </c>
      <c r="B10" t="s">
        <v>33</v>
      </c>
      <c r="C10" cm="1">
        <f t="array" ref="C10">_xll.BDP(D10,"px_last")</f>
        <v>3.7745000000000002</v>
      </c>
      <c r="D10" t="s">
        <v>43</v>
      </c>
    </row>
    <row r="11" spans="1:4" x14ac:dyDescent="0.35">
      <c r="A11">
        <v>1</v>
      </c>
      <c r="B11" t="s">
        <v>34</v>
      </c>
      <c r="C11" cm="1">
        <f t="array" ref="C11">_xll.BDP(D11,"px_last")</f>
        <v>3.8247</v>
      </c>
      <c r="D11" t="s">
        <v>44</v>
      </c>
    </row>
    <row r="12" spans="1:4" x14ac:dyDescent="0.35">
      <c r="A12">
        <v>2</v>
      </c>
      <c r="B12" t="s">
        <v>25</v>
      </c>
      <c r="C12" cm="1">
        <f t="array" ref="C12">_xll.BDP(D12,"px_last")</f>
        <v>2.6549999999999998</v>
      </c>
      <c r="D12" t="s">
        <v>45</v>
      </c>
    </row>
    <row r="13" spans="1:4" x14ac:dyDescent="0.35">
      <c r="A13">
        <v>2</v>
      </c>
      <c r="B13" t="s">
        <v>26</v>
      </c>
      <c r="C13" cm="1">
        <f t="array" ref="C13">_xll.BDP(D13,"px_last")</f>
        <v>2.6739999999999999</v>
      </c>
      <c r="D13" t="s">
        <v>46</v>
      </c>
    </row>
    <row r="14" spans="1:4" x14ac:dyDescent="0.35">
      <c r="A14">
        <v>2</v>
      </c>
      <c r="B14" t="s">
        <v>27</v>
      </c>
      <c r="C14" cm="1">
        <f t="array" ref="C14">_xll.BDP(D14,"px_last")</f>
        <v>2.73</v>
      </c>
      <c r="D14" t="s">
        <v>47</v>
      </c>
    </row>
    <row r="15" spans="1:4" x14ac:dyDescent="0.35">
      <c r="A15">
        <v>2</v>
      </c>
      <c r="B15" t="s">
        <v>28</v>
      </c>
      <c r="C15" cm="1">
        <f t="array" ref="C15">_xll.BDP(D15,"px_last")</f>
        <v>2.7854000000000001</v>
      </c>
      <c r="D15" t="s">
        <v>48</v>
      </c>
    </row>
    <row r="16" spans="1:4" x14ac:dyDescent="0.35">
      <c r="A16">
        <v>2</v>
      </c>
      <c r="B16" t="s">
        <v>29</v>
      </c>
      <c r="C16" cm="1">
        <f t="array" ref="C16">_xll.BDP(D16,"px_last")</f>
        <v>2.8485999999999998</v>
      </c>
      <c r="D16" t="s">
        <v>49</v>
      </c>
    </row>
    <row r="17" spans="1:4" x14ac:dyDescent="0.35">
      <c r="A17">
        <v>2</v>
      </c>
      <c r="B17" t="s">
        <v>30</v>
      </c>
      <c r="C17" cm="1">
        <f t="array" ref="C17">_xll.BDP(D17,"px_last")</f>
        <v>2.919</v>
      </c>
      <c r="D17" t="s">
        <v>50</v>
      </c>
    </row>
    <row r="18" spans="1:4" x14ac:dyDescent="0.35">
      <c r="A18">
        <v>2</v>
      </c>
      <c r="B18" t="s">
        <v>31</v>
      </c>
      <c r="C18" cm="1">
        <f t="array" ref="C18">_xll.BDP(D18,"px_last")</f>
        <v>2.9912000000000001</v>
      </c>
      <c r="D18" t="s">
        <v>51</v>
      </c>
    </row>
    <row r="19" spans="1:4" x14ac:dyDescent="0.35">
      <c r="A19">
        <v>2</v>
      </c>
      <c r="B19" t="s">
        <v>32</v>
      </c>
      <c r="C19" cm="1">
        <f t="array" ref="C19">_xll.BDP(D19,"px_last")</f>
        <v>3.0630000000000002</v>
      </c>
      <c r="D19" t="s">
        <v>52</v>
      </c>
    </row>
    <row r="20" spans="1:4" x14ac:dyDescent="0.35">
      <c r="A20">
        <v>2</v>
      </c>
      <c r="B20" t="s">
        <v>33</v>
      </c>
      <c r="C20" cm="1">
        <f t="array" ref="C20">_xll.BDP(D20,"px_last")</f>
        <v>3.1282999999999999</v>
      </c>
      <c r="D20" t="s">
        <v>53</v>
      </c>
    </row>
    <row r="21" spans="1:4" x14ac:dyDescent="0.35">
      <c r="A21">
        <v>2</v>
      </c>
      <c r="B21" t="s">
        <v>34</v>
      </c>
      <c r="C21" cm="1">
        <f t="array" ref="C21">_xll.BDP(D21,"px_last")</f>
        <v>3.1846999999999999</v>
      </c>
      <c r="D21" t="s">
        <v>54</v>
      </c>
    </row>
    <row r="22" spans="1:4" x14ac:dyDescent="0.35">
      <c r="A22">
        <v>3</v>
      </c>
      <c r="B22" t="s">
        <v>25</v>
      </c>
      <c r="C22" cm="1">
        <f t="array" ref="C22">_xll.BDP(D22,"px_last")</f>
        <v>1.8218000000000001</v>
      </c>
      <c r="D22" t="s">
        <v>55</v>
      </c>
    </row>
    <row r="23" spans="1:4" x14ac:dyDescent="0.35">
      <c r="A23">
        <v>3</v>
      </c>
      <c r="B23" t="s">
        <v>26</v>
      </c>
      <c r="C23" cm="1">
        <f t="array" ref="C23">_xll.BDP(D23,"px_last")</f>
        <v>1.8460000000000001</v>
      </c>
      <c r="D23" t="s">
        <v>56</v>
      </c>
    </row>
    <row r="24" spans="1:4" x14ac:dyDescent="0.35">
      <c r="A24">
        <v>3</v>
      </c>
      <c r="B24" t="s">
        <v>27</v>
      </c>
      <c r="C24" cm="1">
        <f t="array" ref="C24">_xll.BDP(D24,"px_last")</f>
        <v>1.946</v>
      </c>
      <c r="D24" t="s">
        <v>57</v>
      </c>
    </row>
    <row r="25" spans="1:4" x14ac:dyDescent="0.35">
      <c r="A25">
        <v>3</v>
      </c>
      <c r="B25" t="s">
        <v>28</v>
      </c>
      <c r="C25" cm="1">
        <f t="array" ref="C25">_xll.BDP(D25,"px_last")</f>
        <v>2.0474000000000001</v>
      </c>
      <c r="D25" t="s">
        <v>58</v>
      </c>
    </row>
    <row r="26" spans="1:4" x14ac:dyDescent="0.35">
      <c r="A26">
        <v>3</v>
      </c>
      <c r="B26" t="s">
        <v>29</v>
      </c>
      <c r="C26" cm="1">
        <f t="array" ref="C26">_xll.BDP(D26,"px_last")</f>
        <v>2.1355499999999998</v>
      </c>
      <c r="D26" t="s">
        <v>59</v>
      </c>
    </row>
    <row r="27" spans="1:4" x14ac:dyDescent="0.35">
      <c r="A27">
        <v>3</v>
      </c>
      <c r="B27" t="s">
        <v>30</v>
      </c>
      <c r="C27" cm="1">
        <f t="array" ref="C27">_xll.BDP(D27,"px_last")</f>
        <v>2.2211500000000002</v>
      </c>
      <c r="D27" t="s">
        <v>60</v>
      </c>
    </row>
    <row r="28" spans="1:4" x14ac:dyDescent="0.35">
      <c r="A28">
        <v>3</v>
      </c>
      <c r="B28" t="s">
        <v>31</v>
      </c>
      <c r="C28" cm="1">
        <f t="array" ref="C28">_xll.BDP(D28,"px_last")</f>
        <v>2.2934000000000001</v>
      </c>
      <c r="D28" t="s">
        <v>61</v>
      </c>
    </row>
    <row r="29" spans="1:4" x14ac:dyDescent="0.35">
      <c r="A29">
        <v>3</v>
      </c>
      <c r="B29" t="s">
        <v>32</v>
      </c>
      <c r="C29" cm="1">
        <f t="array" ref="C29">_xll.BDP(D29,"px_last")</f>
        <v>2.3647499999999999</v>
      </c>
      <c r="D29" t="s">
        <v>62</v>
      </c>
    </row>
    <row r="30" spans="1:4" x14ac:dyDescent="0.35">
      <c r="A30">
        <v>3</v>
      </c>
      <c r="B30" t="s">
        <v>33</v>
      </c>
      <c r="C30" cm="1">
        <f t="array" ref="C30">_xll.BDP(D30,"px_last")</f>
        <v>2.4298999999999999</v>
      </c>
      <c r="D30" t="s">
        <v>63</v>
      </c>
    </row>
    <row r="31" spans="1:4" x14ac:dyDescent="0.35">
      <c r="A31">
        <v>3</v>
      </c>
      <c r="B31" t="s">
        <v>34</v>
      </c>
      <c r="C31" cm="1">
        <f t="array" ref="C31">_xll.BDP(D31,"px_last")</f>
        <v>2.4897</v>
      </c>
      <c r="D31" t="s">
        <v>64</v>
      </c>
    </row>
    <row r="32" spans="1:4" x14ac:dyDescent="0.35">
      <c r="A32">
        <v>4</v>
      </c>
      <c r="B32" t="s">
        <v>25</v>
      </c>
      <c r="C32" cm="1">
        <f t="array" ref="C32">_xll.BDP(D32,"px_last")</f>
        <v>3.8105000000000002</v>
      </c>
      <c r="D32" t="s">
        <v>65</v>
      </c>
    </row>
    <row r="33" spans="1:4" x14ac:dyDescent="0.35">
      <c r="A33">
        <v>4</v>
      </c>
      <c r="B33" t="s">
        <v>26</v>
      </c>
      <c r="C33" cm="1">
        <f t="array" ref="C33">_xll.BDP(D33,"px_last")</f>
        <v>3.68513</v>
      </c>
      <c r="D33" t="s">
        <v>66</v>
      </c>
    </row>
    <row r="34" spans="1:4" x14ac:dyDescent="0.35">
      <c r="A34">
        <v>4</v>
      </c>
      <c r="B34" t="s">
        <v>27</v>
      </c>
      <c r="C34" cm="1">
        <f t="array" ref="C34">_xll.BDP(D34,"px_last")</f>
        <v>3.6775000000000002</v>
      </c>
      <c r="D34" t="s">
        <v>67</v>
      </c>
    </row>
    <row r="35" spans="1:4" x14ac:dyDescent="0.35">
      <c r="A35">
        <v>4</v>
      </c>
      <c r="B35" t="s">
        <v>28</v>
      </c>
      <c r="C35" cm="1">
        <f t="array" ref="C35">_xll.BDP(D35,"px_last")</f>
        <v>3.7094999999999998</v>
      </c>
      <c r="D35" t="s">
        <v>68</v>
      </c>
    </row>
    <row r="36" spans="1:4" x14ac:dyDescent="0.35">
      <c r="A36">
        <v>4</v>
      </c>
      <c r="B36" t="s">
        <v>29</v>
      </c>
      <c r="C36" cm="1">
        <f t="array" ref="C36">_xll.BDP(D36,"px_last")</f>
        <v>3.75685</v>
      </c>
      <c r="D36" t="s">
        <v>69</v>
      </c>
    </row>
    <row r="37" spans="1:4" x14ac:dyDescent="0.35">
      <c r="A37">
        <v>4</v>
      </c>
      <c r="B37" t="s">
        <v>30</v>
      </c>
      <c r="C37" cm="1">
        <f t="array" ref="C37">_xll.BDP(D37,"px_last")</f>
        <v>3.8161399999999999</v>
      </c>
      <c r="D37" t="s">
        <v>70</v>
      </c>
    </row>
    <row r="38" spans="1:4" x14ac:dyDescent="0.35">
      <c r="A38">
        <v>4</v>
      </c>
      <c r="B38" t="s">
        <v>31</v>
      </c>
      <c r="C38" cm="1">
        <f t="array" ref="C38">_xll.BDP(D38,"px_last")</f>
        <v>3.8835000000000002</v>
      </c>
      <c r="D38" t="s">
        <v>71</v>
      </c>
    </row>
    <row r="39" spans="1:4" x14ac:dyDescent="0.35">
      <c r="A39">
        <v>4</v>
      </c>
      <c r="B39" t="s">
        <v>32</v>
      </c>
      <c r="C39" cm="1">
        <f t="array" ref="C39">_xll.BDP(D39,"px_last")</f>
        <v>3.9543599999999999</v>
      </c>
      <c r="D39" t="s">
        <v>72</v>
      </c>
    </row>
    <row r="40" spans="1:4" x14ac:dyDescent="0.35">
      <c r="A40">
        <v>4</v>
      </c>
      <c r="B40" t="s">
        <v>33</v>
      </c>
      <c r="C40" cm="1">
        <f t="array" ref="C40">_xll.BDP(D40,"px_last")</f>
        <v>4.0254200000000004</v>
      </c>
      <c r="D40" t="s">
        <v>73</v>
      </c>
    </row>
    <row r="41" spans="1:4" x14ac:dyDescent="0.35">
      <c r="A41">
        <v>4</v>
      </c>
      <c r="B41" t="s">
        <v>34</v>
      </c>
      <c r="C41" cm="1">
        <f t="array" ref="C41">_xll.BDP(D41,"px_last")</f>
        <v>4.0925000000000002</v>
      </c>
      <c r="D41" t="s">
        <v>74</v>
      </c>
    </row>
    <row r="42" spans="1:4" x14ac:dyDescent="0.35">
      <c r="A42">
        <v>5</v>
      </c>
      <c r="B42" t="s">
        <v>25</v>
      </c>
      <c r="C42" cm="1">
        <f t="array" ref="C42">_xll.BDP(D42,"px_last")</f>
        <v>0.67749999999999999</v>
      </c>
      <c r="D42" t="s">
        <v>75</v>
      </c>
    </row>
    <row r="43" spans="1:4" x14ac:dyDescent="0.35">
      <c r="A43">
        <v>5</v>
      </c>
      <c r="B43" t="s">
        <v>26</v>
      </c>
      <c r="C43" cm="1">
        <f t="array" ref="C43">_xll.BDP(D43,"px_last")</f>
        <v>0.8125</v>
      </c>
      <c r="D43" t="s">
        <v>76</v>
      </c>
    </row>
    <row r="44" spans="1:4" x14ac:dyDescent="0.35">
      <c r="A44">
        <v>5</v>
      </c>
      <c r="B44" t="s">
        <v>27</v>
      </c>
      <c r="C44" cm="1">
        <f t="array" ref="C44">_xll.BDP(D44,"px_last")</f>
        <v>0.89749999999999996</v>
      </c>
      <c r="D44" t="s">
        <v>77</v>
      </c>
    </row>
    <row r="45" spans="1:4" x14ac:dyDescent="0.35">
      <c r="A45">
        <v>5</v>
      </c>
      <c r="B45" t="s">
        <v>28</v>
      </c>
      <c r="C45" cm="1">
        <f t="array" ref="C45">_xll.BDP(D45,"px_last")</f>
        <v>0.96250000000000002</v>
      </c>
      <c r="D45" t="s">
        <v>78</v>
      </c>
    </row>
    <row r="46" spans="1:4" x14ac:dyDescent="0.35">
      <c r="A46">
        <v>5</v>
      </c>
      <c r="B46" t="s">
        <v>29</v>
      </c>
      <c r="C46" cm="1">
        <f t="array" ref="C46">_xll.BDP(D46,"px_last")</f>
        <v>1.02125</v>
      </c>
      <c r="D46" t="s">
        <v>79</v>
      </c>
    </row>
    <row r="47" spans="1:4" x14ac:dyDescent="0.35">
      <c r="A47">
        <v>5</v>
      </c>
      <c r="B47" t="s">
        <v>30</v>
      </c>
      <c r="C47" cm="1">
        <f t="array" ref="C47">_xll.BDP(D47,"px_last")</f>
        <v>1.08</v>
      </c>
      <c r="D47" t="s">
        <v>80</v>
      </c>
    </row>
    <row r="48" spans="1:4" x14ac:dyDescent="0.35">
      <c r="A48">
        <v>5</v>
      </c>
      <c r="B48" t="s">
        <v>31</v>
      </c>
      <c r="C48" cm="1">
        <f t="array" ref="C48">_xll.BDP(D48,"px_last")</f>
        <v>1.14375</v>
      </c>
      <c r="D48" t="s">
        <v>81</v>
      </c>
    </row>
    <row r="49" spans="1:4" x14ac:dyDescent="0.35">
      <c r="A49">
        <v>5</v>
      </c>
      <c r="B49" t="s">
        <v>32</v>
      </c>
      <c r="C49" cm="1">
        <f t="array" ref="C49">_xll.BDP(D49,"px_last")</f>
        <v>1.2075</v>
      </c>
      <c r="D49" t="s">
        <v>82</v>
      </c>
    </row>
    <row r="50" spans="1:4" x14ac:dyDescent="0.35">
      <c r="A50">
        <v>5</v>
      </c>
      <c r="B50" t="s">
        <v>33</v>
      </c>
      <c r="C50" cm="1">
        <f t="array" ref="C50">_xll.BDP(D50,"px_last")</f>
        <v>1.2762500000000001</v>
      </c>
      <c r="D50" t="s">
        <v>83</v>
      </c>
    </row>
    <row r="51" spans="1:4" x14ac:dyDescent="0.35">
      <c r="A51">
        <v>5</v>
      </c>
      <c r="B51" t="s">
        <v>34</v>
      </c>
      <c r="C51" cm="1">
        <f t="array" ref="C51">_xll.BDP(D51,"px_last")</f>
        <v>1.35</v>
      </c>
      <c r="D51" t="s">
        <v>84</v>
      </c>
    </row>
    <row r="52" spans="1:4" x14ac:dyDescent="0.35">
      <c r="A52">
        <v>6</v>
      </c>
      <c r="B52" t="s">
        <v>25</v>
      </c>
      <c r="C52" cm="1">
        <f t="array" ref="C52">_xll.BDP(D52,"px_last")</f>
        <v>3.3635299999999999</v>
      </c>
      <c r="D52" t="s">
        <v>85</v>
      </c>
    </row>
    <row r="53" spans="1:4" x14ac:dyDescent="0.35">
      <c r="A53">
        <v>6</v>
      </c>
      <c r="B53" t="s">
        <v>26</v>
      </c>
      <c r="C53" cm="1">
        <f t="array" ref="C53">_xll.BDP(D53,"px_last")</f>
        <v>3.2917200000000002</v>
      </c>
      <c r="D53" t="s">
        <v>86</v>
      </c>
    </row>
    <row r="54" spans="1:4" x14ac:dyDescent="0.35">
      <c r="A54">
        <v>6</v>
      </c>
      <c r="B54" t="s">
        <v>27</v>
      </c>
      <c r="C54" cm="1">
        <f t="array" ref="C54">_xll.BDP(D54,"px_last")</f>
        <v>3.5657000000000001</v>
      </c>
      <c r="D54" t="s">
        <v>87</v>
      </c>
    </row>
    <row r="55" spans="1:4" x14ac:dyDescent="0.35">
      <c r="A55">
        <v>6</v>
      </c>
      <c r="B55" t="s">
        <v>28</v>
      </c>
      <c r="C55" cm="1">
        <f t="array" ref="C55">_xll.BDP(D55,"px_last")</f>
        <v>3.6404999999999998</v>
      </c>
      <c r="D55" t="s">
        <v>88</v>
      </c>
    </row>
    <row r="56" spans="1:4" x14ac:dyDescent="0.35">
      <c r="A56">
        <v>6</v>
      </c>
      <c r="B56" t="s">
        <v>29</v>
      </c>
      <c r="C56" cm="1">
        <f t="array" ref="C56">_xll.BDP(D56,"px_last")</f>
        <v>3.7349999999999999</v>
      </c>
      <c r="D56" t="s">
        <v>89</v>
      </c>
    </row>
    <row r="57" spans="1:4" x14ac:dyDescent="0.35">
      <c r="A57">
        <v>6</v>
      </c>
      <c r="B57" t="s">
        <v>30</v>
      </c>
      <c r="C57" cm="1">
        <f t="array" ref="C57">_xll.BDP(D57,"px_last")</f>
        <v>3.839</v>
      </c>
      <c r="D57" t="s">
        <v>90</v>
      </c>
    </row>
    <row r="58" spans="1:4" x14ac:dyDescent="0.35">
      <c r="A58">
        <v>6</v>
      </c>
      <c r="B58" t="s">
        <v>31</v>
      </c>
      <c r="C58" cm="1">
        <f t="array" ref="C58">_xll.BDP(D58,"px_last")</f>
        <v>3.9394999999999998</v>
      </c>
      <c r="D58" t="s">
        <v>91</v>
      </c>
    </row>
    <row r="59" spans="1:4" x14ac:dyDescent="0.35">
      <c r="A59">
        <v>6</v>
      </c>
      <c r="B59" t="s">
        <v>32</v>
      </c>
      <c r="C59" cm="1">
        <f t="array" ref="C59">_xll.BDP(D59,"px_last")</f>
        <v>4.0309999999999997</v>
      </c>
      <c r="D59" t="s">
        <v>92</v>
      </c>
    </row>
    <row r="60" spans="1:4" x14ac:dyDescent="0.35">
      <c r="A60">
        <v>6</v>
      </c>
      <c r="B60" t="s">
        <v>33</v>
      </c>
      <c r="C60" cm="1">
        <f t="array" ref="C60">_xll.BDP(D60,"px_last")</f>
        <v>4.1124999999999998</v>
      </c>
      <c r="D60" t="s">
        <v>93</v>
      </c>
    </row>
    <row r="61" spans="1:4" x14ac:dyDescent="0.35">
      <c r="A61">
        <v>6</v>
      </c>
      <c r="B61" t="s">
        <v>34</v>
      </c>
      <c r="C61" cm="1">
        <f t="array" ref="C61">_xll.BDP(D61,"px_last")</f>
        <v>4.18377</v>
      </c>
      <c r="D61" t="s">
        <v>94</v>
      </c>
    </row>
    <row r="62" spans="1:4" x14ac:dyDescent="0.35">
      <c r="A62">
        <v>7</v>
      </c>
      <c r="B62" t="s">
        <v>25</v>
      </c>
      <c r="C62" cm="1">
        <f t="array" ref="C62">_xll.BDP(D62,"px_last")</f>
        <v>1.8574999999999999</v>
      </c>
      <c r="D62" t="s">
        <v>173</v>
      </c>
    </row>
    <row r="63" spans="1:4" x14ac:dyDescent="0.35">
      <c r="A63">
        <v>7</v>
      </c>
      <c r="B63" t="s">
        <v>26</v>
      </c>
      <c r="C63" cm="1">
        <f t="array" ref="C63">_xll.BDP(D63,"px_last")</f>
        <v>1.909</v>
      </c>
      <c r="D63" t="s">
        <v>174</v>
      </c>
    </row>
    <row r="64" spans="1:4" x14ac:dyDescent="0.35">
      <c r="A64">
        <v>7</v>
      </c>
      <c r="B64" t="s">
        <v>27</v>
      </c>
      <c r="C64" cm="1">
        <f t="array" ref="C64">_xll.BDP(D64,"px_last")</f>
        <v>2.0569999999999999</v>
      </c>
      <c r="D64" t="s">
        <v>175</v>
      </c>
    </row>
    <row r="65" spans="1:4" x14ac:dyDescent="0.35">
      <c r="A65">
        <v>7</v>
      </c>
      <c r="B65" t="s">
        <v>28</v>
      </c>
      <c r="C65" cm="1">
        <f t="array" ref="C65">_xll.BDP(D65,"px_last")</f>
        <v>2.1617999999999999</v>
      </c>
      <c r="D65" t="s">
        <v>176</v>
      </c>
    </row>
    <row r="66" spans="1:4" x14ac:dyDescent="0.35">
      <c r="A66">
        <v>7</v>
      </c>
      <c r="B66" t="s">
        <v>29</v>
      </c>
      <c r="C66" cm="1">
        <f t="array" ref="C66">_xll.BDP(D66,"px_last")</f>
        <v>2.2589999999999999</v>
      </c>
      <c r="D66" t="s">
        <v>177</v>
      </c>
    </row>
    <row r="67" spans="1:4" x14ac:dyDescent="0.35">
      <c r="A67">
        <v>7</v>
      </c>
      <c r="B67" t="s">
        <v>30</v>
      </c>
      <c r="C67" cm="1">
        <f t="array" ref="C67">_xll.BDP(D67,"px_last")</f>
        <v>2.35</v>
      </c>
      <c r="D67" t="s">
        <v>178</v>
      </c>
    </row>
    <row r="68" spans="1:4" x14ac:dyDescent="0.35">
      <c r="A68">
        <v>7</v>
      </c>
      <c r="B68" t="s">
        <v>31</v>
      </c>
      <c r="C68" cm="1">
        <f t="array" ref="C68">_xll.BDP(D68,"px_last")</f>
        <v>2.4319999999999999</v>
      </c>
      <c r="D68" t="s">
        <v>179</v>
      </c>
    </row>
    <row r="69" spans="1:4" x14ac:dyDescent="0.35">
      <c r="A69">
        <v>7</v>
      </c>
      <c r="B69" t="s">
        <v>32</v>
      </c>
      <c r="C69" cm="1">
        <f t="array" ref="C69">_xll.BDP(D69,"px_last")</f>
        <v>2.5030000000000001</v>
      </c>
      <c r="D69" t="s">
        <v>180</v>
      </c>
    </row>
    <row r="70" spans="1:4" x14ac:dyDescent="0.35">
      <c r="A70">
        <v>7</v>
      </c>
      <c r="B70" t="s">
        <v>33</v>
      </c>
      <c r="C70" cm="1">
        <f t="array" ref="C70">_xll.BDP(D70,"px_last")</f>
        <v>2.5630000000000002</v>
      </c>
      <c r="D70" t="s">
        <v>181</v>
      </c>
    </row>
    <row r="71" spans="1:4" x14ac:dyDescent="0.35">
      <c r="A71">
        <v>7</v>
      </c>
      <c r="B71" t="s">
        <v>34</v>
      </c>
      <c r="C71" cm="1">
        <f t="array" ref="C71">_xll.BDP(D71,"px_last")</f>
        <v>2.6190000000000002</v>
      </c>
      <c r="D71" t="s">
        <v>182</v>
      </c>
    </row>
    <row r="72" spans="1:4" x14ac:dyDescent="0.35">
      <c r="A72">
        <v>8</v>
      </c>
      <c r="B72" t="s">
        <v>25</v>
      </c>
      <c r="C72" cm="1">
        <f t="array" ref="C72">_xll.BDP(D72,"px_last")</f>
        <v>3.8938999999999999</v>
      </c>
      <c r="D72" t="s">
        <v>183</v>
      </c>
    </row>
    <row r="73" spans="1:4" x14ac:dyDescent="0.35">
      <c r="A73">
        <v>8</v>
      </c>
      <c r="B73" t="s">
        <v>26</v>
      </c>
      <c r="C73" cm="1">
        <f t="array" ref="C73">_xll.BDP(D73,"px_last")</f>
        <v>3.6674000000000002</v>
      </c>
      <c r="D73" t="s">
        <v>184</v>
      </c>
    </row>
    <row r="74" spans="1:4" x14ac:dyDescent="0.35">
      <c r="A74">
        <v>8</v>
      </c>
      <c r="B74" t="s">
        <v>27</v>
      </c>
      <c r="C74" cm="1">
        <f t="array" ref="C74">_xll.BDP(D74,"px_last")</f>
        <v>3.6110000000000002</v>
      </c>
      <c r="D74" t="s">
        <v>192</v>
      </c>
    </row>
    <row r="75" spans="1:4" x14ac:dyDescent="0.35">
      <c r="A75">
        <v>8</v>
      </c>
      <c r="B75" t="s">
        <v>28</v>
      </c>
      <c r="C75" cm="1">
        <f t="array" ref="C75">_xll.BDP(D75,"px_last")</f>
        <v>3.5895000000000001</v>
      </c>
      <c r="D75" t="s">
        <v>185</v>
      </c>
    </row>
    <row r="76" spans="1:4" x14ac:dyDescent="0.35">
      <c r="A76">
        <v>8</v>
      </c>
      <c r="B76" t="s">
        <v>29</v>
      </c>
      <c r="C76" cm="1">
        <f t="array" ref="C76">_xll.BDP(D76,"px_last")</f>
        <v>3.5879500000000002</v>
      </c>
      <c r="D76" t="s">
        <v>186</v>
      </c>
    </row>
    <row r="77" spans="1:4" x14ac:dyDescent="0.35">
      <c r="A77">
        <v>8</v>
      </c>
      <c r="B77" t="s">
        <v>30</v>
      </c>
      <c r="C77" cm="1">
        <f t="array" ref="C77">_xll.BDP(D77,"px_last")</f>
        <v>3.5924999999999998</v>
      </c>
      <c r="D77" t="s">
        <v>187</v>
      </c>
    </row>
    <row r="78" spans="1:4" x14ac:dyDescent="0.35">
      <c r="A78">
        <v>8</v>
      </c>
      <c r="B78" t="s">
        <v>31</v>
      </c>
      <c r="C78" cm="1">
        <f t="array" ref="C78">_xll.BDP(D78,"px_last")</f>
        <v>3.5992000000000002</v>
      </c>
      <c r="D78" t="s">
        <v>188</v>
      </c>
    </row>
    <row r="79" spans="1:4" x14ac:dyDescent="0.35">
      <c r="A79">
        <v>8</v>
      </c>
      <c r="B79" t="s">
        <v>32</v>
      </c>
      <c r="C79" cm="1">
        <f t="array" ref="C79">_xll.BDP(D79,"px_last")</f>
        <v>3.6101999999999999</v>
      </c>
      <c r="D79" t="s">
        <v>189</v>
      </c>
    </row>
    <row r="80" spans="1:4" x14ac:dyDescent="0.35">
      <c r="A80">
        <v>8</v>
      </c>
      <c r="B80" t="s">
        <v>33</v>
      </c>
      <c r="C80" cm="1">
        <f t="array" ref="C80">_xll.BDP(D80,"px_last")</f>
        <v>3.6198999999999999</v>
      </c>
      <c r="D80" t="s">
        <v>190</v>
      </c>
    </row>
    <row r="81" spans="1:4" x14ac:dyDescent="0.35">
      <c r="A81">
        <v>8</v>
      </c>
      <c r="B81" t="s">
        <v>34</v>
      </c>
      <c r="C81" cm="1">
        <f t="array" ref="C81">_xll.BDP(D81,"px_last")</f>
        <v>3.6263999999999998</v>
      </c>
      <c r="D81" t="s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4D6BF-AAFB-495B-A8B4-E2034395BF7C}">
  <dimension ref="A1:D17"/>
  <sheetViews>
    <sheetView topLeftCell="A2" workbookViewId="0">
      <selection activeCell="H58" sqref="H57:H58"/>
    </sheetView>
  </sheetViews>
  <sheetFormatPr defaultRowHeight="14.5" x14ac:dyDescent="0.35"/>
  <cols>
    <col min="1" max="1" width="9.7265625" bestFit="1" customWidth="1"/>
    <col min="2" max="2" width="17.54296875" bestFit="1" customWidth="1"/>
    <col min="3" max="3" width="16.54296875" bestFit="1" customWidth="1"/>
    <col min="4" max="4" width="23.453125" bestFit="1" customWidth="1"/>
  </cols>
  <sheetData>
    <row r="1" spans="1:4" x14ac:dyDescent="0.35">
      <c r="A1" t="s">
        <v>0</v>
      </c>
      <c r="B1" t="s">
        <v>96</v>
      </c>
      <c r="C1" t="s">
        <v>99</v>
      </c>
      <c r="D1" t="s">
        <v>16</v>
      </c>
    </row>
    <row r="2" spans="1:4" x14ac:dyDescent="0.35">
      <c r="A2">
        <v>1</v>
      </c>
      <c r="B2" t="s">
        <v>97</v>
      </c>
      <c r="C2" cm="1">
        <f t="array" ref="C2">_xll.BDP(D2,"px_last")</f>
        <v>3.4401999999999999</v>
      </c>
      <c r="D2" t="s">
        <v>100</v>
      </c>
    </row>
    <row r="3" spans="1:4" x14ac:dyDescent="0.35">
      <c r="A3">
        <v>1</v>
      </c>
      <c r="B3" t="s">
        <v>98</v>
      </c>
      <c r="C3" cm="1">
        <f t="array" ref="C3">_xll.BDP(D3,"px_last")</f>
        <v>4.0662000000000003</v>
      </c>
      <c r="D3" t="s">
        <v>101</v>
      </c>
    </row>
    <row r="4" spans="1:4" x14ac:dyDescent="0.35">
      <c r="A4">
        <v>2</v>
      </c>
      <c r="B4" t="s">
        <v>97</v>
      </c>
      <c r="C4" cm="1">
        <f t="array" ref="C4">_xll.BDP(D4,"px_last")</f>
        <v>3.29806</v>
      </c>
      <c r="D4" t="s">
        <v>103</v>
      </c>
    </row>
    <row r="5" spans="1:4" x14ac:dyDescent="0.35">
      <c r="A5">
        <v>2</v>
      </c>
      <c r="B5" t="s">
        <v>98</v>
      </c>
      <c r="C5" cm="1">
        <f t="array" ref="C5">_xll.BDP(D5,"px_last")</f>
        <v>3.9053800000000001</v>
      </c>
      <c r="D5" t="s">
        <v>102</v>
      </c>
    </row>
    <row r="6" spans="1:4" x14ac:dyDescent="0.35">
      <c r="A6">
        <v>3</v>
      </c>
      <c r="B6" t="s">
        <v>97</v>
      </c>
      <c r="C6" cm="1">
        <f t="array" ref="C6">_xll.BDP(D6,"px_last")</f>
        <v>2.4799000000000002</v>
      </c>
      <c r="D6" t="s">
        <v>104</v>
      </c>
    </row>
    <row r="7" spans="1:4" x14ac:dyDescent="0.35">
      <c r="A7">
        <v>3</v>
      </c>
      <c r="B7" t="s">
        <v>98</v>
      </c>
      <c r="C7" cm="1">
        <f t="array" ref="C7">_xll.BDP(D7,"px_last")</f>
        <v>3.0268000000000002</v>
      </c>
      <c r="D7" t="s">
        <v>105</v>
      </c>
    </row>
    <row r="8" spans="1:4" x14ac:dyDescent="0.35">
      <c r="A8">
        <v>4</v>
      </c>
      <c r="B8" t="s">
        <v>97</v>
      </c>
      <c r="C8" cm="1">
        <f t="array" ref="C8">_xll.BDP(D8,"px_last")</f>
        <v>3.8755000000000002</v>
      </c>
      <c r="D8" t="s">
        <v>106</v>
      </c>
    </row>
    <row r="9" spans="1:4" x14ac:dyDescent="0.35">
      <c r="A9">
        <v>4</v>
      </c>
      <c r="B9" t="s">
        <v>98</v>
      </c>
      <c r="C9" cm="1">
        <f t="array" ref="C9">_xll.BDP(D9,"px_last")</f>
        <v>4.5496999999999996</v>
      </c>
      <c r="D9" t="s">
        <v>107</v>
      </c>
    </row>
    <row r="10" spans="1:4" x14ac:dyDescent="0.35">
      <c r="A10">
        <v>5</v>
      </c>
      <c r="B10" t="s">
        <v>97</v>
      </c>
      <c r="C10" cm="1">
        <f t="array" ref="C10">_xll.BDP(D10,"px_last")</f>
        <v>1.2139</v>
      </c>
      <c r="D10" t="s">
        <v>108</v>
      </c>
    </row>
    <row r="11" spans="1:4" x14ac:dyDescent="0.35">
      <c r="A11">
        <v>5</v>
      </c>
      <c r="B11" t="s">
        <v>98</v>
      </c>
      <c r="C11" cm="1">
        <f t="array" ref="C11">_xll.BDP(D11,"px_last")</f>
        <v>1.7495000000000001</v>
      </c>
      <c r="D11" t="s">
        <v>109</v>
      </c>
    </row>
    <row r="12" spans="1:4" x14ac:dyDescent="0.35">
      <c r="A12">
        <v>6</v>
      </c>
      <c r="B12" t="s">
        <v>97</v>
      </c>
      <c r="C12" cm="1">
        <f t="array" ref="C12">_xll.BDP(D12,"px_last")</f>
        <v>3.8889999999999998</v>
      </c>
      <c r="D12" t="s">
        <v>110</v>
      </c>
    </row>
    <row r="13" spans="1:4" x14ac:dyDescent="0.35">
      <c r="A13">
        <v>6</v>
      </c>
      <c r="B13" t="s">
        <v>98</v>
      </c>
      <c r="C13" cm="1">
        <f t="array" ref="C13">_xll.BDP(D13,"px_last")</f>
        <v>4.7337999999999996</v>
      </c>
      <c r="D13" t="s">
        <v>111</v>
      </c>
    </row>
    <row r="14" spans="1:4" x14ac:dyDescent="0.35">
      <c r="A14">
        <v>7</v>
      </c>
      <c r="B14" t="s">
        <v>97</v>
      </c>
      <c r="C14" cm="1">
        <f t="array" ref="C14">_xll.BDP(D14,"px_last")</f>
        <v>2.7126000000000001</v>
      </c>
      <c r="D14" t="s">
        <v>193</v>
      </c>
    </row>
    <row r="15" spans="1:4" x14ac:dyDescent="0.35">
      <c r="A15">
        <v>7</v>
      </c>
      <c r="B15" t="s">
        <v>98</v>
      </c>
      <c r="C15" cm="1">
        <f t="array" ref="C15">_xll.BDP(D15,"px_last")</f>
        <v>3.2482000000000002</v>
      </c>
      <c r="D15" t="s">
        <v>194</v>
      </c>
    </row>
    <row r="16" spans="1:4" x14ac:dyDescent="0.35">
      <c r="A16">
        <v>8</v>
      </c>
      <c r="B16" t="s">
        <v>97</v>
      </c>
      <c r="C16" cm="1">
        <f t="array" ref="C16">_xll.BDP(D16,"px_last")</f>
        <v>3.7559300000000002</v>
      </c>
      <c r="D16" t="s">
        <v>195</v>
      </c>
    </row>
    <row r="17" spans="1:4" x14ac:dyDescent="0.35">
      <c r="A17">
        <v>8</v>
      </c>
      <c r="B17" t="s">
        <v>98</v>
      </c>
      <c r="C17" cm="1">
        <f t="array" ref="C17">_xll.BDP(D17,"px_last")</f>
        <v>4.0526099999999996</v>
      </c>
      <c r="D17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DAF2F-926A-4013-B7CC-3545FD151A73}">
  <dimension ref="A1:C9"/>
  <sheetViews>
    <sheetView workbookViewId="0">
      <selection activeCell="C10" sqref="C10"/>
    </sheetView>
  </sheetViews>
  <sheetFormatPr defaultRowHeight="14.5" x14ac:dyDescent="0.35"/>
  <cols>
    <col min="1" max="1" width="9.7265625" bestFit="1" customWidth="1"/>
    <col min="2" max="2" width="15.54296875" bestFit="1" customWidth="1"/>
    <col min="3" max="3" width="25.453125" bestFit="1" customWidth="1"/>
  </cols>
  <sheetData>
    <row r="1" spans="1:3" x14ac:dyDescent="0.35">
      <c r="A1" t="s">
        <v>0</v>
      </c>
      <c r="B1" t="s">
        <v>95</v>
      </c>
      <c r="C1" t="s">
        <v>16</v>
      </c>
    </row>
    <row r="2" spans="1:3" x14ac:dyDescent="0.35">
      <c r="A2">
        <v>1</v>
      </c>
      <c r="B2" cm="1">
        <f t="array" ref="B2">_xll.BDP(C2,"px_last")</f>
        <v>3.1518000000000002</v>
      </c>
      <c r="C2" t="s">
        <v>112</v>
      </c>
    </row>
    <row r="3" spans="1:3" x14ac:dyDescent="0.35">
      <c r="A3">
        <v>2</v>
      </c>
      <c r="B3" cm="1">
        <f t="array" ref="B3">_xll.BDP(C3,"px_last")</f>
        <v>3.0259</v>
      </c>
      <c r="C3" t="s">
        <v>113</v>
      </c>
    </row>
    <row r="4" spans="1:3" x14ac:dyDescent="0.35">
      <c r="A4">
        <v>3</v>
      </c>
      <c r="B4" cm="1">
        <f t="array" ref="B4">_xll.BDP(C4,"px_last")</f>
        <v>2.1503000000000001</v>
      </c>
      <c r="C4" t="s">
        <v>114</v>
      </c>
    </row>
    <row r="5" spans="1:3" x14ac:dyDescent="0.35">
      <c r="A5">
        <v>4</v>
      </c>
      <c r="B5" cm="1">
        <f t="array" ref="B5">_xll.BDP(C5,"px_last")</f>
        <v>3.6753999999999998</v>
      </c>
      <c r="C5" t="s">
        <v>115</v>
      </c>
    </row>
    <row r="6" spans="1:3" x14ac:dyDescent="0.35">
      <c r="A6">
        <v>5</v>
      </c>
      <c r="B6" cm="1">
        <f t="array" ref="B6">_xll.BDP(C6,"px_last")</f>
        <v>1.046</v>
      </c>
      <c r="C6" t="s">
        <v>116</v>
      </c>
    </row>
    <row r="7" spans="1:3" x14ac:dyDescent="0.35">
      <c r="A7">
        <v>6</v>
      </c>
      <c r="B7" cm="1">
        <f t="array" ref="B7">_xll.BDP(C7,"px_last")</f>
        <v>3.4441999999999999</v>
      </c>
      <c r="C7" t="s">
        <v>117</v>
      </c>
    </row>
    <row r="8" spans="1:3" x14ac:dyDescent="0.35">
      <c r="A8">
        <v>7</v>
      </c>
      <c r="B8" cm="1">
        <f t="array" ref="B8">_xll.BDP(C8,"px_last")</f>
        <v>2.1603699999999999</v>
      </c>
      <c r="C8" t="s">
        <v>197</v>
      </c>
    </row>
    <row r="9" spans="1:3" x14ac:dyDescent="0.35">
      <c r="A9">
        <v>8</v>
      </c>
      <c r="B9" cm="1">
        <f t="array" ref="B9">_xll.BDP(C9,"px_last")</f>
        <v>3.6834600000000002</v>
      </c>
      <c r="C9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E3683-39FC-4099-9F68-780D55727912}">
  <dimension ref="A1:I65"/>
  <sheetViews>
    <sheetView tabSelected="1" topLeftCell="A10" workbookViewId="0">
      <selection activeCell="K35" sqref="K35"/>
    </sheetView>
  </sheetViews>
  <sheetFormatPr defaultRowHeight="14.5" x14ac:dyDescent="0.35"/>
  <cols>
    <col min="1" max="1" width="9.7265625" bestFit="1" customWidth="1"/>
    <col min="2" max="2" width="14.54296875" bestFit="1" customWidth="1"/>
    <col min="3" max="3" width="12" bestFit="1" customWidth="1"/>
    <col min="4" max="4" width="11" bestFit="1" customWidth="1"/>
    <col min="5" max="5" width="16.26953125" customWidth="1"/>
    <col min="6" max="6" width="22.1796875" bestFit="1" customWidth="1"/>
    <col min="9" max="9" width="10.1796875" bestFit="1" customWidth="1"/>
  </cols>
  <sheetData>
    <row r="1" spans="1:6" x14ac:dyDescent="0.35">
      <c r="A1" s="1" t="s">
        <v>0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16</v>
      </c>
    </row>
    <row r="2" spans="1:6" x14ac:dyDescent="0.35">
      <c r="A2" s="9">
        <v>1</v>
      </c>
      <c r="B2" s="9">
        <v>1</v>
      </c>
      <c r="C2" s="4">
        <v>45644</v>
      </c>
      <c r="D2" s="9" cm="1">
        <f t="array" ref="D2">_xll.BDP(F2,"px_last")</f>
        <v>4.3360000000000003</v>
      </c>
      <c r="E2" s="9" cm="1">
        <f t="array" ref="E2">_xll.BDP(F2,"px_last")</f>
        <v>4.3360000000000003</v>
      </c>
      <c r="F2" s="9" t="s">
        <v>122</v>
      </c>
    </row>
    <row r="3" spans="1:6" x14ac:dyDescent="0.35">
      <c r="A3" s="9">
        <v>1</v>
      </c>
      <c r="B3" s="9">
        <v>2</v>
      </c>
      <c r="C3" s="4">
        <v>45686</v>
      </c>
      <c r="D3" s="9" cm="1">
        <f t="array" ref="D3">_xll.BDP(F3,"px_last")</f>
        <v>4.3280000000000003</v>
      </c>
      <c r="E3" s="9" cm="1">
        <f t="array" ref="E3">_xll.BDP(F3,"px_last")</f>
        <v>4.3280000000000003</v>
      </c>
      <c r="F3" s="9" t="s">
        <v>123</v>
      </c>
    </row>
    <row r="4" spans="1:6" x14ac:dyDescent="0.35">
      <c r="A4" s="9">
        <v>1</v>
      </c>
      <c r="B4" s="9">
        <v>3</v>
      </c>
      <c r="C4" s="4">
        <v>45735</v>
      </c>
      <c r="D4" s="9" cm="1">
        <f t="array" ref="D4">_xll.BDP(F4,"px_last")</f>
        <v>4.3280000000000003</v>
      </c>
      <c r="E4" s="9" cm="1">
        <f t="array" ref="E4">_xll.BDP(F4,"px_last")</f>
        <v>4.3280000000000003</v>
      </c>
      <c r="F4" s="9" t="s">
        <v>124</v>
      </c>
    </row>
    <row r="5" spans="1:6" x14ac:dyDescent="0.35">
      <c r="A5" s="9">
        <v>1</v>
      </c>
      <c r="B5" s="9">
        <v>4</v>
      </c>
      <c r="C5" s="4">
        <v>45784</v>
      </c>
      <c r="D5" s="9" cm="1">
        <f t="array" ref="D5">_xll.BDP(F5,"px_last")</f>
        <v>4.3250000000000002</v>
      </c>
      <c r="E5" s="9" cm="1">
        <f t="array" ref="E5">_xll.BDP(F5,"px_last")</f>
        <v>4.3250000000000002</v>
      </c>
      <c r="F5" s="9" t="s">
        <v>125</v>
      </c>
    </row>
    <row r="6" spans="1:6" x14ac:dyDescent="0.35">
      <c r="A6" s="9">
        <v>1</v>
      </c>
      <c r="B6" s="9">
        <v>5</v>
      </c>
      <c r="C6" s="4">
        <v>45826</v>
      </c>
      <c r="D6" s="9" cm="1">
        <f t="array" ref="D6">_xll.BDP(F6,"px_last")</f>
        <v>4.3289999999999997</v>
      </c>
      <c r="E6" s="9" cm="1">
        <f t="array" ref="E6">_xll.BDP(F6,"px_last")</f>
        <v>4.3289999999999997</v>
      </c>
      <c r="F6" s="9" t="s">
        <v>126</v>
      </c>
    </row>
    <row r="7" spans="1:6" x14ac:dyDescent="0.35">
      <c r="A7" s="9">
        <v>1</v>
      </c>
      <c r="B7" s="9">
        <v>6</v>
      </c>
      <c r="C7" s="4">
        <v>45868</v>
      </c>
      <c r="D7" s="9" cm="1">
        <f t="array" ref="D7">_xll.BDP(F7,"px_last")</f>
        <v>4.3209999999999997</v>
      </c>
      <c r="E7" s="9" cm="1">
        <f t="array" ref="E7">_xll.BDP(F7,"px_last")</f>
        <v>4.3209999999999997</v>
      </c>
      <c r="F7" s="9" t="s">
        <v>127</v>
      </c>
    </row>
    <row r="8" spans="1:6" x14ac:dyDescent="0.35">
      <c r="A8" s="9">
        <v>1</v>
      </c>
      <c r="B8" s="9">
        <v>7</v>
      </c>
      <c r="C8" s="4">
        <v>45917</v>
      </c>
      <c r="D8" s="9" cm="1">
        <f t="array" ref="D8">_xll.BDP(F8,"px_last")</f>
        <v>4.2160000000000002</v>
      </c>
      <c r="E8" s="9" cm="1">
        <f t="array" ref="E8">_xll.BDP(F8,"px_last")</f>
        <v>4.2160000000000002</v>
      </c>
      <c r="F8" s="9" t="s">
        <v>128</v>
      </c>
    </row>
    <row r="9" spans="1:6" x14ac:dyDescent="0.35">
      <c r="A9" s="9">
        <v>1</v>
      </c>
      <c r="B9" s="9">
        <v>8</v>
      </c>
      <c r="C9" s="4">
        <v>45959</v>
      </c>
      <c r="D9" s="9" cm="1">
        <f t="array" ref="D9">_xll.BDP(F9,"px_last")</f>
        <v>4.1280000000000001</v>
      </c>
      <c r="E9" s="9" cm="1">
        <f t="array" ref="E9">_xll.BDP(F9,"px_last")</f>
        <v>4.1280000000000001</v>
      </c>
      <c r="F9" s="9" t="s">
        <v>159</v>
      </c>
    </row>
    <row r="10" spans="1:6" x14ac:dyDescent="0.35">
      <c r="A10" s="10">
        <v>2</v>
      </c>
      <c r="B10" s="10">
        <v>1</v>
      </c>
      <c r="C10" s="4">
        <v>45637</v>
      </c>
      <c r="D10" s="10" cm="1">
        <f t="array" ref="D10">_xll.BDP(F10,"px_last")</f>
        <v>3.3370000000000002</v>
      </c>
      <c r="E10" s="10" cm="1">
        <f t="array" ref="E10">_xll.BDP(F10,"px_last")</f>
        <v>3.3370000000000002</v>
      </c>
      <c r="F10" s="10" t="s">
        <v>129</v>
      </c>
    </row>
    <row r="11" spans="1:6" x14ac:dyDescent="0.35">
      <c r="A11" s="10">
        <v>2</v>
      </c>
      <c r="B11" s="10">
        <v>2</v>
      </c>
      <c r="C11" s="4">
        <v>45686</v>
      </c>
      <c r="D11" s="10" cm="1">
        <f t="array" ref="D11">_xll.BDP(F11,"px_last")</f>
        <v>3.0579999999999998</v>
      </c>
      <c r="E11" s="10" cm="1">
        <f t="array" ref="E11">_xll.BDP(F11,"px_last")</f>
        <v>3.0579999999999998</v>
      </c>
      <c r="F11" s="10" t="s">
        <v>130</v>
      </c>
    </row>
    <row r="12" spans="1:6" x14ac:dyDescent="0.35">
      <c r="A12" s="10">
        <v>2</v>
      </c>
      <c r="B12" s="10">
        <v>3</v>
      </c>
      <c r="C12" s="4">
        <v>45728</v>
      </c>
      <c r="D12" s="10" cm="1">
        <f t="array" ref="D12">_xll.BDP(F12,"px_last")</f>
        <v>2.7589999999999999</v>
      </c>
      <c r="E12" s="10" cm="1">
        <f t="array" ref="E12">_xll.BDP(F12,"px_last")</f>
        <v>2.7589999999999999</v>
      </c>
      <c r="F12" s="10" t="s">
        <v>131</v>
      </c>
    </row>
    <row r="13" spans="1:6" x14ac:dyDescent="0.35">
      <c r="A13" s="10">
        <v>2</v>
      </c>
      <c r="B13" s="10">
        <v>4</v>
      </c>
      <c r="C13" s="4">
        <v>45763</v>
      </c>
      <c r="D13" s="10" cm="1">
        <f t="array" ref="D13">_xll.BDP(F13,"px_last")</f>
        <v>2.677</v>
      </c>
      <c r="E13" s="10" cm="1">
        <f t="array" ref="E13">_xll.BDP(F13,"px_last")</f>
        <v>2.677</v>
      </c>
      <c r="F13" s="10" t="s">
        <v>132</v>
      </c>
    </row>
    <row r="14" spans="1:6" x14ac:dyDescent="0.35">
      <c r="A14" s="10">
        <v>2</v>
      </c>
      <c r="B14" s="10">
        <v>5</v>
      </c>
      <c r="C14" s="4">
        <v>45812</v>
      </c>
      <c r="D14" s="10" cm="1">
        <f t="array" ref="D14">_xll.BDP(F14,"px_last")</f>
        <v>2.7199999999999998</v>
      </c>
      <c r="E14" s="10" cm="1">
        <f t="array" ref="E14">_xll.BDP(F14,"px_last")</f>
        <v>2.7199999999999998</v>
      </c>
      <c r="F14" s="10" t="s">
        <v>133</v>
      </c>
    </row>
    <row r="15" spans="1:6" x14ac:dyDescent="0.35">
      <c r="A15" s="10">
        <v>2</v>
      </c>
      <c r="B15" s="10">
        <v>6</v>
      </c>
      <c r="C15" s="4">
        <v>45868</v>
      </c>
      <c r="D15" s="10" cm="1">
        <f t="array" ref="D15">_xll.BDP(F15,"px_last")</f>
        <v>2.734</v>
      </c>
      <c r="E15" s="10" cm="1">
        <f t="array" ref="E15">_xll.BDP(F15,"px_last")</f>
        <v>2.734</v>
      </c>
      <c r="F15" s="10" t="s">
        <v>134</v>
      </c>
    </row>
    <row r="16" spans="1:6" x14ac:dyDescent="0.35">
      <c r="A16" s="10">
        <v>2</v>
      </c>
      <c r="B16" s="10">
        <v>7</v>
      </c>
      <c r="C16" s="4">
        <v>45917</v>
      </c>
      <c r="D16" s="10" cm="1">
        <f t="array" ref="D16">_xll.BDP(F16,"px_last")</f>
        <v>2.7090000000000001</v>
      </c>
      <c r="E16" s="10" cm="1">
        <f t="array" ref="E16">_xll.BDP(F16,"px_last")</f>
        <v>2.7090000000000001</v>
      </c>
      <c r="F16" s="10" t="s">
        <v>135</v>
      </c>
    </row>
    <row r="17" spans="1:6" x14ac:dyDescent="0.35">
      <c r="A17" s="10">
        <v>2</v>
      </c>
      <c r="B17" s="10">
        <v>8</v>
      </c>
      <c r="C17" s="4">
        <v>45959</v>
      </c>
      <c r="D17" s="10">
        <f>D16</f>
        <v>2.7090000000000001</v>
      </c>
      <c r="E17" s="10">
        <f>E16</f>
        <v>2.7090000000000001</v>
      </c>
      <c r="F17" s="10" t="e">
        <f>NA()</f>
        <v>#N/A</v>
      </c>
    </row>
    <row r="18" spans="1:6" x14ac:dyDescent="0.35">
      <c r="A18" s="11">
        <v>3</v>
      </c>
      <c r="B18" s="11">
        <v>1</v>
      </c>
      <c r="C18" s="4">
        <v>45638</v>
      </c>
      <c r="D18" s="11" cm="1">
        <f t="array" ref="D18">_xll.BDP(F18,"px_last")</f>
        <v>2.8970000000000002</v>
      </c>
      <c r="E18" s="11" cm="1">
        <f t="array" ref="E18">_xll.BDP(F18,"px_last")</f>
        <v>2.8970000000000002</v>
      </c>
      <c r="F18" s="11" t="s">
        <v>136</v>
      </c>
    </row>
    <row r="19" spans="1:6" x14ac:dyDescent="0.35">
      <c r="A19" s="11">
        <v>3</v>
      </c>
      <c r="B19" s="11">
        <v>2</v>
      </c>
      <c r="C19" s="4">
        <v>45687</v>
      </c>
      <c r="D19" s="11" cm="1">
        <f t="array" ref="D19">_xll.BDP(F19,"px_last")</f>
        <v>2.6680000000000001</v>
      </c>
      <c r="E19" s="11" cm="1">
        <f t="array" ref="E19">_xll.BDP(F19,"px_last")</f>
        <v>2.6680000000000001</v>
      </c>
      <c r="F19" s="11" t="s">
        <v>137</v>
      </c>
    </row>
    <row r="20" spans="1:6" x14ac:dyDescent="0.35">
      <c r="A20" s="11">
        <v>3</v>
      </c>
      <c r="B20" s="11">
        <v>3</v>
      </c>
      <c r="C20" s="4">
        <v>45722</v>
      </c>
      <c r="D20" s="11" cm="1">
        <f t="array" ref="D20">_xll.BDP(F20,"px_last")</f>
        <v>2.415</v>
      </c>
      <c r="E20" s="11" cm="1">
        <f t="array" ref="E20">_xll.BDP(F20,"px_last")</f>
        <v>2.415</v>
      </c>
      <c r="F20" s="11" t="s">
        <v>138</v>
      </c>
    </row>
    <row r="21" spans="1:6" x14ac:dyDescent="0.35">
      <c r="A21" s="11">
        <v>3</v>
      </c>
      <c r="B21" s="11">
        <v>4</v>
      </c>
      <c r="C21" s="4">
        <v>45764</v>
      </c>
      <c r="D21" s="11" cm="1">
        <f t="array" ref="D21">_xll.BDP(F21,"px_last")</f>
        <v>2.17</v>
      </c>
      <c r="E21" s="11" cm="1">
        <f t="array" ref="E21">_xll.BDP(F21,"px_last")</f>
        <v>2.17</v>
      </c>
      <c r="F21" s="11" t="s">
        <v>140</v>
      </c>
    </row>
    <row r="22" spans="1:6" x14ac:dyDescent="0.35">
      <c r="A22" s="11">
        <v>3</v>
      </c>
      <c r="B22" s="11">
        <v>5</v>
      </c>
      <c r="C22" s="4">
        <v>45813</v>
      </c>
      <c r="D22" s="11" cm="1">
        <f t="array" ref="D22">_xll.BDP(F22,"px_last")</f>
        <v>1.923</v>
      </c>
      <c r="E22" s="11" cm="1">
        <f t="array" ref="E22">_xll.BDP(F22,"px_last")</f>
        <v>1.923</v>
      </c>
      <c r="F22" s="11" t="s">
        <v>139</v>
      </c>
    </row>
    <row r="23" spans="1:6" x14ac:dyDescent="0.35">
      <c r="A23" s="11">
        <v>3</v>
      </c>
      <c r="B23" s="11">
        <v>6</v>
      </c>
      <c r="C23" s="4">
        <v>45862</v>
      </c>
      <c r="D23" s="11" cm="1">
        <f t="array" ref="D23">_xll.BDP(F23,"px_last")</f>
        <v>1.9220000000000002</v>
      </c>
      <c r="E23" s="11" cm="1">
        <f t="array" ref="E23">_xll.BDP(F23,"px_last")</f>
        <v>1.9220000000000002</v>
      </c>
      <c r="F23" s="11" t="s">
        <v>141</v>
      </c>
    </row>
    <row r="24" spans="1:6" x14ac:dyDescent="0.35">
      <c r="A24" s="11">
        <v>3</v>
      </c>
      <c r="B24" s="11">
        <v>7</v>
      </c>
      <c r="C24" s="4">
        <v>45911</v>
      </c>
      <c r="D24" s="11" cm="1">
        <f t="array" ref="D24">_xll.BDP(F24,"px_last")</f>
        <v>1.887</v>
      </c>
      <c r="E24" s="11" cm="1">
        <f t="array" ref="E24">_xll.BDP(F24,"px_last")</f>
        <v>1.887</v>
      </c>
      <c r="F24" s="11" t="s">
        <v>142</v>
      </c>
    </row>
    <row r="25" spans="1:6" x14ac:dyDescent="0.35">
      <c r="A25" s="11">
        <v>3</v>
      </c>
      <c r="B25" s="11">
        <v>8</v>
      </c>
      <c r="C25" s="4">
        <v>45953</v>
      </c>
      <c r="D25" s="11">
        <f>D24</f>
        <v>1.887</v>
      </c>
      <c r="E25" s="11">
        <f>E24</f>
        <v>1.887</v>
      </c>
      <c r="F25" s="11" t="e">
        <f>NA()</f>
        <v>#N/A</v>
      </c>
    </row>
    <row r="26" spans="1:6" x14ac:dyDescent="0.35">
      <c r="A26" s="12">
        <v>4</v>
      </c>
      <c r="B26" s="12">
        <v>1</v>
      </c>
      <c r="C26" s="4">
        <v>45645</v>
      </c>
      <c r="D26" s="12" cm="1">
        <f t="array" ref="D26">_xll.BDP(F26,"px_last")</f>
        <v>4.6980000000000004</v>
      </c>
      <c r="E26" s="12" cm="1">
        <f t="array" ref="E26">_xll.BDP(F26,"px_last")</f>
        <v>4.6980000000000004</v>
      </c>
      <c r="F26" s="12" t="s">
        <v>143</v>
      </c>
    </row>
    <row r="27" spans="1:6" x14ac:dyDescent="0.35">
      <c r="A27" s="12">
        <v>4</v>
      </c>
      <c r="B27" s="12">
        <v>2</v>
      </c>
      <c r="C27" s="4">
        <v>45694</v>
      </c>
      <c r="D27" s="12" cm="1">
        <f t="array" ref="D27">_xll.BDP(F26,"px_last")</f>
        <v>4.6980000000000004</v>
      </c>
      <c r="E27" s="12" cm="1">
        <f t="array" ref="E27">_xll.BDP(F26,"px_last")</f>
        <v>4.6980000000000004</v>
      </c>
      <c r="F27" s="12" t="s">
        <v>144</v>
      </c>
    </row>
    <row r="28" spans="1:6" x14ac:dyDescent="0.35">
      <c r="A28" s="12">
        <v>4</v>
      </c>
      <c r="B28" s="12">
        <v>3</v>
      </c>
      <c r="C28" s="4">
        <v>45736</v>
      </c>
      <c r="D28" s="12" cm="1">
        <f t="array" ref="D28">_xll.BDP(F27,"px_last")</f>
        <v>4.4569999999999999</v>
      </c>
      <c r="E28" s="12" cm="1">
        <f t="array" ref="E28">_xll.BDP(F27,"px_last")</f>
        <v>4.4569999999999999</v>
      </c>
      <c r="F28" s="12" t="s">
        <v>145</v>
      </c>
    </row>
    <row r="29" spans="1:6" x14ac:dyDescent="0.35">
      <c r="A29" s="12">
        <v>4</v>
      </c>
      <c r="B29" s="12">
        <v>4</v>
      </c>
      <c r="C29" s="4">
        <v>45785</v>
      </c>
      <c r="D29" s="12" cm="1">
        <f t="array" ref="D29">_xll.BDP(F28,"px_last")</f>
        <v>4.452</v>
      </c>
      <c r="E29" s="12" cm="1">
        <f t="array" ref="E29">_xll.BDP(F28,"px_last")</f>
        <v>4.452</v>
      </c>
      <c r="F29" s="12" t="s">
        <v>146</v>
      </c>
    </row>
    <row r="30" spans="1:6" x14ac:dyDescent="0.35">
      <c r="A30" s="12">
        <v>4</v>
      </c>
      <c r="B30" s="12">
        <v>5</v>
      </c>
      <c r="C30" s="4">
        <v>45827</v>
      </c>
      <c r="D30" s="12" cm="1">
        <f t="array" ref="D30">_xll.BDP(F29,"px_last")</f>
        <v>4.1970000000000001</v>
      </c>
      <c r="E30" s="12" cm="1">
        <f t="array" ref="E30">_xll.BDP(F29,"px_last")</f>
        <v>4.1970000000000001</v>
      </c>
      <c r="F30" s="12" t="s">
        <v>147</v>
      </c>
    </row>
    <row r="31" spans="1:6" x14ac:dyDescent="0.35">
      <c r="A31" s="12">
        <v>4</v>
      </c>
      <c r="B31" s="12">
        <v>6</v>
      </c>
      <c r="C31" s="4">
        <v>45876</v>
      </c>
      <c r="D31" s="12" cm="1">
        <f t="array" ref="D31">_xll.BDP(F30,"px_last")</f>
        <v>4.2069999999999999</v>
      </c>
      <c r="E31" s="12" cm="1">
        <f t="array" ref="E31">_xll.BDP(F30,"px_last")</f>
        <v>4.2069999999999999</v>
      </c>
      <c r="F31" s="12" t="s">
        <v>148</v>
      </c>
    </row>
    <row r="32" spans="1:6" x14ac:dyDescent="0.35">
      <c r="A32" s="12">
        <v>4</v>
      </c>
      <c r="B32" s="12">
        <v>7</v>
      </c>
      <c r="C32" s="4">
        <v>45918</v>
      </c>
      <c r="D32" s="12" cm="1">
        <f t="array" ref="D32">_xll.BDP(F31,"px_last")</f>
        <v>3.98</v>
      </c>
      <c r="E32" s="12" cm="1">
        <f t="array" ref="E32">_xll.BDP(F31,"px_last")</f>
        <v>3.98</v>
      </c>
      <c r="F32" s="12" t="s">
        <v>149</v>
      </c>
    </row>
    <row r="33" spans="1:9" x14ac:dyDescent="0.35">
      <c r="A33" s="12">
        <v>4</v>
      </c>
      <c r="B33" s="12">
        <v>8</v>
      </c>
      <c r="C33" s="4">
        <f>C32+42</f>
        <v>45960</v>
      </c>
      <c r="D33" s="12">
        <f>D32</f>
        <v>3.98</v>
      </c>
      <c r="E33" s="12" cm="1">
        <f t="array" ref="E33">_xll.BDP(F32,"px_last")</f>
        <v>3.9529999999999998</v>
      </c>
      <c r="F33" s="12" t="e">
        <f>NA()</f>
        <v>#N/A</v>
      </c>
    </row>
    <row r="34" spans="1:9" x14ac:dyDescent="0.35">
      <c r="A34" s="3">
        <v>5</v>
      </c>
      <c r="B34" s="3">
        <v>1</v>
      </c>
      <c r="C34" s="4">
        <v>45869</v>
      </c>
      <c r="D34" s="3" cm="1">
        <f t="array" ref="D34">_xll.BDP(F34,"px_last")</f>
        <v>0.48099999999999998</v>
      </c>
      <c r="E34" s="3" cm="1">
        <f t="array" ref="E34">_xll.BDP(F34,"px_last")</f>
        <v>0.48099999999999998</v>
      </c>
      <c r="F34" s="3" t="s">
        <v>150</v>
      </c>
    </row>
    <row r="35" spans="1:9" x14ac:dyDescent="0.35">
      <c r="A35" s="3">
        <v>5</v>
      </c>
      <c r="B35" s="3">
        <v>2</v>
      </c>
      <c r="C35" s="4">
        <v>45919</v>
      </c>
      <c r="D35" s="3" cm="1">
        <f t="array" ref="D35">_xll.BDP(F35,"px_last")</f>
        <v>0.51700000000000002</v>
      </c>
      <c r="E35" s="3" cm="1">
        <f t="array" ref="E35">_xll.BDP(F35,"px_last")</f>
        <v>0.51700000000000002</v>
      </c>
      <c r="F35" s="3" t="s">
        <v>151</v>
      </c>
    </row>
    <row r="36" spans="1:9" x14ac:dyDescent="0.35">
      <c r="A36" s="3">
        <v>5</v>
      </c>
      <c r="B36" s="3">
        <v>3</v>
      </c>
      <c r="C36" s="4">
        <v>45960</v>
      </c>
      <c r="D36" s="3" cm="1">
        <f t="array" ref="D36">_xll.BDP(F36,"px_last")</f>
        <v>0.63300000000000001</v>
      </c>
      <c r="E36" s="3" cm="1">
        <f t="array" ref="E36">_xll.BDP(F36,"px_last")</f>
        <v>0.63300000000000001</v>
      </c>
      <c r="F36" s="3" t="s">
        <v>161</v>
      </c>
    </row>
    <row r="37" spans="1:9" x14ac:dyDescent="0.35">
      <c r="A37" s="3">
        <v>5</v>
      </c>
      <c r="B37" s="3">
        <v>4</v>
      </c>
      <c r="C37" s="4">
        <v>46002</v>
      </c>
      <c r="D37" s="3" cm="1">
        <f t="array" ref="D37">_xll.BDP(F37,"px_last")</f>
        <v>0.67100000000000004</v>
      </c>
      <c r="E37" s="3" cm="1">
        <f t="array" ref="E37">_xll.BDP(F37,"px_last")</f>
        <v>0.67100000000000004</v>
      </c>
      <c r="F37" s="3" t="s">
        <v>162</v>
      </c>
    </row>
    <row r="38" spans="1:9" x14ac:dyDescent="0.35">
      <c r="A38" s="3">
        <v>5</v>
      </c>
      <c r="B38" s="3">
        <v>5</v>
      </c>
      <c r="C38" s="4">
        <v>46044</v>
      </c>
      <c r="D38" s="3">
        <v>0.74</v>
      </c>
      <c r="E38" s="3">
        <f>D38</f>
        <v>0.74</v>
      </c>
      <c r="F38" s="3" t="e">
        <f>NA()</f>
        <v>#N/A</v>
      </c>
    </row>
    <row r="39" spans="1:9" x14ac:dyDescent="0.35">
      <c r="A39" s="3">
        <v>5</v>
      </c>
      <c r="B39" s="3">
        <v>6</v>
      </c>
      <c r="C39" s="4">
        <v>46086</v>
      </c>
      <c r="D39" s="3">
        <v>0.79</v>
      </c>
      <c r="E39" s="3">
        <f t="shared" ref="E39:E41" si="0">D39</f>
        <v>0.79</v>
      </c>
      <c r="F39" s="3" t="e">
        <f>NA()</f>
        <v>#N/A</v>
      </c>
    </row>
    <row r="40" spans="1:9" x14ac:dyDescent="0.35">
      <c r="A40" s="3">
        <v>5</v>
      </c>
      <c r="B40" s="3">
        <v>7</v>
      </c>
      <c r="C40" s="4">
        <v>46128</v>
      </c>
      <c r="D40" s="3">
        <v>0.81</v>
      </c>
      <c r="E40" s="3">
        <f t="shared" si="0"/>
        <v>0.81</v>
      </c>
      <c r="F40" s="3" t="e">
        <f>NA()</f>
        <v>#N/A</v>
      </c>
    </row>
    <row r="41" spans="1:9" x14ac:dyDescent="0.35">
      <c r="A41" s="3">
        <v>5</v>
      </c>
      <c r="B41" s="3">
        <v>8</v>
      </c>
      <c r="C41" s="4">
        <f>+C40+42</f>
        <v>46170</v>
      </c>
      <c r="D41" s="3">
        <v>0.84</v>
      </c>
      <c r="E41" s="3">
        <f t="shared" si="0"/>
        <v>0.84</v>
      </c>
      <c r="F41" s="3" t="e">
        <f>NA()</f>
        <v>#N/A</v>
      </c>
    </row>
    <row r="42" spans="1:9" x14ac:dyDescent="0.35">
      <c r="A42" s="6">
        <v>6</v>
      </c>
      <c r="B42" s="6">
        <v>1</v>
      </c>
      <c r="C42" s="4">
        <v>45636</v>
      </c>
      <c r="D42" s="6" cm="1">
        <f t="array" ref="D42">_xll.BDP(F42,"px_last")</f>
        <v>4.3239999999999998</v>
      </c>
      <c r="E42" s="6" cm="1">
        <f t="array" ref="E42">_xll.BDP(F42,"px_last")</f>
        <v>4.3239999999999998</v>
      </c>
      <c r="F42" s="6" t="s">
        <v>152</v>
      </c>
    </row>
    <row r="43" spans="1:9" x14ac:dyDescent="0.35">
      <c r="A43" s="6">
        <v>6</v>
      </c>
      <c r="B43" s="6">
        <v>2</v>
      </c>
      <c r="C43" s="4">
        <v>45706</v>
      </c>
      <c r="D43" s="6" cm="1">
        <f t="array" ref="D43">_xll.BDP(F43,"px_last")</f>
        <v>4.1180000000000003</v>
      </c>
      <c r="E43" s="6" cm="1">
        <f t="array" ref="E43">_xll.BDP(F43,"px_last")</f>
        <v>4.1180000000000003</v>
      </c>
      <c r="F43" s="6" t="s">
        <v>153</v>
      </c>
    </row>
    <row r="44" spans="1:9" x14ac:dyDescent="0.35">
      <c r="A44" s="6">
        <v>6</v>
      </c>
      <c r="B44" s="6">
        <v>3</v>
      </c>
      <c r="C44" s="4">
        <v>45748</v>
      </c>
      <c r="D44" s="6" cm="1">
        <f t="array" ref="D44">_xll.BDP(F44,"px_last")</f>
        <v>4.0709999999999997</v>
      </c>
      <c r="E44" s="6" cm="1">
        <f t="array" ref="E44">_xll.BDP(F44,"px_last")</f>
        <v>4.0709999999999997</v>
      </c>
      <c r="F44" s="6" t="s">
        <v>154</v>
      </c>
    </row>
    <row r="45" spans="1:9" x14ac:dyDescent="0.35">
      <c r="A45" s="6">
        <v>6</v>
      </c>
      <c r="B45" s="6">
        <v>4</v>
      </c>
      <c r="C45" s="4">
        <v>45797</v>
      </c>
      <c r="D45" s="6" cm="1">
        <f t="array" ref="D45">_xll.BDP(F45,"px_last")</f>
        <v>3.8380000000000001</v>
      </c>
      <c r="E45" s="6" cm="1">
        <f t="array" ref="E45">_xll.BDP(F45,"px_last")</f>
        <v>3.8380000000000001</v>
      </c>
      <c r="F45" s="6" t="s">
        <v>155</v>
      </c>
    </row>
    <row r="46" spans="1:9" x14ac:dyDescent="0.35">
      <c r="A46" s="6">
        <v>6</v>
      </c>
      <c r="B46" s="6">
        <v>5</v>
      </c>
      <c r="C46" s="4">
        <v>45846</v>
      </c>
      <c r="D46" s="6" cm="1">
        <f t="array" ref="D46">_xll.BDP(F46,"px_last")</f>
        <v>3.6070000000000002</v>
      </c>
      <c r="E46" s="6" cm="1">
        <f t="array" ref="E46">_xll.BDP(F46,"px_last")</f>
        <v>3.6070000000000002</v>
      </c>
      <c r="F46" s="6" t="s">
        <v>156</v>
      </c>
    </row>
    <row r="47" spans="1:9" x14ac:dyDescent="0.35">
      <c r="A47" s="6">
        <v>6</v>
      </c>
      <c r="B47" s="6">
        <v>6</v>
      </c>
      <c r="C47" s="4">
        <v>45881</v>
      </c>
      <c r="D47" s="6" cm="1">
        <f t="array" ref="D47">_xll.BDP(F47,"px_last")</f>
        <v>3.5880000000000001</v>
      </c>
      <c r="E47" s="6" cm="1">
        <f t="array" ref="E47">_xll.BDP(F47,"px_last")</f>
        <v>3.5880000000000001</v>
      </c>
      <c r="F47" s="6" t="s">
        <v>157</v>
      </c>
    </row>
    <row r="48" spans="1:9" x14ac:dyDescent="0.35">
      <c r="A48" s="6">
        <v>6</v>
      </c>
      <c r="B48" s="6">
        <v>7</v>
      </c>
      <c r="C48" s="4">
        <v>45930</v>
      </c>
      <c r="D48" s="6" cm="1">
        <f t="array" ref="D48">_xll.BDP(F48,"px_last")</f>
        <v>3.5019999999999998</v>
      </c>
      <c r="E48" s="6" cm="1">
        <f t="array" ref="E48">_xll.BDP(F48,"px_last")</f>
        <v>3.5019999999999998</v>
      </c>
      <c r="F48" s="6" t="s">
        <v>158</v>
      </c>
      <c r="I48" s="5"/>
    </row>
    <row r="49" spans="1:9" x14ac:dyDescent="0.35">
      <c r="A49" s="6">
        <v>6</v>
      </c>
      <c r="B49" s="6">
        <v>8</v>
      </c>
      <c r="C49" s="4">
        <v>45965</v>
      </c>
      <c r="D49" s="6" cm="1">
        <f t="array" ref="D49">_xll.BDP(F49,"px_last")</f>
        <v>3.306</v>
      </c>
      <c r="E49" s="6" cm="1">
        <f t="array" ref="E49">_xll.BDP(F49,"px_last")</f>
        <v>3.306</v>
      </c>
      <c r="F49" s="6" t="s">
        <v>160</v>
      </c>
      <c r="I49" s="5"/>
    </row>
    <row r="50" spans="1:9" x14ac:dyDescent="0.35">
      <c r="A50" s="7">
        <v>7</v>
      </c>
      <c r="B50" s="7">
        <v>1</v>
      </c>
      <c r="C50" s="4">
        <v>45826</v>
      </c>
      <c r="D50" s="7" cm="1">
        <f t="array" ref="D50">_xll.BDP(F50,"px_last")</f>
        <v>2.0390000000000001</v>
      </c>
      <c r="E50" s="7">
        <f>D50</f>
        <v>2.0390000000000001</v>
      </c>
      <c r="F50" s="7" t="s">
        <v>163</v>
      </c>
    </row>
    <row r="51" spans="1:9" x14ac:dyDescent="0.35">
      <c r="A51" s="7">
        <v>7</v>
      </c>
      <c r="B51" s="7">
        <v>2</v>
      </c>
      <c r="C51" s="4">
        <v>45889</v>
      </c>
      <c r="D51" s="7" cm="1">
        <f t="array" ref="D51">_xll.BDP(F51,"px_last")</f>
        <v>1.958</v>
      </c>
      <c r="E51" s="7">
        <f t="shared" ref="E51:E65" si="1">D51</f>
        <v>1.958</v>
      </c>
      <c r="F51" s="7" t="s">
        <v>164</v>
      </c>
    </row>
    <row r="52" spans="1:9" x14ac:dyDescent="0.35">
      <c r="A52" s="7">
        <v>7</v>
      </c>
      <c r="B52" s="7">
        <v>3</v>
      </c>
      <c r="C52" s="4">
        <v>45923</v>
      </c>
      <c r="D52" s="7" cm="1">
        <f t="array" ref="D52">_xll.BDP(F52,"px_last")</f>
        <v>1.9039999999999999</v>
      </c>
      <c r="E52" s="7">
        <f t="shared" si="1"/>
        <v>1.9039999999999999</v>
      </c>
      <c r="F52" s="7" t="s">
        <v>165</v>
      </c>
    </row>
    <row r="53" spans="1:9" x14ac:dyDescent="0.35">
      <c r="A53" s="7">
        <v>7</v>
      </c>
      <c r="B53" s="7">
        <v>4</v>
      </c>
      <c r="C53" s="4">
        <v>45966</v>
      </c>
      <c r="D53" s="7" cm="1">
        <f t="array" ref="D53">_xll.BDP(F53,"px_last")</f>
        <v>1.8420000000000001</v>
      </c>
      <c r="E53" s="7">
        <f t="shared" si="1"/>
        <v>1.8420000000000001</v>
      </c>
      <c r="F53" s="7" t="s">
        <v>166</v>
      </c>
    </row>
    <row r="54" spans="1:9" x14ac:dyDescent="0.35">
      <c r="A54" s="7">
        <v>7</v>
      </c>
      <c r="B54" s="7">
        <v>5</v>
      </c>
      <c r="C54" s="4">
        <f>C53+42</f>
        <v>46008</v>
      </c>
      <c r="D54" s="7">
        <v>1.9</v>
      </c>
      <c r="E54" s="7">
        <f t="shared" si="1"/>
        <v>1.9</v>
      </c>
      <c r="F54" s="7" t="e">
        <f>NA()</f>
        <v>#N/A</v>
      </c>
    </row>
    <row r="55" spans="1:9" x14ac:dyDescent="0.35">
      <c r="A55" s="7">
        <v>7</v>
      </c>
      <c r="B55" s="7">
        <v>6</v>
      </c>
      <c r="C55" s="4">
        <f>+C54+42</f>
        <v>46050</v>
      </c>
      <c r="D55" s="7">
        <v>1.9</v>
      </c>
      <c r="E55" s="7">
        <f t="shared" si="1"/>
        <v>1.9</v>
      </c>
      <c r="F55" s="7" t="e">
        <f>NA()</f>
        <v>#N/A</v>
      </c>
    </row>
    <row r="56" spans="1:9" x14ac:dyDescent="0.35">
      <c r="A56" s="7">
        <v>7</v>
      </c>
      <c r="B56" s="7">
        <v>7</v>
      </c>
      <c r="C56" s="4">
        <f>+C55+42</f>
        <v>46092</v>
      </c>
      <c r="D56" s="7">
        <v>1.94</v>
      </c>
      <c r="E56" s="7">
        <f t="shared" si="1"/>
        <v>1.94</v>
      </c>
      <c r="F56" s="7" t="e">
        <f>NA()</f>
        <v>#N/A</v>
      </c>
    </row>
    <row r="57" spans="1:9" x14ac:dyDescent="0.35">
      <c r="A57" s="7">
        <v>7</v>
      </c>
      <c r="B57" s="7">
        <v>8</v>
      </c>
      <c r="C57" s="4">
        <f>+C56+42</f>
        <v>46134</v>
      </c>
      <c r="D57" s="7">
        <v>1.96</v>
      </c>
      <c r="E57" s="7">
        <f t="shared" si="1"/>
        <v>1.96</v>
      </c>
      <c r="F57" s="7" t="e">
        <f>NA()</f>
        <v>#N/A</v>
      </c>
    </row>
    <row r="58" spans="1:9" x14ac:dyDescent="0.35">
      <c r="A58" s="8">
        <v>8</v>
      </c>
      <c r="B58" s="8">
        <v>1</v>
      </c>
      <c r="C58" s="4">
        <v>45883</v>
      </c>
      <c r="D58" s="8" cm="1">
        <f t="array" ref="D58">_xll.BDP(F58,"px_last")</f>
        <v>4.234</v>
      </c>
      <c r="E58" s="8">
        <f t="shared" si="1"/>
        <v>4.234</v>
      </c>
      <c r="F58" s="8" t="s">
        <v>199</v>
      </c>
    </row>
    <row r="59" spans="1:9" x14ac:dyDescent="0.35">
      <c r="A59" s="8">
        <v>8</v>
      </c>
      <c r="B59" s="8">
        <v>2</v>
      </c>
      <c r="C59" s="4">
        <v>45918</v>
      </c>
      <c r="D59" s="8" cm="1">
        <f t="array" ref="D59">_xll.BDP(F59,"px_last")</f>
        <v>4.0049999999999999</v>
      </c>
      <c r="E59" s="8">
        <f t="shared" si="1"/>
        <v>4.0049999999999999</v>
      </c>
      <c r="F59" s="8" t="s">
        <v>200</v>
      </c>
    </row>
    <row r="60" spans="1:9" x14ac:dyDescent="0.35">
      <c r="A60" s="8">
        <v>8</v>
      </c>
      <c r="B60" s="8">
        <v>3</v>
      </c>
      <c r="C60" s="4">
        <v>45967</v>
      </c>
      <c r="D60" s="8" cm="1">
        <f t="array" ref="D60">_xll.BDP(F60,"px_last")</f>
        <v>3.9859999999999998</v>
      </c>
      <c r="E60" s="8">
        <f t="shared" si="1"/>
        <v>3.9859999999999998</v>
      </c>
      <c r="F60" s="8" t="s">
        <v>201</v>
      </c>
    </row>
    <row r="61" spans="1:9" x14ac:dyDescent="0.35">
      <c r="A61" s="8">
        <v>8</v>
      </c>
      <c r="B61" s="8">
        <v>4</v>
      </c>
      <c r="C61" s="4">
        <f>+C60+42</f>
        <v>46009</v>
      </c>
      <c r="D61" s="8" cm="1">
        <f t="array" ref="D61">_xll.BDP(F61,"px_last")</f>
        <v>3.89</v>
      </c>
      <c r="E61" s="8">
        <f t="shared" si="1"/>
        <v>3.89</v>
      </c>
      <c r="F61" s="8" t="s">
        <v>202</v>
      </c>
    </row>
    <row r="62" spans="1:9" x14ac:dyDescent="0.35">
      <c r="A62" s="8">
        <v>8</v>
      </c>
      <c r="B62" s="8">
        <v>5</v>
      </c>
      <c r="C62" s="4">
        <f>+C61+42</f>
        <v>46051</v>
      </c>
      <c r="D62" s="8">
        <v>3.85</v>
      </c>
      <c r="E62" s="8">
        <f t="shared" si="1"/>
        <v>3.85</v>
      </c>
      <c r="F62" s="8" t="e">
        <f>NA()</f>
        <v>#N/A</v>
      </c>
    </row>
    <row r="63" spans="1:9" x14ac:dyDescent="0.35">
      <c r="A63" s="8">
        <v>8</v>
      </c>
      <c r="B63" s="8">
        <v>6</v>
      </c>
      <c r="C63" s="4">
        <f>+C62+42</f>
        <v>46093</v>
      </c>
      <c r="D63" s="8">
        <v>3.7</v>
      </c>
      <c r="E63" s="8">
        <f t="shared" si="1"/>
        <v>3.7</v>
      </c>
      <c r="F63" s="8" t="e">
        <f>NA()</f>
        <v>#N/A</v>
      </c>
    </row>
    <row r="64" spans="1:9" x14ac:dyDescent="0.35">
      <c r="A64" s="8">
        <v>8</v>
      </c>
      <c r="B64" s="8">
        <v>7</v>
      </c>
      <c r="C64" s="4">
        <f>+C63+42</f>
        <v>46135</v>
      </c>
      <c r="D64" s="8">
        <v>3.6</v>
      </c>
      <c r="E64" s="8">
        <f t="shared" si="1"/>
        <v>3.6</v>
      </c>
      <c r="F64" s="8" t="e">
        <f>NA()</f>
        <v>#N/A</v>
      </c>
    </row>
    <row r="65" spans="1:6" x14ac:dyDescent="0.35">
      <c r="A65" s="8">
        <v>8</v>
      </c>
      <c r="B65" s="8">
        <v>8</v>
      </c>
      <c r="C65" s="4">
        <f>+C64+42</f>
        <v>46177</v>
      </c>
      <c r="D65" s="8">
        <v>3.51</v>
      </c>
      <c r="E65" s="8">
        <f t="shared" si="1"/>
        <v>3.51</v>
      </c>
      <c r="F65" s="8" t="e">
        <f>NA()</f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Countries</vt:lpstr>
      <vt:lpstr>Current Effective Rates</vt:lpstr>
      <vt:lpstr>Market OIS Rates</vt:lpstr>
      <vt:lpstr>Market OIS Specified Rates</vt:lpstr>
      <vt:lpstr>Market Hold Rates</vt:lpstr>
      <vt:lpstr>Policy 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Fegan</dc:creator>
  <cp:lastModifiedBy>Matthew Fegan</cp:lastModifiedBy>
  <dcterms:created xsi:type="dcterms:W3CDTF">2024-10-31T04:55:01Z</dcterms:created>
  <dcterms:modified xsi:type="dcterms:W3CDTF">2025-07-31T04:49:18Z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e716faf-1e7d-4a5b-95e3-d997bb133f5e_Enabled">
    <vt:lpwstr>true</vt:lpwstr>
  </property>
  <property fmtid="{D5CDD505-2E9C-101B-9397-08002B2CF9AE}" pid="3" name="MSIP_Label_5e716faf-1e7d-4a5b-95e3-d997bb133f5e_SetDate">
    <vt:lpwstr>2024-10-31T05:31:36Z</vt:lpwstr>
  </property>
  <property fmtid="{D5CDD505-2E9C-101B-9397-08002B2CF9AE}" pid="4" name="MSIP_Label_5e716faf-1e7d-4a5b-95e3-d997bb133f5e_Method">
    <vt:lpwstr>Standard</vt:lpwstr>
  </property>
  <property fmtid="{D5CDD505-2E9C-101B-9397-08002B2CF9AE}" pid="5" name="MSIP_Label_5e716faf-1e7d-4a5b-95e3-d997bb133f5e_Name">
    <vt:lpwstr>Internal</vt:lpwstr>
  </property>
  <property fmtid="{D5CDD505-2E9C-101B-9397-08002B2CF9AE}" pid="6" name="MSIP_Label_5e716faf-1e7d-4a5b-95e3-d997bb133f5e_SiteId">
    <vt:lpwstr>2e2e956a-b164-4b2b-904b-0be8fefb4b4b</vt:lpwstr>
  </property>
  <property fmtid="{D5CDD505-2E9C-101B-9397-08002B2CF9AE}" pid="7" name="MSIP_Label_5e716faf-1e7d-4a5b-95e3-d997bb133f5e_ActionId">
    <vt:lpwstr>827d58eb-d90e-426e-ac4d-9d109709bff0</vt:lpwstr>
  </property>
  <property fmtid="{D5CDD505-2E9C-101B-9397-08002B2CF9AE}" pid="8" name="MSIP_Label_5e716faf-1e7d-4a5b-95e3-d997bb133f5e_ContentBits">
    <vt:lpwstr>0</vt:lpwstr>
  </property>
</Properties>
</file>