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sephgilbert/Documents/Optimization/MSIA440-hw1/"/>
    </mc:Choice>
  </mc:AlternateContent>
  <xr:revisionPtr revIDLastSave="0" documentId="8_{8CB56DFB-B2B6-B246-9BC2-4C35F9EDE03D}" xr6:coauthVersionLast="37" xr6:coauthVersionMax="37" xr10:uidLastSave="{00000000-0000-0000-0000-000000000000}"/>
  <bookViews>
    <workbookView xWindow="0" yWindow="460" windowWidth="28800" windowHeight="16240" tabRatio="500" xr2:uid="{00000000-000D-0000-FFFF-FFFF00000000}"/>
  </bookViews>
  <sheets>
    <sheet name="Sheet1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Sheet1!$G$11:$G$12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Sheet1!$C$13</definedName>
    <definedName name="solver_lhs2" localSheetId="0" hidden="1">Sheet1!$E$13</definedName>
    <definedName name="solver_lhs3" localSheetId="0" hidden="1">Sheet1!$G$13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Sheet1!$H$133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Sheet1!$C$15</definedName>
    <definedName name="solver_rhs2" localSheetId="0" hidden="1">Sheet1!$E$15</definedName>
    <definedName name="solver_rhs3" localSheetId="0" hidden="1">Sheet1!$G$15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C13" i="1"/>
  <c r="C5" i="1"/>
  <c r="H11" i="1"/>
  <c r="H12" i="1"/>
  <c r="H13" i="1"/>
  <c r="G13" i="1"/>
  <c r="E13" i="1"/>
  <c r="G5" i="1"/>
  <c r="E5" i="1"/>
  <c r="H4" i="1"/>
  <c r="H5" i="1" s="1"/>
</calcChain>
</file>

<file path=xl/sharedStrings.xml><?xml version="1.0" encoding="utf-8"?>
<sst xmlns="http://schemas.openxmlformats.org/spreadsheetml/2006/main" count="26" uniqueCount="11">
  <si>
    <t xml:space="preserve">American </t>
  </si>
  <si>
    <t>British</t>
  </si>
  <si>
    <t>Cost</t>
  </si>
  <si>
    <t>Cubic</t>
  </si>
  <si>
    <t>Qty</t>
  </si>
  <si>
    <t>Total Capacity</t>
  </si>
  <si>
    <t>Objective</t>
  </si>
  <si>
    <t>Constriant</t>
  </si>
  <si>
    <t>&lt;=</t>
  </si>
  <si>
    <t>Trips</t>
  </si>
  <si>
    <t>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</si>
</sst>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  <xf numFmtId="164" fontId="0" fillId="0" borderId="0" xfId="1" applyNumberFormat="1" applyFont="1" applyAlignment="1">
      <alignment horizontal="left" indent="1"/>
    </xf>
    <xf numFmtId="43" fontId="0" fillId="0" borderId="0" xfId="1" applyNumberFormat="1" applyFont="1"/>
  </cellXfs>
  <cellStyles count="1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7" name="OpenSolver1">
          <a:extLst>
            <a:ext uri="{FF2B5EF4-FFF2-40B4-BE49-F238E27FC236}">
              <a16:creationId xmlns:a16="http://schemas.microsoft.com/office/drawing/2014/main" id="{81E9D193-09FE-FD49-A36C-4D16BA5FC95C}"/>
            </a:ext>
          </a:extLst>
        </xdr:cNvPr>
        <xdr:cNvSpPr/>
      </xdr:nvSpPr>
      <xdr:spPr>
        <a:xfrm>
          <a:off x="5156200" y="2032000"/>
          <a:ext cx="838200" cy="4064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7</xdr:col>
      <xdr:colOff>0</xdr:colOff>
      <xdr:row>132</xdr:row>
      <xdr:rowOff>0</xdr:rowOff>
    </xdr:from>
    <xdr:to>
      <xdr:col>8</xdr:col>
      <xdr:colOff>0</xdr:colOff>
      <xdr:row>133</xdr:row>
      <xdr:rowOff>0</xdr:rowOff>
    </xdr:to>
    <xdr:sp macro="" textlink="">
      <xdr:nvSpPr>
        <xdr:cNvPr id="18" name="OpenSolver2">
          <a:extLst>
            <a:ext uri="{FF2B5EF4-FFF2-40B4-BE49-F238E27FC236}">
              <a16:creationId xmlns:a16="http://schemas.microsoft.com/office/drawing/2014/main" id="{96AE1146-48BD-404F-80CF-94A88DA87FA3}"/>
            </a:ext>
          </a:extLst>
        </xdr:cNvPr>
        <xdr:cNvSpPr/>
      </xdr:nvSpPr>
      <xdr:spPr>
        <a:xfrm>
          <a:off x="5994400" y="26822400"/>
          <a:ext cx="965200" cy="2032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6</xdr:col>
      <xdr:colOff>825500</xdr:colOff>
      <xdr:row>131</xdr:row>
      <xdr:rowOff>127000</xdr:rowOff>
    </xdr:from>
    <xdr:to>
      <xdr:col>7</xdr:col>
      <xdr:colOff>236535</xdr:colOff>
      <xdr:row>132</xdr:row>
      <xdr:rowOff>50800</xdr:rowOff>
    </xdr:to>
    <xdr:sp macro="" textlink="">
      <xdr:nvSpPr>
        <xdr:cNvPr id="19" name="OpenSolver3">
          <a:extLst>
            <a:ext uri="{FF2B5EF4-FFF2-40B4-BE49-F238E27FC236}">
              <a16:creationId xmlns:a16="http://schemas.microsoft.com/office/drawing/2014/main" id="{A8A5A633-4354-3B45-92F8-E17B22211729}"/>
            </a:ext>
          </a:extLst>
        </xdr:cNvPr>
        <xdr:cNvSpPr/>
      </xdr:nvSpPr>
      <xdr:spPr>
        <a:xfrm>
          <a:off x="5981700" y="267462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13</xdr:row>
      <xdr:rowOff>0</xdr:rowOff>
    </xdr:to>
    <xdr:sp macro="" textlink="">
      <xdr:nvSpPr>
        <xdr:cNvPr id="20" name="OpenSolver4">
          <a:extLst>
            <a:ext uri="{FF2B5EF4-FFF2-40B4-BE49-F238E27FC236}">
              <a16:creationId xmlns:a16="http://schemas.microsoft.com/office/drawing/2014/main" id="{AB59F121-4AFF-8744-8090-4B4E30D46047}"/>
            </a:ext>
          </a:extLst>
        </xdr:cNvPr>
        <xdr:cNvSpPr/>
      </xdr:nvSpPr>
      <xdr:spPr>
        <a:xfrm>
          <a:off x="1651000" y="2438400"/>
          <a:ext cx="990600" cy="203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3</xdr:col>
      <xdr:colOff>0</xdr:colOff>
      <xdr:row>15</xdr:row>
      <xdr:rowOff>0</xdr:rowOff>
    </xdr:to>
    <xdr:sp macro="" textlink="">
      <xdr:nvSpPr>
        <xdr:cNvPr id="21" name="OpenSolver5">
          <a:extLst>
            <a:ext uri="{FF2B5EF4-FFF2-40B4-BE49-F238E27FC236}">
              <a16:creationId xmlns:a16="http://schemas.microsoft.com/office/drawing/2014/main" id="{2BC306DD-8FE0-614D-A18D-8779A3F56CD7}"/>
            </a:ext>
          </a:extLst>
        </xdr:cNvPr>
        <xdr:cNvSpPr/>
      </xdr:nvSpPr>
      <xdr:spPr>
        <a:xfrm>
          <a:off x="1651000" y="2844800"/>
          <a:ext cx="990600" cy="2032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2</xdr:col>
      <xdr:colOff>495300</xdr:colOff>
      <xdr:row>13</xdr:row>
      <xdr:rowOff>0</xdr:rowOff>
    </xdr:from>
    <xdr:to>
      <xdr:col>2</xdr:col>
      <xdr:colOff>495300</xdr:colOff>
      <xdr:row>14</xdr:row>
      <xdr:rowOff>0</xdr:rowOff>
    </xdr:to>
    <xdr:cxnSp macro="">
      <xdr:nvCxnSpPr>
        <xdr:cNvPr id="22" name="OpenSolver6">
          <a:extLst>
            <a:ext uri="{FF2B5EF4-FFF2-40B4-BE49-F238E27FC236}">
              <a16:creationId xmlns:a16="http://schemas.microsoft.com/office/drawing/2014/main" id="{47B14985-AE18-3542-B269-B9DBCE14BA9A}"/>
            </a:ext>
          </a:extLst>
        </xdr:cNvPr>
        <xdr:cNvCxnSpPr>
          <a:stCxn id="20" idx="2"/>
          <a:endCxn id="21" idx="0"/>
        </xdr:cNvCxnSpPr>
      </xdr:nvCxnSpPr>
      <xdr:spPr>
        <a:xfrm>
          <a:off x="2146300" y="2641600"/>
          <a:ext cx="0" cy="2032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12</xdr:row>
      <xdr:rowOff>177800</xdr:rowOff>
    </xdr:from>
    <xdr:to>
      <xdr:col>2</xdr:col>
      <xdr:colOff>685800</xdr:colOff>
      <xdr:row>14</xdr:row>
      <xdr:rowOff>25400</xdr:rowOff>
    </xdr:to>
    <xdr:sp macro="" textlink="">
      <xdr:nvSpPr>
        <xdr:cNvPr id="23" name="OpenSolver7">
          <a:extLst>
            <a:ext uri="{FF2B5EF4-FFF2-40B4-BE49-F238E27FC236}">
              <a16:creationId xmlns:a16="http://schemas.microsoft.com/office/drawing/2014/main" id="{C9812DD7-AD9A-D543-A890-E4676D2CAC82}"/>
            </a:ext>
          </a:extLst>
        </xdr:cNvPr>
        <xdr:cNvSpPr/>
      </xdr:nvSpPr>
      <xdr:spPr>
        <a:xfrm>
          <a:off x="1955800" y="26162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12</xdr:row>
      <xdr:rowOff>0</xdr:rowOff>
    </xdr:from>
    <xdr:to>
      <xdr:col>5</xdr:col>
      <xdr:colOff>0</xdr:colOff>
      <xdr:row>13</xdr:row>
      <xdr:rowOff>0</xdr:rowOff>
    </xdr:to>
    <xdr:sp macro="" textlink="">
      <xdr:nvSpPr>
        <xdr:cNvPr id="24" name="OpenSolver8">
          <a:extLst>
            <a:ext uri="{FF2B5EF4-FFF2-40B4-BE49-F238E27FC236}">
              <a16:creationId xmlns:a16="http://schemas.microsoft.com/office/drawing/2014/main" id="{EDB259D3-D277-084A-BB72-94AABC8E9F52}"/>
            </a:ext>
          </a:extLst>
        </xdr:cNvPr>
        <xdr:cNvSpPr/>
      </xdr:nvSpPr>
      <xdr:spPr>
        <a:xfrm>
          <a:off x="3479800" y="2438400"/>
          <a:ext cx="838200" cy="2032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25" name="OpenSolver9">
          <a:extLst>
            <a:ext uri="{FF2B5EF4-FFF2-40B4-BE49-F238E27FC236}">
              <a16:creationId xmlns:a16="http://schemas.microsoft.com/office/drawing/2014/main" id="{18BA67A7-1C1B-004B-B84C-36BF8EA4779E}"/>
            </a:ext>
          </a:extLst>
        </xdr:cNvPr>
        <xdr:cNvSpPr/>
      </xdr:nvSpPr>
      <xdr:spPr>
        <a:xfrm>
          <a:off x="3479800" y="2844800"/>
          <a:ext cx="838200" cy="2032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4</xdr:col>
      <xdr:colOff>419100</xdr:colOff>
      <xdr:row>13</xdr:row>
      <xdr:rowOff>0</xdr:rowOff>
    </xdr:from>
    <xdr:to>
      <xdr:col>4</xdr:col>
      <xdr:colOff>419100</xdr:colOff>
      <xdr:row>14</xdr:row>
      <xdr:rowOff>0</xdr:rowOff>
    </xdr:to>
    <xdr:cxnSp macro="">
      <xdr:nvCxnSpPr>
        <xdr:cNvPr id="26" name="OpenSolver10">
          <a:extLst>
            <a:ext uri="{FF2B5EF4-FFF2-40B4-BE49-F238E27FC236}">
              <a16:creationId xmlns:a16="http://schemas.microsoft.com/office/drawing/2014/main" id="{2A08A5BF-0672-304A-B591-07BF1384C65D}"/>
            </a:ext>
          </a:extLst>
        </xdr:cNvPr>
        <xdr:cNvCxnSpPr>
          <a:stCxn id="24" idx="2"/>
          <a:endCxn id="25" idx="0"/>
        </xdr:cNvCxnSpPr>
      </xdr:nvCxnSpPr>
      <xdr:spPr>
        <a:xfrm>
          <a:off x="3898900" y="2641600"/>
          <a:ext cx="0" cy="2032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12</xdr:row>
      <xdr:rowOff>177800</xdr:rowOff>
    </xdr:from>
    <xdr:to>
      <xdr:col>4</xdr:col>
      <xdr:colOff>609600</xdr:colOff>
      <xdr:row>14</xdr:row>
      <xdr:rowOff>25400</xdr:rowOff>
    </xdr:to>
    <xdr:sp macro="" textlink="">
      <xdr:nvSpPr>
        <xdr:cNvPr id="27" name="OpenSolver11">
          <a:extLst>
            <a:ext uri="{FF2B5EF4-FFF2-40B4-BE49-F238E27FC236}">
              <a16:creationId xmlns:a16="http://schemas.microsoft.com/office/drawing/2014/main" id="{EABE1212-D398-3D4F-814C-01E277A6B0A6}"/>
            </a:ext>
          </a:extLst>
        </xdr:cNvPr>
        <xdr:cNvSpPr/>
      </xdr:nvSpPr>
      <xdr:spPr>
        <a:xfrm>
          <a:off x="3708400" y="26162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28" name="OpenSolver12">
          <a:extLst>
            <a:ext uri="{FF2B5EF4-FFF2-40B4-BE49-F238E27FC236}">
              <a16:creationId xmlns:a16="http://schemas.microsoft.com/office/drawing/2014/main" id="{6B794D71-E360-5443-8893-C108680C117B}"/>
            </a:ext>
          </a:extLst>
        </xdr:cNvPr>
        <xdr:cNvSpPr/>
      </xdr:nvSpPr>
      <xdr:spPr>
        <a:xfrm>
          <a:off x="5156200" y="2438400"/>
          <a:ext cx="838200" cy="2032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29" name="OpenSolver13">
          <a:extLst>
            <a:ext uri="{FF2B5EF4-FFF2-40B4-BE49-F238E27FC236}">
              <a16:creationId xmlns:a16="http://schemas.microsoft.com/office/drawing/2014/main" id="{A513631C-EBA6-9547-B8D6-7B963E29532A}"/>
            </a:ext>
          </a:extLst>
        </xdr:cNvPr>
        <xdr:cNvSpPr/>
      </xdr:nvSpPr>
      <xdr:spPr>
        <a:xfrm>
          <a:off x="5156200" y="2844800"/>
          <a:ext cx="838200" cy="2032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6</xdr:col>
      <xdr:colOff>419100</xdr:colOff>
      <xdr:row>13</xdr:row>
      <xdr:rowOff>0</xdr:rowOff>
    </xdr:from>
    <xdr:to>
      <xdr:col>6</xdr:col>
      <xdr:colOff>419100</xdr:colOff>
      <xdr:row>14</xdr:row>
      <xdr:rowOff>0</xdr:rowOff>
    </xdr:to>
    <xdr:cxnSp macro="">
      <xdr:nvCxnSpPr>
        <xdr:cNvPr id="30" name="OpenSolver14">
          <a:extLst>
            <a:ext uri="{FF2B5EF4-FFF2-40B4-BE49-F238E27FC236}">
              <a16:creationId xmlns:a16="http://schemas.microsoft.com/office/drawing/2014/main" id="{391228EE-5744-E14F-94C5-C711177D2E13}"/>
            </a:ext>
          </a:extLst>
        </xdr:cNvPr>
        <xdr:cNvCxnSpPr>
          <a:stCxn id="28" idx="2"/>
          <a:endCxn id="29" idx="0"/>
        </xdr:cNvCxnSpPr>
      </xdr:nvCxnSpPr>
      <xdr:spPr>
        <a:xfrm>
          <a:off x="5575300" y="2641600"/>
          <a:ext cx="0" cy="20320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12</xdr:row>
      <xdr:rowOff>177800</xdr:rowOff>
    </xdr:from>
    <xdr:to>
      <xdr:col>6</xdr:col>
      <xdr:colOff>609600</xdr:colOff>
      <xdr:row>14</xdr:row>
      <xdr:rowOff>25400</xdr:rowOff>
    </xdr:to>
    <xdr:sp macro="" textlink="">
      <xdr:nvSpPr>
        <xdr:cNvPr id="31" name="OpenSolver15">
          <a:extLst>
            <a:ext uri="{FF2B5EF4-FFF2-40B4-BE49-F238E27FC236}">
              <a16:creationId xmlns:a16="http://schemas.microsoft.com/office/drawing/2014/main" id="{52F4E4A5-3F7F-144C-A5C8-846C8308A183}"/>
            </a:ext>
          </a:extLst>
        </xdr:cNvPr>
        <xdr:cNvSpPr/>
      </xdr:nvSpPr>
      <xdr:spPr>
        <a:xfrm>
          <a:off x="5384800" y="26162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15"/>
  <sheetViews>
    <sheetView tabSelected="1" workbookViewId="0">
      <selection activeCell="G13" sqref="G13"/>
    </sheetView>
  </sheetViews>
  <sheetFormatPr baseColWidth="10" defaultRowHeight="16" x14ac:dyDescent="0.2"/>
  <cols>
    <col min="3" max="3" width="13" style="1" bestFit="1" customWidth="1"/>
    <col min="4" max="4" width="11" style="1" bestFit="1" customWidth="1"/>
    <col min="5" max="6" width="11" style="1" customWidth="1"/>
    <col min="7" max="7" width="11" style="1" bestFit="1" customWidth="1"/>
    <col min="8" max="8" width="12.6640625" style="1" bestFit="1" customWidth="1"/>
  </cols>
  <sheetData>
    <row r="2" spans="1:8" x14ac:dyDescent="0.2">
      <c r="C2" s="1" t="s">
        <v>2</v>
      </c>
      <c r="D2" s="1" t="s">
        <v>3</v>
      </c>
      <c r="E2" s="1" t="s">
        <v>10</v>
      </c>
      <c r="F2" s="1" t="s">
        <v>9</v>
      </c>
      <c r="G2" s="1" t="s">
        <v>4</v>
      </c>
      <c r="H2" s="1" t="s">
        <v>5</v>
      </c>
    </row>
    <row r="3" spans="1:8" x14ac:dyDescent="0.2">
      <c r="B3" t="s">
        <v>0</v>
      </c>
      <c r="C3" s="1">
        <v>9000</v>
      </c>
      <c r="D3" s="1">
        <v>30000</v>
      </c>
      <c r="E3" s="1">
        <v>2</v>
      </c>
      <c r="F3" s="1">
        <v>21</v>
      </c>
      <c r="G3" s="1">
        <v>20</v>
      </c>
      <c r="H3" s="1">
        <f>D3*G3*F3</f>
        <v>12600000</v>
      </c>
    </row>
    <row r="4" spans="1:8" x14ac:dyDescent="0.2">
      <c r="B4" t="s">
        <v>1</v>
      </c>
      <c r="C4" s="1">
        <v>5000</v>
      </c>
      <c r="D4" s="1">
        <v>20000</v>
      </c>
      <c r="E4" s="1">
        <v>1</v>
      </c>
      <c r="F4" s="1">
        <v>21</v>
      </c>
      <c r="G4" s="1">
        <v>24</v>
      </c>
      <c r="H4" s="1">
        <f>D4*G4*F4</f>
        <v>10080000</v>
      </c>
    </row>
    <row r="5" spans="1:8" x14ac:dyDescent="0.2">
      <c r="A5" t="s">
        <v>7</v>
      </c>
      <c r="C5" s="1">
        <f>C3*G3*F3+C4*G4*F4</f>
        <v>6300000</v>
      </c>
      <c r="E5" s="1">
        <f>E3*G3+E4*G4</f>
        <v>64</v>
      </c>
      <c r="G5" s="1">
        <f>SUM(G3:G4)</f>
        <v>44</v>
      </c>
      <c r="H5" s="2">
        <f>SUM(H3:H4)</f>
        <v>22680000</v>
      </c>
    </row>
    <row r="6" spans="1:8" x14ac:dyDescent="0.2">
      <c r="C6" s="1" t="s">
        <v>8</v>
      </c>
      <c r="E6" s="1" t="s">
        <v>8</v>
      </c>
      <c r="G6" s="3" t="s">
        <v>8</v>
      </c>
      <c r="H6" s="1" t="s">
        <v>6</v>
      </c>
    </row>
    <row r="7" spans="1:8" x14ac:dyDescent="0.2">
      <c r="C7" s="1">
        <v>7000000</v>
      </c>
      <c r="E7" s="1">
        <v>64</v>
      </c>
      <c r="G7" s="1">
        <v>44</v>
      </c>
    </row>
    <row r="10" spans="1:8" x14ac:dyDescent="0.2">
      <c r="C10" s="1" t="s">
        <v>2</v>
      </c>
      <c r="D10" s="1" t="s">
        <v>3</v>
      </c>
      <c r="E10" s="1" t="s">
        <v>10</v>
      </c>
      <c r="F10" s="1" t="s">
        <v>9</v>
      </c>
      <c r="G10" s="1" t="s">
        <v>4</v>
      </c>
      <c r="H10" s="1" t="s">
        <v>5</v>
      </c>
    </row>
    <row r="11" spans="1:8" x14ac:dyDescent="0.2">
      <c r="B11" t="s">
        <v>0</v>
      </c>
      <c r="C11" s="1">
        <v>9000</v>
      </c>
      <c r="D11" s="1">
        <v>30000</v>
      </c>
      <c r="E11" s="1">
        <v>2</v>
      </c>
      <c r="F11" s="1">
        <v>21</v>
      </c>
      <c r="G11" s="4">
        <v>4.5238095238095255</v>
      </c>
      <c r="H11" s="1">
        <f>D11*G11*F11</f>
        <v>2850000.0000000009</v>
      </c>
    </row>
    <row r="12" spans="1:8" x14ac:dyDescent="0.2">
      <c r="B12" t="s">
        <v>1</v>
      </c>
      <c r="C12" s="1">
        <v>5000</v>
      </c>
      <c r="D12" s="1">
        <v>20000</v>
      </c>
      <c r="E12" s="1">
        <v>1</v>
      </c>
      <c r="F12" s="1">
        <v>21</v>
      </c>
      <c r="G12" s="4">
        <v>39.476190476190474</v>
      </c>
      <c r="H12" s="1">
        <f>D12*G12*F12</f>
        <v>16579999.999999998</v>
      </c>
    </row>
    <row r="13" spans="1:8" x14ac:dyDescent="0.2">
      <c r="A13" t="s">
        <v>7</v>
      </c>
      <c r="C13" s="1">
        <f>C11*G11*F11+C12*G12*F12</f>
        <v>5000000</v>
      </c>
      <c r="E13" s="1">
        <f>E11*G11+E12*G12</f>
        <v>48.523809523809526</v>
      </c>
      <c r="G13" s="4">
        <f>SUM(G11:G12)</f>
        <v>44</v>
      </c>
      <c r="H13" s="2">
        <f>SUM(H11:H12)</f>
        <v>19430000</v>
      </c>
    </row>
    <row r="14" spans="1:8" x14ac:dyDescent="0.2">
      <c r="C14" s="1" t="s">
        <v>8</v>
      </c>
      <c r="E14" s="1" t="s">
        <v>8</v>
      </c>
      <c r="G14" s="3" t="s">
        <v>8</v>
      </c>
      <c r="H14" s="1" t="s">
        <v>6</v>
      </c>
    </row>
    <row r="15" spans="1:8" x14ac:dyDescent="0.2">
      <c r="C15" s="1">
        <v>5000000</v>
      </c>
      <c r="E15" s="1">
        <v>64</v>
      </c>
      <c r="G15" s="1">
        <v>44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Pengyu Long</dc:creator>
  <cp:lastModifiedBy>Microsoft Office User</cp:lastModifiedBy>
  <dcterms:created xsi:type="dcterms:W3CDTF">2018-10-07T21:14:02Z</dcterms:created>
  <dcterms:modified xsi:type="dcterms:W3CDTF">2018-10-08T17:32:48Z</dcterms:modified>
</cp:coreProperties>
</file>