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alexiscastiel/Downloads/"/>
    </mc:Choice>
  </mc:AlternateContent>
  <bookViews>
    <workbookView xWindow="240" yWindow="460" windowWidth="21240" windowHeight="11600"/>
  </bookViews>
  <sheets>
    <sheet name="Feuil1" sheetId="1" r:id="rId1"/>
    <sheet name="Feuil2" sheetId="2" r:id="rId2"/>
    <sheet name="Feuil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6" i="1"/>
  <c r="F26" i="1"/>
  <c r="F25" i="1"/>
  <c r="E24" i="1"/>
  <c r="F24" i="1"/>
  <c r="E23" i="1"/>
  <c r="F23" i="1"/>
  <c r="E21" i="1"/>
  <c r="F21" i="1"/>
  <c r="E22" i="1"/>
  <c r="F22" i="1"/>
  <c r="E19" i="1"/>
  <c r="E20" i="1"/>
  <c r="F20" i="1"/>
  <c r="F19" i="1"/>
  <c r="D20" i="1"/>
  <c r="D21" i="1"/>
  <c r="D22" i="1"/>
  <c r="D23" i="1"/>
  <c r="D24" i="1"/>
  <c r="D25" i="1"/>
  <c r="D26" i="1"/>
  <c r="D19" i="1"/>
  <c r="C20" i="1"/>
  <c r="C21" i="1"/>
  <c r="C22" i="1"/>
  <c r="C23" i="1"/>
  <c r="C24" i="1"/>
  <c r="C25" i="1"/>
  <c r="C26" i="1"/>
  <c r="C19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</calcChain>
</file>

<file path=xl/sharedStrings.xml><?xml version="1.0" encoding="utf-8"?>
<sst xmlns="http://schemas.openxmlformats.org/spreadsheetml/2006/main" count="43" uniqueCount="17">
  <si>
    <t>tableau recapitulatif de prix DIGGERS FACTOTRY</t>
  </si>
  <si>
    <t>France</t>
  </si>
  <si>
    <t>Allemagne</t>
  </si>
  <si>
    <t>ANGLETERRE</t>
  </si>
  <si>
    <t>ETATS UNIS</t>
  </si>
  <si>
    <t>PICKING</t>
  </si>
  <si>
    <t>COLISAGE</t>
  </si>
  <si>
    <t>TRANPORT</t>
  </si>
  <si>
    <t>SOUS TOTAL</t>
  </si>
  <si>
    <t>TVA</t>
  </si>
  <si>
    <t>TTC</t>
  </si>
  <si>
    <t xml:space="preserve">BASE </t>
  </si>
  <si>
    <t>un vinyl colis inférieur a 500gr et 3cm d'épaisseur intégration par fichier normé</t>
  </si>
  <si>
    <t>type transport</t>
  </si>
  <si>
    <t>suivit</t>
  </si>
  <si>
    <t>non suivit</t>
  </si>
  <si>
    <t>Whiplash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</si>
</sst>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M13" sqref="M13"/>
    </sheetView>
  </sheetViews>
  <sheetFormatPr baseColWidth="10" defaultRowHeight="15" x14ac:dyDescent="0.2"/>
  <cols>
    <col min="1" max="2" width="13.6640625" customWidth="1"/>
    <col min="3" max="3" width="9.6640625" customWidth="1"/>
    <col min="4" max="4" width="9.5" customWidth="1"/>
    <col min="5" max="5" width="10.5" customWidth="1"/>
    <col min="6" max="6" width="11.1640625" customWidth="1"/>
    <col min="7" max="7" width="6.83203125" customWidth="1"/>
    <col min="8" max="8" width="12.1640625" customWidth="1"/>
  </cols>
  <sheetData>
    <row r="3" spans="1:8" ht="19" x14ac:dyDescent="0.25">
      <c r="A3" s="6" t="s">
        <v>0</v>
      </c>
    </row>
    <row r="5" spans="1:8" x14ac:dyDescent="0.2">
      <c r="A5" t="s">
        <v>11</v>
      </c>
      <c r="C5" t="s">
        <v>12</v>
      </c>
    </row>
    <row r="6" spans="1:8" x14ac:dyDescent="0.2">
      <c r="B6" t="s">
        <v>13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</row>
    <row r="7" spans="1:8" x14ac:dyDescent="0.2">
      <c r="A7" s="5" t="s">
        <v>1</v>
      </c>
      <c r="B7" s="2" t="s">
        <v>14</v>
      </c>
      <c r="C7" s="2">
        <v>0.38</v>
      </c>
      <c r="D7" s="2">
        <v>0.52</v>
      </c>
      <c r="E7" s="3">
        <v>6.8</v>
      </c>
      <c r="F7" s="3">
        <v>7.7</v>
      </c>
      <c r="G7" s="3">
        <f>F7*20%</f>
        <v>1.54</v>
      </c>
      <c r="H7" s="4">
        <f>F7+G7</f>
        <v>9.24</v>
      </c>
    </row>
    <row r="8" spans="1:8" x14ac:dyDescent="0.2">
      <c r="A8" s="1"/>
      <c r="B8" s="2" t="s">
        <v>14</v>
      </c>
      <c r="C8" s="2">
        <v>0.38</v>
      </c>
      <c r="D8" s="2">
        <v>0.52</v>
      </c>
      <c r="E8" s="2">
        <v>6.72</v>
      </c>
      <c r="F8" s="3">
        <v>7.62</v>
      </c>
      <c r="G8" s="3">
        <f t="shared" ref="G8:G15" si="0">F8*20%</f>
        <v>1.524</v>
      </c>
      <c r="H8" s="4">
        <f t="shared" ref="H8:H15" si="1">F8+G8</f>
        <v>9.1440000000000001</v>
      </c>
    </row>
    <row r="9" spans="1:8" x14ac:dyDescent="0.2">
      <c r="A9" s="1"/>
      <c r="B9" s="2" t="s">
        <v>15</v>
      </c>
      <c r="C9" s="2">
        <v>0.38</v>
      </c>
      <c r="D9" s="2">
        <v>0.52</v>
      </c>
      <c r="E9" s="3">
        <v>6.2</v>
      </c>
      <c r="F9" s="3">
        <v>7.1</v>
      </c>
      <c r="G9" s="3">
        <f t="shared" si="0"/>
        <v>1.42</v>
      </c>
      <c r="H9" s="4">
        <f t="shared" si="1"/>
        <v>8.52</v>
      </c>
    </row>
    <row r="10" spans="1:8" x14ac:dyDescent="0.2">
      <c r="A10" s="5" t="s">
        <v>2</v>
      </c>
      <c r="B10" s="2" t="s">
        <v>14</v>
      </c>
      <c r="C10" s="2">
        <v>0.38</v>
      </c>
      <c r="D10" s="2">
        <v>0.52</v>
      </c>
      <c r="E10" s="2">
        <v>5.05</v>
      </c>
      <c r="F10" s="3">
        <v>5.95</v>
      </c>
      <c r="G10" s="3">
        <f t="shared" si="0"/>
        <v>1.1900000000000002</v>
      </c>
      <c r="H10" s="4">
        <f t="shared" si="1"/>
        <v>7.1400000000000006</v>
      </c>
    </row>
    <row r="11" spans="1:8" x14ac:dyDescent="0.2">
      <c r="A11" s="1"/>
      <c r="B11" s="2" t="s">
        <v>15</v>
      </c>
      <c r="C11" s="2">
        <v>0.38</v>
      </c>
      <c r="D11" s="2">
        <v>0.52</v>
      </c>
      <c r="E11" s="2">
        <v>4.9800000000000004</v>
      </c>
      <c r="F11" s="3">
        <v>5.88</v>
      </c>
      <c r="G11" s="3">
        <f t="shared" si="0"/>
        <v>1.1759999999999999</v>
      </c>
      <c r="H11" s="4">
        <f t="shared" si="1"/>
        <v>7.056</v>
      </c>
    </row>
    <row r="12" spans="1:8" x14ac:dyDescent="0.2">
      <c r="A12" s="5" t="s">
        <v>3</v>
      </c>
      <c r="B12" s="2" t="s">
        <v>14</v>
      </c>
      <c r="C12" s="2">
        <v>0.38</v>
      </c>
      <c r="D12" s="2">
        <v>0.52</v>
      </c>
      <c r="E12" s="2">
        <v>5.44</v>
      </c>
      <c r="F12" s="3">
        <v>6.34</v>
      </c>
      <c r="G12" s="3">
        <f t="shared" si="0"/>
        <v>1.268</v>
      </c>
      <c r="H12" s="4">
        <f t="shared" si="1"/>
        <v>7.6079999999999997</v>
      </c>
    </row>
    <row r="13" spans="1:8" x14ac:dyDescent="0.2">
      <c r="A13" s="1"/>
      <c r="B13" s="2" t="s">
        <v>15</v>
      </c>
      <c r="C13" s="2">
        <v>0.38</v>
      </c>
      <c r="D13" s="2">
        <v>0.52</v>
      </c>
      <c r="E13" s="2">
        <v>5.38</v>
      </c>
      <c r="F13" s="3">
        <v>6.28</v>
      </c>
      <c r="G13" s="3">
        <f t="shared" si="0"/>
        <v>1.2560000000000002</v>
      </c>
      <c r="H13" s="4">
        <f t="shared" si="1"/>
        <v>7.5360000000000005</v>
      </c>
    </row>
    <row r="14" spans="1:8" x14ac:dyDescent="0.2">
      <c r="A14" s="5" t="s">
        <v>4</v>
      </c>
      <c r="B14" s="2" t="s">
        <v>14</v>
      </c>
      <c r="C14" s="2">
        <v>0.38</v>
      </c>
      <c r="D14" s="2">
        <v>0.52</v>
      </c>
      <c r="E14" s="3">
        <v>11.8</v>
      </c>
      <c r="F14" s="3">
        <v>12.7</v>
      </c>
      <c r="G14" s="3">
        <f t="shared" si="0"/>
        <v>2.54</v>
      </c>
      <c r="H14" s="4">
        <f t="shared" si="1"/>
        <v>15.239999999999998</v>
      </c>
    </row>
    <row r="15" spans="1:8" x14ac:dyDescent="0.2">
      <c r="A15" s="1"/>
      <c r="B15" s="2" t="s">
        <v>15</v>
      </c>
      <c r="C15" s="2">
        <v>0.38</v>
      </c>
      <c r="D15" s="2">
        <v>0.52</v>
      </c>
      <c r="E15" s="2">
        <v>10.15</v>
      </c>
      <c r="F15" s="3">
        <v>11.05</v>
      </c>
      <c r="G15" s="3">
        <f t="shared" si="0"/>
        <v>2.2100000000000004</v>
      </c>
      <c r="H15" s="4">
        <f t="shared" si="1"/>
        <v>13.260000000000002</v>
      </c>
    </row>
    <row r="17" spans="1:8" x14ac:dyDescent="0.2">
      <c r="A17" t="s">
        <v>16</v>
      </c>
    </row>
    <row r="18" spans="1:8" x14ac:dyDescent="0.2">
      <c r="B18" t="s">
        <v>13</v>
      </c>
      <c r="C18" s="1" t="s">
        <v>5</v>
      </c>
      <c r="D18" s="1" t="s">
        <v>6</v>
      </c>
      <c r="E18" s="1" t="s">
        <v>7</v>
      </c>
      <c r="F18" s="1" t="s">
        <v>8</v>
      </c>
      <c r="G18" s="1" t="s">
        <v>9</v>
      </c>
      <c r="H18" s="1" t="s">
        <v>10</v>
      </c>
    </row>
    <row r="19" spans="1:8" x14ac:dyDescent="0.2">
      <c r="A19" s="5" t="s">
        <v>1</v>
      </c>
      <c r="B19" s="2" t="s">
        <v>14</v>
      </c>
      <c r="C19" s="3">
        <f>1.85*1.16</f>
        <v>2.1459999999999999</v>
      </c>
      <c r="D19" s="3">
        <f>0.78*1.16</f>
        <v>0.90479999999999994</v>
      </c>
      <c r="E19" s="3">
        <f>8.45*1.16</f>
        <v>9.8019999999999978</v>
      </c>
      <c r="F19" s="3">
        <f>SUM(C19:E19)</f>
        <v>12.852799999999998</v>
      </c>
      <c r="G19" s="3">
        <f>F19*20%</f>
        <v>2.57056</v>
      </c>
      <c r="H19" s="4">
        <f>F19+G19</f>
        <v>15.423359999999999</v>
      </c>
    </row>
    <row r="20" spans="1:8" x14ac:dyDescent="0.2">
      <c r="A20" s="1"/>
      <c r="B20" s="2" t="s">
        <v>15</v>
      </c>
      <c r="C20" s="3">
        <f t="shared" ref="C20:C26" si="2">1.85*1.16</f>
        <v>2.1459999999999999</v>
      </c>
      <c r="D20" s="3">
        <f t="shared" ref="D20:D26" si="3">0.78*1.16</f>
        <v>0.90479999999999994</v>
      </c>
      <c r="E20" s="3">
        <f>3.56*1.16</f>
        <v>4.1295999999999999</v>
      </c>
      <c r="F20" s="3">
        <f>SUM(C20:E20)</f>
        <v>7.1803999999999997</v>
      </c>
      <c r="G20" s="3">
        <f t="shared" ref="G20:G26" si="4">F20*20%</f>
        <v>1.43608</v>
      </c>
      <c r="H20" s="4">
        <f t="shared" ref="H20:H26" si="5">F20+G20</f>
        <v>8.6164799999999993</v>
      </c>
    </row>
    <row r="21" spans="1:8" x14ac:dyDescent="0.2">
      <c r="A21" s="5" t="s">
        <v>2</v>
      </c>
      <c r="B21" s="2" t="s">
        <v>14</v>
      </c>
      <c r="C21" s="3">
        <f t="shared" si="2"/>
        <v>2.1459999999999999</v>
      </c>
      <c r="D21" s="3">
        <f t="shared" si="3"/>
        <v>0.90479999999999994</v>
      </c>
      <c r="E21" s="3">
        <f>8.45*1.16</f>
        <v>9.8019999999999978</v>
      </c>
      <c r="F21" s="3">
        <f>SUM(C21:E21)</f>
        <v>12.852799999999998</v>
      </c>
      <c r="G21" s="3">
        <f t="shared" si="4"/>
        <v>2.57056</v>
      </c>
      <c r="H21" s="4">
        <f t="shared" si="5"/>
        <v>15.423359999999999</v>
      </c>
    </row>
    <row r="22" spans="1:8" x14ac:dyDescent="0.2">
      <c r="A22" s="1"/>
      <c r="B22" s="2" t="s">
        <v>15</v>
      </c>
      <c r="C22" s="3">
        <f t="shared" si="2"/>
        <v>2.1459999999999999</v>
      </c>
      <c r="D22" s="3">
        <f t="shared" si="3"/>
        <v>0.90479999999999994</v>
      </c>
      <c r="E22" s="3">
        <f>3.56*1.16</f>
        <v>4.1295999999999999</v>
      </c>
      <c r="F22" s="3">
        <f>SUM(C22:E22)</f>
        <v>7.1803999999999997</v>
      </c>
      <c r="G22" s="3">
        <f t="shared" si="4"/>
        <v>1.43608</v>
      </c>
      <c r="H22" s="4">
        <f t="shared" si="5"/>
        <v>8.6164799999999993</v>
      </c>
    </row>
    <row r="23" spans="1:8" x14ac:dyDescent="0.2">
      <c r="A23" s="5" t="s">
        <v>3</v>
      </c>
      <c r="B23" s="2" t="s">
        <v>14</v>
      </c>
      <c r="C23" s="3">
        <f t="shared" si="2"/>
        <v>2.1459999999999999</v>
      </c>
      <c r="D23" s="3">
        <f t="shared" si="3"/>
        <v>0.90479999999999994</v>
      </c>
      <c r="E23" s="3">
        <f>2.63*1.16</f>
        <v>3.0507999999999997</v>
      </c>
      <c r="F23" s="3">
        <f>SUM(C23:E23)</f>
        <v>6.1015999999999995</v>
      </c>
      <c r="G23" s="3">
        <f t="shared" si="4"/>
        <v>1.2203200000000001</v>
      </c>
      <c r="H23" s="4">
        <f t="shared" si="5"/>
        <v>7.3219199999999995</v>
      </c>
    </row>
    <row r="24" spans="1:8" x14ac:dyDescent="0.2">
      <c r="A24" s="1"/>
      <c r="B24" s="2" t="s">
        <v>15</v>
      </c>
      <c r="C24" s="3">
        <f t="shared" si="2"/>
        <v>2.1459999999999999</v>
      </c>
      <c r="D24" s="3">
        <f t="shared" si="3"/>
        <v>0.90479999999999994</v>
      </c>
      <c r="E24" s="3">
        <f>2.63*1.16</f>
        <v>3.0507999999999997</v>
      </c>
      <c r="F24" s="3">
        <f>SUM(C24:E24)</f>
        <v>6.1015999999999995</v>
      </c>
      <c r="G24" s="3">
        <f t="shared" si="4"/>
        <v>1.2203200000000001</v>
      </c>
      <c r="H24" s="4">
        <f t="shared" si="5"/>
        <v>7.3219199999999995</v>
      </c>
    </row>
    <row r="25" spans="1:8" x14ac:dyDescent="0.2">
      <c r="A25" s="5" t="s">
        <v>4</v>
      </c>
      <c r="B25" s="2" t="s">
        <v>14</v>
      </c>
      <c r="C25" s="3">
        <f t="shared" si="2"/>
        <v>2.1459999999999999</v>
      </c>
      <c r="D25" s="3">
        <f t="shared" si="3"/>
        <v>0.90479999999999994</v>
      </c>
      <c r="E25" s="3">
        <f>8.96*1.16</f>
        <v>10.393600000000001</v>
      </c>
      <c r="F25" s="3">
        <f>SUM(C25:E25)</f>
        <v>13.444400000000002</v>
      </c>
      <c r="G25" s="3">
        <f t="shared" si="4"/>
        <v>2.6888800000000006</v>
      </c>
      <c r="H25" s="4">
        <f t="shared" si="5"/>
        <v>16.133280000000003</v>
      </c>
    </row>
    <row r="26" spans="1:8" x14ac:dyDescent="0.2">
      <c r="A26" s="1"/>
      <c r="B26" s="2" t="s">
        <v>15</v>
      </c>
      <c r="C26" s="3">
        <f t="shared" si="2"/>
        <v>2.1459999999999999</v>
      </c>
      <c r="D26" s="3">
        <f t="shared" si="3"/>
        <v>0.90479999999999994</v>
      </c>
      <c r="E26" s="3">
        <f>3.91*1.16</f>
        <v>4.5355999999999996</v>
      </c>
      <c r="F26" s="3">
        <f>SUM(C26:E26)</f>
        <v>7.5863999999999994</v>
      </c>
      <c r="G26" s="3">
        <f t="shared" si="4"/>
        <v>1.51728</v>
      </c>
      <c r="H26" s="4">
        <f t="shared" si="5"/>
        <v>9.1036799999999989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DIRECTION</dc:creator>
  <cp:lastModifiedBy>Utilisateur Microsoft Office</cp:lastModifiedBy>
  <dcterms:created xsi:type="dcterms:W3CDTF">2019-03-29T04:50:50Z</dcterms:created>
  <dcterms:modified xsi:type="dcterms:W3CDTF">2019-03-29T09:18:33Z</dcterms:modified>
</cp:coreProperties>
</file>