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leist/PycharmProjects/AGN2/UTSA_AGN/Current_AGN_fits/silicate/"/>
    </mc:Choice>
  </mc:AlternateContent>
  <xr:revisionPtr revIDLastSave="0" documentId="13_ncr:1_{0B1B96A0-5E6B-8147-83FB-0A8E644BB3B6}" xr6:coauthVersionLast="46" xr6:coauthVersionMax="46" xr10:uidLastSave="{00000000-0000-0000-0000-000000000000}"/>
  <bookViews>
    <workbookView xWindow="30540" yWindow="1180" windowWidth="11640" windowHeight="2652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4" i="1"/>
  <c r="B3" i="1"/>
</calcChain>
</file>

<file path=xl/sharedStrings.xml><?xml version="1.0" encoding="utf-8"?>
<sst xmlns="http://schemas.openxmlformats.org/spreadsheetml/2006/main" count="352" uniqueCount="95">
  <si>
    <t>OBJECT</t>
  </si>
  <si>
    <t>REDSHIFT (H=70)</t>
  </si>
  <si>
    <t>D [Mpc] from NED</t>
  </si>
  <si>
    <t>Type 1 or 2</t>
  </si>
  <si>
    <t>Reference</t>
  </si>
  <si>
    <t>Av</t>
  </si>
  <si>
    <t>Ref</t>
  </si>
  <si>
    <t>Inclination</t>
  </si>
  <si>
    <t>log(Lbol) [erg s^-1]</t>
  </si>
  <si>
    <t>method</t>
  </si>
  <si>
    <t>3C273</t>
  </si>
  <si>
    <t>Sy 1</t>
  </si>
  <si>
    <t>(sasmirala)</t>
  </si>
  <si>
    <t>Zhang 2019</t>
  </si>
  <si>
    <t>GRAVITY Collaboration Sturm, Dexter 2018</t>
  </si>
  <si>
    <t>Centaurus A</t>
  </si>
  <si>
    <t>Sy2 BLLAC</t>
  </si>
  <si>
    <t>NED</t>
  </si>
  <si>
    <t>Burtscher 2018</t>
  </si>
  <si>
    <t>Circinus galaxy</t>
  </si>
  <si>
    <t>Sy 2</t>
  </si>
  <si>
    <t>Fischer 2013</t>
  </si>
  <si>
    <t>Moorwood et al. 1996</t>
  </si>
  <si>
    <t>ESO 323-G77</t>
  </si>
  <si>
    <t>Sy 1.2</t>
  </si>
  <si>
    <t>Kishimoto 2011</t>
  </si>
  <si>
    <t>Schmid 2003</t>
  </si>
  <si>
    <t>H0557-385</t>
  </si>
  <si>
    <t>IC4329A</t>
  </si>
  <si>
    <t>Nandra 1997</t>
  </si>
  <si>
    <t>Vasudevan et al. 2010</t>
  </si>
  <si>
    <t>IRAS 05189-2524</t>
  </si>
  <si>
    <t>IRAS 09149-6206</t>
  </si>
  <si>
    <t>IRAS 13349+2438</t>
  </si>
  <si>
    <t>Wills 1992</t>
  </si>
  <si>
    <t>I Zw 1</t>
  </si>
  <si>
    <t>Sy 1 Sbrst</t>
  </si>
  <si>
    <t>Mor 2009</t>
  </si>
  <si>
    <t>LEDA17155</t>
  </si>
  <si>
    <t>ULIRG Sy 2</t>
  </si>
  <si>
    <t>MCG-5-23-16</t>
  </si>
  <si>
    <t>Sy 1.9</t>
  </si>
  <si>
    <t>Ferruit et al. 2000</t>
  </si>
  <si>
    <t>From the 2-10 keV flux of Weaver &amp; Reynolds 1998 and applying a bolometric correction of 20</t>
  </si>
  <si>
    <t>Alonso-Herrero 2011</t>
  </si>
  <si>
    <t>Mrk 231</t>
  </si>
  <si>
    <t>Carilli, Wrobel, &amp; Ulvestad 1998</t>
  </si>
  <si>
    <t>Mrk 1239</t>
  </si>
  <si>
    <t>E-S0 Sy 1.5</t>
  </si>
  <si>
    <t>Zhang &amp; Wu 2002</t>
  </si>
  <si>
    <t>NGC 424</t>
  </si>
  <si>
    <t>Sy 1/Sy 2</t>
  </si>
  <si>
    <t>Balokovic 2014</t>
  </si>
  <si>
    <t>NGC 1068</t>
  </si>
  <si>
    <t>Ichikawa et al. 2015</t>
  </si>
  <si>
    <t>Young 1996</t>
  </si>
  <si>
    <t>Woo &amp; Ury 2002</t>
  </si>
  <si>
    <t>NGC 1365</t>
  </si>
  <si>
    <t>Sy 1.8</t>
  </si>
  <si>
    <t>Risaliti 2013</t>
  </si>
  <si>
    <t>NGC 1386</t>
  </si>
  <si>
    <t>Ruschel-Dutra 2014</t>
  </si>
  <si>
    <t>derived from the intrinsic X-ray luminosity</t>
  </si>
  <si>
    <t>Marinucci 2012</t>
  </si>
  <si>
    <t>NGC 2110</t>
  </si>
  <si>
    <t>Storchi-Bergmann 1999</t>
  </si>
  <si>
    <t>NGC 3081</t>
  </si>
  <si>
    <t>Ramakrishnan 2019</t>
  </si>
  <si>
    <t>NGC 3227</t>
  </si>
  <si>
    <t>Suganuma 2005</t>
  </si>
  <si>
    <t>Hicks &amp; Malkan 2008</t>
  </si>
  <si>
    <t>NGC 3281</t>
  </si>
  <si>
    <t>Sales 2011</t>
  </si>
  <si>
    <t>NGC 3783</t>
  </si>
  <si>
    <t>Sy 1.5</t>
  </si>
  <si>
    <t>NGC 4151</t>
  </si>
  <si>
    <t>NGC 4507</t>
  </si>
  <si>
    <t>Asmus et al. 2014</t>
  </si>
  <si>
    <t>NGC 4593</t>
  </si>
  <si>
    <t>Wu &amp; Han 2001</t>
  </si>
  <si>
    <t>NGC 5128 (Cen A)</t>
  </si>
  <si>
    <t>Sy 2 BLLAC</t>
  </si>
  <si>
    <t>NGC 5135</t>
  </si>
  <si>
    <t>NGC 5506</t>
  </si>
  <si>
    <t>Blanco, Ward, &amp; Wright 1990</t>
  </si>
  <si>
    <t>NGC 5643</t>
  </si>
  <si>
    <t>NGC 5728</t>
  </si>
  <si>
    <t>NGC 5995</t>
  </si>
  <si>
    <t>Horst 2007</t>
  </si>
  <si>
    <t>NGC 7172</t>
  </si>
  <si>
    <t>NGC 7469</t>
  </si>
  <si>
    <t>NGC 7582</t>
  </si>
  <si>
    <t>Rivers 2015</t>
  </si>
  <si>
    <t>NGC 7674</t>
  </si>
  <si>
    <t>Estimated from the scattered 2-10 keV luminosity by Malaguti et al.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</si>
</sst>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Inclination vs. 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Inclination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strRef>
              <c:f>Sheet1!$A$2:$A$38</c:f>
              <c:strCache>
                <c:ptCount val="37"/>
                <c:pt idx="1">
                  <c:v>3C273</c:v>
                </c:pt>
                <c:pt idx="2">
                  <c:v>Centaurus A</c:v>
                </c:pt>
                <c:pt idx="3">
                  <c:v>Circinus galaxy</c:v>
                </c:pt>
                <c:pt idx="4">
                  <c:v>ESO 323-G77</c:v>
                </c:pt>
                <c:pt idx="5">
                  <c:v>H0557-385</c:v>
                </c:pt>
                <c:pt idx="6">
                  <c:v>IC4329A</c:v>
                </c:pt>
                <c:pt idx="7">
                  <c:v>IRAS 05189-2524</c:v>
                </c:pt>
                <c:pt idx="8">
                  <c:v>IRAS 09149-6206</c:v>
                </c:pt>
                <c:pt idx="9">
                  <c:v>IRAS 13349+2438</c:v>
                </c:pt>
                <c:pt idx="10">
                  <c:v>I Zw 1</c:v>
                </c:pt>
                <c:pt idx="11">
                  <c:v>LEDA17155</c:v>
                </c:pt>
                <c:pt idx="12">
                  <c:v>MCG-5-23-16</c:v>
                </c:pt>
                <c:pt idx="13">
                  <c:v>Mrk 231</c:v>
                </c:pt>
                <c:pt idx="14">
                  <c:v>Mrk 1239</c:v>
                </c:pt>
                <c:pt idx="15">
                  <c:v>NGC 424</c:v>
                </c:pt>
                <c:pt idx="16">
                  <c:v>NGC 1068</c:v>
                </c:pt>
                <c:pt idx="17">
                  <c:v>NGC 1365</c:v>
                </c:pt>
                <c:pt idx="18">
                  <c:v>NGC 1386</c:v>
                </c:pt>
                <c:pt idx="19">
                  <c:v>NGC 2110</c:v>
                </c:pt>
                <c:pt idx="20">
                  <c:v>NGC 3081</c:v>
                </c:pt>
                <c:pt idx="21">
                  <c:v>NGC 3227</c:v>
                </c:pt>
                <c:pt idx="22">
                  <c:v>NGC 3281</c:v>
                </c:pt>
                <c:pt idx="23">
                  <c:v>NGC 3783</c:v>
                </c:pt>
                <c:pt idx="24">
                  <c:v>NGC 4151</c:v>
                </c:pt>
                <c:pt idx="25">
                  <c:v>NGC 4507</c:v>
                </c:pt>
                <c:pt idx="26">
                  <c:v>NGC 4593</c:v>
                </c:pt>
                <c:pt idx="27">
                  <c:v>NGC 5128 (Cen A)</c:v>
                </c:pt>
                <c:pt idx="28">
                  <c:v>NGC 5135</c:v>
                </c:pt>
                <c:pt idx="29">
                  <c:v>NGC 5506</c:v>
                </c:pt>
                <c:pt idx="30">
                  <c:v>NGC 5643</c:v>
                </c:pt>
                <c:pt idx="31">
                  <c:v>NGC 5728</c:v>
                </c:pt>
                <c:pt idx="32">
                  <c:v>NGC 5995</c:v>
                </c:pt>
                <c:pt idx="33">
                  <c:v>NGC 7172</c:v>
                </c:pt>
                <c:pt idx="34">
                  <c:v>NGC 7469</c:v>
                </c:pt>
                <c:pt idx="35">
                  <c:v>NGC 7582</c:v>
                </c:pt>
                <c:pt idx="36">
                  <c:v>NGC 7674</c:v>
                </c:pt>
              </c:strCache>
            </c:strRef>
          </c:xVal>
          <c:yVal>
            <c:numRef>
              <c:f>Sheet1!$I$2:$I$38</c:f>
              <c:numCache>
                <c:formatCode>0.00</c:formatCode>
                <c:ptCount val="37"/>
                <c:pt idx="1">
                  <c:v>12</c:v>
                </c:pt>
                <c:pt idx="3">
                  <c:v>65</c:v>
                </c:pt>
                <c:pt idx="4">
                  <c:v>45</c:v>
                </c:pt>
                <c:pt idx="6">
                  <c:v>10</c:v>
                </c:pt>
                <c:pt idx="9">
                  <c:v>52</c:v>
                </c:pt>
                <c:pt idx="10">
                  <c:v>8</c:v>
                </c:pt>
                <c:pt idx="13">
                  <c:v>45</c:v>
                </c:pt>
                <c:pt idx="14">
                  <c:v>7</c:v>
                </c:pt>
                <c:pt idx="15">
                  <c:v>69</c:v>
                </c:pt>
                <c:pt idx="16">
                  <c:v>42</c:v>
                </c:pt>
                <c:pt idx="17">
                  <c:v>57.5</c:v>
                </c:pt>
                <c:pt idx="18">
                  <c:v>81</c:v>
                </c:pt>
                <c:pt idx="19">
                  <c:v>53</c:v>
                </c:pt>
                <c:pt idx="20">
                  <c:v>47</c:v>
                </c:pt>
                <c:pt idx="21">
                  <c:v>14.2</c:v>
                </c:pt>
                <c:pt idx="22">
                  <c:v>69</c:v>
                </c:pt>
                <c:pt idx="23">
                  <c:v>15</c:v>
                </c:pt>
                <c:pt idx="24">
                  <c:v>9</c:v>
                </c:pt>
                <c:pt idx="25">
                  <c:v>47</c:v>
                </c:pt>
                <c:pt idx="26">
                  <c:v>21.6</c:v>
                </c:pt>
                <c:pt idx="29">
                  <c:v>80</c:v>
                </c:pt>
                <c:pt idx="30">
                  <c:v>65</c:v>
                </c:pt>
                <c:pt idx="31">
                  <c:v>64</c:v>
                </c:pt>
                <c:pt idx="32">
                  <c:v>41.3</c:v>
                </c:pt>
                <c:pt idx="33">
                  <c:v>77</c:v>
                </c:pt>
                <c:pt idx="34">
                  <c:v>15</c:v>
                </c:pt>
                <c:pt idx="35">
                  <c:v>65</c:v>
                </c:pt>
                <c:pt idx="3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6-1C4E-8577-83F0949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87781"/>
        <c:axId val="1141744861"/>
      </c:scatterChart>
      <c:valAx>
        <c:axId val="1140587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41744861"/>
        <c:crosses val="autoZero"/>
        <c:crossBetween val="midCat"/>
      </c:valAx>
      <c:valAx>
        <c:axId val="11417448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4058778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1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Inclination  vs. 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 of Sheet1'!$I$1</c:f>
              <c:strCache>
                <c:ptCount val="1"/>
                <c:pt idx="0">
                  <c:v>Inclination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Inclination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Sheet1'!$D$2:$D$38</c:f>
              <c:numCache>
                <c:formatCode>General</c:formatCode>
                <c:ptCount val="37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1.2</c:v>
                </c:pt>
                <c:pt idx="5">
                  <c:v>1</c:v>
                </c:pt>
                <c:pt idx="6">
                  <c:v>1.2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1.9</c:v>
                </c:pt>
                <c:pt idx="13">
                  <c:v>1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xVal>
          <c:yVal>
            <c:numRef>
              <c:f>'Copy of Sheet1'!$I$2:$I$38</c:f>
              <c:numCache>
                <c:formatCode>0.00</c:formatCode>
                <c:ptCount val="37"/>
                <c:pt idx="1">
                  <c:v>12</c:v>
                </c:pt>
                <c:pt idx="3">
                  <c:v>65</c:v>
                </c:pt>
                <c:pt idx="4">
                  <c:v>45</c:v>
                </c:pt>
                <c:pt idx="6">
                  <c:v>10</c:v>
                </c:pt>
                <c:pt idx="9">
                  <c:v>52</c:v>
                </c:pt>
                <c:pt idx="10">
                  <c:v>8</c:v>
                </c:pt>
                <c:pt idx="13">
                  <c:v>45</c:v>
                </c:pt>
                <c:pt idx="14">
                  <c:v>7</c:v>
                </c:pt>
                <c:pt idx="15">
                  <c:v>69</c:v>
                </c:pt>
                <c:pt idx="16">
                  <c:v>42</c:v>
                </c:pt>
                <c:pt idx="17">
                  <c:v>57.5</c:v>
                </c:pt>
                <c:pt idx="18">
                  <c:v>81</c:v>
                </c:pt>
                <c:pt idx="19">
                  <c:v>53</c:v>
                </c:pt>
                <c:pt idx="20">
                  <c:v>47</c:v>
                </c:pt>
                <c:pt idx="21">
                  <c:v>14.2</c:v>
                </c:pt>
                <c:pt idx="22">
                  <c:v>69</c:v>
                </c:pt>
                <c:pt idx="23">
                  <c:v>15</c:v>
                </c:pt>
                <c:pt idx="24">
                  <c:v>9</c:v>
                </c:pt>
                <c:pt idx="25">
                  <c:v>47</c:v>
                </c:pt>
                <c:pt idx="26">
                  <c:v>21.6</c:v>
                </c:pt>
                <c:pt idx="29">
                  <c:v>80</c:v>
                </c:pt>
                <c:pt idx="30">
                  <c:v>65</c:v>
                </c:pt>
                <c:pt idx="31">
                  <c:v>64</c:v>
                </c:pt>
                <c:pt idx="32">
                  <c:v>41.3</c:v>
                </c:pt>
                <c:pt idx="33">
                  <c:v>77</c:v>
                </c:pt>
                <c:pt idx="34">
                  <c:v>15</c:v>
                </c:pt>
                <c:pt idx="35">
                  <c:v>65</c:v>
                </c:pt>
                <c:pt idx="3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D-634B-988C-2F6F679A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4778"/>
        <c:axId val="100784314"/>
      </c:scatterChart>
      <c:valAx>
        <c:axId val="581244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Seyfert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0784314"/>
        <c:crosses val="autoZero"/>
        <c:crossBetween val="midCat"/>
      </c:valAx>
      <c:valAx>
        <c:axId val="10078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Inclination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124477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Extinction vs. 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 of Sheet1'!$G$1</c:f>
              <c:strCache>
                <c:ptCount val="1"/>
                <c:pt idx="0">
                  <c:v>Av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Sheet1'!$D$2:$D$38</c:f>
              <c:numCache>
                <c:formatCode>General</c:formatCode>
                <c:ptCount val="37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1.2</c:v>
                </c:pt>
                <c:pt idx="5">
                  <c:v>1</c:v>
                </c:pt>
                <c:pt idx="6">
                  <c:v>1.2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1.9</c:v>
                </c:pt>
                <c:pt idx="13">
                  <c:v>1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xVal>
          <c:yVal>
            <c:numRef>
              <c:f>'Copy of Sheet1'!$G$2:$G$38</c:f>
              <c:numCache>
                <c:formatCode>General</c:formatCode>
                <c:ptCount val="37"/>
                <c:pt idx="1">
                  <c:v>5.7000000000000002E-2</c:v>
                </c:pt>
                <c:pt idx="2">
                  <c:v>19.399999999999999</c:v>
                </c:pt>
                <c:pt idx="3">
                  <c:v>27.2</c:v>
                </c:pt>
                <c:pt idx="4">
                  <c:v>1.2</c:v>
                </c:pt>
                <c:pt idx="5">
                  <c:v>1.5</c:v>
                </c:pt>
                <c:pt idx="9">
                  <c:v>0.93</c:v>
                </c:pt>
                <c:pt idx="12">
                  <c:v>2.5</c:v>
                </c:pt>
                <c:pt idx="16">
                  <c:v>24.6</c:v>
                </c:pt>
                <c:pt idx="17">
                  <c:v>0.4</c:v>
                </c:pt>
                <c:pt idx="19">
                  <c:v>10.5</c:v>
                </c:pt>
                <c:pt idx="20">
                  <c:v>10</c:v>
                </c:pt>
                <c:pt idx="21">
                  <c:v>7.4999999999999997E-2</c:v>
                </c:pt>
                <c:pt idx="22">
                  <c:v>23.9</c:v>
                </c:pt>
                <c:pt idx="23">
                  <c:v>1.3</c:v>
                </c:pt>
                <c:pt idx="26">
                  <c:v>0.2</c:v>
                </c:pt>
                <c:pt idx="27">
                  <c:v>19.399999999999999</c:v>
                </c:pt>
                <c:pt idx="29">
                  <c:v>5.7</c:v>
                </c:pt>
                <c:pt idx="33">
                  <c:v>17.8</c:v>
                </c:pt>
                <c:pt idx="34">
                  <c:v>0.22800000000000001</c:v>
                </c:pt>
                <c:pt idx="35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9-A04A-A1A2-F867488F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24278"/>
        <c:axId val="1988763688"/>
      </c:scatterChart>
      <c:valAx>
        <c:axId val="1329924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Seyfert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88763688"/>
        <c:crosses val="autoZero"/>
        <c:crossBetween val="midCat"/>
      </c:valAx>
      <c:valAx>
        <c:axId val="198876368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Extinction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99242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Seyfert Type vs. Inclination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strRef>
              <c:f>'Copy of Sheet1'!$I$1:$I$38</c:f>
              <c:strCache>
                <c:ptCount val="38"/>
                <c:pt idx="0">
                  <c:v>Inclination</c:v>
                </c:pt>
                <c:pt idx="2">
                  <c:v>12.00</c:v>
                </c:pt>
                <c:pt idx="4">
                  <c:v>65.00</c:v>
                </c:pt>
                <c:pt idx="5">
                  <c:v>45.00</c:v>
                </c:pt>
                <c:pt idx="7">
                  <c:v>10.00</c:v>
                </c:pt>
                <c:pt idx="10">
                  <c:v>52.00</c:v>
                </c:pt>
                <c:pt idx="11">
                  <c:v>8.00</c:v>
                </c:pt>
                <c:pt idx="14">
                  <c:v>45.00</c:v>
                </c:pt>
                <c:pt idx="15">
                  <c:v>7.00</c:v>
                </c:pt>
                <c:pt idx="16">
                  <c:v>69.00</c:v>
                </c:pt>
                <c:pt idx="17">
                  <c:v>42.00</c:v>
                </c:pt>
                <c:pt idx="18">
                  <c:v>57.50</c:v>
                </c:pt>
                <c:pt idx="19">
                  <c:v>81.00</c:v>
                </c:pt>
                <c:pt idx="20">
                  <c:v>53.00</c:v>
                </c:pt>
                <c:pt idx="21">
                  <c:v>47.00</c:v>
                </c:pt>
                <c:pt idx="22">
                  <c:v>14.20</c:v>
                </c:pt>
                <c:pt idx="23">
                  <c:v>69.00</c:v>
                </c:pt>
                <c:pt idx="24">
                  <c:v>15.00</c:v>
                </c:pt>
                <c:pt idx="25">
                  <c:v>9.00</c:v>
                </c:pt>
                <c:pt idx="26">
                  <c:v>47.00</c:v>
                </c:pt>
                <c:pt idx="27">
                  <c:v>21.60</c:v>
                </c:pt>
                <c:pt idx="30">
                  <c:v>80.00</c:v>
                </c:pt>
                <c:pt idx="31">
                  <c:v>65.00</c:v>
                </c:pt>
                <c:pt idx="32">
                  <c:v>64.00</c:v>
                </c:pt>
                <c:pt idx="33">
                  <c:v>41.30</c:v>
                </c:pt>
                <c:pt idx="34">
                  <c:v>77.00</c:v>
                </c:pt>
                <c:pt idx="35">
                  <c:v>15.00</c:v>
                </c:pt>
                <c:pt idx="36">
                  <c:v>65.00</c:v>
                </c:pt>
                <c:pt idx="37">
                  <c:v>60.00</c:v>
                </c:pt>
              </c:strCache>
            </c:strRef>
          </c:xVal>
          <c:yVal>
            <c:numRef>
              <c:f>'Copy of Sheet1'!$D$1:$D$38</c:f>
              <c:numCache>
                <c:formatCode>General</c:formatCode>
                <c:ptCount val="38"/>
                <c:pt idx="0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1.2</c:v>
                </c:pt>
                <c:pt idx="6">
                  <c:v>1</c:v>
                </c:pt>
                <c:pt idx="7">
                  <c:v>1.2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1.9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2</c:v>
                </c:pt>
                <c:pt idx="18">
                  <c:v>1.8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1.9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5-CC46-A920-700D8BC2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95403"/>
        <c:axId val="1424384129"/>
      </c:scatterChart>
      <c:valAx>
        <c:axId val="1951895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Inclination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4384129"/>
        <c:crosses val="autoZero"/>
        <c:crossBetween val="midCat"/>
      </c:valAx>
      <c:valAx>
        <c:axId val="142438412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Seyfert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518954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38</xdr:row>
      <xdr:rowOff>180975</xdr:rowOff>
    </xdr:from>
    <xdr:ext cx="5162550" cy="2743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42</xdr:row>
      <xdr:rowOff>28575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809625</xdr:colOff>
      <xdr:row>42</xdr:row>
      <xdr:rowOff>28575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72</xdr:row>
      <xdr:rowOff>190500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baseColWidth="10" defaultColWidth="11.1640625" defaultRowHeight="15" customHeight="1"/>
  <cols>
    <col min="1" max="1" width="17" customWidth="1"/>
    <col min="2" max="2" width="20.1640625" customWidth="1"/>
    <col min="3" max="3" width="16.5" customWidth="1"/>
    <col min="4" max="4" width="11" customWidth="1"/>
    <col min="5" max="5" width="14.83203125" customWidth="1"/>
    <col min="6" max="7" width="11" customWidth="1"/>
    <col min="8" max="8" width="25" customWidth="1"/>
    <col min="9" max="9" width="11" customWidth="1"/>
    <col min="10" max="10" width="36.1640625" customWidth="1"/>
    <col min="11" max="12" width="11" customWidth="1"/>
    <col min="13" max="13" width="19.1640625" customWidth="1"/>
    <col min="14" max="26" width="11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6</v>
      </c>
    </row>
    <row r="2" spans="1:26" ht="16">
      <c r="A2" s="1"/>
      <c r="C2" s="2"/>
      <c r="I2" s="3"/>
      <c r="J2" s="4"/>
    </row>
    <row r="3" spans="1:26" ht="16">
      <c r="A3" s="4" t="s">
        <v>10</v>
      </c>
      <c r="B3" s="4">
        <f t="shared" ref="B3:B38" si="0">PRODUCT(0.000233, C3)</f>
        <v>0.16431859000000001</v>
      </c>
      <c r="C3" s="2">
        <v>705.23</v>
      </c>
      <c r="D3" s="4" t="s">
        <v>11</v>
      </c>
      <c r="E3" s="4" t="s">
        <v>12</v>
      </c>
      <c r="F3" s="4"/>
      <c r="G3" s="4">
        <v>5.7000000000000002E-2</v>
      </c>
      <c r="H3" s="4" t="s">
        <v>13</v>
      </c>
      <c r="I3" s="2">
        <v>12</v>
      </c>
      <c r="J3" s="4" t="s">
        <v>14</v>
      </c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>
      <c r="A4" s="4" t="s">
        <v>15</v>
      </c>
      <c r="B4" s="4">
        <f t="shared" si="0"/>
        <v>2.7587200000000001E-3</v>
      </c>
      <c r="C4" s="2">
        <v>11.84</v>
      </c>
      <c r="D4" s="4" t="s">
        <v>16</v>
      </c>
      <c r="E4" s="4" t="s">
        <v>17</v>
      </c>
      <c r="F4" s="4"/>
      <c r="G4" s="4">
        <v>19.399999999999999</v>
      </c>
      <c r="H4" s="4" t="s">
        <v>18</v>
      </c>
      <c r="I4" s="2"/>
      <c r="J4" s="6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>
      <c r="A5" s="4" t="s">
        <v>19</v>
      </c>
      <c r="B5" s="4">
        <f>PRODUCT(0.000233, C5)</f>
        <v>2.0038E-3</v>
      </c>
      <c r="C5" s="2">
        <v>8.6</v>
      </c>
      <c r="D5" s="4" t="s">
        <v>20</v>
      </c>
      <c r="E5" s="4" t="s">
        <v>12</v>
      </c>
      <c r="F5" s="4"/>
      <c r="G5" s="4">
        <v>27.2</v>
      </c>
      <c r="H5" s="4" t="s">
        <v>18</v>
      </c>
      <c r="I5" s="2">
        <v>65</v>
      </c>
      <c r="J5" s="4" t="s">
        <v>21</v>
      </c>
      <c r="K5" s="5">
        <v>43.6</v>
      </c>
      <c r="L5" s="4"/>
      <c r="M5" s="4" t="s">
        <v>22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>
      <c r="A6" s="4" t="s">
        <v>23</v>
      </c>
      <c r="B6" s="4">
        <f t="shared" si="0"/>
        <v>1.6414850000000002E-2</v>
      </c>
      <c r="C6" s="2">
        <v>70.45</v>
      </c>
      <c r="D6" s="4" t="s">
        <v>24</v>
      </c>
      <c r="E6" s="4" t="s">
        <v>12</v>
      </c>
      <c r="F6" s="4"/>
      <c r="G6" s="4">
        <v>1.2</v>
      </c>
      <c r="H6" s="4" t="s">
        <v>25</v>
      </c>
      <c r="I6" s="2">
        <v>45</v>
      </c>
      <c r="J6" s="4" t="s">
        <v>26</v>
      </c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>
      <c r="A7" s="4" t="s">
        <v>27</v>
      </c>
      <c r="B7" s="4">
        <f t="shared" si="0"/>
        <v>3.5189989999999997E-2</v>
      </c>
      <c r="C7" s="2">
        <v>151.03</v>
      </c>
      <c r="D7" s="4" t="s">
        <v>11</v>
      </c>
      <c r="E7" s="4" t="s">
        <v>17</v>
      </c>
      <c r="F7" s="4"/>
      <c r="G7" s="4">
        <v>1.5</v>
      </c>
      <c r="H7" s="4" t="s">
        <v>25</v>
      </c>
      <c r="I7" s="2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>
      <c r="A8" s="4" t="s">
        <v>28</v>
      </c>
      <c r="B8" s="4">
        <f t="shared" si="0"/>
        <v>1.7463349999999999E-2</v>
      </c>
      <c r="C8" s="2">
        <v>74.95</v>
      </c>
      <c r="D8" s="4" t="s">
        <v>24</v>
      </c>
      <c r="E8" s="4" t="s">
        <v>17</v>
      </c>
      <c r="F8" s="4"/>
      <c r="G8" s="4"/>
      <c r="H8" s="4"/>
      <c r="I8" s="2">
        <v>10</v>
      </c>
      <c r="J8" s="4" t="s">
        <v>29</v>
      </c>
      <c r="K8" s="5">
        <v>45</v>
      </c>
      <c r="L8" s="4"/>
      <c r="M8" s="4" t="s">
        <v>30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>
      <c r="A9" s="4" t="s">
        <v>31</v>
      </c>
      <c r="B9" s="4">
        <f t="shared" si="0"/>
        <v>4.3962439999999998E-2</v>
      </c>
      <c r="C9" s="2">
        <v>188.68</v>
      </c>
      <c r="D9" s="4" t="s">
        <v>20</v>
      </c>
      <c r="E9" s="4" t="s">
        <v>17</v>
      </c>
      <c r="F9" s="4"/>
      <c r="G9" s="4"/>
      <c r="H9" s="4"/>
      <c r="I9" s="2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>
      <c r="A10" s="4" t="s">
        <v>32</v>
      </c>
      <c r="B10" s="4">
        <f t="shared" si="0"/>
        <v>5.9685280000000007E-2</v>
      </c>
      <c r="C10" s="2">
        <v>256.16000000000003</v>
      </c>
      <c r="D10" s="4" t="s">
        <v>11</v>
      </c>
      <c r="E10" s="4" t="s">
        <v>17</v>
      </c>
      <c r="F10" s="4"/>
      <c r="G10" s="4"/>
      <c r="H10" s="4"/>
      <c r="I10" s="2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>
      <c r="A11" s="4" t="s">
        <v>33</v>
      </c>
      <c r="B11" s="4">
        <f t="shared" si="0"/>
        <v>0.11176311</v>
      </c>
      <c r="C11" s="2">
        <v>479.67</v>
      </c>
      <c r="D11" s="4" t="s">
        <v>11</v>
      </c>
      <c r="E11" s="4" t="s">
        <v>17</v>
      </c>
      <c r="F11" s="4"/>
      <c r="G11" s="4">
        <v>0.93</v>
      </c>
      <c r="H11" s="4" t="s">
        <v>25</v>
      </c>
      <c r="I11" s="2">
        <v>52</v>
      </c>
      <c r="J11" s="4" t="s">
        <v>34</v>
      </c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4" t="s">
        <v>35</v>
      </c>
      <c r="B12" s="4">
        <f t="shared" si="0"/>
        <v>5.9533829999999996E-2</v>
      </c>
      <c r="C12" s="2">
        <v>255.51</v>
      </c>
      <c r="D12" s="4" t="s">
        <v>36</v>
      </c>
      <c r="E12" s="4" t="s">
        <v>17</v>
      </c>
      <c r="F12" s="4"/>
      <c r="G12" s="4"/>
      <c r="H12" s="4"/>
      <c r="I12" s="2">
        <v>8</v>
      </c>
      <c r="J12" s="4" t="s">
        <v>37</v>
      </c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4" t="s">
        <v>38</v>
      </c>
      <c r="B13" s="4">
        <f t="shared" si="0"/>
        <v>4.3962439999999998E-2</v>
      </c>
      <c r="C13" s="2">
        <v>188.68</v>
      </c>
      <c r="D13" s="4" t="s">
        <v>39</v>
      </c>
      <c r="E13" s="4" t="s">
        <v>17</v>
      </c>
      <c r="F13" s="4"/>
      <c r="G13" s="4"/>
      <c r="H13" s="4"/>
      <c r="I13" s="2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>
      <c r="A14" s="4" t="s">
        <v>40</v>
      </c>
      <c r="B14" s="4">
        <f t="shared" si="0"/>
        <v>9.8349300000000004E-3</v>
      </c>
      <c r="C14" s="2">
        <v>42.21</v>
      </c>
      <c r="D14" s="4" t="s">
        <v>41</v>
      </c>
      <c r="E14" s="4" t="s">
        <v>12</v>
      </c>
      <c r="F14" s="4"/>
      <c r="G14" s="4">
        <v>2.5</v>
      </c>
      <c r="H14" s="4" t="s">
        <v>42</v>
      </c>
      <c r="I14" s="2"/>
      <c r="J14" s="4"/>
      <c r="K14" s="5">
        <v>44.4</v>
      </c>
      <c r="L14" s="4" t="s">
        <v>43</v>
      </c>
      <c r="M14" s="4" t="s">
        <v>44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>
      <c r="A15" s="4" t="s">
        <v>45</v>
      </c>
      <c r="B15" s="4">
        <f t="shared" si="0"/>
        <v>4.393681E-2</v>
      </c>
      <c r="C15" s="2">
        <v>188.57</v>
      </c>
      <c r="D15" s="4" t="s">
        <v>11</v>
      </c>
      <c r="E15" s="4" t="s">
        <v>17</v>
      </c>
      <c r="F15" s="4"/>
      <c r="G15" s="4"/>
      <c r="H15" s="4"/>
      <c r="I15" s="2">
        <v>45</v>
      </c>
      <c r="J15" s="4" t="s">
        <v>46</v>
      </c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>
      <c r="A16" s="4" t="s">
        <v>47</v>
      </c>
      <c r="B16" s="4">
        <f t="shared" si="0"/>
        <v>2.172259E-2</v>
      </c>
      <c r="C16" s="2">
        <v>93.23</v>
      </c>
      <c r="D16" s="4" t="s">
        <v>48</v>
      </c>
      <c r="E16" s="4" t="s">
        <v>17</v>
      </c>
      <c r="F16" s="4"/>
      <c r="G16" s="4"/>
      <c r="H16" s="4"/>
      <c r="I16" s="2">
        <v>7</v>
      </c>
      <c r="J16" s="4" t="s">
        <v>49</v>
      </c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>
      <c r="A17" s="4" t="s">
        <v>50</v>
      </c>
      <c r="B17" s="4">
        <f t="shared" si="0"/>
        <v>1.1351759999999999E-2</v>
      </c>
      <c r="C17" s="2">
        <v>48.72</v>
      </c>
      <c r="D17" s="4" t="s">
        <v>51</v>
      </c>
      <c r="E17" s="4" t="s">
        <v>17</v>
      </c>
      <c r="F17" s="4"/>
      <c r="G17" s="4"/>
      <c r="H17" s="4"/>
      <c r="I17" s="2">
        <v>69</v>
      </c>
      <c r="J17" s="4" t="s">
        <v>52</v>
      </c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>
      <c r="A18" s="4" t="s">
        <v>53</v>
      </c>
      <c r="B18" s="4">
        <f t="shared" si="0"/>
        <v>3.1408400000000002E-3</v>
      </c>
      <c r="C18" s="2">
        <v>13.48</v>
      </c>
      <c r="D18" s="4" t="s">
        <v>20</v>
      </c>
      <c r="E18" s="4" t="s">
        <v>54</v>
      </c>
      <c r="F18" s="4"/>
      <c r="G18" s="4">
        <v>24.6</v>
      </c>
      <c r="H18" s="4" t="s">
        <v>18</v>
      </c>
      <c r="I18" s="2">
        <v>42</v>
      </c>
      <c r="J18" s="4" t="s">
        <v>55</v>
      </c>
      <c r="K18" s="5">
        <v>45</v>
      </c>
      <c r="L18" s="4"/>
      <c r="M18" s="4" t="s">
        <v>56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>
      <c r="A19" s="4" t="s">
        <v>57</v>
      </c>
      <c r="B19" s="4">
        <f t="shared" si="0"/>
        <v>5.2890999999999997E-3</v>
      </c>
      <c r="C19" s="2">
        <v>22.7</v>
      </c>
      <c r="D19" s="4" t="s">
        <v>58</v>
      </c>
      <c r="E19" s="4" t="s">
        <v>54</v>
      </c>
      <c r="F19" s="4"/>
      <c r="G19" s="4">
        <v>0.4</v>
      </c>
      <c r="H19" s="4" t="s">
        <v>18</v>
      </c>
      <c r="I19" s="2">
        <v>57.5</v>
      </c>
      <c r="J19" s="4" t="s">
        <v>59</v>
      </c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>
      <c r="A20" s="4" t="s">
        <v>60</v>
      </c>
      <c r="B20" s="4">
        <f t="shared" si="0"/>
        <v>2.6608600000000001E-3</v>
      </c>
      <c r="C20" s="2">
        <v>11.42</v>
      </c>
      <c r="D20" s="4" t="s">
        <v>20</v>
      </c>
      <c r="E20" s="4" t="s">
        <v>54</v>
      </c>
      <c r="F20" s="4"/>
      <c r="G20" s="4"/>
      <c r="H20" s="4"/>
      <c r="I20" s="2">
        <v>81</v>
      </c>
      <c r="J20" s="4" t="s">
        <v>61</v>
      </c>
      <c r="K20" s="2">
        <v>42.59</v>
      </c>
      <c r="L20" s="4" t="s">
        <v>62</v>
      </c>
      <c r="M20" s="4" t="s">
        <v>63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 t="s">
        <v>64</v>
      </c>
      <c r="B21" s="4">
        <f t="shared" si="0"/>
        <v>8.2645099999999992E-3</v>
      </c>
      <c r="C21" s="2">
        <v>35.47</v>
      </c>
      <c r="D21" s="4" t="s">
        <v>20</v>
      </c>
      <c r="E21" s="4" t="s">
        <v>54</v>
      </c>
      <c r="F21" s="4"/>
      <c r="G21" s="4">
        <v>10.5</v>
      </c>
      <c r="H21" s="4" t="s">
        <v>18</v>
      </c>
      <c r="I21" s="2">
        <v>53</v>
      </c>
      <c r="J21" s="4" t="s">
        <v>65</v>
      </c>
      <c r="K21" s="5">
        <v>43.8</v>
      </c>
      <c r="L21" s="4"/>
      <c r="M21" s="4" t="s">
        <v>30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 t="s">
        <v>66</v>
      </c>
      <c r="B22" s="4">
        <f t="shared" si="0"/>
        <v>9.3852399999999996E-3</v>
      </c>
      <c r="C22" s="2">
        <v>40.28</v>
      </c>
      <c r="D22" s="4" t="s">
        <v>20</v>
      </c>
      <c r="E22" s="4" t="s">
        <v>54</v>
      </c>
      <c r="F22" s="4"/>
      <c r="G22" s="4">
        <v>10</v>
      </c>
      <c r="H22" s="4" t="s">
        <v>18</v>
      </c>
      <c r="I22" s="2">
        <v>47</v>
      </c>
      <c r="J22" s="4" t="s">
        <v>67</v>
      </c>
      <c r="K22" s="2">
        <v>43.61</v>
      </c>
      <c r="L22" s="4" t="s">
        <v>62</v>
      </c>
      <c r="M22" s="4" t="s">
        <v>63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 t="s">
        <v>68</v>
      </c>
      <c r="B23" s="4">
        <f t="shared" si="0"/>
        <v>5.0863899999999997E-3</v>
      </c>
      <c r="C23" s="2">
        <v>21.83</v>
      </c>
      <c r="D23" s="4" t="s">
        <v>20</v>
      </c>
      <c r="E23" s="4" t="s">
        <v>54</v>
      </c>
      <c r="F23" s="4"/>
      <c r="G23" s="4">
        <v>7.4999999999999997E-2</v>
      </c>
      <c r="H23" s="4" t="s">
        <v>69</v>
      </c>
      <c r="I23" s="2">
        <v>14.2</v>
      </c>
      <c r="J23" s="4" t="s">
        <v>70</v>
      </c>
      <c r="K23" s="5">
        <v>43.2</v>
      </c>
      <c r="L23" s="4"/>
      <c r="M23" s="4" t="s">
        <v>30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 t="s">
        <v>71</v>
      </c>
      <c r="B24" s="4">
        <f t="shared" si="0"/>
        <v>1.210901E-2</v>
      </c>
      <c r="C24" s="2">
        <v>51.97</v>
      </c>
      <c r="D24" s="4" t="s">
        <v>20</v>
      </c>
      <c r="E24" s="4" t="s">
        <v>54</v>
      </c>
      <c r="F24" s="4"/>
      <c r="G24" s="4">
        <v>23.9</v>
      </c>
      <c r="H24" s="4" t="s">
        <v>18</v>
      </c>
      <c r="I24" s="2">
        <v>69</v>
      </c>
      <c r="J24" s="4" t="s">
        <v>72</v>
      </c>
      <c r="K24" s="2">
        <v>43.81</v>
      </c>
      <c r="L24" s="4" t="s">
        <v>62</v>
      </c>
      <c r="M24" s="4" t="s">
        <v>63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 t="s">
        <v>73</v>
      </c>
      <c r="B25" s="4">
        <f t="shared" si="0"/>
        <v>1.11141E-2</v>
      </c>
      <c r="C25" s="2">
        <v>47.7</v>
      </c>
      <c r="D25" s="4" t="s">
        <v>74</v>
      </c>
      <c r="E25" s="4" t="s">
        <v>12</v>
      </c>
      <c r="F25" s="4"/>
      <c r="G25" s="4">
        <v>1.3</v>
      </c>
      <c r="H25" s="4" t="s">
        <v>18</v>
      </c>
      <c r="I25" s="2">
        <v>15</v>
      </c>
      <c r="J25" s="4" t="s">
        <v>21</v>
      </c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 t="s">
        <v>75</v>
      </c>
      <c r="B26" s="4">
        <f t="shared" si="0"/>
        <v>4.2662299999999993E-3</v>
      </c>
      <c r="C26" s="2">
        <v>18.309999999999999</v>
      </c>
      <c r="D26" s="4" t="s">
        <v>74</v>
      </c>
      <c r="E26" s="4" t="s">
        <v>54</v>
      </c>
      <c r="F26" s="4"/>
      <c r="G26" s="4"/>
      <c r="H26" s="4"/>
      <c r="I26" s="2">
        <v>9</v>
      </c>
      <c r="J26" s="4" t="s">
        <v>29</v>
      </c>
      <c r="K26" s="5">
        <v>43.7</v>
      </c>
      <c r="L26" s="4"/>
      <c r="M26" s="4" t="s">
        <v>56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76</v>
      </c>
      <c r="B27" s="4">
        <f t="shared" si="0"/>
        <v>1.3164499999999999E-2</v>
      </c>
      <c r="C27" s="2">
        <v>56.5</v>
      </c>
      <c r="D27" s="4" t="s">
        <v>20</v>
      </c>
      <c r="E27" s="4" t="s">
        <v>77</v>
      </c>
      <c r="F27" s="4"/>
      <c r="G27" s="4"/>
      <c r="H27" s="4"/>
      <c r="I27" s="2">
        <v>47</v>
      </c>
      <c r="J27" s="6" t="s">
        <v>21</v>
      </c>
      <c r="K27" s="2">
        <v>44.39</v>
      </c>
      <c r="L27" s="4" t="s">
        <v>62</v>
      </c>
      <c r="M27" s="4" t="s">
        <v>63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 t="s">
        <v>78</v>
      </c>
      <c r="B28" s="4">
        <f t="shared" si="0"/>
        <v>1.0454709999999999E-2</v>
      </c>
      <c r="C28" s="2">
        <v>44.87</v>
      </c>
      <c r="D28" s="4" t="s">
        <v>11</v>
      </c>
      <c r="E28" s="4" t="s">
        <v>77</v>
      </c>
      <c r="F28" s="4"/>
      <c r="G28" s="4">
        <v>0.2</v>
      </c>
      <c r="H28" s="4" t="s">
        <v>18</v>
      </c>
      <c r="I28" s="2">
        <v>21.6</v>
      </c>
      <c r="J28" s="6" t="s">
        <v>79</v>
      </c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 t="s">
        <v>80</v>
      </c>
      <c r="B29" s="4">
        <f t="shared" si="0"/>
        <v>2.7587200000000001E-3</v>
      </c>
      <c r="C29" s="2">
        <v>11.84</v>
      </c>
      <c r="D29" s="4" t="s">
        <v>81</v>
      </c>
      <c r="E29" s="4" t="s">
        <v>17</v>
      </c>
      <c r="F29" s="4"/>
      <c r="G29" s="4">
        <v>19.399999999999999</v>
      </c>
      <c r="H29" s="4" t="s">
        <v>18</v>
      </c>
      <c r="I29" s="2"/>
      <c r="J29" s="4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 t="s">
        <v>82</v>
      </c>
      <c r="B30" s="4">
        <f t="shared" si="0"/>
        <v>1.510073E-2</v>
      </c>
      <c r="C30" s="2">
        <v>64.81</v>
      </c>
      <c r="D30" s="4" t="s">
        <v>20</v>
      </c>
      <c r="E30" s="4" t="s">
        <v>54</v>
      </c>
      <c r="F30" s="4"/>
      <c r="G30" s="4"/>
      <c r="H30" s="4"/>
      <c r="I30" s="2"/>
      <c r="J30" s="6"/>
      <c r="K30" s="2">
        <v>44.37</v>
      </c>
      <c r="L30" s="4" t="s">
        <v>62</v>
      </c>
      <c r="M30" s="4" t="s">
        <v>63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 t="s">
        <v>83</v>
      </c>
      <c r="B31" s="4">
        <f t="shared" si="0"/>
        <v>7.2649400000000001E-3</v>
      </c>
      <c r="C31" s="2">
        <v>31.18</v>
      </c>
      <c r="D31" s="4" t="s">
        <v>20</v>
      </c>
      <c r="E31" s="4" t="s">
        <v>54</v>
      </c>
      <c r="F31" s="4"/>
      <c r="G31" s="4">
        <v>5.7</v>
      </c>
      <c r="H31" s="4" t="s">
        <v>84</v>
      </c>
      <c r="I31" s="2">
        <v>80</v>
      </c>
      <c r="J31" s="6" t="s">
        <v>21</v>
      </c>
      <c r="K31" s="5">
        <v>44.1</v>
      </c>
      <c r="L31" s="4"/>
      <c r="M31" s="4" t="s">
        <v>30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 t="s">
        <v>85</v>
      </c>
      <c r="B32" s="4">
        <f t="shared" si="0"/>
        <v>4.8091200000000001E-3</v>
      </c>
      <c r="C32" s="2">
        <v>20.64</v>
      </c>
      <c r="D32" s="4" t="s">
        <v>20</v>
      </c>
      <c r="E32" s="4" t="s">
        <v>54</v>
      </c>
      <c r="F32" s="4"/>
      <c r="G32" s="4"/>
      <c r="H32" s="4"/>
      <c r="I32" s="2">
        <v>65</v>
      </c>
      <c r="J32" s="6" t="s">
        <v>21</v>
      </c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 t="s">
        <v>86</v>
      </c>
      <c r="B33" s="4">
        <f t="shared" si="0"/>
        <v>1.04151E-2</v>
      </c>
      <c r="C33" s="2">
        <v>44.7</v>
      </c>
      <c r="D33" s="4" t="s">
        <v>20</v>
      </c>
      <c r="E33" s="4" t="s">
        <v>54</v>
      </c>
      <c r="F33" s="4"/>
      <c r="G33" s="4"/>
      <c r="H33" s="4"/>
      <c r="I33" s="2">
        <v>64</v>
      </c>
      <c r="J33" s="4" t="s">
        <v>67</v>
      </c>
      <c r="K33" s="2">
        <v>44.61</v>
      </c>
      <c r="L33" s="4" t="s">
        <v>62</v>
      </c>
      <c r="M33" s="4" t="s">
        <v>63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 t="s">
        <v>87</v>
      </c>
      <c r="B34" s="4">
        <f t="shared" si="0"/>
        <v>2.643152E-2</v>
      </c>
      <c r="C34" s="2">
        <v>113.44</v>
      </c>
      <c r="D34" s="4" t="s">
        <v>41</v>
      </c>
      <c r="E34" s="4" t="s">
        <v>12</v>
      </c>
      <c r="F34" s="4"/>
      <c r="G34" s="4"/>
      <c r="H34" s="4"/>
      <c r="I34" s="2">
        <v>41.3</v>
      </c>
      <c r="J34" s="6" t="s">
        <v>88</v>
      </c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">
        <v>89</v>
      </c>
      <c r="B35" s="4">
        <f t="shared" si="0"/>
        <v>8.0035499999999999E-3</v>
      </c>
      <c r="C35" s="2">
        <v>34.35</v>
      </c>
      <c r="D35" s="4" t="s">
        <v>20</v>
      </c>
      <c r="E35" s="4" t="s">
        <v>54</v>
      </c>
      <c r="F35" s="4"/>
      <c r="G35" s="4">
        <v>17.8</v>
      </c>
      <c r="H35" s="4" t="s">
        <v>18</v>
      </c>
      <c r="I35" s="2">
        <v>77</v>
      </c>
      <c r="J35" s="6" t="s">
        <v>44</v>
      </c>
      <c r="K35" s="5">
        <v>43.7</v>
      </c>
      <c r="L35" s="4"/>
      <c r="M35" s="4" t="s">
        <v>30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 t="s">
        <v>90</v>
      </c>
      <c r="B36" s="4">
        <f t="shared" si="0"/>
        <v>1.5536440000000002E-2</v>
      </c>
      <c r="C36" s="2">
        <v>66.680000000000007</v>
      </c>
      <c r="D36" s="4" t="s">
        <v>11</v>
      </c>
      <c r="E36" s="4" t="s">
        <v>54</v>
      </c>
      <c r="F36" s="4"/>
      <c r="G36" s="4">
        <v>0.22800000000000001</v>
      </c>
      <c r="H36" s="4" t="s">
        <v>69</v>
      </c>
      <c r="I36" s="2">
        <v>15</v>
      </c>
      <c r="J36" s="6" t="s">
        <v>70</v>
      </c>
      <c r="K36" s="5">
        <v>45</v>
      </c>
      <c r="L36" s="4"/>
      <c r="M36" s="4" t="s">
        <v>30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 t="s">
        <v>91</v>
      </c>
      <c r="B37" s="4">
        <f t="shared" si="0"/>
        <v>4.5831100000000005E-3</v>
      </c>
      <c r="C37" s="2">
        <v>19.670000000000002</v>
      </c>
      <c r="D37" s="4" t="s">
        <v>20</v>
      </c>
      <c r="E37" s="4" t="s">
        <v>54</v>
      </c>
      <c r="F37" s="4"/>
      <c r="G37" s="4">
        <v>6.1</v>
      </c>
      <c r="H37" s="4" t="s">
        <v>18</v>
      </c>
      <c r="I37" s="2">
        <v>65</v>
      </c>
      <c r="J37" s="6" t="s">
        <v>92</v>
      </c>
      <c r="K37" s="5">
        <v>43.3</v>
      </c>
      <c r="L37" s="4"/>
      <c r="M37" s="4" t="s">
        <v>30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 t="s">
        <v>93</v>
      </c>
      <c r="B38" s="4">
        <f t="shared" si="0"/>
        <v>2.8528519999999998E-2</v>
      </c>
      <c r="C38" s="2">
        <v>122.44</v>
      </c>
      <c r="D38" s="4" t="s">
        <v>20</v>
      </c>
      <c r="E38" s="4" t="s">
        <v>54</v>
      </c>
      <c r="F38" s="4"/>
      <c r="G38" s="4"/>
      <c r="H38" s="4"/>
      <c r="I38" s="2">
        <v>60</v>
      </c>
      <c r="J38" s="6" t="s">
        <v>21</v>
      </c>
      <c r="K38" s="5">
        <v>45</v>
      </c>
      <c r="L38" s="4" t="s">
        <v>94</v>
      </c>
      <c r="M38" s="4" t="s">
        <v>44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I39" s="7"/>
    </row>
    <row r="40" spans="1:26" ht="15.75" customHeight="1">
      <c r="A40" s="4"/>
    </row>
    <row r="41" spans="1:26" ht="15.75" customHeight="1">
      <c r="A41" s="4"/>
    </row>
    <row r="42" spans="1:26" ht="15.75" customHeight="1">
      <c r="A42" s="4"/>
    </row>
    <row r="43" spans="1:26" ht="15.75" customHeight="1">
      <c r="A43" s="4"/>
    </row>
    <row r="44" spans="1:26" ht="15.75" customHeight="1">
      <c r="A44" s="4"/>
    </row>
    <row r="45" spans="1:26" ht="15.75" customHeight="1">
      <c r="A45" s="4"/>
    </row>
    <row r="46" spans="1:26" ht="15.75" customHeight="1">
      <c r="A46" s="4"/>
    </row>
    <row r="47" spans="1:26" ht="15.75" customHeight="1">
      <c r="A47" s="4"/>
    </row>
    <row r="48" spans="1:26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/>
  <cols>
    <col min="1" max="1" width="17" customWidth="1"/>
    <col min="2" max="2" width="20.1640625" customWidth="1"/>
    <col min="3" max="3" width="16.5" customWidth="1"/>
    <col min="4" max="4" width="11" customWidth="1"/>
    <col min="5" max="5" width="14.83203125" customWidth="1"/>
    <col min="6" max="7" width="11" customWidth="1"/>
    <col min="8" max="8" width="25" customWidth="1"/>
    <col min="9" max="9" width="11" customWidth="1"/>
    <col min="10" max="10" width="36.1640625" customWidth="1"/>
    <col min="11" max="12" width="11" customWidth="1"/>
    <col min="13" max="13" width="19.1640625" customWidth="1"/>
    <col min="14" max="26" width="11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6</v>
      </c>
    </row>
    <row r="2" spans="1:26" ht="16">
      <c r="A2" s="1"/>
      <c r="C2" s="2"/>
      <c r="I2" s="3"/>
      <c r="J2" s="4"/>
    </row>
    <row r="3" spans="1:26" ht="16">
      <c r="A3" s="4" t="s">
        <v>10</v>
      </c>
      <c r="B3" s="4">
        <f t="shared" ref="B3:B38" si="0">PRODUCT(0.000233, C3)</f>
        <v>0.16431859000000001</v>
      </c>
      <c r="C3" s="2">
        <v>705.23</v>
      </c>
      <c r="D3" s="4">
        <v>1</v>
      </c>
      <c r="E3" s="4" t="s">
        <v>12</v>
      </c>
      <c r="F3" s="4"/>
      <c r="G3" s="4">
        <v>5.7000000000000002E-2</v>
      </c>
      <c r="H3" s="4" t="s">
        <v>13</v>
      </c>
      <c r="I3" s="2">
        <v>12</v>
      </c>
      <c r="J3" s="4" t="s">
        <v>14</v>
      </c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">
      <c r="A4" s="4" t="s">
        <v>15</v>
      </c>
      <c r="B4" s="4">
        <f t="shared" si="0"/>
        <v>2.7587200000000001E-3</v>
      </c>
      <c r="C4" s="2">
        <v>11.84</v>
      </c>
      <c r="D4" s="4">
        <v>2</v>
      </c>
      <c r="E4" s="4" t="s">
        <v>17</v>
      </c>
      <c r="F4" s="4"/>
      <c r="G4" s="4">
        <v>19.399999999999999</v>
      </c>
      <c r="H4" s="4" t="s">
        <v>18</v>
      </c>
      <c r="I4" s="2"/>
      <c r="J4" s="6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">
      <c r="A5" s="4" t="s">
        <v>19</v>
      </c>
      <c r="B5" s="4">
        <f t="shared" si="0"/>
        <v>2.0038E-3</v>
      </c>
      <c r="C5" s="2">
        <v>8.6</v>
      </c>
      <c r="D5" s="4">
        <v>2</v>
      </c>
      <c r="E5" s="4" t="s">
        <v>12</v>
      </c>
      <c r="F5" s="4"/>
      <c r="G5" s="4">
        <v>27.2</v>
      </c>
      <c r="H5" s="4" t="s">
        <v>18</v>
      </c>
      <c r="I5" s="2">
        <v>65</v>
      </c>
      <c r="J5" s="4" t="s">
        <v>21</v>
      </c>
      <c r="K5" s="5">
        <v>43.6</v>
      </c>
      <c r="L5" s="4"/>
      <c r="M5" s="4" t="s">
        <v>22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>
      <c r="A6" s="4" t="s">
        <v>23</v>
      </c>
      <c r="B6" s="4">
        <f t="shared" si="0"/>
        <v>1.6414850000000002E-2</v>
      </c>
      <c r="C6" s="2">
        <v>70.45</v>
      </c>
      <c r="D6" s="4">
        <v>1.2</v>
      </c>
      <c r="E6" s="4" t="s">
        <v>12</v>
      </c>
      <c r="F6" s="4"/>
      <c r="G6" s="4">
        <v>1.2</v>
      </c>
      <c r="H6" s="4" t="s">
        <v>25</v>
      </c>
      <c r="I6" s="2">
        <v>45</v>
      </c>
      <c r="J6" s="4" t="s">
        <v>26</v>
      </c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>
      <c r="A7" s="4" t="s">
        <v>27</v>
      </c>
      <c r="B7" s="4">
        <f t="shared" si="0"/>
        <v>3.5189989999999997E-2</v>
      </c>
      <c r="C7" s="2">
        <v>151.03</v>
      </c>
      <c r="D7" s="4">
        <v>1</v>
      </c>
      <c r="E7" s="4" t="s">
        <v>17</v>
      </c>
      <c r="F7" s="4"/>
      <c r="G7" s="4">
        <v>1.5</v>
      </c>
      <c r="H7" s="4" t="s">
        <v>25</v>
      </c>
      <c r="I7" s="2"/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>
      <c r="A8" s="4" t="s">
        <v>28</v>
      </c>
      <c r="B8" s="4">
        <f t="shared" si="0"/>
        <v>1.7463349999999999E-2</v>
      </c>
      <c r="C8" s="2">
        <v>74.95</v>
      </c>
      <c r="D8" s="4">
        <v>1.2</v>
      </c>
      <c r="E8" s="4" t="s">
        <v>17</v>
      </c>
      <c r="F8" s="4"/>
      <c r="G8" s="4"/>
      <c r="H8" s="4"/>
      <c r="I8" s="2">
        <v>10</v>
      </c>
      <c r="J8" s="4" t="s">
        <v>29</v>
      </c>
      <c r="K8" s="5">
        <v>45</v>
      </c>
      <c r="L8" s="4"/>
      <c r="M8" s="4" t="s">
        <v>30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>
      <c r="A9" s="4" t="s">
        <v>31</v>
      </c>
      <c r="B9" s="4">
        <f t="shared" si="0"/>
        <v>4.3962439999999998E-2</v>
      </c>
      <c r="C9" s="2">
        <v>188.68</v>
      </c>
      <c r="D9" s="4">
        <v>2</v>
      </c>
      <c r="E9" s="4" t="s">
        <v>17</v>
      </c>
      <c r="F9" s="4"/>
      <c r="G9" s="4"/>
      <c r="H9" s="4"/>
      <c r="I9" s="2"/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>
      <c r="A10" s="4" t="s">
        <v>32</v>
      </c>
      <c r="B10" s="4">
        <f t="shared" si="0"/>
        <v>5.9685280000000007E-2</v>
      </c>
      <c r="C10" s="2">
        <v>256.16000000000003</v>
      </c>
      <c r="D10" s="4">
        <v>1</v>
      </c>
      <c r="E10" s="4" t="s">
        <v>17</v>
      </c>
      <c r="F10" s="4"/>
      <c r="G10" s="4"/>
      <c r="H10" s="4"/>
      <c r="I10" s="2"/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>
      <c r="A11" s="4" t="s">
        <v>33</v>
      </c>
      <c r="B11" s="4">
        <f t="shared" si="0"/>
        <v>0.11176311</v>
      </c>
      <c r="C11" s="2">
        <v>479.67</v>
      </c>
      <c r="D11" s="4">
        <v>1</v>
      </c>
      <c r="E11" s="4" t="s">
        <v>17</v>
      </c>
      <c r="F11" s="4"/>
      <c r="G11" s="4">
        <v>0.93</v>
      </c>
      <c r="H11" s="4" t="s">
        <v>25</v>
      </c>
      <c r="I11" s="2">
        <v>52</v>
      </c>
      <c r="J11" s="4" t="s">
        <v>34</v>
      </c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4" t="s">
        <v>35</v>
      </c>
      <c r="B12" s="4">
        <f t="shared" si="0"/>
        <v>5.9533829999999996E-2</v>
      </c>
      <c r="C12" s="2">
        <v>255.51</v>
      </c>
      <c r="D12" s="4">
        <v>1</v>
      </c>
      <c r="E12" s="4" t="s">
        <v>17</v>
      </c>
      <c r="F12" s="4"/>
      <c r="G12" s="4"/>
      <c r="H12" s="4"/>
      <c r="I12" s="2">
        <v>8</v>
      </c>
      <c r="J12" s="4" t="s">
        <v>37</v>
      </c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4" t="s">
        <v>38</v>
      </c>
      <c r="B13" s="4">
        <f t="shared" si="0"/>
        <v>4.3962439999999998E-2</v>
      </c>
      <c r="C13" s="2">
        <v>188.68</v>
      </c>
      <c r="D13" s="4">
        <v>2</v>
      </c>
      <c r="E13" s="4" t="s">
        <v>17</v>
      </c>
      <c r="F13" s="4"/>
      <c r="G13" s="4"/>
      <c r="H13" s="4"/>
      <c r="I13" s="2"/>
      <c r="J13" s="4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>
      <c r="A14" s="4" t="s">
        <v>40</v>
      </c>
      <c r="B14" s="4">
        <f t="shared" si="0"/>
        <v>9.8349300000000004E-3</v>
      </c>
      <c r="C14" s="2">
        <v>42.21</v>
      </c>
      <c r="D14" s="4">
        <v>1.9</v>
      </c>
      <c r="E14" s="4" t="s">
        <v>12</v>
      </c>
      <c r="F14" s="4"/>
      <c r="G14" s="4">
        <v>2.5</v>
      </c>
      <c r="H14" s="4" t="s">
        <v>42</v>
      </c>
      <c r="I14" s="2"/>
      <c r="J14" s="4"/>
      <c r="K14" s="5">
        <v>44.4</v>
      </c>
      <c r="L14" s="4" t="s">
        <v>43</v>
      </c>
      <c r="M14" s="4" t="s">
        <v>44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>
      <c r="A15" s="4" t="s">
        <v>45</v>
      </c>
      <c r="B15" s="4">
        <f t="shared" si="0"/>
        <v>4.393681E-2</v>
      </c>
      <c r="C15" s="2">
        <v>188.57</v>
      </c>
      <c r="D15" s="4">
        <v>1</v>
      </c>
      <c r="E15" s="4" t="s">
        <v>17</v>
      </c>
      <c r="F15" s="4"/>
      <c r="G15" s="4"/>
      <c r="H15" s="4"/>
      <c r="I15" s="2">
        <v>45</v>
      </c>
      <c r="J15" s="4" t="s">
        <v>46</v>
      </c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>
      <c r="A16" s="4" t="s">
        <v>47</v>
      </c>
      <c r="B16" s="4">
        <f t="shared" si="0"/>
        <v>2.172259E-2</v>
      </c>
      <c r="C16" s="2">
        <v>93.23</v>
      </c>
      <c r="D16" s="4">
        <v>1.5</v>
      </c>
      <c r="E16" s="4" t="s">
        <v>17</v>
      </c>
      <c r="F16" s="4"/>
      <c r="G16" s="4"/>
      <c r="H16" s="4"/>
      <c r="I16" s="2">
        <v>7</v>
      </c>
      <c r="J16" s="4" t="s">
        <v>49</v>
      </c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>
      <c r="A17" s="4" t="s">
        <v>50</v>
      </c>
      <c r="B17" s="4">
        <f t="shared" si="0"/>
        <v>1.1351759999999999E-2</v>
      </c>
      <c r="C17" s="2">
        <v>48.72</v>
      </c>
      <c r="D17" s="4">
        <v>1</v>
      </c>
      <c r="E17" s="4" t="s">
        <v>17</v>
      </c>
      <c r="F17" s="4"/>
      <c r="G17" s="4"/>
      <c r="H17" s="4"/>
      <c r="I17" s="2">
        <v>69</v>
      </c>
      <c r="J17" s="4" t="s">
        <v>52</v>
      </c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>
      <c r="A18" s="4" t="s">
        <v>53</v>
      </c>
      <c r="B18" s="4">
        <f t="shared" si="0"/>
        <v>3.1408400000000002E-3</v>
      </c>
      <c r="C18" s="2">
        <v>13.48</v>
      </c>
      <c r="D18" s="4">
        <v>2</v>
      </c>
      <c r="E18" s="4" t="s">
        <v>54</v>
      </c>
      <c r="F18" s="4"/>
      <c r="G18" s="4">
        <v>24.6</v>
      </c>
      <c r="H18" s="4" t="s">
        <v>18</v>
      </c>
      <c r="I18" s="2">
        <v>42</v>
      </c>
      <c r="J18" s="4" t="s">
        <v>55</v>
      </c>
      <c r="K18" s="5">
        <v>45</v>
      </c>
      <c r="L18" s="4"/>
      <c r="M18" s="4" t="s">
        <v>56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>
      <c r="A19" s="4" t="s">
        <v>57</v>
      </c>
      <c r="B19" s="4">
        <f t="shared" si="0"/>
        <v>5.2890999999999997E-3</v>
      </c>
      <c r="C19" s="2">
        <v>22.7</v>
      </c>
      <c r="D19" s="4">
        <v>1.8</v>
      </c>
      <c r="E19" s="4" t="s">
        <v>54</v>
      </c>
      <c r="F19" s="4"/>
      <c r="G19" s="4">
        <v>0.4</v>
      </c>
      <c r="H19" s="4" t="s">
        <v>18</v>
      </c>
      <c r="I19" s="2">
        <v>57.5</v>
      </c>
      <c r="J19" s="4" t="s">
        <v>59</v>
      </c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>
      <c r="A20" s="4" t="s">
        <v>60</v>
      </c>
      <c r="B20" s="4">
        <f t="shared" si="0"/>
        <v>2.6608600000000001E-3</v>
      </c>
      <c r="C20" s="2">
        <v>11.42</v>
      </c>
      <c r="D20" s="4">
        <v>2</v>
      </c>
      <c r="E20" s="4" t="s">
        <v>54</v>
      </c>
      <c r="F20" s="4"/>
      <c r="G20" s="4"/>
      <c r="H20" s="4"/>
      <c r="I20" s="2">
        <v>81</v>
      </c>
      <c r="J20" s="4" t="s">
        <v>61</v>
      </c>
      <c r="K20" s="2">
        <v>42.59</v>
      </c>
      <c r="L20" s="4" t="s">
        <v>62</v>
      </c>
      <c r="M20" s="4" t="s">
        <v>63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 t="s">
        <v>64</v>
      </c>
      <c r="B21" s="4">
        <f t="shared" si="0"/>
        <v>8.2645099999999992E-3</v>
      </c>
      <c r="C21" s="2">
        <v>35.47</v>
      </c>
      <c r="D21" s="4">
        <v>2</v>
      </c>
      <c r="E21" s="4" t="s">
        <v>54</v>
      </c>
      <c r="F21" s="4"/>
      <c r="G21" s="4">
        <v>10.5</v>
      </c>
      <c r="H21" s="4" t="s">
        <v>18</v>
      </c>
      <c r="I21" s="2">
        <v>53</v>
      </c>
      <c r="J21" s="4" t="s">
        <v>65</v>
      </c>
      <c r="K21" s="5">
        <v>43.8</v>
      </c>
      <c r="L21" s="4"/>
      <c r="M21" s="4" t="s">
        <v>30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 t="s">
        <v>66</v>
      </c>
      <c r="B22" s="4">
        <f t="shared" si="0"/>
        <v>9.3852399999999996E-3</v>
      </c>
      <c r="C22" s="2">
        <v>40.28</v>
      </c>
      <c r="D22" s="4">
        <v>2</v>
      </c>
      <c r="E22" s="4" t="s">
        <v>54</v>
      </c>
      <c r="F22" s="4"/>
      <c r="G22" s="4">
        <v>10</v>
      </c>
      <c r="H22" s="4" t="s">
        <v>18</v>
      </c>
      <c r="I22" s="2">
        <v>47</v>
      </c>
      <c r="J22" s="4" t="s">
        <v>67</v>
      </c>
      <c r="K22" s="2">
        <v>43.61</v>
      </c>
      <c r="L22" s="4" t="s">
        <v>62</v>
      </c>
      <c r="M22" s="4" t="s">
        <v>63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 t="s">
        <v>68</v>
      </c>
      <c r="B23" s="4">
        <f t="shared" si="0"/>
        <v>5.0863899999999997E-3</v>
      </c>
      <c r="C23" s="2">
        <v>21.83</v>
      </c>
      <c r="D23" s="4">
        <v>2</v>
      </c>
      <c r="E23" s="4" t="s">
        <v>54</v>
      </c>
      <c r="F23" s="4"/>
      <c r="G23" s="4">
        <v>7.4999999999999997E-2</v>
      </c>
      <c r="H23" s="4" t="s">
        <v>69</v>
      </c>
      <c r="I23" s="2">
        <v>14.2</v>
      </c>
      <c r="J23" s="4" t="s">
        <v>70</v>
      </c>
      <c r="K23" s="5">
        <v>43.2</v>
      </c>
      <c r="L23" s="4"/>
      <c r="M23" s="4" t="s">
        <v>30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 t="s">
        <v>71</v>
      </c>
      <c r="B24" s="4">
        <f t="shared" si="0"/>
        <v>1.210901E-2</v>
      </c>
      <c r="C24" s="2">
        <v>51.97</v>
      </c>
      <c r="D24" s="4">
        <v>2</v>
      </c>
      <c r="E24" s="4" t="s">
        <v>54</v>
      </c>
      <c r="F24" s="4"/>
      <c r="G24" s="4">
        <v>23.9</v>
      </c>
      <c r="H24" s="4" t="s">
        <v>18</v>
      </c>
      <c r="I24" s="2">
        <v>69</v>
      </c>
      <c r="J24" s="4" t="s">
        <v>72</v>
      </c>
      <c r="K24" s="2">
        <v>43.81</v>
      </c>
      <c r="L24" s="4" t="s">
        <v>62</v>
      </c>
      <c r="M24" s="4" t="s">
        <v>63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 t="s">
        <v>73</v>
      </c>
      <c r="B25" s="4">
        <f t="shared" si="0"/>
        <v>1.11141E-2</v>
      </c>
      <c r="C25" s="2">
        <v>47.7</v>
      </c>
      <c r="D25" s="4">
        <v>1.5</v>
      </c>
      <c r="E25" s="4" t="s">
        <v>12</v>
      </c>
      <c r="F25" s="4"/>
      <c r="G25" s="4">
        <v>1.3</v>
      </c>
      <c r="H25" s="4" t="s">
        <v>18</v>
      </c>
      <c r="I25" s="2">
        <v>15</v>
      </c>
      <c r="J25" s="4" t="s">
        <v>21</v>
      </c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 t="s">
        <v>75</v>
      </c>
      <c r="B26" s="4">
        <f t="shared" si="0"/>
        <v>4.2662299999999993E-3</v>
      </c>
      <c r="C26" s="2">
        <v>18.309999999999999</v>
      </c>
      <c r="D26" s="4">
        <v>1.5</v>
      </c>
      <c r="E26" s="4" t="s">
        <v>54</v>
      </c>
      <c r="F26" s="4"/>
      <c r="G26" s="4"/>
      <c r="H26" s="4"/>
      <c r="I26" s="2">
        <v>9</v>
      </c>
      <c r="J26" s="4" t="s">
        <v>29</v>
      </c>
      <c r="K26" s="5">
        <v>43.7</v>
      </c>
      <c r="L26" s="4"/>
      <c r="M26" s="4" t="s">
        <v>56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76</v>
      </c>
      <c r="B27" s="4">
        <f t="shared" si="0"/>
        <v>1.3164499999999999E-2</v>
      </c>
      <c r="C27" s="2">
        <v>56.5</v>
      </c>
      <c r="D27" s="4">
        <v>2</v>
      </c>
      <c r="E27" s="4" t="s">
        <v>77</v>
      </c>
      <c r="F27" s="4"/>
      <c r="G27" s="4"/>
      <c r="H27" s="4"/>
      <c r="I27" s="2">
        <v>47</v>
      </c>
      <c r="J27" s="6" t="s">
        <v>21</v>
      </c>
      <c r="K27" s="2">
        <v>44.39</v>
      </c>
      <c r="L27" s="4" t="s">
        <v>62</v>
      </c>
      <c r="M27" s="4" t="s">
        <v>63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 t="s">
        <v>78</v>
      </c>
      <c r="B28" s="4">
        <f t="shared" si="0"/>
        <v>1.0454709999999999E-2</v>
      </c>
      <c r="C28" s="2">
        <v>44.87</v>
      </c>
      <c r="D28" s="4">
        <v>1</v>
      </c>
      <c r="E28" s="4" t="s">
        <v>77</v>
      </c>
      <c r="F28" s="4"/>
      <c r="G28" s="4">
        <v>0.2</v>
      </c>
      <c r="H28" s="4" t="s">
        <v>18</v>
      </c>
      <c r="I28" s="2">
        <v>21.6</v>
      </c>
      <c r="J28" s="6" t="s">
        <v>79</v>
      </c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 t="s">
        <v>80</v>
      </c>
      <c r="B29" s="4">
        <f t="shared" si="0"/>
        <v>2.7587200000000001E-3</v>
      </c>
      <c r="C29" s="2">
        <v>11.84</v>
      </c>
      <c r="D29" s="4">
        <v>2</v>
      </c>
      <c r="E29" s="4" t="s">
        <v>17</v>
      </c>
      <c r="F29" s="4"/>
      <c r="G29" s="4">
        <v>19.399999999999999</v>
      </c>
      <c r="H29" s="4" t="s">
        <v>18</v>
      </c>
      <c r="I29" s="2"/>
      <c r="J29" s="4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 t="s">
        <v>82</v>
      </c>
      <c r="B30" s="4">
        <f t="shared" si="0"/>
        <v>1.510073E-2</v>
      </c>
      <c r="C30" s="2">
        <v>64.81</v>
      </c>
      <c r="D30" s="4">
        <v>2</v>
      </c>
      <c r="E30" s="4" t="s">
        <v>54</v>
      </c>
      <c r="F30" s="4"/>
      <c r="G30" s="4"/>
      <c r="H30" s="4"/>
      <c r="I30" s="2"/>
      <c r="J30" s="6"/>
      <c r="K30" s="2">
        <v>44.37</v>
      </c>
      <c r="L30" s="4" t="s">
        <v>62</v>
      </c>
      <c r="M30" s="4" t="s">
        <v>63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 t="s">
        <v>83</v>
      </c>
      <c r="B31" s="4">
        <f t="shared" si="0"/>
        <v>7.2649400000000001E-3</v>
      </c>
      <c r="C31" s="2">
        <v>31.18</v>
      </c>
      <c r="D31" s="4">
        <v>2</v>
      </c>
      <c r="E31" s="4" t="s">
        <v>54</v>
      </c>
      <c r="F31" s="4"/>
      <c r="G31" s="4">
        <v>5.7</v>
      </c>
      <c r="H31" s="4" t="s">
        <v>84</v>
      </c>
      <c r="I31" s="2">
        <v>80</v>
      </c>
      <c r="J31" s="6" t="s">
        <v>21</v>
      </c>
      <c r="K31" s="5">
        <v>44.1</v>
      </c>
      <c r="L31" s="4"/>
      <c r="M31" s="4" t="s">
        <v>30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 t="s">
        <v>85</v>
      </c>
      <c r="B32" s="4">
        <f t="shared" si="0"/>
        <v>4.8091200000000001E-3</v>
      </c>
      <c r="C32" s="2">
        <v>20.64</v>
      </c>
      <c r="D32" s="4">
        <v>2</v>
      </c>
      <c r="E32" s="4" t="s">
        <v>54</v>
      </c>
      <c r="F32" s="4"/>
      <c r="G32" s="4"/>
      <c r="H32" s="4"/>
      <c r="I32" s="2">
        <v>65</v>
      </c>
      <c r="J32" s="6" t="s">
        <v>21</v>
      </c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 t="s">
        <v>86</v>
      </c>
      <c r="B33" s="4">
        <f t="shared" si="0"/>
        <v>1.04151E-2</v>
      </c>
      <c r="C33" s="2">
        <v>44.7</v>
      </c>
      <c r="D33" s="4">
        <v>2</v>
      </c>
      <c r="E33" s="4" t="s">
        <v>54</v>
      </c>
      <c r="F33" s="4"/>
      <c r="G33" s="4"/>
      <c r="H33" s="4"/>
      <c r="I33" s="2">
        <v>64</v>
      </c>
      <c r="J33" s="4" t="s">
        <v>67</v>
      </c>
      <c r="K33" s="2">
        <v>44.61</v>
      </c>
      <c r="L33" s="4" t="s">
        <v>62</v>
      </c>
      <c r="M33" s="4" t="s">
        <v>63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 t="s">
        <v>87</v>
      </c>
      <c r="B34" s="4">
        <f t="shared" si="0"/>
        <v>2.643152E-2</v>
      </c>
      <c r="C34" s="2">
        <v>113.44</v>
      </c>
      <c r="D34" s="4">
        <v>1.9</v>
      </c>
      <c r="E34" s="4" t="s">
        <v>12</v>
      </c>
      <c r="F34" s="4"/>
      <c r="G34" s="4"/>
      <c r="H34" s="4"/>
      <c r="I34" s="2">
        <v>41.3</v>
      </c>
      <c r="J34" s="6" t="s">
        <v>88</v>
      </c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">
        <v>89</v>
      </c>
      <c r="B35" s="4">
        <f t="shared" si="0"/>
        <v>8.0035499999999999E-3</v>
      </c>
      <c r="C35" s="2">
        <v>34.35</v>
      </c>
      <c r="D35" s="4">
        <v>2</v>
      </c>
      <c r="E35" s="4" t="s">
        <v>54</v>
      </c>
      <c r="F35" s="4"/>
      <c r="G35" s="4">
        <v>17.8</v>
      </c>
      <c r="H35" s="4" t="s">
        <v>18</v>
      </c>
      <c r="I35" s="2">
        <v>77</v>
      </c>
      <c r="J35" s="6" t="s">
        <v>44</v>
      </c>
      <c r="K35" s="5">
        <v>43.7</v>
      </c>
      <c r="L35" s="4"/>
      <c r="M35" s="4" t="s">
        <v>30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 t="s">
        <v>90</v>
      </c>
      <c r="B36" s="4">
        <f t="shared" si="0"/>
        <v>1.5536440000000002E-2</v>
      </c>
      <c r="C36" s="2">
        <v>66.680000000000007</v>
      </c>
      <c r="D36" s="4">
        <v>1</v>
      </c>
      <c r="E36" s="4" t="s">
        <v>54</v>
      </c>
      <c r="F36" s="4"/>
      <c r="G36" s="4">
        <v>0.22800000000000001</v>
      </c>
      <c r="H36" s="4" t="s">
        <v>69</v>
      </c>
      <c r="I36" s="2">
        <v>15</v>
      </c>
      <c r="J36" s="6" t="s">
        <v>70</v>
      </c>
      <c r="K36" s="5">
        <v>45</v>
      </c>
      <c r="L36" s="4"/>
      <c r="M36" s="4" t="s">
        <v>30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 t="s">
        <v>91</v>
      </c>
      <c r="B37" s="4">
        <f t="shared" si="0"/>
        <v>4.5831100000000005E-3</v>
      </c>
      <c r="C37" s="2">
        <v>19.670000000000002</v>
      </c>
      <c r="D37" s="4">
        <v>2</v>
      </c>
      <c r="E37" s="4" t="s">
        <v>54</v>
      </c>
      <c r="F37" s="4"/>
      <c r="G37" s="4">
        <v>6.1</v>
      </c>
      <c r="H37" s="4" t="s">
        <v>18</v>
      </c>
      <c r="I37" s="2">
        <v>65</v>
      </c>
      <c r="J37" s="6" t="s">
        <v>92</v>
      </c>
      <c r="K37" s="5">
        <v>43.3</v>
      </c>
      <c r="L37" s="4"/>
      <c r="M37" s="4" t="s">
        <v>30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 t="s">
        <v>93</v>
      </c>
      <c r="B38" s="4">
        <f t="shared" si="0"/>
        <v>2.8528519999999998E-2</v>
      </c>
      <c r="C38" s="2">
        <v>122.44</v>
      </c>
      <c r="D38" s="4">
        <v>2</v>
      </c>
      <c r="E38" s="4" t="s">
        <v>54</v>
      </c>
      <c r="F38" s="4"/>
      <c r="G38" s="4"/>
      <c r="H38" s="4"/>
      <c r="I38" s="2">
        <v>60</v>
      </c>
      <c r="J38" s="6" t="s">
        <v>21</v>
      </c>
      <c r="K38" s="5">
        <v>45</v>
      </c>
      <c r="L38" s="4" t="s">
        <v>94</v>
      </c>
      <c r="M38" s="4" t="s">
        <v>44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I39" s="7"/>
    </row>
    <row r="40" spans="1:26" ht="15.75" customHeight="1">
      <c r="A40" s="4"/>
    </row>
    <row r="41" spans="1:26" ht="15.75" customHeight="1">
      <c r="A41" s="4"/>
    </row>
    <row r="42" spans="1:26" ht="15.75" customHeight="1">
      <c r="A42" s="4"/>
    </row>
    <row r="43" spans="1:26" ht="15.75" customHeight="1">
      <c r="A43" s="4"/>
    </row>
    <row r="44" spans="1:26" ht="15.75" customHeight="1">
      <c r="A44" s="4"/>
    </row>
    <row r="45" spans="1:26" ht="15.75" customHeight="1">
      <c r="A45" s="4"/>
    </row>
    <row r="46" spans="1:26" ht="15.75" customHeight="1">
      <c r="A46" s="4"/>
    </row>
    <row r="47" spans="1:26" ht="15.75" customHeight="1">
      <c r="A47" s="4"/>
    </row>
    <row r="48" spans="1:26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2021-04-28T01:21:16Z</dcterms:modified>
</cp:coreProperties>
</file>