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"/>
    </mc:Choice>
  </mc:AlternateContent>
  <xr:revisionPtr revIDLastSave="190" documentId="14_{A71F5DCB-87F6-45FD-B6F3-DB1F13657872}" xr6:coauthVersionLast="46" xr6:coauthVersionMax="46" xr10:uidLastSave="{5424C00C-CB1A-464B-B2F1-CB8C7BDE392F}"/>
  <bookViews>
    <workbookView xWindow="-120" yWindow="-120" windowWidth="20730" windowHeight="11760" firstSheet="2" activeTab="2" xr2:uid="{724F0233-0C35-45E4-881D-E581C3B0AB96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3" l="1"/>
  <c r="K16" i="3"/>
  <c r="J16" i="3"/>
  <c r="I16" i="3"/>
  <c r="F4" i="3"/>
  <c r="T30" i="1"/>
  <c r="T21" i="1"/>
  <c r="T12" i="1"/>
  <c r="T3" i="1"/>
  <c r="L15" i="3"/>
  <c r="K15" i="3"/>
  <c r="J15" i="3"/>
  <c r="I15" i="3"/>
  <c r="F3" i="3"/>
  <c r="F37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30" i="3"/>
  <c r="F31" i="3"/>
  <c r="F32" i="3"/>
  <c r="F33" i="3"/>
  <c r="F34" i="3"/>
  <c r="F35" i="3"/>
  <c r="F36" i="3"/>
  <c r="S30" i="1"/>
  <c r="S21" i="1"/>
  <c r="S12" i="1"/>
  <c r="S3" i="1"/>
  <c r="L14" i="3" l="1"/>
  <c r="K14" i="3"/>
  <c r="J14" i="3"/>
  <c r="I14" i="3"/>
  <c r="L13" i="3"/>
  <c r="K13" i="3"/>
  <c r="J13" i="3"/>
  <c r="I13" i="3"/>
  <c r="B48" i="1" l="1"/>
  <c r="B82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5" i="1"/>
  <c r="B76" i="1"/>
  <c r="B77" i="1"/>
  <c r="B78" i="1"/>
  <c r="B79" i="1"/>
  <c r="B80" i="1"/>
  <c r="B81" i="1"/>
  <c r="D47" i="2"/>
  <c r="D46" i="2"/>
  <c r="D45" i="2"/>
  <c r="D44" i="2"/>
  <c r="C47" i="2"/>
  <c r="C46" i="2"/>
  <c r="C45" i="2"/>
  <c r="C44" i="2"/>
  <c r="B47" i="2"/>
  <c r="B46" i="2"/>
  <c r="B45" i="2"/>
  <c r="B44" i="2"/>
  <c r="B43" i="2"/>
  <c r="D43" i="2"/>
  <c r="C43" i="2"/>
  <c r="D42" i="2"/>
  <c r="C42" i="2"/>
  <c r="D41" i="2"/>
  <c r="C41" i="2"/>
  <c r="D40" i="2"/>
  <c r="C40" i="2"/>
  <c r="B42" i="2"/>
  <c r="B41" i="2"/>
  <c r="B40" i="2"/>
  <c r="C51" i="1" l="1"/>
  <c r="C50" i="1"/>
  <c r="C48" i="1"/>
  <c r="C49" i="1"/>
  <c r="N4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9" i="1"/>
  <c r="P9" i="1"/>
  <c r="R9" i="1"/>
  <c r="N10" i="1"/>
  <c r="P10" i="1"/>
  <c r="R10" i="1"/>
  <c r="N12" i="1"/>
  <c r="P12" i="1"/>
  <c r="C42" i="1" s="1"/>
  <c r="R12" i="1"/>
  <c r="D42" i="1" s="1"/>
  <c r="N13" i="1"/>
  <c r="P13" i="1"/>
  <c r="R13" i="1"/>
  <c r="N14" i="1"/>
  <c r="P14" i="1"/>
  <c r="R14" i="1"/>
  <c r="N15" i="1"/>
  <c r="P15" i="1"/>
  <c r="R15" i="1"/>
  <c r="N16" i="1"/>
  <c r="P16" i="1"/>
  <c r="R16" i="1"/>
  <c r="N17" i="1"/>
  <c r="P17" i="1"/>
  <c r="R17" i="1"/>
  <c r="N18" i="1"/>
  <c r="P18" i="1"/>
  <c r="R18" i="1"/>
  <c r="N19" i="1"/>
  <c r="P19" i="1"/>
  <c r="R19" i="1"/>
  <c r="N21" i="1"/>
  <c r="P21" i="1"/>
  <c r="R21" i="1"/>
  <c r="N22" i="1"/>
  <c r="P22" i="1"/>
  <c r="R22" i="1"/>
  <c r="N23" i="1"/>
  <c r="P23" i="1"/>
  <c r="R23" i="1"/>
  <c r="N24" i="1"/>
  <c r="P24" i="1"/>
  <c r="R24" i="1"/>
  <c r="N25" i="1"/>
  <c r="P25" i="1"/>
  <c r="R25" i="1"/>
  <c r="N26" i="1"/>
  <c r="P26" i="1"/>
  <c r="R26" i="1"/>
  <c r="N27" i="1"/>
  <c r="P27" i="1"/>
  <c r="R27" i="1"/>
  <c r="N28" i="1"/>
  <c r="P28" i="1"/>
  <c r="R28" i="1"/>
  <c r="N30" i="1"/>
  <c r="P30" i="1"/>
  <c r="R30" i="1"/>
  <c r="D44" i="1" s="1"/>
  <c r="N31" i="1"/>
  <c r="P31" i="1"/>
  <c r="R31" i="1"/>
  <c r="N32" i="1"/>
  <c r="P32" i="1"/>
  <c r="R32" i="1"/>
  <c r="N33" i="1"/>
  <c r="P33" i="1"/>
  <c r="R33" i="1"/>
  <c r="N34" i="1"/>
  <c r="P34" i="1"/>
  <c r="R34" i="1"/>
  <c r="N35" i="1"/>
  <c r="P35" i="1"/>
  <c r="R35" i="1"/>
  <c r="N36" i="1"/>
  <c r="P36" i="1"/>
  <c r="R36" i="1"/>
  <c r="N37" i="1"/>
  <c r="P37" i="1"/>
  <c r="R37" i="1"/>
  <c r="P3" i="1"/>
  <c r="C41" i="1" s="1"/>
  <c r="R3" i="1"/>
  <c r="D41" i="1" s="1"/>
  <c r="N3" i="1"/>
  <c r="D43" i="1" l="1"/>
  <c r="C43" i="1"/>
  <c r="C44" i="1"/>
  <c r="B44" i="1"/>
  <c r="B43" i="1"/>
  <c r="B42" i="1"/>
  <c r="B41" i="1"/>
</calcChain>
</file>

<file path=xl/sharedStrings.xml><?xml version="1.0" encoding="utf-8"?>
<sst xmlns="http://schemas.openxmlformats.org/spreadsheetml/2006/main" count="138" uniqueCount="64">
  <si>
    <t>Leaf Angle S melongena</t>
  </si>
  <si>
    <t>Treatment</t>
  </si>
  <si>
    <t>Day 0</t>
  </si>
  <si>
    <t>Day 2</t>
  </si>
  <si>
    <t>Day 5</t>
  </si>
  <si>
    <t>Day 7</t>
  </si>
  <si>
    <t>Just leaf</t>
  </si>
  <si>
    <t>Sm0101</t>
  </si>
  <si>
    <t>Sm0102</t>
  </si>
  <si>
    <t>Sm0103</t>
  </si>
  <si>
    <t>Sm0104</t>
  </si>
  <si>
    <t>Sm0105</t>
  </si>
  <si>
    <t>Sm0106</t>
  </si>
  <si>
    <t>Sm0107</t>
  </si>
  <si>
    <t>Sm0108</t>
  </si>
  <si>
    <t>Sm0201</t>
  </si>
  <si>
    <t>Sm0202</t>
  </si>
  <si>
    <t>Sm0203</t>
  </si>
  <si>
    <t>Sm0204</t>
  </si>
  <si>
    <t>Sm0205</t>
  </si>
  <si>
    <t>Sm0206</t>
  </si>
  <si>
    <t>Sm0207</t>
  </si>
  <si>
    <t>Sm0208</t>
  </si>
  <si>
    <t>Sm0301</t>
  </si>
  <si>
    <t>Sm0302</t>
  </si>
  <si>
    <t>Sm0303</t>
  </si>
  <si>
    <t>Sm0304</t>
  </si>
  <si>
    <t>Sm0305</t>
  </si>
  <si>
    <t>Sm0306</t>
  </si>
  <si>
    <t>Sm0307</t>
  </si>
  <si>
    <t>Sm0308</t>
  </si>
  <si>
    <t>Sm0401</t>
  </si>
  <si>
    <t>Sm0402</t>
  </si>
  <si>
    <t>Sm0403</t>
  </si>
  <si>
    <t>Sm0404</t>
  </si>
  <si>
    <t>Sm0405</t>
  </si>
  <si>
    <t>Sm0406</t>
  </si>
  <si>
    <t>Sm0407</t>
  </si>
  <si>
    <t>Sm0408</t>
  </si>
  <si>
    <t>AVG</t>
  </si>
  <si>
    <t>SM01</t>
  </si>
  <si>
    <t>SM02</t>
  </si>
  <si>
    <t>SM03</t>
  </si>
  <si>
    <t>SM04</t>
  </si>
  <si>
    <t>Avg</t>
  </si>
  <si>
    <r>
      <t xml:space="preserve">Elogation (Stem diameter at first leaf/height/internode length) </t>
    </r>
    <r>
      <rPr>
        <i/>
        <sz val="11"/>
        <color theme="1"/>
        <rFont val="Calibri"/>
        <family val="2"/>
        <scheme val="minor"/>
      </rPr>
      <t xml:space="preserve">S. melongena </t>
    </r>
  </si>
  <si>
    <t>day 2</t>
  </si>
  <si>
    <t>day 5</t>
  </si>
  <si>
    <t>day 7</t>
  </si>
  <si>
    <t>Avg stem dmtr</t>
  </si>
  <si>
    <t>Avg internode</t>
  </si>
  <si>
    <t>Mass S melongena</t>
  </si>
  <si>
    <t>Fresh Root</t>
  </si>
  <si>
    <t>Dry Root</t>
  </si>
  <si>
    <t>Fresh Shoot</t>
  </si>
  <si>
    <t>Dry Shoot</t>
  </si>
  <si>
    <t>Total Dry</t>
  </si>
  <si>
    <t>HEAT CO2</t>
  </si>
  <si>
    <t>HEAT</t>
  </si>
  <si>
    <t>CO2</t>
  </si>
  <si>
    <t>CONT</t>
  </si>
  <si>
    <t>Dry shoot</t>
  </si>
  <si>
    <t>Dry root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</si>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</sst>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/>
    <xf numFmtId="0" fontId="0" fillId="0" borderId="11" xfId="0" applyFill="1" applyBorder="1"/>
    <xf numFmtId="0" fontId="0" fillId="0" borderId="0" xfId="0" applyFill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Fill="1" applyBorder="1"/>
    <xf numFmtId="2" fontId="0" fillId="0" borderId="9" xfId="0" applyNumberFormat="1" applyBorder="1"/>
    <xf numFmtId="2" fontId="0" fillId="0" borderId="2" xfId="0" applyNumberFormat="1" applyBorder="1"/>
    <xf numFmtId="2" fontId="0" fillId="0" borderId="13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2" fontId="0" fillId="0" borderId="5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0" fontId="0" fillId="2" borderId="0" xfId="0" applyFill="1"/>
    <xf numFmtId="2" fontId="0" fillId="2" borderId="0" xfId="0" applyNumberFormat="1" applyFill="1" applyBorder="1"/>
    <xf numFmtId="0" fontId="0" fillId="3" borderId="0" xfId="0" applyFill="1"/>
    <xf numFmtId="2" fontId="0" fillId="3" borderId="0" xfId="0" applyNumberFormat="1" applyFill="1" applyBorder="1"/>
    <xf numFmtId="0" fontId="0" fillId="4" borderId="0" xfId="0" applyFill="1"/>
    <xf numFmtId="2" fontId="0" fillId="4" borderId="0" xfId="0" applyNumberFormat="1" applyFill="1" applyBorder="1"/>
    <xf numFmtId="0" fontId="0" fillId="5" borderId="0" xfId="0" applyFill="1"/>
    <xf numFmtId="2" fontId="0" fillId="5" borderId="0" xfId="0" applyNumberFormat="1" applyFill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</a:t>
            </a:r>
            <a:r>
              <a:rPr lang="en-US" baseline="0"/>
              <a:t>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Sheet2!$B$40:$D$40</c:f>
              <c:numCache>
                <c:formatCode>0.000</c:formatCode>
                <c:ptCount val="3"/>
                <c:pt idx="0">
                  <c:v>0.177125</c:v>
                </c:pt>
                <c:pt idx="1">
                  <c:v>0.19125</c:v>
                </c:pt>
                <c:pt idx="2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6F0-9202-2E97E605ABF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Sheet2!$B$41:$D$41</c:f>
              <c:numCache>
                <c:formatCode>0.000</c:formatCode>
                <c:ptCount val="3"/>
                <c:pt idx="0">
                  <c:v>0.173125</c:v>
                </c:pt>
                <c:pt idx="1">
                  <c:v>0.15512500000000001</c:v>
                </c:pt>
                <c:pt idx="2">
                  <c:v>0.19712499999999999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2-46F0-9202-2E97E605ABF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Sheet2!$B$42:$D$42</c:f>
              <c:numCache>
                <c:formatCode>0.000</c:formatCode>
                <c:ptCount val="3"/>
                <c:pt idx="0">
                  <c:v>0.18149999999999999</c:v>
                </c:pt>
                <c:pt idx="1">
                  <c:v>0.17924999999999999</c:v>
                </c:pt>
                <c:pt idx="2">
                  <c:v>0.21525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2-46F0-9202-2E97E605ABF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Sheet2!$B$43:$D$43</c:f>
              <c:numCache>
                <c:formatCode>0.000</c:formatCode>
                <c:ptCount val="3"/>
                <c:pt idx="0">
                  <c:v>0.17012500000000003</c:v>
                </c:pt>
                <c:pt idx="1">
                  <c:v>0.17625000000000002</c:v>
                </c:pt>
                <c:pt idx="2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2-46F0-9202-2E97E605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8576"/>
        <c:axId val="57286384"/>
      </c:barChart>
      <c:catAx>
        <c:axId val="560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384"/>
        <c:crosses val="autoZero"/>
        <c:auto val="1"/>
        <c:lblAlgn val="ctr"/>
        <c:lblOffset val="100"/>
        <c:noMultiLvlLbl val="0"/>
      </c:catAx>
      <c:valAx>
        <c:axId val="572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internode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Sheet2!$B$44:$D$44</c:f>
              <c:numCache>
                <c:formatCode>0.000</c:formatCode>
                <c:ptCount val="3"/>
                <c:pt idx="0">
                  <c:v>0.375</c:v>
                </c:pt>
                <c:pt idx="1">
                  <c:v>0.40937499999999999</c:v>
                </c:pt>
                <c:pt idx="2">
                  <c:v>0.3203125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B79-8811-D598A4DE8ED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Sheet2!$B$45:$D$45</c:f>
              <c:numCache>
                <c:formatCode>0.000</c:formatCode>
                <c:ptCount val="3"/>
                <c:pt idx="0">
                  <c:v>0.28125</c:v>
                </c:pt>
                <c:pt idx="1">
                  <c:v>0.3828125</c:v>
                </c:pt>
                <c:pt idx="2">
                  <c:v>0.26953125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B79-8811-D598A4DE8ED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Sheet2!$B$46:$D$46</c:f>
              <c:numCache>
                <c:formatCode>0.000</c:formatCode>
                <c:ptCount val="3"/>
                <c:pt idx="0">
                  <c:v>0.3046875</c:v>
                </c:pt>
                <c:pt idx="1">
                  <c:v>0.3828125</c:v>
                </c:pt>
                <c:pt idx="2">
                  <c:v>0.29296875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B79-8811-D598A4DE8ED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Sheet2!$B$47:$D$47</c:f>
              <c:numCache>
                <c:formatCode>0.000</c:formatCode>
                <c:ptCount val="3"/>
                <c:pt idx="0">
                  <c:v>0.3203125</c:v>
                </c:pt>
                <c:pt idx="1">
                  <c:v>0.4140625</c:v>
                </c:pt>
                <c:pt idx="2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B79-8811-D598A4DE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3728"/>
        <c:axId val="53349344"/>
      </c:barChart>
      <c:catAx>
        <c:axId val="611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344"/>
        <c:crosses val="autoZero"/>
        <c:auto val="1"/>
        <c:lblAlgn val="ctr"/>
        <c:lblOffset val="100"/>
        <c:noMultiLvlLbl val="0"/>
      </c:catAx>
      <c:valAx>
        <c:axId val="53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28</xdr:row>
      <xdr:rowOff>185737</xdr:rowOff>
    </xdr:from>
    <xdr:to>
      <xdr:col>11</xdr:col>
      <xdr:colOff>333375</xdr:colOff>
      <xdr:row>43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815E8-6F3A-40CC-89D2-EF41EE61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43</xdr:row>
      <xdr:rowOff>61912</xdr:rowOff>
    </xdr:from>
    <xdr:to>
      <xdr:col>11</xdr:col>
      <xdr:colOff>323850</xdr:colOff>
      <xdr:row>57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99915-F3AF-41BD-9AFD-B0A9D1C0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1C40-268B-4492-8A12-6F38AD2161B0}">
  <dimension ref="A1:T82"/>
  <sheetViews>
    <sheetView workbookViewId="0">
      <selection activeCell="V35" sqref="V35"/>
    </sheetView>
  </sheetViews>
  <sheetFormatPr defaultRowHeight="15"/>
  <cols>
    <col min="1" max="1" width="11" customWidth="1"/>
    <col min="2" max="2" width="6.140625" customWidth="1"/>
    <col min="3" max="3" width="5.85546875" customWidth="1"/>
    <col min="4" max="4" width="5" customWidth="1"/>
    <col min="5" max="5" width="4.5703125" customWidth="1"/>
    <col min="6" max="6" width="4.28515625" customWidth="1"/>
    <col min="7" max="7" width="4" customWidth="1"/>
    <col min="8" max="9" width="4.42578125" customWidth="1"/>
  </cols>
  <sheetData>
    <row r="1" spans="1:20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9"/>
      <c r="N1" s="9"/>
      <c r="O1" s="9"/>
      <c r="P1" s="9"/>
      <c r="Q1" s="9"/>
      <c r="R1" s="9"/>
      <c r="S1" s="9"/>
      <c r="T1" s="9"/>
    </row>
    <row r="2" spans="1:20">
      <c r="A2" s="2" t="s">
        <v>1</v>
      </c>
      <c r="B2" s="46" t="s">
        <v>2</v>
      </c>
      <c r="C2" s="47"/>
      <c r="D2" s="46" t="s">
        <v>3</v>
      </c>
      <c r="E2" s="47"/>
      <c r="F2" s="46" t="s">
        <v>4</v>
      </c>
      <c r="G2" s="47"/>
      <c r="H2" s="46" t="s">
        <v>5</v>
      </c>
      <c r="I2" s="47"/>
      <c r="J2" s="2"/>
      <c r="K2" s="46" t="s">
        <v>6</v>
      </c>
      <c r="L2" s="47"/>
      <c r="M2" s="8"/>
      <c r="N2" s="8"/>
      <c r="O2" s="8"/>
      <c r="P2" s="8"/>
      <c r="Q2" s="8"/>
      <c r="R2" s="8"/>
      <c r="S2" s="8"/>
      <c r="T2" s="8"/>
    </row>
    <row r="3" spans="1:20">
      <c r="A3" s="2" t="s">
        <v>7</v>
      </c>
      <c r="B3" s="2">
        <v>35</v>
      </c>
      <c r="C3" s="2">
        <v>65</v>
      </c>
      <c r="D3" s="2">
        <v>64</v>
      </c>
      <c r="E3" s="2">
        <v>62</v>
      </c>
      <c r="F3" s="2">
        <v>53</v>
      </c>
      <c r="G3" s="2">
        <v>61</v>
      </c>
      <c r="H3" s="2">
        <v>61</v>
      </c>
      <c r="I3" s="2">
        <v>65</v>
      </c>
      <c r="J3" s="2"/>
      <c r="K3" s="2">
        <v>40</v>
      </c>
      <c r="L3" s="2">
        <v>40</v>
      </c>
      <c r="M3" s="8"/>
      <c r="N3" s="8">
        <f>AVERAGE(D3:E3)</f>
        <v>63</v>
      </c>
      <c r="O3" s="8"/>
      <c r="P3" s="8">
        <f t="shared" ref="P3:R3" si="0">AVERAGE(F3:G3)</f>
        <v>57</v>
      </c>
      <c r="Q3" s="8"/>
      <c r="R3" s="8">
        <f t="shared" si="0"/>
        <v>63</v>
      </c>
      <c r="S3" s="8">
        <f>AVERAGE(R3:R10)</f>
        <v>62</v>
      </c>
      <c r="T3" s="8">
        <f>STDEV(R3:R10)</f>
        <v>3.5050983275386565</v>
      </c>
    </row>
    <row r="4" spans="1:20">
      <c r="A4" s="2" t="s">
        <v>8</v>
      </c>
      <c r="B4" s="2">
        <v>40</v>
      </c>
      <c r="C4" s="2">
        <v>60</v>
      </c>
      <c r="D4" s="2">
        <v>65</v>
      </c>
      <c r="E4" s="2">
        <v>52</v>
      </c>
      <c r="F4" s="2">
        <v>69</v>
      </c>
      <c r="G4" s="2">
        <v>64</v>
      </c>
      <c r="H4" s="2">
        <v>65</v>
      </c>
      <c r="I4" s="2">
        <v>65</v>
      </c>
      <c r="J4" s="2"/>
      <c r="K4" s="2">
        <v>32</v>
      </c>
      <c r="L4" s="2">
        <v>48</v>
      </c>
      <c r="M4" s="8"/>
      <c r="N4" s="8">
        <f t="shared" ref="N4:N37" si="1">AVERAGE(D4:E4)</f>
        <v>58.5</v>
      </c>
      <c r="O4" s="8"/>
      <c r="P4" s="8">
        <f t="shared" ref="P4:P37" si="2">AVERAGE(F4:G4)</f>
        <v>66.5</v>
      </c>
      <c r="Q4" s="8"/>
      <c r="R4" s="8">
        <f t="shared" ref="R4:R37" si="3">AVERAGE(H4:I4)</f>
        <v>65</v>
      </c>
      <c r="S4" s="8"/>
      <c r="T4" s="8"/>
    </row>
    <row r="5" spans="1:20">
      <c r="A5" s="2" t="s">
        <v>9</v>
      </c>
      <c r="B5" s="2">
        <v>36</v>
      </c>
      <c r="C5" s="2">
        <v>59</v>
      </c>
      <c r="D5" s="2">
        <v>76</v>
      </c>
      <c r="E5" s="2">
        <v>58</v>
      </c>
      <c r="F5" s="2">
        <v>62</v>
      </c>
      <c r="G5" s="2">
        <v>63</v>
      </c>
      <c r="H5" s="2">
        <v>52</v>
      </c>
      <c r="I5" s="2">
        <v>65</v>
      </c>
      <c r="J5" s="2"/>
      <c r="K5" s="2">
        <v>47</v>
      </c>
      <c r="L5" s="2">
        <v>40</v>
      </c>
      <c r="M5" s="8"/>
      <c r="N5" s="8">
        <f t="shared" si="1"/>
        <v>67</v>
      </c>
      <c r="O5" s="8"/>
      <c r="P5" s="8">
        <f t="shared" si="2"/>
        <v>62.5</v>
      </c>
      <c r="Q5" s="8"/>
      <c r="R5" s="8">
        <f t="shared" si="3"/>
        <v>58.5</v>
      </c>
      <c r="S5" s="8"/>
      <c r="T5" s="8"/>
    </row>
    <row r="6" spans="1:20">
      <c r="A6" s="2" t="s">
        <v>10</v>
      </c>
      <c r="B6" s="2">
        <v>49</v>
      </c>
      <c r="C6" s="2">
        <v>58</v>
      </c>
      <c r="D6" s="2">
        <v>75</v>
      </c>
      <c r="E6" s="2">
        <v>54</v>
      </c>
      <c r="F6" s="2">
        <v>80</v>
      </c>
      <c r="G6" s="2">
        <v>78</v>
      </c>
      <c r="H6" s="2">
        <v>57</v>
      </c>
      <c r="I6" s="2">
        <v>64</v>
      </c>
      <c r="J6" s="2"/>
      <c r="K6" s="2">
        <v>50</v>
      </c>
      <c r="L6" s="2">
        <v>48</v>
      </c>
      <c r="M6" s="8"/>
      <c r="N6" s="8">
        <f t="shared" si="1"/>
        <v>64.5</v>
      </c>
      <c r="O6" s="8"/>
      <c r="P6" s="8">
        <f t="shared" si="2"/>
        <v>79</v>
      </c>
      <c r="Q6" s="8"/>
      <c r="R6" s="8">
        <f t="shared" si="3"/>
        <v>60.5</v>
      </c>
      <c r="S6" s="8"/>
      <c r="T6" s="8"/>
    </row>
    <row r="7" spans="1:20">
      <c r="A7" s="2" t="s">
        <v>11</v>
      </c>
      <c r="B7" s="2">
        <v>49</v>
      </c>
      <c r="C7" s="2">
        <v>58</v>
      </c>
      <c r="D7" s="2">
        <v>58</v>
      </c>
      <c r="E7" s="2">
        <v>72</v>
      </c>
      <c r="F7" s="2">
        <v>65</v>
      </c>
      <c r="G7" s="2">
        <v>61</v>
      </c>
      <c r="H7" s="2">
        <v>53</v>
      </c>
      <c r="I7" s="2">
        <v>58</v>
      </c>
      <c r="J7" s="2"/>
      <c r="K7" s="2">
        <v>48</v>
      </c>
      <c r="L7" s="2">
        <v>38</v>
      </c>
      <c r="M7" s="8"/>
      <c r="N7" s="8">
        <f t="shared" si="1"/>
        <v>65</v>
      </c>
      <c r="O7" s="8"/>
      <c r="P7" s="8">
        <f t="shared" si="2"/>
        <v>63</v>
      </c>
      <c r="Q7" s="8"/>
      <c r="R7" s="8">
        <f t="shared" si="3"/>
        <v>55.5</v>
      </c>
      <c r="S7" s="8"/>
      <c r="T7" s="8"/>
    </row>
    <row r="8" spans="1:20">
      <c r="A8" s="2" t="s">
        <v>12</v>
      </c>
      <c r="B8" s="2">
        <v>55</v>
      </c>
      <c r="C8" s="2">
        <v>68</v>
      </c>
      <c r="D8" s="2">
        <v>63</v>
      </c>
      <c r="E8" s="2">
        <v>64</v>
      </c>
      <c r="F8" s="2">
        <v>62</v>
      </c>
      <c r="G8" s="2">
        <v>64</v>
      </c>
      <c r="H8" s="2">
        <v>64</v>
      </c>
      <c r="I8" s="2">
        <v>65</v>
      </c>
      <c r="J8" s="2"/>
      <c r="K8" s="2">
        <v>42</v>
      </c>
      <c r="L8" s="2">
        <v>45</v>
      </c>
      <c r="M8" s="8"/>
      <c r="N8" s="8">
        <f t="shared" si="1"/>
        <v>63.5</v>
      </c>
      <c r="O8" s="8"/>
      <c r="P8" s="8">
        <f t="shared" si="2"/>
        <v>63</v>
      </c>
      <c r="Q8" s="8"/>
      <c r="R8" s="8">
        <f t="shared" si="3"/>
        <v>64.5</v>
      </c>
      <c r="S8" s="8"/>
      <c r="T8" s="8"/>
    </row>
    <row r="9" spans="1:20">
      <c r="A9" s="2" t="s">
        <v>13</v>
      </c>
      <c r="B9" s="2">
        <v>18</v>
      </c>
      <c r="C9" s="2">
        <v>58</v>
      </c>
      <c r="D9" s="2">
        <v>60</v>
      </c>
      <c r="E9" s="2">
        <v>71</v>
      </c>
      <c r="F9" s="2">
        <v>64</v>
      </c>
      <c r="G9" s="2">
        <v>62</v>
      </c>
      <c r="H9" s="2">
        <v>65</v>
      </c>
      <c r="I9" s="2">
        <v>63</v>
      </c>
      <c r="J9" s="2"/>
      <c r="K9" s="2">
        <v>56</v>
      </c>
      <c r="L9" s="2">
        <v>55</v>
      </c>
      <c r="M9" s="8"/>
      <c r="N9" s="8">
        <f t="shared" si="1"/>
        <v>65.5</v>
      </c>
      <c r="O9" s="8"/>
      <c r="P9" s="8">
        <f t="shared" si="2"/>
        <v>63</v>
      </c>
      <c r="Q9" s="8"/>
      <c r="R9" s="8">
        <f t="shared" si="3"/>
        <v>64</v>
      </c>
      <c r="S9" s="8"/>
      <c r="T9" s="8"/>
    </row>
    <row r="10" spans="1:20" ht="15.75" thickBot="1">
      <c r="A10" s="6" t="s">
        <v>14</v>
      </c>
      <c r="B10" s="6">
        <v>19</v>
      </c>
      <c r="C10" s="6">
        <v>67</v>
      </c>
      <c r="D10" s="6">
        <v>55</v>
      </c>
      <c r="E10" s="6">
        <v>54</v>
      </c>
      <c r="F10" s="6">
        <v>71</v>
      </c>
      <c r="G10" s="6">
        <v>64</v>
      </c>
      <c r="H10" s="6">
        <v>64</v>
      </c>
      <c r="I10" s="6">
        <v>66</v>
      </c>
      <c r="J10" s="6"/>
      <c r="K10" s="6">
        <v>38</v>
      </c>
      <c r="L10" s="6">
        <v>37</v>
      </c>
      <c r="M10" s="8"/>
      <c r="N10" s="8">
        <f t="shared" si="1"/>
        <v>54.5</v>
      </c>
      <c r="O10" s="8"/>
      <c r="P10" s="8">
        <f t="shared" si="2"/>
        <v>67.5</v>
      </c>
      <c r="Q10" s="8"/>
      <c r="R10" s="8">
        <f t="shared" si="3"/>
        <v>65</v>
      </c>
      <c r="S10" s="8"/>
      <c r="T10" s="8"/>
    </row>
    <row r="11" spans="1:20" ht="16.5" thickTop="1" thickBo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8"/>
      <c r="O11" s="8"/>
      <c r="P11" s="8"/>
      <c r="Q11" s="8"/>
      <c r="R11" s="8"/>
      <c r="S11" s="8"/>
      <c r="T11" s="8"/>
    </row>
    <row r="12" spans="1:20" ht="16.5" thickTop="1" thickBot="1">
      <c r="A12" s="3" t="s">
        <v>15</v>
      </c>
      <c r="B12" s="3">
        <v>51</v>
      </c>
      <c r="C12" s="3">
        <v>63</v>
      </c>
      <c r="D12" s="3">
        <v>47</v>
      </c>
      <c r="E12" s="3">
        <v>62</v>
      </c>
      <c r="F12" s="3">
        <v>45</v>
      </c>
      <c r="G12" s="3">
        <v>58</v>
      </c>
      <c r="H12" s="7">
        <v>41</v>
      </c>
      <c r="I12" s="3">
        <v>61</v>
      </c>
      <c r="J12" s="3"/>
      <c r="K12" s="3">
        <v>22</v>
      </c>
      <c r="L12" s="3">
        <v>37</v>
      </c>
      <c r="M12" s="8"/>
      <c r="N12" s="8">
        <f t="shared" si="1"/>
        <v>54.5</v>
      </c>
      <c r="O12" s="8"/>
      <c r="P12" s="8">
        <f t="shared" si="2"/>
        <v>51.5</v>
      </c>
      <c r="Q12" s="8"/>
      <c r="R12" s="8">
        <f t="shared" si="3"/>
        <v>51</v>
      </c>
      <c r="S12" s="8">
        <f>AVERAGE(R12:R19)</f>
        <v>56.25</v>
      </c>
      <c r="T12" s="8">
        <f>STDEV(R12:R19)</f>
        <v>4.4239607334862923</v>
      </c>
    </row>
    <row r="13" spans="1:20" ht="15.75" thickTop="1">
      <c r="A13" s="2" t="s">
        <v>16</v>
      </c>
      <c r="B13" s="2">
        <v>22</v>
      </c>
      <c r="C13" s="2">
        <v>59</v>
      </c>
      <c r="D13" s="2">
        <v>62</v>
      </c>
      <c r="E13" s="2">
        <v>63</v>
      </c>
      <c r="F13" s="2">
        <v>62</v>
      </c>
      <c r="G13" s="2">
        <v>46</v>
      </c>
      <c r="H13" s="3">
        <v>54</v>
      </c>
      <c r="I13" s="2">
        <v>52</v>
      </c>
      <c r="J13" s="2"/>
      <c r="K13" s="2">
        <v>19</v>
      </c>
      <c r="L13" s="2">
        <v>21</v>
      </c>
      <c r="M13" s="8"/>
      <c r="N13" s="8">
        <f t="shared" si="1"/>
        <v>62.5</v>
      </c>
      <c r="O13" s="8"/>
      <c r="P13" s="8">
        <f t="shared" si="2"/>
        <v>54</v>
      </c>
      <c r="Q13" s="8"/>
      <c r="R13" s="8">
        <f t="shared" si="3"/>
        <v>53</v>
      </c>
      <c r="S13" s="8"/>
      <c r="T13" s="8"/>
    </row>
    <row r="14" spans="1:20">
      <c r="A14" s="2" t="s">
        <v>17</v>
      </c>
      <c r="B14" s="2">
        <v>20</v>
      </c>
      <c r="C14" s="2">
        <v>57</v>
      </c>
      <c r="D14" s="2">
        <v>56</v>
      </c>
      <c r="E14" s="2">
        <v>60</v>
      </c>
      <c r="F14" s="2">
        <v>49</v>
      </c>
      <c r="G14" s="2">
        <v>64</v>
      </c>
      <c r="H14" s="2">
        <v>56</v>
      </c>
      <c r="I14" s="2">
        <v>65</v>
      </c>
      <c r="J14" s="2"/>
      <c r="K14" s="2">
        <v>48</v>
      </c>
      <c r="L14" s="2">
        <v>30</v>
      </c>
      <c r="M14" s="8"/>
      <c r="N14" s="8">
        <f t="shared" si="1"/>
        <v>58</v>
      </c>
      <c r="O14" s="8"/>
      <c r="P14" s="8">
        <f t="shared" si="2"/>
        <v>56.5</v>
      </c>
      <c r="Q14" s="8"/>
      <c r="R14" s="8">
        <f t="shared" si="3"/>
        <v>60.5</v>
      </c>
      <c r="S14" s="8"/>
      <c r="T14" s="8"/>
    </row>
    <row r="15" spans="1:20">
      <c r="A15" s="2" t="s">
        <v>18</v>
      </c>
      <c r="B15" s="2">
        <v>37</v>
      </c>
      <c r="C15" s="2">
        <v>52</v>
      </c>
      <c r="D15" s="2">
        <v>66</v>
      </c>
      <c r="E15" s="2">
        <v>64</v>
      </c>
      <c r="F15" s="2">
        <v>58</v>
      </c>
      <c r="G15" s="2">
        <v>55</v>
      </c>
      <c r="H15" s="2">
        <v>52</v>
      </c>
      <c r="I15" s="2">
        <v>54</v>
      </c>
      <c r="J15" s="2"/>
      <c r="K15" s="2">
        <v>27</v>
      </c>
      <c r="L15" s="2">
        <v>36</v>
      </c>
      <c r="M15" s="8"/>
      <c r="N15" s="8">
        <f t="shared" si="1"/>
        <v>65</v>
      </c>
      <c r="O15" s="8"/>
      <c r="P15" s="8">
        <f t="shared" si="2"/>
        <v>56.5</v>
      </c>
      <c r="Q15" s="8"/>
      <c r="R15" s="8">
        <f t="shared" si="3"/>
        <v>53</v>
      </c>
      <c r="S15" s="8"/>
      <c r="T15" s="8"/>
    </row>
    <row r="16" spans="1:20">
      <c r="A16" s="2" t="s">
        <v>19</v>
      </c>
      <c r="B16" s="2">
        <v>40</v>
      </c>
      <c r="C16" s="2">
        <v>58</v>
      </c>
      <c r="D16" s="2">
        <v>50</v>
      </c>
      <c r="E16" s="2">
        <v>58</v>
      </c>
      <c r="F16" s="2">
        <v>55</v>
      </c>
      <c r="G16" s="2">
        <v>74</v>
      </c>
      <c r="H16" s="2">
        <v>55</v>
      </c>
      <c r="I16" s="2">
        <v>62</v>
      </c>
      <c r="J16" s="2"/>
      <c r="K16" s="2">
        <v>21</v>
      </c>
      <c r="L16" s="2">
        <v>40</v>
      </c>
      <c r="M16" s="8"/>
      <c r="N16" s="8">
        <f t="shared" si="1"/>
        <v>54</v>
      </c>
      <c r="O16" s="8"/>
      <c r="P16" s="8">
        <f t="shared" si="2"/>
        <v>64.5</v>
      </c>
      <c r="Q16" s="8"/>
      <c r="R16" s="8">
        <f t="shared" si="3"/>
        <v>58.5</v>
      </c>
      <c r="S16" s="8"/>
      <c r="T16" s="8"/>
    </row>
    <row r="17" spans="1:20">
      <c r="A17" s="2" t="s">
        <v>20</v>
      </c>
      <c r="B17" s="2">
        <v>20</v>
      </c>
      <c r="C17" s="2">
        <v>79</v>
      </c>
      <c r="D17" s="2">
        <v>66</v>
      </c>
      <c r="E17" s="2">
        <v>58</v>
      </c>
      <c r="F17" s="2">
        <v>60</v>
      </c>
      <c r="G17" s="2">
        <v>60</v>
      </c>
      <c r="H17" s="2">
        <v>54</v>
      </c>
      <c r="I17" s="2">
        <v>54</v>
      </c>
      <c r="J17" s="2"/>
      <c r="K17" s="2">
        <v>25</v>
      </c>
      <c r="L17" s="2">
        <v>19</v>
      </c>
      <c r="M17" s="8"/>
      <c r="N17" s="8">
        <f t="shared" si="1"/>
        <v>62</v>
      </c>
      <c r="O17" s="8"/>
      <c r="P17" s="8">
        <f t="shared" si="2"/>
        <v>60</v>
      </c>
      <c r="Q17" s="8"/>
      <c r="R17" s="8">
        <f t="shared" si="3"/>
        <v>54</v>
      </c>
      <c r="S17" s="8"/>
      <c r="T17" s="8"/>
    </row>
    <row r="18" spans="1:20">
      <c r="A18" s="2" t="s">
        <v>21</v>
      </c>
      <c r="B18" s="2">
        <v>10</v>
      </c>
      <c r="C18" s="2">
        <v>65</v>
      </c>
      <c r="D18" s="2">
        <v>65</v>
      </c>
      <c r="E18" s="2">
        <v>50</v>
      </c>
      <c r="F18" s="2">
        <v>53</v>
      </c>
      <c r="G18" s="2">
        <v>59</v>
      </c>
      <c r="H18" s="2">
        <v>58</v>
      </c>
      <c r="I18" s="2">
        <v>70</v>
      </c>
      <c r="J18" s="2"/>
      <c r="K18" s="2">
        <v>31</v>
      </c>
      <c r="L18" s="2">
        <v>20</v>
      </c>
      <c r="M18" s="8"/>
      <c r="N18" s="8">
        <f t="shared" si="1"/>
        <v>57.5</v>
      </c>
      <c r="O18" s="8"/>
      <c r="P18" s="8">
        <f t="shared" si="2"/>
        <v>56</v>
      </c>
      <c r="Q18" s="8"/>
      <c r="R18" s="8">
        <f t="shared" si="3"/>
        <v>64</v>
      </c>
      <c r="S18" s="8"/>
      <c r="T18" s="8"/>
    </row>
    <row r="19" spans="1:20" ht="15.75" thickBot="1">
      <c r="A19" s="6" t="s">
        <v>22</v>
      </c>
      <c r="B19" s="6">
        <v>40</v>
      </c>
      <c r="C19" s="6">
        <v>78</v>
      </c>
      <c r="D19" s="6">
        <v>54</v>
      </c>
      <c r="E19" s="6">
        <v>61</v>
      </c>
      <c r="F19" s="6">
        <v>56</v>
      </c>
      <c r="G19" s="6">
        <v>58</v>
      </c>
      <c r="H19" s="2">
        <v>50</v>
      </c>
      <c r="I19" s="6">
        <v>62</v>
      </c>
      <c r="J19" s="6"/>
      <c r="K19" s="6">
        <v>22</v>
      </c>
      <c r="L19" s="6">
        <v>18</v>
      </c>
      <c r="M19" s="8"/>
      <c r="N19" s="8">
        <f t="shared" si="1"/>
        <v>57.5</v>
      </c>
      <c r="O19" s="8"/>
      <c r="P19" s="8">
        <f t="shared" si="2"/>
        <v>57</v>
      </c>
      <c r="Q19" s="8"/>
      <c r="R19" s="8">
        <f t="shared" si="3"/>
        <v>56</v>
      </c>
      <c r="S19" s="8"/>
      <c r="T19" s="8"/>
    </row>
    <row r="20" spans="1:20" ht="16.5" thickTop="1" thickBo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8"/>
      <c r="P20" s="8"/>
      <c r="Q20" s="8"/>
      <c r="R20" s="8"/>
      <c r="S20" s="8"/>
      <c r="T20" s="8"/>
    </row>
    <row r="21" spans="1:20" ht="15.75" thickTop="1">
      <c r="A21" s="3" t="s">
        <v>23</v>
      </c>
      <c r="B21" s="3">
        <v>22</v>
      </c>
      <c r="C21" s="3">
        <v>58</v>
      </c>
      <c r="D21" s="3">
        <v>60</v>
      </c>
      <c r="E21" s="3">
        <v>61</v>
      </c>
      <c r="F21" s="3">
        <v>50</v>
      </c>
      <c r="G21" s="3">
        <v>46</v>
      </c>
      <c r="H21" s="3">
        <v>58</v>
      </c>
      <c r="I21" s="3">
        <v>54</v>
      </c>
      <c r="J21" s="3"/>
      <c r="K21" s="3">
        <v>20</v>
      </c>
      <c r="L21" s="3">
        <v>35</v>
      </c>
      <c r="M21" s="8"/>
      <c r="N21" s="8">
        <f t="shared" si="1"/>
        <v>60.5</v>
      </c>
      <c r="O21" s="8"/>
      <c r="P21" s="8">
        <f t="shared" si="2"/>
        <v>48</v>
      </c>
      <c r="Q21" s="8"/>
      <c r="R21" s="8">
        <f t="shared" si="3"/>
        <v>56</v>
      </c>
      <c r="S21" s="8">
        <f>AVERAGE(R21:R28)</f>
        <v>52.875</v>
      </c>
      <c r="T21" s="8">
        <f>STDEV(R21:R28)</f>
        <v>4.6039579245936393</v>
      </c>
    </row>
    <row r="22" spans="1:20">
      <c r="A22" s="2" t="s">
        <v>24</v>
      </c>
      <c r="B22" s="2">
        <v>17</v>
      </c>
      <c r="C22" s="2">
        <v>66</v>
      </c>
      <c r="D22" s="2">
        <v>53</v>
      </c>
      <c r="E22" s="2">
        <v>65</v>
      </c>
      <c r="F22" s="2">
        <v>50</v>
      </c>
      <c r="G22" s="2">
        <v>58</v>
      </c>
      <c r="H22" s="2">
        <v>52</v>
      </c>
      <c r="I22" s="2">
        <v>55</v>
      </c>
      <c r="J22" s="2"/>
      <c r="K22" s="2">
        <v>27</v>
      </c>
      <c r="L22" s="2">
        <v>31</v>
      </c>
      <c r="M22" s="8"/>
      <c r="N22" s="8">
        <f t="shared" si="1"/>
        <v>59</v>
      </c>
      <c r="O22" s="8"/>
      <c r="P22" s="8">
        <f t="shared" si="2"/>
        <v>54</v>
      </c>
      <c r="Q22" s="8"/>
      <c r="R22" s="8">
        <f t="shared" si="3"/>
        <v>53.5</v>
      </c>
      <c r="S22" s="8"/>
      <c r="T22" s="8"/>
    </row>
    <row r="23" spans="1:20">
      <c r="A23" s="2" t="s">
        <v>25</v>
      </c>
      <c r="B23" s="2">
        <v>38</v>
      </c>
      <c r="C23" s="2">
        <v>56</v>
      </c>
      <c r="D23" s="2">
        <v>58</v>
      </c>
      <c r="E23" s="2">
        <v>52</v>
      </c>
      <c r="F23" s="2">
        <v>55</v>
      </c>
      <c r="G23" s="2">
        <v>49</v>
      </c>
      <c r="H23" s="2">
        <v>58</v>
      </c>
      <c r="I23" s="2">
        <v>48</v>
      </c>
      <c r="J23" s="2"/>
      <c r="K23" s="2">
        <v>32</v>
      </c>
      <c r="L23" s="2">
        <v>20</v>
      </c>
      <c r="M23" s="8"/>
      <c r="N23" s="8">
        <f t="shared" si="1"/>
        <v>55</v>
      </c>
      <c r="O23" s="8"/>
      <c r="P23" s="8">
        <f t="shared" si="2"/>
        <v>52</v>
      </c>
      <c r="Q23" s="8"/>
      <c r="R23" s="8">
        <f t="shared" si="3"/>
        <v>53</v>
      </c>
      <c r="S23" s="8"/>
      <c r="T23" s="8"/>
    </row>
    <row r="24" spans="1:20">
      <c r="A24" s="2" t="s">
        <v>26</v>
      </c>
      <c r="B24" s="2">
        <v>45</v>
      </c>
      <c r="C24" s="2">
        <v>69</v>
      </c>
      <c r="D24" s="2">
        <v>50</v>
      </c>
      <c r="E24" s="2">
        <v>65</v>
      </c>
      <c r="F24" s="2">
        <v>57</v>
      </c>
      <c r="G24" s="2">
        <v>51</v>
      </c>
      <c r="H24" s="2">
        <v>40</v>
      </c>
      <c r="I24" s="2">
        <v>45</v>
      </c>
      <c r="J24" s="2"/>
      <c r="K24" s="2">
        <v>16</v>
      </c>
      <c r="L24" s="2">
        <v>30</v>
      </c>
      <c r="M24" s="8"/>
      <c r="N24" s="8">
        <f t="shared" si="1"/>
        <v>57.5</v>
      </c>
      <c r="O24" s="8"/>
      <c r="P24" s="8">
        <f t="shared" si="2"/>
        <v>54</v>
      </c>
      <c r="Q24" s="8"/>
      <c r="R24" s="8">
        <f t="shared" si="3"/>
        <v>42.5</v>
      </c>
      <c r="S24" s="8"/>
      <c r="T24" s="8"/>
    </row>
    <row r="25" spans="1:20">
      <c r="A25" s="2" t="s">
        <v>27</v>
      </c>
      <c r="B25" s="2">
        <v>53</v>
      </c>
      <c r="C25" s="2">
        <v>74</v>
      </c>
      <c r="D25" s="2">
        <v>57</v>
      </c>
      <c r="E25" s="2">
        <v>71</v>
      </c>
      <c r="F25" s="2">
        <v>57</v>
      </c>
      <c r="G25" s="2">
        <v>55</v>
      </c>
      <c r="H25" s="2">
        <v>46</v>
      </c>
      <c r="I25" s="2">
        <v>61</v>
      </c>
      <c r="J25" s="2"/>
      <c r="K25" s="2">
        <v>30</v>
      </c>
      <c r="L25" s="2">
        <v>41</v>
      </c>
      <c r="M25" s="8"/>
      <c r="N25" s="8">
        <f t="shared" si="1"/>
        <v>64</v>
      </c>
      <c r="O25" s="8"/>
      <c r="P25" s="8">
        <f t="shared" si="2"/>
        <v>56</v>
      </c>
      <c r="Q25" s="8"/>
      <c r="R25" s="8">
        <f t="shared" si="3"/>
        <v>53.5</v>
      </c>
      <c r="S25" s="8"/>
      <c r="T25" s="8"/>
    </row>
    <row r="26" spans="1:20">
      <c r="A26" s="2" t="s">
        <v>28</v>
      </c>
      <c r="B26" s="2">
        <v>16</v>
      </c>
      <c r="C26" s="2">
        <v>61</v>
      </c>
      <c r="D26" s="2">
        <v>50</v>
      </c>
      <c r="E26" s="2">
        <v>50</v>
      </c>
      <c r="F26" s="2">
        <v>43</v>
      </c>
      <c r="G26" s="2">
        <v>59</v>
      </c>
      <c r="H26" s="2">
        <v>57</v>
      </c>
      <c r="I26" s="2">
        <v>46</v>
      </c>
      <c r="J26" s="2"/>
      <c r="K26" s="2">
        <v>21</v>
      </c>
      <c r="L26" s="2">
        <v>19</v>
      </c>
      <c r="M26" s="8"/>
      <c r="N26" s="8">
        <f t="shared" si="1"/>
        <v>50</v>
      </c>
      <c r="O26" s="8"/>
      <c r="P26" s="8">
        <f t="shared" si="2"/>
        <v>51</v>
      </c>
      <c r="Q26" s="8"/>
      <c r="R26" s="8">
        <f t="shared" si="3"/>
        <v>51.5</v>
      </c>
      <c r="S26" s="8"/>
      <c r="T26" s="8"/>
    </row>
    <row r="27" spans="1:20">
      <c r="A27" s="2" t="s">
        <v>29</v>
      </c>
      <c r="B27" s="2">
        <v>37</v>
      </c>
      <c r="C27" s="2">
        <v>57</v>
      </c>
      <c r="D27" s="2">
        <v>36</v>
      </c>
      <c r="E27" s="2">
        <v>57</v>
      </c>
      <c r="F27" s="2">
        <v>47</v>
      </c>
      <c r="G27" s="2">
        <v>58</v>
      </c>
      <c r="H27" s="2">
        <v>50</v>
      </c>
      <c r="I27" s="2">
        <v>65</v>
      </c>
      <c r="J27" s="2"/>
      <c r="K27" s="2">
        <v>34</v>
      </c>
      <c r="L27" s="2">
        <v>20</v>
      </c>
      <c r="M27" s="8"/>
      <c r="N27" s="8">
        <f t="shared" si="1"/>
        <v>46.5</v>
      </c>
      <c r="O27" s="8"/>
      <c r="P27" s="8">
        <f t="shared" si="2"/>
        <v>52.5</v>
      </c>
      <c r="Q27" s="8"/>
      <c r="R27" s="8">
        <f t="shared" si="3"/>
        <v>57.5</v>
      </c>
      <c r="S27" s="8"/>
      <c r="T27" s="8"/>
    </row>
    <row r="28" spans="1:20" ht="15.75" thickBot="1">
      <c r="A28" s="6" t="s">
        <v>30</v>
      </c>
      <c r="B28" s="6">
        <v>47</v>
      </c>
      <c r="C28" s="6">
        <v>62</v>
      </c>
      <c r="D28" s="6">
        <v>58</v>
      </c>
      <c r="E28" s="6">
        <v>52</v>
      </c>
      <c r="F28" s="6">
        <v>53</v>
      </c>
      <c r="G28" s="6">
        <v>58</v>
      </c>
      <c r="H28" s="6">
        <v>50</v>
      </c>
      <c r="I28" s="6">
        <v>61</v>
      </c>
      <c r="J28" s="6"/>
      <c r="K28" s="6">
        <v>26</v>
      </c>
      <c r="L28" s="6">
        <v>25</v>
      </c>
      <c r="M28" s="8"/>
      <c r="N28" s="8">
        <f t="shared" si="1"/>
        <v>55</v>
      </c>
      <c r="O28" s="8"/>
      <c r="P28" s="8">
        <f t="shared" si="2"/>
        <v>55.5</v>
      </c>
      <c r="Q28" s="8"/>
      <c r="R28" s="8">
        <f t="shared" si="3"/>
        <v>55.5</v>
      </c>
      <c r="S28" s="8"/>
      <c r="T28" s="8"/>
    </row>
    <row r="29" spans="1:20" ht="16.5" thickTop="1" thickBo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N29" s="8"/>
      <c r="O29" s="8"/>
      <c r="P29" s="8"/>
      <c r="Q29" s="8"/>
      <c r="R29" s="8"/>
      <c r="S29" s="8"/>
      <c r="T29" s="8"/>
    </row>
    <row r="30" spans="1:20" ht="16.5" thickTop="1" thickBot="1">
      <c r="A30" s="3" t="s">
        <v>31</v>
      </c>
      <c r="B30" s="3">
        <v>11</v>
      </c>
      <c r="C30" s="7">
        <v>69</v>
      </c>
      <c r="D30" s="3">
        <v>50</v>
      </c>
      <c r="E30" s="3">
        <v>58</v>
      </c>
      <c r="F30" s="3">
        <v>54</v>
      </c>
      <c r="G30" s="3">
        <v>57</v>
      </c>
      <c r="H30" s="3">
        <v>54</v>
      </c>
      <c r="I30" s="3">
        <v>46</v>
      </c>
      <c r="J30" s="3"/>
      <c r="K30" s="3">
        <v>21</v>
      </c>
      <c r="L30" s="3">
        <v>38</v>
      </c>
      <c r="M30" s="8"/>
      <c r="N30" s="8">
        <f t="shared" si="1"/>
        <v>54</v>
      </c>
      <c r="O30" s="8"/>
      <c r="P30" s="8">
        <f t="shared" si="2"/>
        <v>55.5</v>
      </c>
      <c r="Q30" s="8"/>
      <c r="R30" s="8">
        <f t="shared" si="3"/>
        <v>50</v>
      </c>
      <c r="S30" s="8">
        <f>AVERAGE(R30:R37)</f>
        <v>52.25</v>
      </c>
      <c r="T30" s="8">
        <f>STDEV(R30:R37)</f>
        <v>3.7416573867739413</v>
      </c>
    </row>
    <row r="31" spans="1:20" ht="15.75" thickTop="1">
      <c r="A31" s="2" t="s">
        <v>32</v>
      </c>
      <c r="B31" s="2">
        <v>58</v>
      </c>
      <c r="C31" s="3">
        <v>66</v>
      </c>
      <c r="D31" s="2">
        <v>52</v>
      </c>
      <c r="E31" s="2">
        <v>54</v>
      </c>
      <c r="F31" s="2">
        <v>46</v>
      </c>
      <c r="G31" s="2">
        <v>63</v>
      </c>
      <c r="H31" s="2">
        <v>55</v>
      </c>
      <c r="I31" s="2">
        <v>48</v>
      </c>
      <c r="J31" s="2"/>
      <c r="K31" s="2">
        <v>19</v>
      </c>
      <c r="L31" s="2">
        <v>28</v>
      </c>
      <c r="M31" s="8"/>
      <c r="N31" s="8">
        <f t="shared" si="1"/>
        <v>53</v>
      </c>
      <c r="O31" s="8"/>
      <c r="P31" s="8">
        <f t="shared" si="2"/>
        <v>54.5</v>
      </c>
      <c r="Q31" s="8"/>
      <c r="R31" s="8">
        <f t="shared" si="3"/>
        <v>51.5</v>
      </c>
      <c r="S31" s="8"/>
      <c r="T31" s="8"/>
    </row>
    <row r="32" spans="1:20">
      <c r="A32" s="2" t="s">
        <v>33</v>
      </c>
      <c r="B32" s="2">
        <v>28</v>
      </c>
      <c r="C32" s="2">
        <v>64</v>
      </c>
      <c r="D32" s="2">
        <v>61</v>
      </c>
      <c r="E32" s="2">
        <v>63</v>
      </c>
      <c r="F32" s="2">
        <v>50</v>
      </c>
      <c r="G32" s="2">
        <v>45</v>
      </c>
      <c r="H32" s="2">
        <v>35</v>
      </c>
      <c r="I32" s="2">
        <v>62</v>
      </c>
      <c r="J32" s="2"/>
      <c r="K32" s="2">
        <v>40</v>
      </c>
      <c r="L32" s="2">
        <v>36</v>
      </c>
      <c r="M32" s="8"/>
      <c r="N32" s="8">
        <f t="shared" si="1"/>
        <v>62</v>
      </c>
      <c r="O32" s="8"/>
      <c r="P32" s="8">
        <f t="shared" si="2"/>
        <v>47.5</v>
      </c>
      <c r="Q32" s="8"/>
      <c r="R32" s="8">
        <f t="shared" si="3"/>
        <v>48.5</v>
      </c>
      <c r="S32" s="8"/>
      <c r="T32" s="8"/>
    </row>
    <row r="33" spans="1:20">
      <c r="A33" s="2" t="s">
        <v>34</v>
      </c>
      <c r="B33" s="2">
        <v>52</v>
      </c>
      <c r="C33" s="2">
        <v>53</v>
      </c>
      <c r="D33" s="2">
        <v>58</v>
      </c>
      <c r="E33" s="2">
        <v>64</v>
      </c>
      <c r="F33" s="2">
        <v>47</v>
      </c>
      <c r="G33" s="2">
        <v>47</v>
      </c>
      <c r="H33" s="2">
        <v>47</v>
      </c>
      <c r="I33" s="2">
        <v>52</v>
      </c>
      <c r="J33" s="2"/>
      <c r="K33" s="2">
        <v>23</v>
      </c>
      <c r="L33" s="2">
        <v>37</v>
      </c>
      <c r="M33" s="8"/>
      <c r="N33" s="8">
        <f t="shared" si="1"/>
        <v>61</v>
      </c>
      <c r="O33" s="8"/>
      <c r="P33" s="8">
        <f t="shared" si="2"/>
        <v>47</v>
      </c>
      <c r="Q33" s="8"/>
      <c r="R33" s="8">
        <f t="shared" si="3"/>
        <v>49.5</v>
      </c>
      <c r="S33" s="8"/>
      <c r="T33" s="8"/>
    </row>
    <row r="34" spans="1:20">
      <c r="A34" s="2" t="s">
        <v>35</v>
      </c>
      <c r="B34" s="2">
        <v>63</v>
      </c>
      <c r="C34" s="2">
        <v>64</v>
      </c>
      <c r="D34" s="2">
        <v>57</v>
      </c>
      <c r="E34" s="2">
        <v>57</v>
      </c>
      <c r="F34" s="2">
        <v>48</v>
      </c>
      <c r="G34" s="2">
        <v>53</v>
      </c>
      <c r="H34" s="2">
        <v>50</v>
      </c>
      <c r="I34" s="2">
        <v>56</v>
      </c>
      <c r="J34" s="2"/>
      <c r="K34" s="2">
        <v>16</v>
      </c>
      <c r="L34" s="2">
        <v>36</v>
      </c>
      <c r="M34" s="8"/>
      <c r="N34" s="8">
        <f t="shared" si="1"/>
        <v>57</v>
      </c>
      <c r="O34" s="8"/>
      <c r="P34" s="8">
        <f t="shared" si="2"/>
        <v>50.5</v>
      </c>
      <c r="Q34" s="8"/>
      <c r="R34" s="8">
        <f t="shared" si="3"/>
        <v>53</v>
      </c>
      <c r="S34" s="8"/>
      <c r="T34" s="8"/>
    </row>
    <row r="35" spans="1:20">
      <c r="A35" s="2" t="s">
        <v>36</v>
      </c>
      <c r="B35" s="2">
        <v>63</v>
      </c>
      <c r="C35" s="2">
        <v>70</v>
      </c>
      <c r="D35" s="2">
        <v>49</v>
      </c>
      <c r="E35" s="2">
        <v>62</v>
      </c>
      <c r="F35" s="2">
        <v>50</v>
      </c>
      <c r="G35" s="2">
        <v>54</v>
      </c>
      <c r="H35" s="2">
        <v>60</v>
      </c>
      <c r="I35" s="2">
        <v>61</v>
      </c>
      <c r="J35" s="2"/>
      <c r="K35" s="2">
        <v>29</v>
      </c>
      <c r="L35" s="2">
        <v>22</v>
      </c>
      <c r="M35" s="8"/>
      <c r="N35" s="8">
        <f t="shared" si="1"/>
        <v>55.5</v>
      </c>
      <c r="O35" s="8"/>
      <c r="P35" s="8">
        <f t="shared" si="2"/>
        <v>52</v>
      </c>
      <c r="Q35" s="8"/>
      <c r="R35" s="8">
        <f t="shared" si="3"/>
        <v>60.5</v>
      </c>
      <c r="S35" s="8"/>
      <c r="T35" s="8"/>
    </row>
    <row r="36" spans="1:20">
      <c r="A36" s="2" t="s">
        <v>37</v>
      </c>
      <c r="B36" s="2">
        <v>40</v>
      </c>
      <c r="C36" s="2">
        <v>66</v>
      </c>
      <c r="D36" s="2">
        <v>58</v>
      </c>
      <c r="E36" s="2">
        <v>63</v>
      </c>
      <c r="F36" s="2">
        <v>56</v>
      </c>
      <c r="G36" s="2">
        <v>59</v>
      </c>
      <c r="H36" s="2">
        <v>57</v>
      </c>
      <c r="I36" s="2">
        <v>50</v>
      </c>
      <c r="J36" s="2"/>
      <c r="K36" s="2">
        <v>20</v>
      </c>
      <c r="L36" s="2">
        <v>31</v>
      </c>
      <c r="M36" s="8"/>
      <c r="N36" s="8">
        <f t="shared" si="1"/>
        <v>60.5</v>
      </c>
      <c r="O36" s="8"/>
      <c r="P36" s="8">
        <f t="shared" si="2"/>
        <v>57.5</v>
      </c>
      <c r="Q36" s="8"/>
      <c r="R36" s="8">
        <f t="shared" si="3"/>
        <v>53.5</v>
      </c>
      <c r="S36" s="8"/>
      <c r="T36" s="8"/>
    </row>
    <row r="37" spans="1:20" ht="15.75" thickBot="1">
      <c r="A37" s="6" t="s">
        <v>38</v>
      </c>
      <c r="B37" s="6">
        <v>23</v>
      </c>
      <c r="C37" s="2">
        <v>62</v>
      </c>
      <c r="D37" s="6">
        <v>63</v>
      </c>
      <c r="E37" s="6">
        <v>59</v>
      </c>
      <c r="F37" s="6">
        <v>56</v>
      </c>
      <c r="G37" s="6">
        <v>53</v>
      </c>
      <c r="H37" s="6">
        <v>44</v>
      </c>
      <c r="I37" s="6">
        <v>59</v>
      </c>
      <c r="J37" s="6"/>
      <c r="K37" s="6">
        <v>28</v>
      </c>
      <c r="L37" s="6">
        <v>25</v>
      </c>
      <c r="M37" s="8"/>
      <c r="N37" s="8">
        <f t="shared" si="1"/>
        <v>61</v>
      </c>
      <c r="O37" s="8"/>
      <c r="P37" s="8">
        <f t="shared" si="2"/>
        <v>54.5</v>
      </c>
      <c r="Q37" s="8"/>
      <c r="R37" s="8">
        <f t="shared" si="3"/>
        <v>51.5</v>
      </c>
      <c r="S37" s="8"/>
      <c r="T37" s="8"/>
    </row>
    <row r="38" spans="1:20" ht="15.75" thickTop="1">
      <c r="A38" s="8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>
      <c r="A40" s="11" t="s">
        <v>39</v>
      </c>
      <c r="B40" s="8" t="s">
        <v>3</v>
      </c>
      <c r="C40" s="8" t="s">
        <v>4</v>
      </c>
      <c r="D40" s="11" t="s">
        <v>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>
      <c r="A41" s="11" t="s">
        <v>40</v>
      </c>
      <c r="B41" s="8">
        <f>AVERAGE(N3:N10)</f>
        <v>62.6875</v>
      </c>
      <c r="C41" s="8">
        <f>AVERAGE(P3:P10)</f>
        <v>65.1875</v>
      </c>
      <c r="D41" s="8">
        <f>AVERAGE(R3:R10)</f>
        <v>62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s="11" t="s">
        <v>41</v>
      </c>
      <c r="B42" s="8">
        <f>AVERAGE(N12:N19)</f>
        <v>58.875</v>
      </c>
      <c r="C42" s="8">
        <f>AVERAGE(P12:P19)</f>
        <v>57</v>
      </c>
      <c r="D42" s="8">
        <f>AVERAGE(R12:R19)</f>
        <v>56.25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s="11" t="s">
        <v>42</v>
      </c>
      <c r="B43" s="8">
        <f>AVERAGE(N21:N28)</f>
        <v>55.9375</v>
      </c>
      <c r="C43" s="8">
        <f>AVERAGE(P21:P28)</f>
        <v>52.875</v>
      </c>
      <c r="D43" s="8">
        <f>AVERAGE(R21:R28)</f>
        <v>52.875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s="11" t="s">
        <v>43</v>
      </c>
      <c r="B44" s="8">
        <f>AVERAGE(N30:N37)</f>
        <v>58</v>
      </c>
      <c r="C44" s="8">
        <f>AVERAGE(P30:P37)</f>
        <v>52.375</v>
      </c>
      <c r="D44" s="8">
        <f>AVERAGE(R30:R37)</f>
        <v>52.25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s="8"/>
      <c r="B47" s="8"/>
      <c r="C47" s="8" t="s">
        <v>44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 t="s">
        <v>6</v>
      </c>
      <c r="B48">
        <f>AVERAGE(K3:L3)</f>
        <v>40</v>
      </c>
      <c r="C48">
        <f>AVERAGE(B48:B55)</f>
        <v>44</v>
      </c>
    </row>
    <row r="49" spans="2:3">
      <c r="B49">
        <f t="shared" ref="B49:B81" si="4">AVERAGE(K4:L4)</f>
        <v>40</v>
      </c>
      <c r="C49">
        <f>AVERAGE(B57:B64)</f>
        <v>27.25</v>
      </c>
    </row>
    <row r="50" spans="2:3">
      <c r="B50">
        <f t="shared" si="4"/>
        <v>43.5</v>
      </c>
      <c r="C50">
        <f>AVERAGE(B66:B73)</f>
        <v>26.6875</v>
      </c>
    </row>
    <row r="51" spans="2:3">
      <c r="B51">
        <f t="shared" si="4"/>
        <v>49</v>
      </c>
      <c r="C51">
        <f>AVERAGE(B75:B82)</f>
        <v>28.0625</v>
      </c>
    </row>
    <row r="52" spans="2:3">
      <c r="B52">
        <f t="shared" si="4"/>
        <v>43</v>
      </c>
    </row>
    <row r="53" spans="2:3">
      <c r="B53">
        <f t="shared" si="4"/>
        <v>43.5</v>
      </c>
    </row>
    <row r="54" spans="2:3">
      <c r="B54">
        <f t="shared" si="4"/>
        <v>55.5</v>
      </c>
    </row>
    <row r="55" spans="2:3">
      <c r="B55">
        <f t="shared" si="4"/>
        <v>37.5</v>
      </c>
    </row>
    <row r="57" spans="2:3">
      <c r="B57">
        <f t="shared" si="4"/>
        <v>29.5</v>
      </c>
    </row>
    <row r="58" spans="2:3">
      <c r="B58">
        <f t="shared" si="4"/>
        <v>20</v>
      </c>
    </row>
    <row r="59" spans="2:3">
      <c r="B59">
        <f t="shared" si="4"/>
        <v>39</v>
      </c>
    </row>
    <row r="60" spans="2:3">
      <c r="B60">
        <f t="shared" si="4"/>
        <v>31.5</v>
      </c>
    </row>
    <row r="61" spans="2:3">
      <c r="B61">
        <f t="shared" si="4"/>
        <v>30.5</v>
      </c>
    </row>
    <row r="62" spans="2:3">
      <c r="B62">
        <f t="shared" si="4"/>
        <v>22</v>
      </c>
    </row>
    <row r="63" spans="2:3">
      <c r="B63">
        <f t="shared" si="4"/>
        <v>25.5</v>
      </c>
    </row>
    <row r="64" spans="2:3">
      <c r="B64">
        <f t="shared" si="4"/>
        <v>20</v>
      </c>
    </row>
    <row r="66" spans="2:2">
      <c r="B66">
        <f t="shared" si="4"/>
        <v>27.5</v>
      </c>
    </row>
    <row r="67" spans="2:2">
      <c r="B67">
        <f t="shared" si="4"/>
        <v>29</v>
      </c>
    </row>
    <row r="68" spans="2:2">
      <c r="B68">
        <f t="shared" si="4"/>
        <v>26</v>
      </c>
    </row>
    <row r="69" spans="2:2">
      <c r="B69">
        <f t="shared" si="4"/>
        <v>23</v>
      </c>
    </row>
    <row r="70" spans="2:2">
      <c r="B70">
        <f t="shared" si="4"/>
        <v>35.5</v>
      </c>
    </row>
    <row r="71" spans="2:2">
      <c r="B71">
        <f t="shared" si="4"/>
        <v>20</v>
      </c>
    </row>
    <row r="72" spans="2:2">
      <c r="B72">
        <f t="shared" si="4"/>
        <v>27</v>
      </c>
    </row>
    <row r="73" spans="2:2">
      <c r="B73">
        <f t="shared" si="4"/>
        <v>25.5</v>
      </c>
    </row>
    <row r="75" spans="2:2">
      <c r="B75">
        <f t="shared" si="4"/>
        <v>29.5</v>
      </c>
    </row>
    <row r="76" spans="2:2">
      <c r="B76">
        <f t="shared" si="4"/>
        <v>23.5</v>
      </c>
    </row>
    <row r="77" spans="2:2">
      <c r="B77">
        <f t="shared" si="4"/>
        <v>38</v>
      </c>
    </row>
    <row r="78" spans="2:2">
      <c r="B78">
        <f t="shared" si="4"/>
        <v>30</v>
      </c>
    </row>
    <row r="79" spans="2:2">
      <c r="B79">
        <f t="shared" si="4"/>
        <v>26</v>
      </c>
    </row>
    <row r="80" spans="2:2">
      <c r="B80">
        <f t="shared" si="4"/>
        <v>25.5</v>
      </c>
    </row>
    <row r="81" spans="2:2">
      <c r="B81">
        <f t="shared" si="4"/>
        <v>25.5</v>
      </c>
    </row>
    <row r="82" spans="2:2">
      <c r="B82">
        <f>AVERAGE(K37:L37)</f>
        <v>26.5</v>
      </c>
    </row>
  </sheetData>
  <mergeCells count="6">
    <mergeCell ref="A1:L1"/>
    <mergeCell ref="B2:C2"/>
    <mergeCell ref="D2:E2"/>
    <mergeCell ref="F2:G2"/>
    <mergeCell ref="H2:I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EBAD-497E-4C65-974A-D45BB00C2EB0}">
  <sheetPr>
    <pageSetUpPr fitToPage="1"/>
  </sheetPr>
  <dimension ref="A1:S48"/>
  <sheetViews>
    <sheetView topLeftCell="A15" workbookViewId="0">
      <selection activeCell="K19" sqref="K19"/>
    </sheetView>
  </sheetViews>
  <sheetFormatPr defaultRowHeight="15"/>
  <cols>
    <col min="1" max="2" width="11.140625" customWidth="1"/>
    <col min="3" max="4" width="14.85546875" customWidth="1"/>
    <col min="5" max="6" width="14.140625" customWidth="1"/>
    <col min="7" max="7" width="16" customWidth="1"/>
    <col min="8" max="8" width="15.140625" customWidth="1"/>
    <col min="9" max="9" width="16.7109375" customWidth="1"/>
    <col min="10" max="10" width="15.7109375" customWidth="1"/>
    <col min="11" max="11" width="16.28515625" customWidth="1"/>
    <col min="12" max="12" width="16.7109375" customWidth="1"/>
    <col min="13" max="13" width="20.5703125" customWidth="1"/>
    <col min="14" max="14" width="16.5703125" customWidth="1"/>
    <col min="15" max="15" width="16.42578125" customWidth="1"/>
    <col min="16" max="16" width="17.28515625" customWidth="1"/>
    <col min="17" max="17" width="16.42578125" customWidth="1"/>
    <col min="18" max="18" width="14.7109375" customWidth="1"/>
    <col min="19" max="19" width="14.5703125" customWidth="1"/>
  </cols>
  <sheetData>
    <row r="1" spans="1:19" ht="15.75" thickBot="1">
      <c r="A1" s="48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9"/>
      <c r="M1" s="9"/>
      <c r="N1" s="9"/>
      <c r="O1" s="9"/>
      <c r="P1" s="9"/>
      <c r="Q1" s="9"/>
      <c r="R1" s="9"/>
      <c r="S1" s="9"/>
    </row>
    <row r="2" spans="1:19">
      <c r="A2" s="12" t="s">
        <v>1</v>
      </c>
      <c r="B2" s="49" t="s">
        <v>3</v>
      </c>
      <c r="C2" s="50"/>
      <c r="D2" s="49" t="s">
        <v>4</v>
      </c>
      <c r="E2" s="50"/>
      <c r="F2" s="49" t="s">
        <v>5</v>
      </c>
      <c r="G2" s="5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s="12" t="s">
        <v>7</v>
      </c>
      <c r="B3" s="25">
        <v>0.187</v>
      </c>
      <c r="C3" s="26">
        <v>0.375</v>
      </c>
      <c r="D3" s="25">
        <v>0.18099999999999999</v>
      </c>
      <c r="E3" s="26">
        <v>0.4375</v>
      </c>
      <c r="F3" s="25">
        <v>0.221</v>
      </c>
      <c r="G3" s="26">
        <v>0.3125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2" t="s">
        <v>8</v>
      </c>
      <c r="B4" s="25">
        <v>0.17100000000000001</v>
      </c>
      <c r="C4" s="26">
        <v>0.3125</v>
      </c>
      <c r="D4" s="25">
        <v>0.191</v>
      </c>
      <c r="E4" s="26">
        <v>0.375</v>
      </c>
      <c r="F4" s="25">
        <v>0.249</v>
      </c>
      <c r="G4" s="26">
        <v>0.25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2" t="s">
        <v>9</v>
      </c>
      <c r="B5" s="25">
        <v>0.182</v>
      </c>
      <c r="C5" s="26">
        <v>0.4375</v>
      </c>
      <c r="D5" s="25">
        <v>0.17899999999999999</v>
      </c>
      <c r="E5" s="26">
        <v>0.5625</v>
      </c>
      <c r="F5" s="25">
        <v>0.215</v>
      </c>
      <c r="G5" s="26">
        <v>0.3125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>
      <c r="A6" s="12" t="s">
        <v>10</v>
      </c>
      <c r="B6" s="25">
        <v>0.14299999999999999</v>
      </c>
      <c r="C6" s="26">
        <v>0.4375</v>
      </c>
      <c r="D6" s="25">
        <v>0.14799999999999999</v>
      </c>
      <c r="E6" s="26">
        <v>0.3125</v>
      </c>
      <c r="F6" s="25">
        <v>0.19900000000000001</v>
      </c>
      <c r="G6" s="26">
        <v>0.25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 t="s">
        <v>11</v>
      </c>
      <c r="B7" s="25">
        <v>0.17499999999999999</v>
      </c>
      <c r="C7" s="26">
        <v>0.375</v>
      </c>
      <c r="D7" s="25">
        <v>0.20200000000000001</v>
      </c>
      <c r="E7" s="26">
        <v>0.375</v>
      </c>
      <c r="F7" s="25">
        <v>0.189</v>
      </c>
      <c r="G7" s="26">
        <v>0.3125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 t="s">
        <v>12</v>
      </c>
      <c r="B8" s="25">
        <v>0.16600000000000001</v>
      </c>
      <c r="C8" s="26">
        <v>0.3125</v>
      </c>
      <c r="D8" s="25">
        <v>0.2</v>
      </c>
      <c r="E8" s="26">
        <v>0.4</v>
      </c>
      <c r="F8" s="25">
        <v>0.18</v>
      </c>
      <c r="G8" s="26">
        <v>0.375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 t="s">
        <v>13</v>
      </c>
      <c r="B9" s="25">
        <v>0.17100000000000001</v>
      </c>
      <c r="C9" s="26">
        <v>0.4375</v>
      </c>
      <c r="D9" s="25">
        <v>0.215</v>
      </c>
      <c r="E9" s="26">
        <v>0.5</v>
      </c>
      <c r="F9" s="25">
        <v>0.221</v>
      </c>
      <c r="G9" s="26">
        <v>0.46875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ht="15.75" thickBot="1">
      <c r="A10" s="14" t="s">
        <v>14</v>
      </c>
      <c r="B10" s="27">
        <v>0.222</v>
      </c>
      <c r="C10" s="28">
        <v>0.3125</v>
      </c>
      <c r="D10" s="27">
        <v>0.214</v>
      </c>
      <c r="E10" s="28">
        <v>0.3125</v>
      </c>
      <c r="F10" s="27">
        <v>0.27800000000000002</v>
      </c>
      <c r="G10" s="28">
        <v>0.28125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ht="15.75" thickBot="1">
      <c r="A11" s="33"/>
      <c r="B11" s="34"/>
      <c r="C11" s="35"/>
      <c r="D11" s="34"/>
      <c r="E11" s="35"/>
      <c r="F11" s="34"/>
      <c r="G11" s="3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3" t="s">
        <v>15</v>
      </c>
      <c r="B12" s="31">
        <v>0.16800000000000001</v>
      </c>
      <c r="C12" s="32">
        <v>0.34375</v>
      </c>
      <c r="D12" s="31">
        <v>0.154</v>
      </c>
      <c r="E12" s="32">
        <v>0.375</v>
      </c>
      <c r="F12" s="31">
        <v>0.22600000000000001</v>
      </c>
      <c r="G12" s="32">
        <v>0.1875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 t="s">
        <v>16</v>
      </c>
      <c r="B13" s="25">
        <v>0.18099999999999999</v>
      </c>
      <c r="C13" s="26">
        <v>0.25</v>
      </c>
      <c r="D13" s="25">
        <v>0.14599999999999999</v>
      </c>
      <c r="E13" s="26">
        <v>0.4375</v>
      </c>
      <c r="F13" s="25">
        <v>0.193</v>
      </c>
      <c r="G13" s="26">
        <v>0.375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 t="s">
        <v>17</v>
      </c>
      <c r="B14" s="25">
        <v>0.17799999999999999</v>
      </c>
      <c r="C14" s="26">
        <v>0.25</v>
      </c>
      <c r="D14" s="25">
        <v>0.16800000000000001</v>
      </c>
      <c r="E14" s="26">
        <v>0.3125</v>
      </c>
      <c r="F14" s="25">
        <v>0.19800000000000001</v>
      </c>
      <c r="G14" s="26">
        <v>0.25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 t="s">
        <v>18</v>
      </c>
      <c r="B15" s="25">
        <v>0.14599999999999999</v>
      </c>
      <c r="C15" s="26">
        <v>0.21875</v>
      </c>
      <c r="D15" s="25">
        <v>0.14599999999999999</v>
      </c>
      <c r="E15" s="26">
        <v>0.25</v>
      </c>
      <c r="F15" s="25">
        <v>0.18</v>
      </c>
      <c r="G15" s="26">
        <v>0.25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 t="s">
        <v>19</v>
      </c>
      <c r="B16" s="25">
        <v>0.187</v>
      </c>
      <c r="C16" s="26">
        <v>0.25</v>
      </c>
      <c r="D16" s="25">
        <v>0.16</v>
      </c>
      <c r="E16" s="26">
        <v>0.3125</v>
      </c>
      <c r="F16" s="25">
        <v>0.22500000000000001</v>
      </c>
      <c r="G16" s="26">
        <v>0.25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 t="s">
        <v>20</v>
      </c>
      <c r="B17" s="25">
        <v>0.13900000000000001</v>
      </c>
      <c r="C17" s="26">
        <v>0.1875</v>
      </c>
      <c r="D17" s="25">
        <v>0.13700000000000001</v>
      </c>
      <c r="E17" s="26">
        <v>0.3125</v>
      </c>
      <c r="F17" s="25">
        <v>0.17399999999999999</v>
      </c>
      <c r="G17" s="26">
        <v>0.1875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 t="s">
        <v>21</v>
      </c>
      <c r="B18" s="25">
        <v>0.20100000000000001</v>
      </c>
      <c r="C18" s="26">
        <v>0.375</v>
      </c>
      <c r="D18" s="25">
        <v>0.155</v>
      </c>
      <c r="E18" s="26">
        <v>0.375</v>
      </c>
      <c r="F18" s="25">
        <v>0.19700000000000001</v>
      </c>
      <c r="G18" s="26">
        <v>0.28125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15.75" thickBot="1">
      <c r="A19" s="14" t="s">
        <v>22</v>
      </c>
      <c r="B19" s="27">
        <v>0.185</v>
      </c>
      <c r="C19" s="28">
        <v>0.375</v>
      </c>
      <c r="D19" s="27">
        <v>0.17499999999999999</v>
      </c>
      <c r="E19" s="28">
        <v>0.6875</v>
      </c>
      <c r="F19" s="27">
        <v>0.184</v>
      </c>
      <c r="G19" s="28">
        <v>0.375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5.75" thickBot="1">
      <c r="A20" s="33"/>
      <c r="B20" s="34"/>
      <c r="C20" s="35"/>
      <c r="D20" s="34"/>
      <c r="E20" s="35"/>
      <c r="F20" s="34"/>
      <c r="G20" s="3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3" t="s">
        <v>23</v>
      </c>
      <c r="B21" s="31">
        <v>0.186</v>
      </c>
      <c r="C21" s="32">
        <v>0.3125</v>
      </c>
      <c r="D21" s="31">
        <v>0.16900000000000001</v>
      </c>
      <c r="E21" s="32">
        <v>0.375</v>
      </c>
      <c r="F21" s="31">
        <v>0.20100000000000001</v>
      </c>
      <c r="G21" s="32">
        <v>0.25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2" t="s">
        <v>24</v>
      </c>
      <c r="B22" s="25">
        <v>0.192</v>
      </c>
      <c r="C22" s="26">
        <v>0.25</v>
      </c>
      <c r="D22" s="25">
        <v>0.188</v>
      </c>
      <c r="E22" s="26">
        <v>0.375</v>
      </c>
      <c r="F22" s="25">
        <v>0.25700000000000001</v>
      </c>
      <c r="G22" s="26">
        <v>0.25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12" t="s">
        <v>25</v>
      </c>
      <c r="B23" s="25">
        <v>0.17599999999999999</v>
      </c>
      <c r="C23" s="26">
        <v>0.5</v>
      </c>
      <c r="D23" s="25">
        <v>0.19600000000000001</v>
      </c>
      <c r="E23" s="26">
        <v>0.5</v>
      </c>
      <c r="F23" s="25">
        <v>0.20599999999999999</v>
      </c>
      <c r="G23" s="26">
        <v>0.3125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>
      <c r="A24" s="12" t="s">
        <v>26</v>
      </c>
      <c r="B24" s="25">
        <v>0.20599999999999999</v>
      </c>
      <c r="C24" s="26">
        <v>0.25</v>
      </c>
      <c r="D24" s="25">
        <v>0.17599999999999999</v>
      </c>
      <c r="E24" s="26">
        <v>0.375</v>
      </c>
      <c r="F24" s="25">
        <v>0.23100000000000001</v>
      </c>
      <c r="G24" s="26">
        <v>0.28125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12" t="s">
        <v>27</v>
      </c>
      <c r="B25" s="25">
        <v>0.159</v>
      </c>
      <c r="C25" s="26">
        <v>0.3125</v>
      </c>
      <c r="D25" s="25">
        <v>0.161</v>
      </c>
      <c r="E25" s="26">
        <v>0.375</v>
      </c>
      <c r="F25" s="25">
        <v>0.216</v>
      </c>
      <c r="G25" s="26">
        <v>0.3125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12" t="s">
        <v>28</v>
      </c>
      <c r="B26" s="25">
        <v>0.182</v>
      </c>
      <c r="C26" s="26">
        <v>0.3125</v>
      </c>
      <c r="D26" s="25">
        <v>0.18</v>
      </c>
      <c r="E26" s="26">
        <v>0.375</v>
      </c>
      <c r="F26" s="25">
        <v>0.19400000000000001</v>
      </c>
      <c r="G26" s="26">
        <v>0.375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12" t="s">
        <v>29</v>
      </c>
      <c r="B27" s="25">
        <v>0.17699999999999999</v>
      </c>
      <c r="C27" s="26">
        <v>0.25</v>
      </c>
      <c r="D27" s="25">
        <v>0.185</v>
      </c>
      <c r="E27" s="26">
        <v>0.375</v>
      </c>
      <c r="F27" s="25">
        <v>0.20499999999999999</v>
      </c>
      <c r="G27" s="26">
        <v>0.25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ht="15.75" thickBot="1">
      <c r="A28" s="14" t="s">
        <v>30</v>
      </c>
      <c r="B28" s="27">
        <v>0.17399999999999999</v>
      </c>
      <c r="C28" s="28">
        <v>0.25</v>
      </c>
      <c r="D28" s="27">
        <v>0.17899999999999999</v>
      </c>
      <c r="E28" s="28">
        <v>0.3125</v>
      </c>
      <c r="F28" s="27">
        <v>0.21199999999999999</v>
      </c>
      <c r="G28" s="28">
        <v>0.3125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5.75" thickBot="1">
      <c r="A29" s="33"/>
      <c r="B29" s="34"/>
      <c r="C29" s="35"/>
      <c r="D29" s="34"/>
      <c r="E29" s="35"/>
      <c r="F29" s="34"/>
      <c r="G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>
      <c r="A30" s="13" t="s">
        <v>31</v>
      </c>
      <c r="B30" s="31">
        <v>0.185</v>
      </c>
      <c r="C30" s="32">
        <v>0.375</v>
      </c>
      <c r="D30" s="31">
        <v>0.185</v>
      </c>
      <c r="E30" s="32">
        <v>0.5</v>
      </c>
      <c r="F30" s="31">
        <v>0.20499999999999999</v>
      </c>
      <c r="G30" s="32">
        <v>0.375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2" t="s">
        <v>32</v>
      </c>
      <c r="B31" s="25">
        <v>0.19</v>
      </c>
      <c r="C31" s="26">
        <v>0.375</v>
      </c>
      <c r="D31" s="25">
        <v>0.192</v>
      </c>
      <c r="E31" s="26">
        <v>0.4375</v>
      </c>
      <c r="F31" s="25">
        <v>0.22</v>
      </c>
      <c r="G31" s="26">
        <v>0.3125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 t="s">
        <v>33</v>
      </c>
      <c r="B32" s="25">
        <v>0.158</v>
      </c>
      <c r="C32" s="26">
        <v>0.3125</v>
      </c>
      <c r="D32" s="25">
        <v>0.16800000000000001</v>
      </c>
      <c r="E32" s="26">
        <v>0.4375</v>
      </c>
      <c r="F32" s="25">
        <v>0.188</v>
      </c>
      <c r="G32" s="26">
        <v>0.4375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2" t="s">
        <v>34</v>
      </c>
      <c r="B33" s="25">
        <v>0.17100000000000001</v>
      </c>
      <c r="C33" s="26">
        <v>0.25</v>
      </c>
      <c r="D33" s="25">
        <v>0.16900000000000001</v>
      </c>
      <c r="E33" s="26">
        <v>0.3125</v>
      </c>
      <c r="F33" s="25">
        <v>0.191</v>
      </c>
      <c r="G33" s="26">
        <v>0.25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>
      <c r="A34" s="12" t="s">
        <v>35</v>
      </c>
      <c r="B34" s="25">
        <v>0.16200000000000001</v>
      </c>
      <c r="C34" s="26">
        <v>0.3125</v>
      </c>
      <c r="D34" s="25">
        <v>0.17399999999999999</v>
      </c>
      <c r="E34" s="26">
        <v>0.4375</v>
      </c>
      <c r="F34" s="25">
        <v>0.20599999999999999</v>
      </c>
      <c r="G34" s="26">
        <v>0.375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>
      <c r="A35" s="12" t="s">
        <v>36</v>
      </c>
      <c r="B35" s="25">
        <v>0.14899999999999999</v>
      </c>
      <c r="C35" s="26">
        <v>0.3125</v>
      </c>
      <c r="D35" s="25">
        <v>0.17499999999999999</v>
      </c>
      <c r="E35" s="26">
        <v>0.375</v>
      </c>
      <c r="F35" s="25">
        <v>0.184</v>
      </c>
      <c r="G35" s="26">
        <v>0.3125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12" t="s">
        <v>37</v>
      </c>
      <c r="B36" s="25">
        <v>0.155</v>
      </c>
      <c r="C36" s="26">
        <v>0.3125</v>
      </c>
      <c r="D36" s="25">
        <v>0.182</v>
      </c>
      <c r="E36" s="26">
        <v>0.4375</v>
      </c>
      <c r="F36" s="25">
        <v>0.20599999999999999</v>
      </c>
      <c r="G36" s="26">
        <v>0.3125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ht="15.75" thickBot="1">
      <c r="A37" s="12" t="s">
        <v>38</v>
      </c>
      <c r="B37" s="29">
        <v>0.191</v>
      </c>
      <c r="C37" s="30">
        <v>0.3125</v>
      </c>
      <c r="D37" s="29">
        <v>0.16500000000000001</v>
      </c>
      <c r="E37" s="30">
        <v>0.375</v>
      </c>
      <c r="F37" s="29">
        <v>0.23200000000000001</v>
      </c>
      <c r="G37" s="30">
        <v>0.25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8"/>
      <c r="B39" s="8" t="s">
        <v>46</v>
      </c>
      <c r="C39" s="8" t="s">
        <v>47</v>
      </c>
      <c r="D39" s="8" t="s">
        <v>48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11" t="s">
        <v>49</v>
      </c>
      <c r="B40" s="24">
        <f>AVERAGE(B3:B10)</f>
        <v>0.177125</v>
      </c>
      <c r="C40" s="24">
        <f>AVERAGE(D3:D10)</f>
        <v>0.19125</v>
      </c>
      <c r="D40" s="24">
        <f>AVERAGE(F3:F11)</f>
        <v>0.219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8"/>
      <c r="B41" s="24">
        <f>AVERAGE(B12:B19)</f>
        <v>0.173125</v>
      </c>
      <c r="C41" s="24">
        <f>AVERAGE(D12:D19)</f>
        <v>0.15512500000000001</v>
      </c>
      <c r="D41" s="24">
        <f>AVERAGE(F12:F19)</f>
        <v>0.19712499999999999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8"/>
      <c r="B42" s="24">
        <f>AVERAGE(B21:B28)</f>
        <v>0.18149999999999999</v>
      </c>
      <c r="C42" s="24">
        <f>AVERAGE(D21:D28)</f>
        <v>0.17924999999999999</v>
      </c>
      <c r="D42" s="24">
        <f>AVERAGE(F21:F28)</f>
        <v>0.21525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8"/>
      <c r="B43" s="24">
        <f>AVERAGE(B30:B37)</f>
        <v>0.17012500000000003</v>
      </c>
      <c r="C43" s="24">
        <f>AVERAGE(D30:D37)</f>
        <v>0.17625000000000002</v>
      </c>
      <c r="D43" s="24">
        <f>AVERAGE(F30:F37)</f>
        <v>0.20399999999999999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A44" s="8" t="s">
        <v>50</v>
      </c>
      <c r="B44" s="24">
        <f>AVERAGE(C3:C10)</f>
        <v>0.375</v>
      </c>
      <c r="C44" s="24">
        <f>AVERAGE(E3:E10)</f>
        <v>0.40937499999999999</v>
      </c>
      <c r="D44" s="24">
        <f>AVERAGE(G3:G10)</f>
        <v>0.3203125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8"/>
      <c r="B45" s="24">
        <f>AVERAGE(C12:C19)</f>
        <v>0.28125</v>
      </c>
      <c r="C45" s="24">
        <f>AVERAGE(E12:E19)</f>
        <v>0.3828125</v>
      </c>
      <c r="D45" s="24">
        <f>AVERAGE(G12:G19)</f>
        <v>0.26953125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A46" s="8"/>
      <c r="B46" s="24">
        <f>AVERAGE(C21:C28)</f>
        <v>0.3046875</v>
      </c>
      <c r="C46" s="24">
        <f>AVERAGE(E21:E28)</f>
        <v>0.3828125</v>
      </c>
      <c r="D46" s="24">
        <f>AVERAGE(G21:G28)</f>
        <v>0.29296875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8"/>
      <c r="B47" s="24">
        <f>AVERAGE(C30:C37)</f>
        <v>0.3203125</v>
      </c>
      <c r="C47" s="24">
        <f>AVERAGE(E30:E37)</f>
        <v>0.4140625</v>
      </c>
      <c r="D47" s="24">
        <f>AVERAGE(G30:G37)</f>
        <v>0.328125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>
      <c r="B48" s="24"/>
      <c r="C48" s="24"/>
      <c r="D48" s="24"/>
    </row>
  </sheetData>
  <mergeCells count="4">
    <mergeCell ref="A1:K1"/>
    <mergeCell ref="B2:C2"/>
    <mergeCell ref="D2:E2"/>
    <mergeCell ref="F2:G2"/>
  </mergeCells>
  <pageMargins left="0.7" right="0.7" top="0.75" bottom="0.75" header="0.3" footer="0.3"/>
  <pageSetup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3D42-A057-43A4-A10B-FCD6C1C24243}">
  <dimension ref="A1:Q47"/>
  <sheetViews>
    <sheetView tabSelected="1" workbookViewId="0">
      <selection activeCell="O23" sqref="O23"/>
    </sheetView>
  </sheetViews>
  <sheetFormatPr defaultRowHeight="15"/>
  <cols>
    <col min="2" max="3" width="10.5703125" customWidth="1"/>
    <col min="4" max="4" width="11.28515625" customWidth="1"/>
  </cols>
  <sheetData>
    <row r="1" spans="1:17">
      <c r="A1" s="51" t="s">
        <v>51</v>
      </c>
      <c r="B1" s="51"/>
      <c r="C1" s="51"/>
      <c r="D1" s="51"/>
      <c r="E1" s="5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1" t="s">
        <v>1</v>
      </c>
      <c r="B2" s="1" t="s">
        <v>52</v>
      </c>
      <c r="C2" s="1" t="s">
        <v>53</v>
      </c>
      <c r="D2" s="12" t="s">
        <v>54</v>
      </c>
      <c r="E2" s="16" t="s">
        <v>55</v>
      </c>
      <c r="F2" s="11" t="s">
        <v>56</v>
      </c>
    </row>
    <row r="3" spans="1:17">
      <c r="A3" s="2" t="s">
        <v>7</v>
      </c>
      <c r="B3" s="17">
        <v>27.54</v>
      </c>
      <c r="C3" s="17">
        <v>4.93</v>
      </c>
      <c r="D3" s="17">
        <v>27.65</v>
      </c>
      <c r="E3" s="18">
        <v>5.18</v>
      </c>
      <c r="F3" s="44">
        <f>SUM(C3+E3)</f>
        <v>10.11</v>
      </c>
    </row>
    <row r="4" spans="1:17">
      <c r="A4" s="2" t="s">
        <v>8</v>
      </c>
      <c r="B4" s="17">
        <v>32.04</v>
      </c>
      <c r="C4" s="17">
        <v>5.43</v>
      </c>
      <c r="D4" s="17">
        <v>20.059999999999999</v>
      </c>
      <c r="E4" s="18">
        <v>4.93</v>
      </c>
      <c r="F4" s="44">
        <f>SUM(C4+E4)</f>
        <v>10.36</v>
      </c>
    </row>
    <row r="5" spans="1:17">
      <c r="A5" s="2" t="s">
        <v>9</v>
      </c>
      <c r="B5" s="17">
        <v>29.11</v>
      </c>
      <c r="C5" s="17">
        <v>4.29</v>
      </c>
      <c r="D5" s="17">
        <v>20.45</v>
      </c>
      <c r="E5" s="18">
        <v>4.5999999999999996</v>
      </c>
      <c r="F5" s="44">
        <f t="shared" ref="F4:F36" si="0">SUM(C5+E5)</f>
        <v>8.89</v>
      </c>
    </row>
    <row r="6" spans="1:17">
      <c r="A6" s="2" t="s">
        <v>10</v>
      </c>
      <c r="B6" s="17">
        <v>18.07</v>
      </c>
      <c r="C6" s="17">
        <v>2.52</v>
      </c>
      <c r="D6" s="17">
        <v>13.99</v>
      </c>
      <c r="E6" s="18">
        <v>2.86</v>
      </c>
      <c r="F6" s="44">
        <f t="shared" si="0"/>
        <v>5.38</v>
      </c>
    </row>
    <row r="7" spans="1:17">
      <c r="A7" s="2" t="s">
        <v>11</v>
      </c>
      <c r="B7" s="17">
        <v>31.24</v>
      </c>
      <c r="C7" s="17">
        <v>5.19</v>
      </c>
      <c r="D7" s="17">
        <v>22.51</v>
      </c>
      <c r="E7" s="18">
        <v>4.7</v>
      </c>
      <c r="F7" s="44">
        <f t="shared" si="0"/>
        <v>9.89</v>
      </c>
    </row>
    <row r="8" spans="1:17">
      <c r="A8" s="2" t="s">
        <v>12</v>
      </c>
      <c r="B8" s="17">
        <v>27.36</v>
      </c>
      <c r="C8" s="17">
        <v>4</v>
      </c>
      <c r="D8" s="17">
        <v>14.99</v>
      </c>
      <c r="E8" s="18">
        <v>4.1100000000000003</v>
      </c>
      <c r="F8" s="44">
        <f t="shared" si="0"/>
        <v>8.11</v>
      </c>
      <c r="G8" s="8"/>
    </row>
    <row r="9" spans="1:17">
      <c r="A9" s="2" t="s">
        <v>13</v>
      </c>
      <c r="B9" s="17">
        <v>20.74</v>
      </c>
      <c r="C9" s="17">
        <v>2.5299999999999998</v>
      </c>
      <c r="D9" s="17">
        <v>31.81</v>
      </c>
      <c r="E9" s="18">
        <v>6.93</v>
      </c>
      <c r="F9" s="44">
        <f t="shared" si="0"/>
        <v>9.4599999999999991</v>
      </c>
      <c r="G9" s="8"/>
    </row>
    <row r="10" spans="1:17">
      <c r="A10" s="5" t="s">
        <v>14</v>
      </c>
      <c r="B10" s="19">
        <v>24.51</v>
      </c>
      <c r="C10" s="19">
        <v>3.65</v>
      </c>
      <c r="D10" s="19">
        <v>22.57</v>
      </c>
      <c r="E10" s="20">
        <v>3.9</v>
      </c>
      <c r="F10" s="44">
        <f t="shared" si="0"/>
        <v>7.55</v>
      </c>
      <c r="G10" s="8"/>
    </row>
    <row r="11" spans="1:17" ht="15.75" thickBot="1">
      <c r="A11" s="6"/>
      <c r="B11" s="21"/>
      <c r="C11" s="21"/>
      <c r="D11" s="21"/>
      <c r="E11" s="21"/>
      <c r="F11" s="44"/>
      <c r="G11" s="8"/>
    </row>
    <row r="12" spans="1:17" ht="15.75" thickTop="1">
      <c r="A12" s="3" t="s">
        <v>15</v>
      </c>
      <c r="B12" s="22">
        <v>18.84</v>
      </c>
      <c r="C12" s="22">
        <v>3.4</v>
      </c>
      <c r="D12" s="22">
        <v>16.850000000000001</v>
      </c>
      <c r="E12" s="23">
        <v>2.5499999999999998</v>
      </c>
      <c r="F12" s="44">
        <f t="shared" si="0"/>
        <v>5.9499999999999993</v>
      </c>
      <c r="I12" s="36" t="s">
        <v>57</v>
      </c>
      <c r="J12" s="38" t="s">
        <v>58</v>
      </c>
      <c r="K12" s="40" t="s">
        <v>59</v>
      </c>
      <c r="L12" s="42" t="s">
        <v>60</v>
      </c>
    </row>
    <row r="13" spans="1:17">
      <c r="A13" s="2" t="s">
        <v>16</v>
      </c>
      <c r="B13" s="17">
        <v>16.239999999999998</v>
      </c>
      <c r="C13" s="17">
        <v>2.57</v>
      </c>
      <c r="D13" s="17">
        <v>15.6</v>
      </c>
      <c r="E13" s="18">
        <v>2.5</v>
      </c>
      <c r="F13" s="44">
        <f t="shared" si="0"/>
        <v>5.07</v>
      </c>
      <c r="G13" s="8"/>
      <c r="H13" t="s">
        <v>61</v>
      </c>
      <c r="I13" s="37">
        <f>AVERAGE(E3:E10)</f>
        <v>4.6512500000000001</v>
      </c>
      <c r="J13" s="39">
        <f>AVERAGE(E12:E19)</f>
        <v>2.5524999999999998</v>
      </c>
      <c r="K13" s="41">
        <f>AVERAGE(E21:E28)</f>
        <v>4.9950000000000001</v>
      </c>
      <c r="L13" s="43">
        <f>AVERAGE(E30:E37)</f>
        <v>3.1074999999999999</v>
      </c>
    </row>
    <row r="14" spans="1:17">
      <c r="A14" s="2" t="s">
        <v>17</v>
      </c>
      <c r="B14" s="17">
        <v>18.649999999999999</v>
      </c>
      <c r="C14" s="17">
        <v>3.18</v>
      </c>
      <c r="D14" s="17">
        <v>25.98</v>
      </c>
      <c r="E14" s="18">
        <v>3.17</v>
      </c>
      <c r="F14" s="44">
        <f t="shared" si="0"/>
        <v>6.35</v>
      </c>
      <c r="G14" s="8"/>
      <c r="H14" t="s">
        <v>62</v>
      </c>
      <c r="I14" s="37">
        <f>AVERAGE(C3:C10)</f>
        <v>4.0674999999999999</v>
      </c>
      <c r="J14" s="39">
        <f>AVERAGE(C12:C19)</f>
        <v>2.8362500000000002</v>
      </c>
      <c r="K14" s="41">
        <f>AVERAGE(C21:C28)</f>
        <v>4.9675000000000002</v>
      </c>
      <c r="L14" s="43">
        <f>AVERAGE(C30:C37)</f>
        <v>3.9812499999999997</v>
      </c>
    </row>
    <row r="15" spans="1:17">
      <c r="A15" s="2" t="s">
        <v>18</v>
      </c>
      <c r="B15" s="17">
        <v>15.98</v>
      </c>
      <c r="C15" s="17">
        <v>2.4900000000000002</v>
      </c>
      <c r="D15" s="17">
        <v>16.309999999999999</v>
      </c>
      <c r="E15" s="18">
        <v>2.13</v>
      </c>
      <c r="F15" s="44">
        <f t="shared" si="0"/>
        <v>4.62</v>
      </c>
      <c r="G15" s="8"/>
      <c r="H15" t="s">
        <v>56</v>
      </c>
      <c r="I15" s="44">
        <f>AVERAGE(F3:F10)</f>
        <v>8.71875</v>
      </c>
      <c r="J15" s="44">
        <f>AVERAGE(F12:F19)</f>
        <v>5.3887499999999999</v>
      </c>
      <c r="K15" s="44">
        <f>AVERAGE(F21:F28)</f>
        <v>9.9625000000000004</v>
      </c>
      <c r="L15" s="44">
        <f>AVERAGE(F30:F37)</f>
        <v>7.0887500000000001</v>
      </c>
    </row>
    <row r="16" spans="1:17">
      <c r="A16" s="2" t="s">
        <v>19</v>
      </c>
      <c r="B16" s="17">
        <v>18.02</v>
      </c>
      <c r="C16" s="17">
        <v>2.85</v>
      </c>
      <c r="D16" s="17">
        <v>24.98</v>
      </c>
      <c r="E16" s="18">
        <v>3.08</v>
      </c>
      <c r="F16" s="44">
        <f t="shared" si="0"/>
        <v>5.93</v>
      </c>
      <c r="G16" s="8"/>
      <c r="I16">
        <f>STDEV(F3:F10)</f>
        <v>1.6674911651083097</v>
      </c>
      <c r="J16">
        <f>STDEV(F12:F19)</f>
        <v>0.79297698579466802</v>
      </c>
      <c r="K16">
        <f>STDEV(F21:F28)</f>
        <v>3.2164920998770428</v>
      </c>
      <c r="L16">
        <f>STDEV(F30:F37)</f>
        <v>0.82793094087438046</v>
      </c>
    </row>
    <row r="17" spans="1:15">
      <c r="A17" s="2" t="s">
        <v>20</v>
      </c>
      <c r="B17" s="17">
        <v>16.77</v>
      </c>
      <c r="C17" s="17">
        <v>2.17</v>
      </c>
      <c r="D17" s="17">
        <v>13.65</v>
      </c>
      <c r="E17" s="18">
        <v>2.14</v>
      </c>
      <c r="F17" s="44">
        <f t="shared" si="0"/>
        <v>4.3100000000000005</v>
      </c>
      <c r="G17" s="8"/>
    </row>
    <row r="18" spans="1:15">
      <c r="A18" s="2" t="s">
        <v>21</v>
      </c>
      <c r="B18" s="17">
        <v>21.22</v>
      </c>
      <c r="C18" s="17">
        <v>3.37</v>
      </c>
      <c r="D18" s="17">
        <v>25.55</v>
      </c>
      <c r="E18" s="18">
        <v>2.78</v>
      </c>
      <c r="F18" s="44">
        <f t="shared" si="0"/>
        <v>6.15</v>
      </c>
      <c r="G18" s="8"/>
    </row>
    <row r="19" spans="1:15">
      <c r="A19" s="5" t="s">
        <v>22</v>
      </c>
      <c r="B19" s="19">
        <v>18.350000000000001</v>
      </c>
      <c r="C19" s="19">
        <v>2.66</v>
      </c>
      <c r="D19" s="19">
        <v>18.25</v>
      </c>
      <c r="E19" s="20">
        <v>2.0699999999999998</v>
      </c>
      <c r="F19" s="44">
        <f t="shared" si="0"/>
        <v>4.7300000000000004</v>
      </c>
      <c r="G19" s="8"/>
    </row>
    <row r="20" spans="1:15" ht="15.75" thickBot="1">
      <c r="A20" s="6"/>
      <c r="B20" s="21"/>
      <c r="C20" s="21"/>
      <c r="D20" s="21"/>
      <c r="E20" s="21"/>
      <c r="F20" s="44"/>
      <c r="G20" s="8"/>
    </row>
    <row r="21" spans="1:15" ht="15.75" thickTop="1">
      <c r="A21" s="3" t="s">
        <v>23</v>
      </c>
      <c r="B21" s="22">
        <v>26.97</v>
      </c>
      <c r="C21" s="22">
        <v>4.21</v>
      </c>
      <c r="D21" s="22">
        <v>19.149999999999999</v>
      </c>
      <c r="E21" s="23">
        <v>4.49</v>
      </c>
      <c r="F21" s="44">
        <f t="shared" si="0"/>
        <v>8.6999999999999993</v>
      </c>
    </row>
    <row r="22" spans="1:15">
      <c r="A22" s="2" t="s">
        <v>24</v>
      </c>
      <c r="B22" s="17">
        <v>44.83</v>
      </c>
      <c r="C22" s="17">
        <v>9.56</v>
      </c>
      <c r="D22" s="17">
        <v>31.51</v>
      </c>
      <c r="E22" s="18">
        <v>6.29</v>
      </c>
      <c r="F22" s="44">
        <f t="shared" si="0"/>
        <v>15.850000000000001</v>
      </c>
    </row>
    <row r="23" spans="1:15">
      <c r="A23" s="2" t="s">
        <v>25</v>
      </c>
      <c r="B23" s="17">
        <v>32.159999999999997</v>
      </c>
      <c r="C23" s="17">
        <v>4.4400000000000004</v>
      </c>
      <c r="D23" s="17">
        <v>21.02</v>
      </c>
      <c r="E23" s="18">
        <v>4.82</v>
      </c>
      <c r="F23" s="44">
        <f t="shared" si="0"/>
        <v>9.2600000000000016</v>
      </c>
      <c r="G23" s="8"/>
      <c r="O23" t="s">
        <v>63</v>
      </c>
    </row>
    <row r="24" spans="1:15">
      <c r="A24" s="2" t="s">
        <v>26</v>
      </c>
      <c r="B24" s="17">
        <v>51.31</v>
      </c>
      <c r="C24" s="17">
        <v>6.55</v>
      </c>
      <c r="D24" s="17">
        <v>24.54</v>
      </c>
      <c r="E24" s="18">
        <v>6.39</v>
      </c>
      <c r="F24" s="44">
        <f t="shared" si="0"/>
        <v>12.94</v>
      </c>
      <c r="G24" s="8"/>
    </row>
    <row r="25" spans="1:15">
      <c r="A25" s="2" t="s">
        <v>27</v>
      </c>
      <c r="B25" s="17">
        <v>19.14</v>
      </c>
      <c r="C25" s="17">
        <v>2.5299999999999998</v>
      </c>
      <c r="D25" s="17">
        <v>13.45</v>
      </c>
      <c r="E25" s="18">
        <v>3.1</v>
      </c>
      <c r="F25" s="44">
        <f t="shared" si="0"/>
        <v>5.63</v>
      </c>
      <c r="G25" s="8"/>
    </row>
    <row r="26" spans="1:15">
      <c r="A26" s="2" t="s">
        <v>28</v>
      </c>
      <c r="B26" s="17">
        <v>29.5</v>
      </c>
      <c r="C26" s="17">
        <v>4.28</v>
      </c>
      <c r="D26" s="17">
        <v>28.25</v>
      </c>
      <c r="E26" s="18">
        <v>6.12</v>
      </c>
      <c r="F26" s="44">
        <f t="shared" si="0"/>
        <v>10.4</v>
      </c>
      <c r="G26" s="8"/>
    </row>
    <row r="27" spans="1:15">
      <c r="A27" s="2" t="s">
        <v>29</v>
      </c>
      <c r="B27" s="17">
        <v>31.14</v>
      </c>
      <c r="C27" s="17">
        <v>4.1900000000000004</v>
      </c>
      <c r="D27" s="17">
        <v>21.68</v>
      </c>
      <c r="E27" s="18">
        <v>5.56</v>
      </c>
      <c r="F27" s="44">
        <f t="shared" si="0"/>
        <v>9.75</v>
      </c>
      <c r="G27" s="8"/>
    </row>
    <row r="28" spans="1:15">
      <c r="A28" s="5" t="s">
        <v>30</v>
      </c>
      <c r="B28" s="19">
        <v>26.46</v>
      </c>
      <c r="C28" s="19">
        <v>3.98</v>
      </c>
      <c r="D28" s="19">
        <v>18.47</v>
      </c>
      <c r="E28" s="20">
        <v>3.19</v>
      </c>
      <c r="F28" s="44">
        <f t="shared" si="0"/>
        <v>7.17</v>
      </c>
      <c r="G28" s="8"/>
    </row>
    <row r="29" spans="1:15" ht="15.75" thickBot="1">
      <c r="A29" s="6"/>
      <c r="B29" s="21"/>
      <c r="C29" s="21"/>
      <c r="D29" s="21"/>
      <c r="E29" s="21"/>
      <c r="F29" s="44"/>
      <c r="G29" s="8"/>
    </row>
    <row r="30" spans="1:15" ht="15.75" thickTop="1">
      <c r="A30" s="3" t="s">
        <v>31</v>
      </c>
      <c r="B30" s="22">
        <v>24.14</v>
      </c>
      <c r="C30" s="22">
        <v>3.1</v>
      </c>
      <c r="D30" s="22">
        <v>21.8</v>
      </c>
      <c r="E30" s="23">
        <v>3.34</v>
      </c>
      <c r="F30" s="44">
        <f t="shared" si="0"/>
        <v>6.4399999999999995</v>
      </c>
      <c r="G30" s="8"/>
    </row>
    <row r="31" spans="1:15">
      <c r="A31" s="2" t="s">
        <v>32</v>
      </c>
      <c r="B31" s="17">
        <v>27.78</v>
      </c>
      <c r="C31" s="17">
        <v>4.6100000000000003</v>
      </c>
      <c r="D31" s="17">
        <v>17.95</v>
      </c>
      <c r="E31" s="18">
        <v>3.53</v>
      </c>
      <c r="F31" s="44">
        <f t="shared" si="0"/>
        <v>8.14</v>
      </c>
      <c r="G31" s="8"/>
    </row>
    <row r="32" spans="1:15">
      <c r="A32" s="2" t="s">
        <v>33</v>
      </c>
      <c r="B32" s="17">
        <v>25</v>
      </c>
      <c r="C32" s="17">
        <v>3.85</v>
      </c>
      <c r="D32" s="17">
        <v>18.68</v>
      </c>
      <c r="E32" s="18">
        <v>3.36</v>
      </c>
      <c r="F32" s="44">
        <f t="shared" si="0"/>
        <v>7.21</v>
      </c>
      <c r="G32" s="8"/>
    </row>
    <row r="33" spans="1:7">
      <c r="A33" s="2" t="s">
        <v>34</v>
      </c>
      <c r="B33" s="17">
        <v>25.48</v>
      </c>
      <c r="C33" s="17">
        <v>3.86</v>
      </c>
      <c r="D33" s="17">
        <v>20.77</v>
      </c>
      <c r="E33" s="18">
        <v>2.9</v>
      </c>
      <c r="F33" s="44">
        <f t="shared" si="0"/>
        <v>6.76</v>
      </c>
      <c r="G33" s="8"/>
    </row>
    <row r="34" spans="1:7">
      <c r="A34" s="2" t="s">
        <v>35</v>
      </c>
      <c r="B34" s="17">
        <v>17.600000000000001</v>
      </c>
      <c r="C34" s="17">
        <v>2.83</v>
      </c>
      <c r="D34" s="17">
        <v>18.059999999999999</v>
      </c>
      <c r="E34" s="18">
        <v>3.01</v>
      </c>
      <c r="F34" s="44">
        <f t="shared" si="0"/>
        <v>5.84</v>
      </c>
      <c r="G34" s="8"/>
    </row>
    <row r="35" spans="1:7">
      <c r="A35" s="2" t="s">
        <v>36</v>
      </c>
      <c r="B35" s="17">
        <v>22.72</v>
      </c>
      <c r="C35" s="17">
        <v>4.01</v>
      </c>
      <c r="D35" s="17">
        <v>21.08</v>
      </c>
      <c r="E35" s="18">
        <v>2.93</v>
      </c>
      <c r="F35" s="44">
        <f t="shared" si="0"/>
        <v>6.9399999999999995</v>
      </c>
      <c r="G35" s="8"/>
    </row>
    <row r="36" spans="1:7">
      <c r="A36" s="2" t="s">
        <v>37</v>
      </c>
      <c r="B36" s="17">
        <v>28.35</v>
      </c>
      <c r="C36" s="17">
        <v>5.62</v>
      </c>
      <c r="D36" s="17">
        <v>16.559999999999999</v>
      </c>
      <c r="E36" s="18">
        <v>2.72</v>
      </c>
      <c r="F36" s="44">
        <f t="shared" si="0"/>
        <v>8.34</v>
      </c>
      <c r="G36" s="8"/>
    </row>
    <row r="37" spans="1:7" ht="15.75" thickBot="1">
      <c r="A37" s="4" t="s">
        <v>38</v>
      </c>
      <c r="B37" s="19">
        <v>25.97</v>
      </c>
      <c r="C37" s="19">
        <v>3.97</v>
      </c>
      <c r="D37" s="17">
        <v>20.82</v>
      </c>
      <c r="E37" s="18">
        <v>3.07</v>
      </c>
      <c r="F37" s="44">
        <f>SUM(C37+E37)</f>
        <v>7.04</v>
      </c>
      <c r="G37" s="8"/>
    </row>
    <row r="38" spans="1:7" ht="15.75" thickBot="1">
      <c r="A38" s="7"/>
      <c r="B38" s="15"/>
      <c r="C38" s="15"/>
      <c r="D38" s="15"/>
      <c r="E38" s="6"/>
    </row>
    <row r="39" spans="1:7" ht="15.75" thickTop="1">
      <c r="A39" s="8"/>
      <c r="B39" s="8"/>
      <c r="C39" s="8"/>
      <c r="D39" s="8"/>
    </row>
    <row r="40" spans="1:7">
      <c r="A40" s="8"/>
      <c r="B40" s="8"/>
      <c r="C40" s="8"/>
      <c r="D40" s="8"/>
    </row>
    <row r="41" spans="1:7">
      <c r="A41" s="8"/>
      <c r="B41" s="8"/>
      <c r="C41" s="8"/>
      <c r="D41" s="8"/>
    </row>
    <row r="42" spans="1:7">
      <c r="A42" s="8"/>
      <c r="B42" s="8"/>
      <c r="C42" s="8"/>
      <c r="D42" s="8"/>
    </row>
    <row r="43" spans="1:7">
      <c r="A43" s="8"/>
      <c r="B43" s="8"/>
      <c r="C43" s="8"/>
      <c r="D43" s="8"/>
    </row>
    <row r="44" spans="1:7">
      <c r="A44" s="8"/>
      <c r="B44" s="8"/>
      <c r="C44" s="8"/>
      <c r="D44" s="8"/>
    </row>
    <row r="45" spans="1:7">
      <c r="A45" s="8"/>
      <c r="B45" s="8"/>
      <c r="C45" s="8"/>
      <c r="D45" s="8"/>
    </row>
    <row r="46" spans="1:7">
      <c r="A46" s="8"/>
      <c r="B46" s="8"/>
      <c r="C46" s="8"/>
      <c r="D46" s="8"/>
    </row>
    <row r="47" spans="1:7">
      <c r="A47" s="8"/>
      <c r="B47" s="8"/>
      <c r="C47" s="8"/>
      <c r="D47" s="8"/>
    </row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9" ma:contentTypeDescription="Create a new document." ma:contentTypeScope="" ma:versionID="c0ec973c07cc18f791da403b1bb1ee17">
  <xsd:schema xmlns:xsd="http://www.w3.org/2001/XMLSchema" xmlns:xs="http://www.w3.org/2001/XMLSchema" xmlns:p="http://schemas.microsoft.com/office/2006/metadata/properties" xmlns:ns3="a56ddad5-6425-4127-9ac3-bd03fc8b7f27" targetNamespace="http://schemas.microsoft.com/office/2006/metadata/properties" ma:root="true" ma:fieldsID="a23cb7d2f6a86ef92010b1a74eeaac2e" ns3:_="">
    <xsd:import namespace="a56ddad5-6425-4127-9ac3-bd03fc8b7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7C214-6438-4E54-927A-74CBB4825572}"/>
</file>

<file path=customXml/itemProps2.xml><?xml version="1.0" encoding="utf-8"?>
<ds:datastoreItem xmlns:ds="http://schemas.openxmlformats.org/officeDocument/2006/customXml" ds:itemID="{816A16C1-343D-47AE-A1A4-D50EC579177A}"/>
</file>

<file path=customXml/itemProps3.xml><?xml version="1.0" encoding="utf-8"?>
<ds:datastoreItem xmlns:ds="http://schemas.openxmlformats.org/officeDocument/2006/customXml" ds:itemID="{823674F8-30B0-42EC-931C-63F661807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Michael D</dc:creator>
  <cp:keywords/>
  <dc:description/>
  <cp:lastModifiedBy>Thomas, Michael D</cp:lastModifiedBy>
  <cp:revision/>
  <dcterms:created xsi:type="dcterms:W3CDTF">2020-08-11T16:52:50Z</dcterms:created>
  <dcterms:modified xsi:type="dcterms:W3CDTF">2021-02-02T16:16:24Z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