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olga\OneDrive\Desktop\Data Analysis Study\VaR Analysis\"/>
    </mc:Choice>
  </mc:AlternateContent>
  <xr:revisionPtr revIDLastSave="0" documentId="13_ncr:1_{492331CD-ED4C-4571-AD4F-0F8148E2A4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rent Oil Futures Raw Data" sheetId="2" r:id="rId1"/>
    <sheet name="VaR Analysis-Historical Data" sheetId="1" r:id="rId2"/>
    <sheet name="MonteCarlo Simulation" sheetId="3" r:id="rId3"/>
    <sheet name="Charts" sheetId="4" r:id="rId4"/>
  </sheets>
  <definedNames>
    <definedName name="_xlnm._FilterDatabase" localSheetId="1" hidden="1">'VaR Analysis-Historical Data'!$A$5:$D$5</definedName>
    <definedName name="_xlchart.v1.0" hidden="1">'VaR Analysis-Historical Data'!$K$6:$K$263</definedName>
    <definedName name="_xlchart.v1.1" hidden="1">'MonteCarlo Simulation'!$D$4:$D$1003</definedName>
    <definedName name="ExternalData_1" localSheetId="0" hidden="1">'Brent Oil Futures Raw Data'!$A$1:$D$260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4" i="3"/>
  <c r="R7" i="1"/>
  <c r="R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6" i="1"/>
  <c r="L6" i="1"/>
  <c r="R1" i="1"/>
  <c r="R3" i="1"/>
  <c r="R2" i="1"/>
  <c r="G8" i="3" l="1"/>
  <c r="G9" i="3"/>
  <c r="G7" i="3"/>
  <c r="G5" i="3"/>
  <c r="G3" i="3"/>
  <c r="G4" i="3"/>
  <c r="G2" i="3"/>
  <c r="K3" i="1"/>
  <c r="K2" i="1"/>
  <c r="H7" i="1"/>
  <c r="H8" i="1"/>
  <c r="H15" i="1"/>
  <c r="H16" i="1"/>
  <c r="H22" i="1"/>
  <c r="H23" i="1"/>
  <c r="H24" i="1"/>
  <c r="H30" i="1"/>
  <c r="H31" i="1"/>
  <c r="H32" i="1"/>
  <c r="H38" i="1"/>
  <c r="H39" i="1"/>
  <c r="H40" i="1"/>
  <c r="H46" i="1"/>
  <c r="H47" i="1"/>
  <c r="H48" i="1"/>
  <c r="H54" i="1"/>
  <c r="H55" i="1"/>
  <c r="H56" i="1"/>
  <c r="H62" i="1"/>
  <c r="H63" i="1"/>
  <c r="H64" i="1"/>
  <c r="H71" i="1"/>
  <c r="H72" i="1"/>
  <c r="H79" i="1"/>
  <c r="H80" i="1"/>
  <c r="H87" i="1"/>
  <c r="H88" i="1"/>
  <c r="H95" i="1"/>
  <c r="H96" i="1"/>
  <c r="H103" i="1"/>
  <c r="H104" i="1"/>
  <c r="H111" i="1"/>
  <c r="H112" i="1"/>
  <c r="H119" i="1"/>
  <c r="H120" i="1"/>
  <c r="H127" i="1"/>
  <c r="H128" i="1"/>
  <c r="H135" i="1"/>
  <c r="H136" i="1"/>
  <c r="H143" i="1"/>
  <c r="H144" i="1"/>
  <c r="H151" i="1"/>
  <c r="H152" i="1"/>
  <c r="H159" i="1"/>
  <c r="H160" i="1"/>
  <c r="H167" i="1"/>
  <c r="H168" i="1"/>
  <c r="H175" i="1"/>
  <c r="H176" i="1"/>
  <c r="H183" i="1"/>
  <c r="H184" i="1"/>
  <c r="H191" i="1"/>
  <c r="H192" i="1"/>
  <c r="H199" i="1"/>
  <c r="H200" i="1"/>
  <c r="H207" i="1"/>
  <c r="H208" i="1"/>
  <c r="H215" i="1"/>
  <c r="H216" i="1"/>
  <c r="H223" i="1"/>
  <c r="H224" i="1"/>
  <c r="H231" i="1"/>
  <c r="H232" i="1"/>
  <c r="H239" i="1"/>
  <c r="H240" i="1"/>
  <c r="H247" i="1"/>
  <c r="H248" i="1"/>
  <c r="H255" i="1"/>
  <c r="H256" i="1"/>
  <c r="H263" i="1"/>
  <c r="H264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F16" i="1"/>
  <c r="F17" i="1"/>
  <c r="H17" i="1" s="1"/>
  <c r="F18" i="1"/>
  <c r="H18" i="1" s="1"/>
  <c r="F19" i="1"/>
  <c r="H19" i="1" s="1"/>
  <c r="F20" i="1"/>
  <c r="H20" i="1" s="1"/>
  <c r="F21" i="1"/>
  <c r="H21" i="1" s="1"/>
  <c r="F22" i="1"/>
  <c r="F23" i="1"/>
  <c r="F24" i="1"/>
  <c r="F25" i="1"/>
  <c r="H25" i="1" s="1"/>
  <c r="F26" i="1"/>
  <c r="H26" i="1" s="1"/>
  <c r="F27" i="1"/>
  <c r="H27" i="1" s="1"/>
  <c r="F28" i="1"/>
  <c r="H28" i="1" s="1"/>
  <c r="F29" i="1"/>
  <c r="H29" i="1" s="1"/>
  <c r="F30" i="1"/>
  <c r="F31" i="1"/>
  <c r="F32" i="1"/>
  <c r="F33" i="1"/>
  <c r="H33" i="1" s="1"/>
  <c r="F34" i="1"/>
  <c r="H34" i="1" s="1"/>
  <c r="F35" i="1"/>
  <c r="H35" i="1" s="1"/>
  <c r="F36" i="1"/>
  <c r="H36" i="1" s="1"/>
  <c r="F37" i="1"/>
  <c r="H37" i="1" s="1"/>
  <c r="F38" i="1"/>
  <c r="F39" i="1"/>
  <c r="F40" i="1"/>
  <c r="F41" i="1"/>
  <c r="H41" i="1" s="1"/>
  <c r="F42" i="1"/>
  <c r="H42" i="1" s="1"/>
  <c r="F43" i="1"/>
  <c r="H43" i="1" s="1"/>
  <c r="F44" i="1"/>
  <c r="H44" i="1" s="1"/>
  <c r="F45" i="1"/>
  <c r="H45" i="1" s="1"/>
  <c r="F46" i="1"/>
  <c r="F47" i="1"/>
  <c r="F48" i="1"/>
  <c r="F49" i="1"/>
  <c r="H49" i="1" s="1"/>
  <c r="F50" i="1"/>
  <c r="H50" i="1" s="1"/>
  <c r="F51" i="1"/>
  <c r="H51" i="1" s="1"/>
  <c r="F52" i="1"/>
  <c r="H52" i="1" s="1"/>
  <c r="F53" i="1"/>
  <c r="H53" i="1" s="1"/>
  <c r="F54" i="1"/>
  <c r="F55" i="1"/>
  <c r="F56" i="1"/>
  <c r="F57" i="1"/>
  <c r="H57" i="1" s="1"/>
  <c r="F58" i="1"/>
  <c r="H58" i="1" s="1"/>
  <c r="F59" i="1"/>
  <c r="H59" i="1" s="1"/>
  <c r="F60" i="1"/>
  <c r="H60" i="1" s="1"/>
  <c r="F61" i="1"/>
  <c r="H61" i="1" s="1"/>
  <c r="F62" i="1"/>
  <c r="F63" i="1"/>
  <c r="F64" i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F72" i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F80" i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F88" i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F96" i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F104" i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F112" i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F120" i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F128" i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F136" i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F144" i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F152" i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F160" i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F168" i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F176" i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F184" i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F192" i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F200" i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F208" i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F216" i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F224" i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F232" i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F240" i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F248" i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F256" i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F264" i="1"/>
  <c r="F6" i="1"/>
  <c r="H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413B55-4239-44FF-B7ED-78F357BF2C84}" keepAlive="1" name="Query - Brent Oil Futures Historical Data" description="Connection to the 'Brent Oil Futures Historical Data' query in the workbook." type="5" refreshedVersion="7" background="1" saveData="1">
    <dbPr connection="Provider=Microsoft.Mashup.OleDb.1;Data Source=$Workbook$;Location=&quot;Brent Oil Futures Historical Data&quot;;Extended Properties=&quot;&quot;" command="SELECT * FROM [Brent Oil Futures Historical Data]"/>
  </connection>
</connections>
</file>

<file path=xl/sharedStrings.xml><?xml version="1.0" encoding="utf-8"?>
<sst xmlns="http://schemas.openxmlformats.org/spreadsheetml/2006/main" count="2104" uniqueCount="1019">
  <si>
    <t>Date</t>
  </si>
  <si>
    <t>Price</t>
  </si>
  <si>
    <t>Vol.</t>
  </si>
  <si>
    <t>Change %</t>
  </si>
  <si>
    <t>03/03/2023</t>
  </si>
  <si>
    <t>83.96</t>
  </si>
  <si>
    <t>84.90</t>
  </si>
  <si>
    <t/>
  </si>
  <si>
    <t>-0.93%</t>
  </si>
  <si>
    <t>02/03/2023</t>
  </si>
  <si>
    <t>84.75</t>
  </si>
  <si>
    <t>84.31</t>
  </si>
  <si>
    <t>214.22K</t>
  </si>
  <si>
    <t>0.52%</t>
  </si>
  <si>
    <t>01/03/2023</t>
  </si>
  <si>
    <t>83.05</t>
  </si>
  <si>
    <t>84.49</t>
  </si>
  <si>
    <t>242.66K</t>
  </si>
  <si>
    <t>0.50%</t>
  </si>
  <si>
    <t>28/02/2023</t>
  </si>
  <si>
    <t>83.89</t>
  </si>
  <si>
    <t>12.30K</t>
  </si>
  <si>
    <t>1.75%</t>
  </si>
  <si>
    <t>27/02/2023</t>
  </si>
  <si>
    <t>82.45</t>
  </si>
  <si>
    <t>83.19</t>
  </si>
  <si>
    <t>58.85K</t>
  </si>
  <si>
    <t>-0.45%</t>
  </si>
  <si>
    <t>24/02/2023</t>
  </si>
  <si>
    <t>82.82</t>
  </si>
  <si>
    <t>289.76K</t>
  </si>
  <si>
    <t>1.06%</t>
  </si>
  <si>
    <t>23/02/2023</t>
  </si>
  <si>
    <t>81.95</t>
  </si>
  <si>
    <t>293.33K</t>
  </si>
  <si>
    <t>1.86%</t>
  </si>
  <si>
    <t>22/02/2023</t>
  </si>
  <si>
    <t>80.45</t>
  </si>
  <si>
    <t>297.26K</t>
  </si>
  <si>
    <t>-3.13%</t>
  </si>
  <si>
    <t>21/02/2023</t>
  </si>
  <si>
    <t>231.63K</t>
  </si>
  <si>
    <t>-1.21%</t>
  </si>
  <si>
    <t>20/02/2023</t>
  </si>
  <si>
    <t>84.07</t>
  </si>
  <si>
    <t>143.85K</t>
  </si>
  <si>
    <t>1.29%</t>
  </si>
  <si>
    <t>17/02/2023</t>
  </si>
  <si>
    <t>83.00</t>
  </si>
  <si>
    <t>84.87</t>
  </si>
  <si>
    <t>303.66K</t>
  </si>
  <si>
    <t>-2.51%</t>
  </si>
  <si>
    <t>16/02/2023</t>
  </si>
  <si>
    <t>85.14</t>
  </si>
  <si>
    <t>197.02K</t>
  </si>
  <si>
    <t>-0.28%</t>
  </si>
  <si>
    <t>15/02/2023</t>
  </si>
  <si>
    <t>85.38</t>
  </si>
  <si>
    <t>245.98K</t>
  </si>
  <si>
    <t>-0.23%</t>
  </si>
  <si>
    <t>14/02/2023</t>
  </si>
  <si>
    <t>85.58</t>
  </si>
  <si>
    <t>-1.19%</t>
  </si>
  <si>
    <t>13/02/2023</t>
  </si>
  <si>
    <t>86.61</t>
  </si>
  <si>
    <t>207.62K</t>
  </si>
  <si>
    <t>0.25%</t>
  </si>
  <si>
    <t>10/02/2023</t>
  </si>
  <si>
    <t>86.39</t>
  </si>
  <si>
    <t>297.34K</t>
  </si>
  <si>
    <t>2.24%</t>
  </si>
  <si>
    <t>09/02/2023</t>
  </si>
  <si>
    <t>84.50</t>
  </si>
  <si>
    <t>260.73K</t>
  </si>
  <si>
    <t>-0.69%</t>
  </si>
  <si>
    <t>08/02/2023</t>
  </si>
  <si>
    <t>85.09</t>
  </si>
  <si>
    <t>254.14K</t>
  </si>
  <si>
    <t>1.67%</t>
  </si>
  <si>
    <t>07/02/2023</t>
  </si>
  <si>
    <t>83.69</t>
  </si>
  <si>
    <t>290.98K</t>
  </si>
  <si>
    <t>3.33%</t>
  </si>
  <si>
    <t>06/02/2023</t>
  </si>
  <si>
    <t>80.99</t>
  </si>
  <si>
    <t>325.21K</t>
  </si>
  <si>
    <t>1.31%</t>
  </si>
  <si>
    <t>03/02/2023</t>
  </si>
  <si>
    <t>79.94</t>
  </si>
  <si>
    <t>330.32K</t>
  </si>
  <si>
    <t>-2.71%</t>
  </si>
  <si>
    <t>02/02/2023</t>
  </si>
  <si>
    <t>82.17</t>
  </si>
  <si>
    <t>287.09K</t>
  </si>
  <si>
    <t>-0.81%</t>
  </si>
  <si>
    <t>01/02/2023</t>
  </si>
  <si>
    <t>82.84</t>
  </si>
  <si>
    <t>348.66K</t>
  </si>
  <si>
    <t>-1.95%</t>
  </si>
  <si>
    <t>31/01/2023</t>
  </si>
  <si>
    <t>11.89K</t>
  </si>
  <si>
    <t>-0.48%</t>
  </si>
  <si>
    <t>30/01/2023</t>
  </si>
  <si>
    <t>86.88</t>
  </si>
  <si>
    <t>65.55K</t>
  </si>
  <si>
    <t>-2.03%</t>
  </si>
  <si>
    <t>27/01/2023</t>
  </si>
  <si>
    <t>86.66</t>
  </si>
  <si>
    <t>107.08K</t>
  </si>
  <si>
    <t>26/01/2023</t>
  </si>
  <si>
    <t>87.47</t>
  </si>
  <si>
    <t>139.10K</t>
  </si>
  <si>
    <t>1.57%</t>
  </si>
  <si>
    <t>25/01/2023</t>
  </si>
  <si>
    <t>86.12</t>
  </si>
  <si>
    <t>85.41</t>
  </si>
  <si>
    <t>159.47K</t>
  </si>
  <si>
    <t>-0.01%</t>
  </si>
  <si>
    <t>24/01/2023</t>
  </si>
  <si>
    <t>86.13</t>
  </si>
  <si>
    <t>207.75K</t>
  </si>
  <si>
    <t>-2.34%</t>
  </si>
  <si>
    <t>23/01/2023</t>
  </si>
  <si>
    <t>88.19</t>
  </si>
  <si>
    <t>192.41K</t>
  </si>
  <si>
    <t>0.64%</t>
  </si>
  <si>
    <t>20/01/2023</t>
  </si>
  <si>
    <t>87.63</t>
  </si>
  <si>
    <t>212.92K</t>
  </si>
  <si>
    <t>1.71%</t>
  </si>
  <si>
    <t>19/01/2023</t>
  </si>
  <si>
    <t>86.16</t>
  </si>
  <si>
    <t>250.96K</t>
  </si>
  <si>
    <t>1.39%</t>
  </si>
  <si>
    <t>18/01/2023</t>
  </si>
  <si>
    <t>84.98</t>
  </si>
  <si>
    <t>288.15K</t>
  </si>
  <si>
    <t>-1.09%</t>
  </si>
  <si>
    <t>17/01/2023</t>
  </si>
  <si>
    <t>85.92</t>
  </si>
  <si>
    <t>238.30K</t>
  </si>
  <si>
    <t>1.73%</t>
  </si>
  <si>
    <t>16/01/2023</t>
  </si>
  <si>
    <t>84.46</t>
  </si>
  <si>
    <t>125.96K</t>
  </si>
  <si>
    <t>-0.96%</t>
  </si>
  <si>
    <t>13/01/2023</t>
  </si>
  <si>
    <t>85.28</t>
  </si>
  <si>
    <t>217.40K</t>
  </si>
  <si>
    <t>1.49%</t>
  </si>
  <si>
    <t>12/01/2023</t>
  </si>
  <si>
    <t>84.03</t>
  </si>
  <si>
    <t>264.07K</t>
  </si>
  <si>
    <t>1.65%</t>
  </si>
  <si>
    <t>11/01/2023</t>
  </si>
  <si>
    <t>82.67</t>
  </si>
  <si>
    <t>273.79K</t>
  </si>
  <si>
    <t>3.21%</t>
  </si>
  <si>
    <t>10/01/2023</t>
  </si>
  <si>
    <t>80.10</t>
  </si>
  <si>
    <t>244.35K</t>
  </si>
  <si>
    <t>0.56%</t>
  </si>
  <si>
    <t>09/01/2023</t>
  </si>
  <si>
    <t>79.65</t>
  </si>
  <si>
    <t>245.12K</t>
  </si>
  <si>
    <t>1.37%</t>
  </si>
  <si>
    <t>06/01/2023</t>
  </si>
  <si>
    <t>78.57</t>
  </si>
  <si>
    <t>215.42K</t>
  </si>
  <si>
    <t>-0.15%</t>
  </si>
  <si>
    <t>05/01/2023</t>
  </si>
  <si>
    <t>78.69</t>
  </si>
  <si>
    <t>259.58K</t>
  </si>
  <si>
    <t>1.09%</t>
  </si>
  <si>
    <t>04/01/2023</t>
  </si>
  <si>
    <t>77.84</t>
  </si>
  <si>
    <t>319.31K</t>
  </si>
  <si>
    <t>-5.19%</t>
  </si>
  <si>
    <t>03/01/2023</t>
  </si>
  <si>
    <t>82.10</t>
  </si>
  <si>
    <t>302.86K</t>
  </si>
  <si>
    <t>-4.43%</t>
  </si>
  <si>
    <t>30/12/2022</t>
  </si>
  <si>
    <t>85.91</t>
  </si>
  <si>
    <t>168.65K</t>
  </si>
  <si>
    <t>4.44%</t>
  </si>
  <si>
    <t>29/12/2022</t>
  </si>
  <si>
    <t>82.26</t>
  </si>
  <si>
    <t>10.99K</t>
  </si>
  <si>
    <t>-1.20%</t>
  </si>
  <si>
    <t>28/12/2022</t>
  </si>
  <si>
    <t>83.26</t>
  </si>
  <si>
    <t>57.56K</t>
  </si>
  <si>
    <t>-1.68%</t>
  </si>
  <si>
    <t>27/12/2022</t>
  </si>
  <si>
    <t>84.68</t>
  </si>
  <si>
    <t>160.09K</t>
  </si>
  <si>
    <t>0.21%</t>
  </si>
  <si>
    <t>23/12/2022</t>
  </si>
  <si>
    <t>180.40K</t>
  </si>
  <si>
    <t>3.47%</t>
  </si>
  <si>
    <t>22/12/2022</t>
  </si>
  <si>
    <t>81.67</t>
  </si>
  <si>
    <t>211.18K</t>
  </si>
  <si>
    <t>-1.10%</t>
  </si>
  <si>
    <t>21/12/2022</t>
  </si>
  <si>
    <t>82.58</t>
  </si>
  <si>
    <t>80.53</t>
  </si>
  <si>
    <t>178.09K</t>
  </si>
  <si>
    <t>2.55%</t>
  </si>
  <si>
    <t>20/12/2022</t>
  </si>
  <si>
    <t>184.12K</t>
  </si>
  <si>
    <t>0.49%</t>
  </si>
  <si>
    <t>19/12/2022</t>
  </si>
  <si>
    <t>80.14</t>
  </si>
  <si>
    <t>79.49</t>
  </si>
  <si>
    <t>164.92K</t>
  </si>
  <si>
    <t>0.82%</t>
  </si>
  <si>
    <t>16/12/2022</t>
  </si>
  <si>
    <t>236.09K</t>
  </si>
  <si>
    <t>-2.25%</t>
  </si>
  <si>
    <t>15/12/2022</t>
  </si>
  <si>
    <t>81.32</t>
  </si>
  <si>
    <t>162.08K</t>
  </si>
  <si>
    <t>-1.73%</t>
  </si>
  <si>
    <t>14/12/2022</t>
  </si>
  <si>
    <t>82.75</t>
  </si>
  <si>
    <t>178.26K</t>
  </si>
  <si>
    <t>2.34%</t>
  </si>
  <si>
    <t>13/12/2022</t>
  </si>
  <si>
    <t>80.86</t>
  </si>
  <si>
    <t>201.46K</t>
  </si>
  <si>
    <t>3.22%</t>
  </si>
  <si>
    <t>12/12/2022</t>
  </si>
  <si>
    <t>78.34</t>
  </si>
  <si>
    <t>158.37K</t>
  </si>
  <si>
    <t>2.27%</t>
  </si>
  <si>
    <t>09/12/2022</t>
  </si>
  <si>
    <t>76.60</t>
  </si>
  <si>
    <t>157.00K</t>
  </si>
  <si>
    <t>0.01%</t>
  </si>
  <si>
    <t>08/12/2022</t>
  </si>
  <si>
    <t>76.59</t>
  </si>
  <si>
    <t>209.68K</t>
  </si>
  <si>
    <t>-1.29%</t>
  </si>
  <si>
    <t>07/12/2022</t>
  </si>
  <si>
    <t>77.59</t>
  </si>
  <si>
    <t>207.04K</t>
  </si>
  <si>
    <t>-2.61%</t>
  </si>
  <si>
    <t>06/12/2022</t>
  </si>
  <si>
    <t>79.67</t>
  </si>
  <si>
    <t>225.87K</t>
  </si>
  <si>
    <t>-3.62%</t>
  </si>
  <si>
    <t>05/12/2022</t>
  </si>
  <si>
    <t>82.66</t>
  </si>
  <si>
    <t>193.04K</t>
  </si>
  <si>
    <t>-3.38%</t>
  </si>
  <si>
    <t>02/12/2022</t>
  </si>
  <si>
    <t>85.55</t>
  </si>
  <si>
    <t>141.36K</t>
  </si>
  <si>
    <t>-1.53%</t>
  </si>
  <si>
    <t>01/12/2022</t>
  </si>
  <si>
    <t>229.13K</t>
  </si>
  <si>
    <t>1.70%</t>
  </si>
  <si>
    <t>30/11/2022</t>
  </si>
  <si>
    <t>85.43</t>
  </si>
  <si>
    <t>9.05K</t>
  </si>
  <si>
    <t>2.89%</t>
  </si>
  <si>
    <t>29/11/2022</t>
  </si>
  <si>
    <t>83.03</t>
  </si>
  <si>
    <t>67.93K</t>
  </si>
  <si>
    <t>-0.19%</t>
  </si>
  <si>
    <t>28/11/2022</t>
  </si>
  <si>
    <t>102.56K</t>
  </si>
  <si>
    <t>-0.53%</t>
  </si>
  <si>
    <t>25/11/2022</t>
  </si>
  <si>
    <t>83.63</t>
  </si>
  <si>
    <t>85.31K</t>
  </si>
  <si>
    <t>-2.00%</t>
  </si>
  <si>
    <t>24/11/2022</t>
  </si>
  <si>
    <t>85.34</t>
  </si>
  <si>
    <t>75.61K</t>
  </si>
  <si>
    <t>-0.08%</t>
  </si>
  <si>
    <t>23/11/2022</t>
  </si>
  <si>
    <t>212.14K</t>
  </si>
  <si>
    <t>-3.34%</t>
  </si>
  <si>
    <t>22/11/2022</t>
  </si>
  <si>
    <t>88.36</t>
  </si>
  <si>
    <t>190.85K</t>
  </si>
  <si>
    <t>1.04%</t>
  </si>
  <si>
    <t>21/11/2022</t>
  </si>
  <si>
    <t>87.45</t>
  </si>
  <si>
    <t>354.60K</t>
  </si>
  <si>
    <t>18/11/2022</t>
  </si>
  <si>
    <t>87.62</t>
  </si>
  <si>
    <t>379.66K</t>
  </si>
  <si>
    <t>-2.41%</t>
  </si>
  <si>
    <t>17/11/2022</t>
  </si>
  <si>
    <t>89.78</t>
  </si>
  <si>
    <t>89.53</t>
  </si>
  <si>
    <t>313.53K</t>
  </si>
  <si>
    <t>-3.32%</t>
  </si>
  <si>
    <t>16/11/2022</t>
  </si>
  <si>
    <t>92.86</t>
  </si>
  <si>
    <t>257.62K</t>
  </si>
  <si>
    <t>-1.07%</t>
  </si>
  <si>
    <t>15/11/2022</t>
  </si>
  <si>
    <t>93.86</t>
  </si>
  <si>
    <t>95.77</t>
  </si>
  <si>
    <t>317.50K</t>
  </si>
  <si>
    <t>0.77%</t>
  </si>
  <si>
    <t>14/11/2022</t>
  </si>
  <si>
    <t>93.14</t>
  </si>
  <si>
    <t>248.25K</t>
  </si>
  <si>
    <t>-2.97%</t>
  </si>
  <si>
    <t>11/11/2022</t>
  </si>
  <si>
    <t>95.99</t>
  </si>
  <si>
    <t>238.07K</t>
  </si>
  <si>
    <t>2.48%</t>
  </si>
  <si>
    <t>10/11/2022</t>
  </si>
  <si>
    <t>93.67</t>
  </si>
  <si>
    <t>278.53K</t>
  </si>
  <si>
    <t>1.10%</t>
  </si>
  <si>
    <t>09/11/2022</t>
  </si>
  <si>
    <t>92.65</t>
  </si>
  <si>
    <t>308.02K</t>
  </si>
  <si>
    <t>-2.84%</t>
  </si>
  <si>
    <t>08/11/2022</t>
  </si>
  <si>
    <t>95.36</t>
  </si>
  <si>
    <t>251.67K</t>
  </si>
  <si>
    <t>07/11/2022</t>
  </si>
  <si>
    <t>97.92</t>
  </si>
  <si>
    <t>241.94K</t>
  </si>
  <si>
    <t>-0.66%</t>
  </si>
  <si>
    <t>04/11/2022</t>
  </si>
  <si>
    <t>98.57</t>
  </si>
  <si>
    <t>307.09K</t>
  </si>
  <si>
    <t>4.12%</t>
  </si>
  <si>
    <t>03/11/2022</t>
  </si>
  <si>
    <t>94.67</t>
  </si>
  <si>
    <t>229.12K</t>
  </si>
  <si>
    <t>-1.55%</t>
  </si>
  <si>
    <t>02/11/2022</t>
  </si>
  <si>
    <t>96.16</t>
  </si>
  <si>
    <t>253.00K</t>
  </si>
  <si>
    <t>1.60%</t>
  </si>
  <si>
    <t>01/11/2022</t>
  </si>
  <si>
    <t>94.65</t>
  </si>
  <si>
    <t>247.65K</t>
  </si>
  <si>
    <t>31/10/2022</t>
  </si>
  <si>
    <t>94.83</t>
  </si>
  <si>
    <t>15.00K</t>
  </si>
  <si>
    <t>-0.98%</t>
  </si>
  <si>
    <t>28/10/2022</t>
  </si>
  <si>
    <t>89.94K</t>
  </si>
  <si>
    <t>-1.23%</t>
  </si>
  <si>
    <t>27/10/2022</t>
  </si>
  <si>
    <t>96.96</t>
  </si>
  <si>
    <t>84.57K</t>
  </si>
  <si>
    <t>1.33%</t>
  </si>
  <si>
    <t>26/10/2022</t>
  </si>
  <si>
    <t>95.69</t>
  </si>
  <si>
    <t>138.00K</t>
  </si>
  <si>
    <t>4.31%</t>
  </si>
  <si>
    <t>25/10/2022</t>
  </si>
  <si>
    <t>91.74</t>
  </si>
  <si>
    <t>222.20K</t>
  </si>
  <si>
    <t>0.58%</t>
  </si>
  <si>
    <t>24/10/2022</t>
  </si>
  <si>
    <t>91.21</t>
  </si>
  <si>
    <t>178.75K</t>
  </si>
  <si>
    <t>-0.14%</t>
  </si>
  <si>
    <t>21/10/2022</t>
  </si>
  <si>
    <t>91.34</t>
  </si>
  <si>
    <t>181.51K</t>
  </si>
  <si>
    <t>0.98%</t>
  </si>
  <si>
    <t>20/10/2022</t>
  </si>
  <si>
    <t>90.45</t>
  </si>
  <si>
    <t>211.69K</t>
  </si>
  <si>
    <t>-0.12%</t>
  </si>
  <si>
    <t>19/10/2022</t>
  </si>
  <si>
    <t>90.56</t>
  </si>
  <si>
    <t>260.25K</t>
  </si>
  <si>
    <t>2.21%</t>
  </si>
  <si>
    <t>18/10/2022</t>
  </si>
  <si>
    <t>88.60</t>
  </si>
  <si>
    <t>247.36K</t>
  </si>
  <si>
    <t>-1.75%</t>
  </si>
  <si>
    <t>17/10/2022</t>
  </si>
  <si>
    <t>90.18</t>
  </si>
  <si>
    <t>163.34K</t>
  </si>
  <si>
    <t>0.03%</t>
  </si>
  <si>
    <t>14/10/2022</t>
  </si>
  <si>
    <t>90.15</t>
  </si>
  <si>
    <t>153.89K</t>
  </si>
  <si>
    <t>-4.67%</t>
  </si>
  <si>
    <t>13/10/2022</t>
  </si>
  <si>
    <t>94.57</t>
  </si>
  <si>
    <t>94.92</t>
  </si>
  <si>
    <t>280.52K</t>
  </si>
  <si>
    <t>2.29%</t>
  </si>
  <si>
    <t>12/10/2022</t>
  </si>
  <si>
    <t>92.45</t>
  </si>
  <si>
    <t>257.66K</t>
  </si>
  <si>
    <t>11/10/2022</t>
  </si>
  <si>
    <t>94.29</t>
  </si>
  <si>
    <t>259.03K</t>
  </si>
  <si>
    <t>-1.98%</t>
  </si>
  <si>
    <t>10/10/2022</t>
  </si>
  <si>
    <t>96.19</t>
  </si>
  <si>
    <t>215.37K</t>
  </si>
  <si>
    <t>-1.77%</t>
  </si>
  <si>
    <t>07/10/2022</t>
  </si>
  <si>
    <t>269.40K</t>
  </si>
  <si>
    <t>3.71%</t>
  </si>
  <si>
    <t>06/10/2022</t>
  </si>
  <si>
    <t>94.42</t>
  </si>
  <si>
    <t>207.53K</t>
  </si>
  <si>
    <t>1.12%</t>
  </si>
  <si>
    <t>05/10/2022</t>
  </si>
  <si>
    <t>93.37</t>
  </si>
  <si>
    <t>296.20K</t>
  </si>
  <si>
    <t>04/10/2022</t>
  </si>
  <si>
    <t>91.80</t>
  </si>
  <si>
    <t>282.38K</t>
  </si>
  <si>
    <t>3.31%</t>
  </si>
  <si>
    <t>03/10/2022</t>
  </si>
  <si>
    <t>88.86</t>
  </si>
  <si>
    <t>270.69K</t>
  </si>
  <si>
    <t>1.02%</t>
  </si>
  <si>
    <t>30/09/2022</t>
  </si>
  <si>
    <t>87.96</t>
  </si>
  <si>
    <t>5.89K</t>
  </si>
  <si>
    <t>-0.60%</t>
  </si>
  <si>
    <t>29/09/2022</t>
  </si>
  <si>
    <t>88.49</t>
  </si>
  <si>
    <t>57.86K</t>
  </si>
  <si>
    <t>28/09/2022</t>
  </si>
  <si>
    <t>89.32</t>
  </si>
  <si>
    <t>74.33K</t>
  </si>
  <si>
    <t>5.24%</t>
  </si>
  <si>
    <t>27/09/2022</t>
  </si>
  <si>
    <t>252.52K</t>
  </si>
  <si>
    <t>2.43%</t>
  </si>
  <si>
    <t>26/09/2022</t>
  </si>
  <si>
    <t>82.86</t>
  </si>
  <si>
    <t>257.04K</t>
  </si>
  <si>
    <t>-2.55%</t>
  </si>
  <si>
    <t>23/09/2022</t>
  </si>
  <si>
    <t>85.03</t>
  </si>
  <si>
    <t>304.20K</t>
  </si>
  <si>
    <t>-5.03%</t>
  </si>
  <si>
    <t>22/09/2022</t>
  </si>
  <si>
    <t>219.29K</t>
  </si>
  <si>
    <t>21/09/2022</t>
  </si>
  <si>
    <t>88.80</t>
  </si>
  <si>
    <t>247.64K</t>
  </si>
  <si>
    <t>-0.67%</t>
  </si>
  <si>
    <t>20/09/2022</t>
  </si>
  <si>
    <t>89.40</t>
  </si>
  <si>
    <t>209.16K</t>
  </si>
  <si>
    <t>-2.83%</t>
  </si>
  <si>
    <t>19/09/2022</t>
  </si>
  <si>
    <t>92.00</t>
  </si>
  <si>
    <t>138.53K</t>
  </si>
  <si>
    <t>0.71%</t>
  </si>
  <si>
    <t>16/09/2022</t>
  </si>
  <si>
    <t>91.35</t>
  </si>
  <si>
    <t>197.48K</t>
  </si>
  <si>
    <t>15/09/2022</t>
  </si>
  <si>
    <t>90.84</t>
  </si>
  <si>
    <t>-3.46%</t>
  </si>
  <si>
    <t>14/09/2022</t>
  </si>
  <si>
    <t>94.10</t>
  </si>
  <si>
    <t>259.90K</t>
  </si>
  <si>
    <t>1.00%</t>
  </si>
  <si>
    <t>13/09/2022</t>
  </si>
  <si>
    <t>93.17</t>
  </si>
  <si>
    <t>275.17K</t>
  </si>
  <si>
    <t>-0.88%</t>
  </si>
  <si>
    <t>12/09/2022</t>
  </si>
  <si>
    <t>94.00</t>
  </si>
  <si>
    <t>210.43K</t>
  </si>
  <si>
    <t>1.25%</t>
  </si>
  <si>
    <t>09/09/2022</t>
  </si>
  <si>
    <t>92.84</t>
  </si>
  <si>
    <t>88.62</t>
  </si>
  <si>
    <t>202.94K</t>
  </si>
  <si>
    <t>4.76%</t>
  </si>
  <si>
    <t>08/09/2022</t>
  </si>
  <si>
    <t>0.70%</t>
  </si>
  <si>
    <t>07/09/2022</t>
  </si>
  <si>
    <t>88.00</t>
  </si>
  <si>
    <t>300.20K</t>
  </si>
  <si>
    <t>-5.20%</t>
  </si>
  <si>
    <t>06/09/2022</t>
  </si>
  <si>
    <t>92.83</t>
  </si>
  <si>
    <t>225.95K</t>
  </si>
  <si>
    <t>-3.04%</t>
  </si>
  <si>
    <t>05/09/2022</t>
  </si>
  <si>
    <t>95.74</t>
  </si>
  <si>
    <t>93.02</t>
  </si>
  <si>
    <t>144.26K</t>
  </si>
  <si>
    <t>2.92%</t>
  </si>
  <si>
    <t>02/09/2022</t>
  </si>
  <si>
    <t>210.00K</t>
  </si>
  <si>
    <t>01/09/2022</t>
  </si>
  <si>
    <t>92.36</t>
  </si>
  <si>
    <t>297.55K</t>
  </si>
  <si>
    <t>-4.28%</t>
  </si>
  <si>
    <t>31/08/2022</t>
  </si>
  <si>
    <t>96.49</t>
  </si>
  <si>
    <t>10.07K</t>
  </si>
  <si>
    <t>-1.38%</t>
  </si>
  <si>
    <t>30/08/2022</t>
  </si>
  <si>
    <t>97.84</t>
  </si>
  <si>
    <t>356.10K</t>
  </si>
  <si>
    <t>-4.95%</t>
  </si>
  <si>
    <t>29/08/2022</t>
  </si>
  <si>
    <t>102.93</t>
  </si>
  <si>
    <t>211.63K</t>
  </si>
  <si>
    <t>3.96%</t>
  </si>
  <si>
    <t>26/08/2022</t>
  </si>
  <si>
    <t>99.01</t>
  </si>
  <si>
    <t>277.48K</t>
  </si>
  <si>
    <t>25/08/2022</t>
  </si>
  <si>
    <t>98.46</t>
  </si>
  <si>
    <t>223.98K</t>
  </si>
  <si>
    <t>-1.87%</t>
  </si>
  <si>
    <t>24/08/2022</t>
  </si>
  <si>
    <t>100.34</t>
  </si>
  <si>
    <t>233.92K</t>
  </si>
  <si>
    <t>1.18%</t>
  </si>
  <si>
    <t>23/08/2022</t>
  </si>
  <si>
    <t>99.17</t>
  </si>
  <si>
    <t>95.81</t>
  </si>
  <si>
    <t>198.99K</t>
  </si>
  <si>
    <t>3.51%</t>
  </si>
  <si>
    <t>22/08/2022</t>
  </si>
  <si>
    <t>186.81K</t>
  </si>
  <si>
    <t>-0.94%</t>
  </si>
  <si>
    <t>19/08/2022</t>
  </si>
  <si>
    <t>96.72</t>
  </si>
  <si>
    <t>178.60K</t>
  </si>
  <si>
    <t>0.13%</t>
  </si>
  <si>
    <t>18/08/2022</t>
  </si>
  <si>
    <t>96.59</t>
  </si>
  <si>
    <t>208.55K</t>
  </si>
  <si>
    <t>3.14%</t>
  </si>
  <si>
    <t>17/08/2022</t>
  </si>
  <si>
    <t>93.65</t>
  </si>
  <si>
    <t>199.19K</t>
  </si>
  <si>
    <t>1.42%</t>
  </si>
  <si>
    <t>16/08/2022</t>
  </si>
  <si>
    <t>92.34</t>
  </si>
  <si>
    <t>217.75K</t>
  </si>
  <si>
    <t>-2.90%</t>
  </si>
  <si>
    <t>15/08/2022</t>
  </si>
  <si>
    <t>95.10</t>
  </si>
  <si>
    <t>217.57K</t>
  </si>
  <si>
    <t>-3.11%</t>
  </si>
  <si>
    <t>12/08/2022</t>
  </si>
  <si>
    <t>98.15</t>
  </si>
  <si>
    <t>188.13K</t>
  </si>
  <si>
    <t>-1.46%</t>
  </si>
  <si>
    <t>11/08/2022</t>
  </si>
  <si>
    <t>99.60</t>
  </si>
  <si>
    <t>219.42K</t>
  </si>
  <si>
    <t>2.26%</t>
  </si>
  <si>
    <t>10/08/2022</t>
  </si>
  <si>
    <t>97.40</t>
  </si>
  <si>
    <t>247.74K</t>
  </si>
  <si>
    <t>1.13%</t>
  </si>
  <si>
    <t>09/08/2022</t>
  </si>
  <si>
    <t>96.31</t>
  </si>
  <si>
    <t>219.67K</t>
  </si>
  <si>
    <t>-0.35%</t>
  </si>
  <si>
    <t>08/08/2022</t>
  </si>
  <si>
    <t>96.65</t>
  </si>
  <si>
    <t>201.25K</t>
  </si>
  <si>
    <t>1.82%</t>
  </si>
  <si>
    <t>05/08/2022</t>
  </si>
  <si>
    <t>216.20K</t>
  </si>
  <si>
    <t>0.85%</t>
  </si>
  <si>
    <t>04/08/2022</t>
  </si>
  <si>
    <t>94.12</t>
  </si>
  <si>
    <t>264.81K</t>
  </si>
  <si>
    <t>-2.75%</t>
  </si>
  <si>
    <t>03/08/2022</t>
  </si>
  <si>
    <t>96.78</t>
  </si>
  <si>
    <t>293.11K</t>
  </si>
  <si>
    <t>-3.74%</t>
  </si>
  <si>
    <t>02/08/2022</t>
  </si>
  <si>
    <t>100.54</t>
  </si>
  <si>
    <t>229.68K</t>
  </si>
  <si>
    <t>0.51%</t>
  </si>
  <si>
    <t>01/08/2022</t>
  </si>
  <si>
    <t>100.03</t>
  </si>
  <si>
    <t>272.84K</t>
  </si>
  <si>
    <t>-9.07%</t>
  </si>
  <si>
    <t>29/07/2022</t>
  </si>
  <si>
    <t>110.01</t>
  </si>
  <si>
    <t>106.90</t>
  </si>
  <si>
    <t>9.13K</t>
  </si>
  <si>
    <t>2.68%</t>
  </si>
  <si>
    <t>28/07/2022</t>
  </si>
  <si>
    <t>107.14</t>
  </si>
  <si>
    <t>80.84K</t>
  </si>
  <si>
    <t>27/07/2022</t>
  </si>
  <si>
    <t>106.62</t>
  </si>
  <si>
    <t>77.69K</t>
  </si>
  <si>
    <t>2.13%</t>
  </si>
  <si>
    <t>26/07/2022</t>
  </si>
  <si>
    <t>104.40</t>
  </si>
  <si>
    <t>110.00K</t>
  </si>
  <si>
    <t>-0.71%</t>
  </si>
  <si>
    <t>25/07/2022</t>
  </si>
  <si>
    <t>105.15</t>
  </si>
  <si>
    <t>123.67K</t>
  </si>
  <si>
    <t>1.89%</t>
  </si>
  <si>
    <t>22/07/2022</t>
  </si>
  <si>
    <t>103.20</t>
  </si>
  <si>
    <t>103.86</t>
  </si>
  <si>
    <t>137.24K</t>
  </si>
  <si>
    <t>-0.64%</t>
  </si>
  <si>
    <t>21/07/2022</t>
  </si>
  <si>
    <t>228.70K</t>
  </si>
  <si>
    <t>-2.86%</t>
  </si>
  <si>
    <t>20/07/2022</t>
  </si>
  <si>
    <t>106.92</t>
  </si>
  <si>
    <t>107.45</t>
  </si>
  <si>
    <t>186.70K</t>
  </si>
  <si>
    <t>-0.40%</t>
  </si>
  <si>
    <t>19/07/2022</t>
  </si>
  <si>
    <t>107.35</t>
  </si>
  <si>
    <t>226.40K</t>
  </si>
  <si>
    <t>18/07/2022</t>
  </si>
  <si>
    <t>106.27</t>
  </si>
  <si>
    <t>213.50K</t>
  </si>
  <si>
    <t>5.05%</t>
  </si>
  <si>
    <t>15/07/2022</t>
  </si>
  <si>
    <t>101.16</t>
  </si>
  <si>
    <t>99.91</t>
  </si>
  <si>
    <t>218.09K</t>
  </si>
  <si>
    <t>2.08%</t>
  </si>
  <si>
    <t>14/07/2022</t>
  </si>
  <si>
    <t>99.10</t>
  </si>
  <si>
    <t>318.79K</t>
  </si>
  <si>
    <t>-0.47%</t>
  </si>
  <si>
    <t>13/07/2022</t>
  </si>
  <si>
    <t>99.57</t>
  </si>
  <si>
    <t>247.47K</t>
  </si>
  <si>
    <t>0.08%</t>
  </si>
  <si>
    <t>12/07/2022</t>
  </si>
  <si>
    <t>99.49</t>
  </si>
  <si>
    <t>275.62K</t>
  </si>
  <si>
    <t>-7.11%</t>
  </si>
  <si>
    <t>11/07/2022</t>
  </si>
  <si>
    <t>107.10</t>
  </si>
  <si>
    <t>194.66K</t>
  </si>
  <si>
    <t>0.07%</t>
  </si>
  <si>
    <t>08/07/2022</t>
  </si>
  <si>
    <t>107.02</t>
  </si>
  <si>
    <t>104.65</t>
  </si>
  <si>
    <t>238.35K</t>
  </si>
  <si>
    <t>07/07/2022</t>
  </si>
  <si>
    <t>279.66K</t>
  </si>
  <si>
    <t>3.93%</t>
  </si>
  <si>
    <t>06/07/2022</t>
  </si>
  <si>
    <t>100.69</t>
  </si>
  <si>
    <t>350.30K</t>
  </si>
  <si>
    <t>-2.02%</t>
  </si>
  <si>
    <t>05/07/2022</t>
  </si>
  <si>
    <t>102.77</t>
  </si>
  <si>
    <t>428.84K</t>
  </si>
  <si>
    <t>-9.45%</t>
  </si>
  <si>
    <t>04/07/2022</t>
  </si>
  <si>
    <t>113.50</t>
  </si>
  <si>
    <t>100.59K</t>
  </si>
  <si>
    <t>1.68%</t>
  </si>
  <si>
    <t>01/07/2022</t>
  </si>
  <si>
    <t>111.63</t>
  </si>
  <si>
    <t>235.42K</t>
  </si>
  <si>
    <t>-2.77%</t>
  </si>
  <si>
    <t>30/06/2022</t>
  </si>
  <si>
    <t>114.81</t>
  </si>
  <si>
    <t>7.11K</t>
  </si>
  <si>
    <t>-1.25%</t>
  </si>
  <si>
    <t>29/06/2022</t>
  </si>
  <si>
    <t>116.26</t>
  </si>
  <si>
    <t>54.34K</t>
  </si>
  <si>
    <t>28/06/2022</t>
  </si>
  <si>
    <t>117.98</t>
  </si>
  <si>
    <t>65.76K</t>
  </si>
  <si>
    <t>2.51%</t>
  </si>
  <si>
    <t>27/06/2022</t>
  </si>
  <si>
    <t>115.09</t>
  </si>
  <si>
    <t>118.10K</t>
  </si>
  <si>
    <t>1.74%</t>
  </si>
  <si>
    <t>24/06/2022</t>
  </si>
  <si>
    <t>113.12</t>
  </si>
  <si>
    <t>134.18K</t>
  </si>
  <si>
    <t>2.79%</t>
  </si>
  <si>
    <t>23/06/2022</t>
  </si>
  <si>
    <t>110.05</t>
  </si>
  <si>
    <t>195.92K</t>
  </si>
  <si>
    <t>-1.51%</t>
  </si>
  <si>
    <t>22/06/2022</t>
  </si>
  <si>
    <t>111.74</t>
  </si>
  <si>
    <t>293.05K</t>
  </si>
  <si>
    <t>-2.54%</t>
  </si>
  <si>
    <t>21/06/2022</t>
  </si>
  <si>
    <t>114.65</t>
  </si>
  <si>
    <t>204.03K</t>
  </si>
  <si>
    <t>0.46%</t>
  </si>
  <si>
    <t>20/06/2022</t>
  </si>
  <si>
    <t>114.13</t>
  </si>
  <si>
    <t>161.60K</t>
  </si>
  <si>
    <t>0.89%</t>
  </si>
  <si>
    <t>17/06/2022</t>
  </si>
  <si>
    <t>319.91K</t>
  </si>
  <si>
    <t>-5.58%</t>
  </si>
  <si>
    <t>16/06/2022</t>
  </si>
  <si>
    <t>119.81</t>
  </si>
  <si>
    <t>276.68K</t>
  </si>
  <si>
    <t>15/06/2022</t>
  </si>
  <si>
    <t>118.51</t>
  </si>
  <si>
    <t>231.06K</t>
  </si>
  <si>
    <t>-2.20%</t>
  </si>
  <si>
    <t>14/06/2022</t>
  </si>
  <si>
    <t>121.17</t>
  </si>
  <si>
    <t>291.26K</t>
  </si>
  <si>
    <t>-0.90%</t>
  </si>
  <si>
    <t>13/06/2022</t>
  </si>
  <si>
    <t>122.27</t>
  </si>
  <si>
    <t>257.11K</t>
  </si>
  <si>
    <t>10/06/2022</t>
  </si>
  <si>
    <t>122.01</t>
  </si>
  <si>
    <t>294.28K</t>
  </si>
  <si>
    <t>-0.86%</t>
  </si>
  <si>
    <t>09/06/2022</t>
  </si>
  <si>
    <t>123.07</t>
  </si>
  <si>
    <t>218.98K</t>
  </si>
  <si>
    <t>-0.41%</t>
  </si>
  <si>
    <t>08/06/2022</t>
  </si>
  <si>
    <t>123.58</t>
  </si>
  <si>
    <t>120.65</t>
  </si>
  <si>
    <t>256.29K</t>
  </si>
  <si>
    <t>2.50%</t>
  </si>
  <si>
    <t>07/06/2022</t>
  </si>
  <si>
    <t>120.57</t>
  </si>
  <si>
    <t>276.72K</t>
  </si>
  <si>
    <t>06/06/2022</t>
  </si>
  <si>
    <t>119.51</t>
  </si>
  <si>
    <t>204.09K</t>
  </si>
  <si>
    <t>-0.18%</t>
  </si>
  <si>
    <t>03/06/2022</t>
  </si>
  <si>
    <t>119.72</t>
  </si>
  <si>
    <t>141.66K</t>
  </si>
  <si>
    <t>1.79%</t>
  </si>
  <si>
    <t>02/06/2022</t>
  </si>
  <si>
    <t>117.61</t>
  </si>
  <si>
    <t>216.90K</t>
  </si>
  <si>
    <t>1.14%</t>
  </si>
  <si>
    <t>01/06/2022</t>
  </si>
  <si>
    <t>116.29</t>
  </si>
  <si>
    <t>242.16K</t>
  </si>
  <si>
    <t>-5.33%</t>
  </si>
  <si>
    <t>31/05/2022</t>
  </si>
  <si>
    <t>122.84</t>
  </si>
  <si>
    <t>121.60</t>
  </si>
  <si>
    <t>11.56K</t>
  </si>
  <si>
    <t>0.96%</t>
  </si>
  <si>
    <t>30/05/2022</t>
  </si>
  <si>
    <t>121.67</t>
  </si>
  <si>
    <t>42.41K</t>
  </si>
  <si>
    <t>1.88%</t>
  </si>
  <si>
    <t>27/05/2022</t>
  </si>
  <si>
    <t>119.43</t>
  </si>
  <si>
    <t>81.16K</t>
  </si>
  <si>
    <t>26/05/2022</t>
  </si>
  <si>
    <t>117.40</t>
  </si>
  <si>
    <t>123.58K</t>
  </si>
  <si>
    <t>2.96%</t>
  </si>
  <si>
    <t>25/05/2022</t>
  </si>
  <si>
    <t>114.03</t>
  </si>
  <si>
    <t>152.33K</t>
  </si>
  <si>
    <t>0.41%</t>
  </si>
  <si>
    <t>24/05/2022</t>
  </si>
  <si>
    <t>113.56</t>
  </si>
  <si>
    <t>111.70</t>
  </si>
  <si>
    <t>191.73K</t>
  </si>
  <si>
    <t>0.12%</t>
  </si>
  <si>
    <t>23/05/2022</t>
  </si>
  <si>
    <t>113.42</t>
  </si>
  <si>
    <t>196.51K</t>
  </si>
  <si>
    <t>20/05/2022</t>
  </si>
  <si>
    <t>112.55</t>
  </si>
  <si>
    <t>180.89K</t>
  </si>
  <si>
    <t>19/05/2022</t>
  </si>
  <si>
    <t>112.04</t>
  </si>
  <si>
    <t>272.35K</t>
  </si>
  <si>
    <t>2.69%</t>
  </si>
  <si>
    <t>18/05/2022</t>
  </si>
  <si>
    <t>109.11</t>
  </si>
  <si>
    <t>245.04K</t>
  </si>
  <si>
    <t>-2.52%</t>
  </si>
  <si>
    <t>17/05/2022</t>
  </si>
  <si>
    <t>111.93</t>
  </si>
  <si>
    <t>277.89K</t>
  </si>
  <si>
    <t>16/05/2022</t>
  </si>
  <si>
    <t>114.24</t>
  </si>
  <si>
    <t>218.44K</t>
  </si>
  <si>
    <t>2.41%</t>
  </si>
  <si>
    <t>13/05/2022</t>
  </si>
  <si>
    <t>111.55</t>
  </si>
  <si>
    <t>220.32K</t>
  </si>
  <si>
    <t>3.82%</t>
  </si>
  <si>
    <t>12/05/2022</t>
  </si>
  <si>
    <t>264.26K</t>
  </si>
  <si>
    <t>-0.06%</t>
  </si>
  <si>
    <t>11/05/2022</t>
  </si>
  <si>
    <t>107.51</t>
  </si>
  <si>
    <t>287.53K</t>
  </si>
  <si>
    <t>4.93%</t>
  </si>
  <si>
    <t>10/05/2022</t>
  </si>
  <si>
    <t>102.46</t>
  </si>
  <si>
    <t>327.99K</t>
  </si>
  <si>
    <t>-3.28%</t>
  </si>
  <si>
    <t>09/05/2022</t>
  </si>
  <si>
    <t>105.94</t>
  </si>
  <si>
    <t>302.17K</t>
  </si>
  <si>
    <t>-5.74%</t>
  </si>
  <si>
    <t>06/05/2022</t>
  </si>
  <si>
    <t>112.39</t>
  </si>
  <si>
    <t>249.83K</t>
  </si>
  <si>
    <t>1.34%</t>
  </si>
  <si>
    <t>05/05/2022</t>
  </si>
  <si>
    <t>110.90</t>
  </si>
  <si>
    <t>279.88K</t>
  </si>
  <si>
    <t>0.69%</t>
  </si>
  <si>
    <t>04/05/2022</t>
  </si>
  <si>
    <t>110.14</t>
  </si>
  <si>
    <t>241.68K</t>
  </si>
  <si>
    <t>03/05/2022</t>
  </si>
  <si>
    <t>104.97</t>
  </si>
  <si>
    <t>184.20K</t>
  </si>
  <si>
    <t>-2.43%</t>
  </si>
  <si>
    <t>02/05/2022</t>
  </si>
  <si>
    <t>107.58</t>
  </si>
  <si>
    <t>151.34K</t>
  </si>
  <si>
    <t>-1.61%</t>
  </si>
  <si>
    <t>29/04/2022</t>
  </si>
  <si>
    <t>109.34</t>
  </si>
  <si>
    <t>12.02K</t>
  </si>
  <si>
    <t>1.63%</t>
  </si>
  <si>
    <t>28/04/2022</t>
  </si>
  <si>
    <t>107.59</t>
  </si>
  <si>
    <t>73.32K</t>
  </si>
  <si>
    <t>2.16%</t>
  </si>
  <si>
    <t>27/04/2022</t>
  </si>
  <si>
    <t>105.32</t>
  </si>
  <si>
    <t>67.06K</t>
  </si>
  <si>
    <t>0.31%</t>
  </si>
  <si>
    <t>26/04/2022</t>
  </si>
  <si>
    <t>104.99</t>
  </si>
  <si>
    <t>138.20K</t>
  </si>
  <si>
    <t>2.61%</t>
  </si>
  <si>
    <t>25/04/2022</t>
  </si>
  <si>
    <t>102.32</t>
  </si>
  <si>
    <t>156.35K</t>
  </si>
  <si>
    <t>-4.06%</t>
  </si>
  <si>
    <t>22/04/2022</t>
  </si>
  <si>
    <t>106.65</t>
  </si>
  <si>
    <t>125.87K</t>
  </si>
  <si>
    <t>21/04/2022</t>
  </si>
  <si>
    <t>108.33</t>
  </si>
  <si>
    <t>185.38K</t>
  </si>
  <si>
    <t>1.43%</t>
  </si>
  <si>
    <t>20/04/2022</t>
  </si>
  <si>
    <t>106.80</t>
  </si>
  <si>
    <t>243.67K</t>
  </si>
  <si>
    <t>-0.42%</t>
  </si>
  <si>
    <t>19/04/2022</t>
  </si>
  <si>
    <t>107.25</t>
  </si>
  <si>
    <t>239.91K</t>
  </si>
  <si>
    <t>-5.22%</t>
  </si>
  <si>
    <t>18/04/2022</t>
  </si>
  <si>
    <t>113.16</t>
  </si>
  <si>
    <t>132.15K</t>
  </si>
  <si>
    <t>14/04/2022</t>
  </si>
  <si>
    <t>210.18K</t>
  </si>
  <si>
    <t>13/04/2022</t>
  </si>
  <si>
    <t>108.78</t>
  </si>
  <si>
    <t>247.26K</t>
  </si>
  <si>
    <t>12/04/2022</t>
  </si>
  <si>
    <t>104.64</t>
  </si>
  <si>
    <t>273.95K</t>
  </si>
  <si>
    <t>6.26%</t>
  </si>
  <si>
    <t>11/04/2022</t>
  </si>
  <si>
    <t>98.48</t>
  </si>
  <si>
    <t>238.69K</t>
  </si>
  <si>
    <t>-4.18%</t>
  </si>
  <si>
    <t>08/04/2022</t>
  </si>
  <si>
    <t>102.78</t>
  </si>
  <si>
    <t>217.64K</t>
  </si>
  <si>
    <t>2.19%</t>
  </si>
  <si>
    <t>07/04/2022</t>
  </si>
  <si>
    <t>100.58</t>
  </si>
  <si>
    <t>296.03K</t>
  </si>
  <si>
    <t>06/04/2022</t>
  </si>
  <si>
    <t>101.07</t>
  </si>
  <si>
    <t>286.52K</t>
  </si>
  <si>
    <t>05/04/2022</t>
  </si>
  <si>
    <t>106.64</t>
  </si>
  <si>
    <t>203.06K</t>
  </si>
  <si>
    <t>-0.83%</t>
  </si>
  <si>
    <t>04/04/2022</t>
  </si>
  <si>
    <t>107.53</t>
  </si>
  <si>
    <t>218.68K</t>
  </si>
  <si>
    <t>3.01%</t>
  </si>
  <si>
    <t>01/04/2022</t>
  </si>
  <si>
    <t>104.39</t>
  </si>
  <si>
    <t>238.62K</t>
  </si>
  <si>
    <t>-3.26%</t>
  </si>
  <si>
    <t>31/03/2022</t>
  </si>
  <si>
    <t>107.91</t>
  </si>
  <si>
    <t>8.68K</t>
  </si>
  <si>
    <t>-4.88%</t>
  </si>
  <si>
    <t>30/03/2022</t>
  </si>
  <si>
    <t>113.45</t>
  </si>
  <si>
    <t>72.33K</t>
  </si>
  <si>
    <t>29/03/2022</t>
  </si>
  <si>
    <t>110.23</t>
  </si>
  <si>
    <t>93.68K</t>
  </si>
  <si>
    <t>28/03/2022</t>
  </si>
  <si>
    <t>112.48</t>
  </si>
  <si>
    <t>150.82K</t>
  </si>
  <si>
    <t>-6.77%</t>
  </si>
  <si>
    <t>25/03/2022</t>
  </si>
  <si>
    <t>133.46K</t>
  </si>
  <si>
    <t>1.36%</t>
  </si>
  <si>
    <t>24/03/2022</t>
  </si>
  <si>
    <t>119.03</t>
  </si>
  <si>
    <t>177.66K</t>
  </si>
  <si>
    <t>-2.11%</t>
  </si>
  <si>
    <t>23/03/2022</t>
  </si>
  <si>
    <t>224.53K</t>
  </si>
  <si>
    <t>5.30%</t>
  </si>
  <si>
    <t>22/03/2022</t>
  </si>
  <si>
    <t>115.48</t>
  </si>
  <si>
    <t>204.66K</t>
  </si>
  <si>
    <t>21/03/2022</t>
  </si>
  <si>
    <t>115.62</t>
  </si>
  <si>
    <t>196.49K</t>
  </si>
  <si>
    <t>7.12%</t>
  </si>
  <si>
    <t>18/03/2022</t>
  </si>
  <si>
    <t>107.93</t>
  </si>
  <si>
    <t>168.91K</t>
  </si>
  <si>
    <t>1.21%</t>
  </si>
  <si>
    <t>17/03/2022</t>
  </si>
  <si>
    <t>200.95K</t>
  </si>
  <si>
    <t>8.79%</t>
  </si>
  <si>
    <t>16/03/2022</t>
  </si>
  <si>
    <t>98.02</t>
  </si>
  <si>
    <t>246.82K</t>
  </si>
  <si>
    <t>-1.89%</t>
  </si>
  <si>
    <t>15/03/2022</t>
  </si>
  <si>
    <t>318.12K</t>
  </si>
  <si>
    <t>-6.54%</t>
  </si>
  <si>
    <t>14/03/2022</t>
  </si>
  <si>
    <t>265.91K</t>
  </si>
  <si>
    <t>-5.12%</t>
  </si>
  <si>
    <t>11/03/2022</t>
  </si>
  <si>
    <t>112.67</t>
  </si>
  <si>
    <t>287.39K</t>
  </si>
  <si>
    <t>3.05%</t>
  </si>
  <si>
    <t>10/03/2022</t>
  </si>
  <si>
    <t>109.33</t>
  </si>
  <si>
    <t>352.34K</t>
  </si>
  <si>
    <t>-1.63%</t>
  </si>
  <si>
    <t>09/03/2022</t>
  </si>
  <si>
    <t>111.14</t>
  </si>
  <si>
    <t>521.58K</t>
  </si>
  <si>
    <t>-13.16%</t>
  </si>
  <si>
    <t>08/03/2022</t>
  </si>
  <si>
    <t>127.98</t>
  </si>
  <si>
    <t>469.99K</t>
  </si>
  <si>
    <t>3.87%</t>
  </si>
  <si>
    <t>07/03/2022</t>
  </si>
  <si>
    <t>123.21</t>
  </si>
  <si>
    <t>419.93K</t>
  </si>
  <si>
    <t>4.32%</t>
  </si>
  <si>
    <t>04/03/2022</t>
  </si>
  <si>
    <t>118.11</t>
  </si>
  <si>
    <t>334.41K</t>
  </si>
  <si>
    <t>6.93%</t>
  </si>
  <si>
    <t>03/03/2022</t>
  </si>
  <si>
    <t>110.46</t>
  </si>
  <si>
    <t>452.52K</t>
  </si>
  <si>
    <t>-2.19%</t>
  </si>
  <si>
    <t>P&amp;L</t>
  </si>
  <si>
    <t>Investment</t>
  </si>
  <si>
    <t>Portfolio P&amp;L</t>
  </si>
  <si>
    <t>MIN</t>
  </si>
  <si>
    <t>MAX</t>
  </si>
  <si>
    <t>Bin</t>
  </si>
  <si>
    <t>More</t>
  </si>
  <si>
    <t>Log P&amp;L</t>
  </si>
  <si>
    <t>99,9% Confidence</t>
  </si>
  <si>
    <t>99% Confidence</t>
  </si>
  <si>
    <t>95% Confidence</t>
  </si>
  <si>
    <t>Frequency (365days)</t>
  </si>
  <si>
    <t>Mean</t>
  </si>
  <si>
    <t>Std</t>
  </si>
  <si>
    <t>Min</t>
  </si>
  <si>
    <t>Max</t>
  </si>
  <si>
    <t>Historical Data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</si>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</sst>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C09]* #,##0_-;\-[$$-C09]* #,##0_-;_-[$$-C09]* &quot;-&quot;_-;_-@_-"/>
    <numFmt numFmtId="165" formatCode="_-[$$-C09]* #,##0.00_-;\-[$$-C09]* #,##0.00_-;_-[$$-C09]* &quot;-&quot;??_-;_-@_-"/>
    <numFmt numFmtId="166" formatCode="_-[$$-C09]* #,##0_-;\-[$$-C09]* #,##0_-;_-[$$-C09]* &quot;-&quot;??_-;_-@_-"/>
    <numFmt numFmtId="167" formatCode="0.0%"/>
    <numFmt numFmtId="168" formatCode="_-[$$-C09]* #,##0.00_-;\-[$$-C09]* #,##0.00_-;_-[$$-C09]* &quot;-&quot;_-;_-@_-"/>
    <numFmt numFmtId="169" formatCode="[$$-C09]#,##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9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68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Brent Oil - VaR Analysis 		</a:t>
            </a:r>
            <a:r>
              <a:rPr lang="tr-TR" baseline="0"/>
              <a:t>              </a:t>
            </a:r>
            <a:r>
              <a:rPr lang="tr-TR" sz="1000"/>
              <a:t>03/2022-03/2023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 Analysis-Historical Data'!$O$6</c:f>
              <c:strCache>
                <c:ptCount val="1"/>
                <c:pt idx="0">
                  <c:v>Frequency (365days)</c:v>
                </c:pt>
              </c:strCache>
            </c:strRef>
          </c:tx>
          <c:spPr>
            <a:ln w="19050" cap="rnd">
              <a:solidFill>
                <a:schemeClr val="accent6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noFill/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'VaR Analysis-Historical Data'!$N$7:$N$30</c:f>
              <c:numCache>
                <c:formatCode>_-[$$-C09]* #,##0_-;\-[$$-C09]* #,##0_-;_-[$$-C09]* "-"_-;_-@_-</c:formatCode>
                <c:ptCount val="24"/>
                <c:pt idx="0">
                  <c:v>-140000</c:v>
                </c:pt>
                <c:pt idx="1">
                  <c:v>-130000</c:v>
                </c:pt>
                <c:pt idx="2">
                  <c:v>-120000</c:v>
                </c:pt>
                <c:pt idx="3">
                  <c:v>-110000</c:v>
                </c:pt>
                <c:pt idx="4">
                  <c:v>-100000</c:v>
                </c:pt>
                <c:pt idx="5">
                  <c:v>-90000</c:v>
                </c:pt>
                <c:pt idx="6">
                  <c:v>-80000</c:v>
                </c:pt>
                <c:pt idx="7">
                  <c:v>-70000</c:v>
                </c:pt>
                <c:pt idx="8">
                  <c:v>-60000</c:v>
                </c:pt>
                <c:pt idx="9">
                  <c:v>-50000</c:v>
                </c:pt>
                <c:pt idx="10">
                  <c:v>-40000</c:v>
                </c:pt>
                <c:pt idx="11">
                  <c:v>-30000</c:v>
                </c:pt>
                <c:pt idx="12">
                  <c:v>-20000</c:v>
                </c:pt>
                <c:pt idx="13">
                  <c:v>-10000</c:v>
                </c:pt>
                <c:pt idx="14">
                  <c:v>0</c:v>
                </c:pt>
                <c:pt idx="15">
                  <c:v>10000</c:v>
                </c:pt>
                <c:pt idx="16">
                  <c:v>20000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</c:numCache>
            </c:numRef>
          </c:xVal>
          <c:yVal>
            <c:numRef>
              <c:f>'VaR Analysis-Historical Data'!$O$7:$O$30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7</c:v>
                </c:pt>
                <c:pt idx="11">
                  <c:v>11</c:v>
                </c:pt>
                <c:pt idx="12">
                  <c:v>25</c:v>
                </c:pt>
                <c:pt idx="13">
                  <c:v>27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26</c:v>
                </c:pt>
                <c:pt idx="18">
                  <c:v>15</c:v>
                </c:pt>
                <c:pt idx="19">
                  <c:v>7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D-4C60-B595-9E1E32F9B90C}"/>
            </c:ext>
          </c:extLst>
        </c:ser>
        <c:ser>
          <c:idx val="2"/>
          <c:order val="1"/>
          <c:tx>
            <c:strRef>
              <c:f>'VaR Analysis-Historical Data'!$Q$1</c:f>
              <c:strCache>
                <c:ptCount val="1"/>
                <c:pt idx="0">
                  <c:v>99,9% Confidence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5875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'VaR Analysis-Historical Data'!$R$1</c:f>
              <c:numCache>
                <c:formatCode>_-[$$-C09]* #,##0_-;\-[$$-C09]* #,##0_-;_-[$$-C09]* "-"_-;_-@_-</c:formatCode>
                <c:ptCount val="1"/>
                <c:pt idx="0">
                  <c:v>-122062.33681887246</c:v>
                </c:pt>
              </c:numCache>
            </c:numRef>
          </c:xVal>
          <c:yVal>
            <c:numRef>
              <c:f>'VaR Analysis-Historical Data'!$S$1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D-4C60-B595-9E1E32F9B90C}"/>
            </c:ext>
          </c:extLst>
        </c:ser>
        <c:ser>
          <c:idx val="1"/>
          <c:order val="2"/>
          <c:tx>
            <c:v>%99 Confidence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222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'VaR Analysis-Historical Data'!$R$2</c:f>
              <c:numCache>
                <c:formatCode>_-[$$-C09]* #,##0_-;\-[$$-C09]* #,##0_-;_-[$$-C09]* "-"_-;_-@_-</c:formatCode>
                <c:ptCount val="1"/>
                <c:pt idx="0">
                  <c:v>-79510.581543771055</c:v>
                </c:pt>
              </c:numCache>
            </c:numRef>
          </c:xVal>
          <c:yVal>
            <c:numRef>
              <c:f>'VaR Analysis-Historical Data'!$S$2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D-4C60-B595-9E1E32F9B90C}"/>
            </c:ext>
          </c:extLst>
        </c:ser>
        <c:ser>
          <c:idx val="3"/>
          <c:order val="3"/>
          <c:tx>
            <c:strRef>
              <c:f>'VaR Analysis-Historical Data'!$Q$3</c:f>
              <c:strCache>
                <c:ptCount val="1"/>
                <c:pt idx="0">
                  <c:v>95% Confidence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5875">
                <a:solidFill>
                  <a:srgbClr val="FFFF00"/>
                </a:solidFill>
                <a:round/>
              </a:ln>
              <a:effectLst/>
            </c:spPr>
          </c:errBars>
          <c:xVal>
            <c:numRef>
              <c:f>'VaR Analysis-Historical Data'!$R$3</c:f>
              <c:numCache>
                <c:formatCode>_-[$$-C09]* #,##0_-;\-[$$-C09]* #,##0_-;_-[$$-C09]* "-"_-;_-@_-</c:formatCode>
                <c:ptCount val="1"/>
                <c:pt idx="0">
                  <c:v>-51312.968455732887</c:v>
                </c:pt>
              </c:numCache>
            </c:numRef>
          </c:xVal>
          <c:yVal>
            <c:numRef>
              <c:f>'VaR Analysis-Historical Data'!$S$3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D-4C60-B595-9E1E32F9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064719"/>
        <c:axId val="1137056815"/>
      </c:scatterChart>
      <c:valAx>
        <c:axId val="1137064719"/>
        <c:scaling>
          <c:orientation val="minMax"/>
          <c:max val="100000"/>
          <c:min val="-15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_-[$$-C09]* #,##0_-;\-[$$-C09]* #,##0_-;_-[$$-C09]* &quot;-&quot;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56815"/>
        <c:crosses val="autoZero"/>
        <c:crossBetween val="midCat"/>
      </c:valAx>
      <c:valAx>
        <c:axId val="113705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71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Historical Simulation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'VaR Analysis-Historical Data'!$N$7:$N$31</c:f>
              <c:strCache>
                <c:ptCount val="25"/>
                <c:pt idx="0">
                  <c:v>-$140.000 </c:v>
                </c:pt>
                <c:pt idx="1">
                  <c:v>-$130.000 </c:v>
                </c:pt>
                <c:pt idx="2">
                  <c:v>-$120.000 </c:v>
                </c:pt>
                <c:pt idx="3">
                  <c:v>-$110.000 </c:v>
                </c:pt>
                <c:pt idx="4">
                  <c:v>-$100.000 </c:v>
                </c:pt>
                <c:pt idx="5">
                  <c:v>-$90.000 </c:v>
                </c:pt>
                <c:pt idx="6">
                  <c:v>-$80.000 </c:v>
                </c:pt>
                <c:pt idx="7">
                  <c:v>-$70.000 </c:v>
                </c:pt>
                <c:pt idx="8">
                  <c:v>-$60.000 </c:v>
                </c:pt>
                <c:pt idx="9">
                  <c:v>-$50.000 </c:v>
                </c:pt>
                <c:pt idx="10">
                  <c:v>-$40.000 </c:v>
                </c:pt>
                <c:pt idx="11">
                  <c:v>-$30.000 </c:v>
                </c:pt>
                <c:pt idx="12">
                  <c:v>-$20.000 </c:v>
                </c:pt>
                <c:pt idx="13">
                  <c:v>-$10.000 </c:v>
                </c:pt>
                <c:pt idx="14">
                  <c:v> $- </c:v>
                </c:pt>
                <c:pt idx="15">
                  <c:v> $10.000 </c:v>
                </c:pt>
                <c:pt idx="16">
                  <c:v> $20.000 </c:v>
                </c:pt>
                <c:pt idx="17">
                  <c:v> $30.000 </c:v>
                </c:pt>
                <c:pt idx="18">
                  <c:v> $40.000 </c:v>
                </c:pt>
                <c:pt idx="19">
                  <c:v> $50.000 </c:v>
                </c:pt>
                <c:pt idx="20">
                  <c:v> $60.000 </c:v>
                </c:pt>
                <c:pt idx="21">
                  <c:v> $70.000 </c:v>
                </c:pt>
                <c:pt idx="22">
                  <c:v> $80.000 </c:v>
                </c:pt>
                <c:pt idx="23">
                  <c:v> $90.000 </c:v>
                </c:pt>
                <c:pt idx="24">
                  <c:v>More</c:v>
                </c:pt>
              </c:strCache>
            </c:strRef>
          </c:cat>
          <c:val>
            <c:numRef>
              <c:f>'VaR Analysis-Historical Data'!$O$7:$O$31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7</c:v>
                </c:pt>
                <c:pt idx="11">
                  <c:v>11</c:v>
                </c:pt>
                <c:pt idx="12">
                  <c:v>25</c:v>
                </c:pt>
                <c:pt idx="13">
                  <c:v>27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26</c:v>
                </c:pt>
                <c:pt idx="18">
                  <c:v>15</c:v>
                </c:pt>
                <c:pt idx="19">
                  <c:v>7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80F-8D8E-C6085127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101743"/>
        <c:axId val="1137107151"/>
      </c:barChart>
      <c:catAx>
        <c:axId val="1137101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107151"/>
        <c:crosses val="autoZero"/>
        <c:auto val="1"/>
        <c:lblAlgn val="ctr"/>
        <c:lblOffset val="100"/>
        <c:noMultiLvlLbl val="0"/>
      </c:catAx>
      <c:valAx>
        <c:axId val="1137107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10174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Monte Carlo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C289D6D-EEE2-4D62-9F62-FEC08450C543}">
          <cx:dataPt idx="2">
            <cx:spPr>
              <a:solidFill>
                <a:srgbClr val="ED7D31"/>
              </a:solidFill>
            </cx:spPr>
          </cx:dataPt>
          <cx:dataPt idx="3">
            <cx:spPr>
              <a:solidFill>
                <a:srgbClr val="ED7D31"/>
              </a:solidFill>
            </cx:spPr>
          </cx:dataPt>
          <cx:dataPt idx="4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ED7D31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Historical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5BAD9B2-C636-4D8F-B62E-7B074D46043C}">
          <cx:dataPt idx="0">
            <cx:spPr>
              <a:solidFill>
                <a:srgbClr val="ED7D31"/>
              </a:solidFill>
            </cx:spPr>
          </cx:dataPt>
          <cx:dataPt idx="3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ED7D31"/>
              </a:solidFill>
            </cx:spPr>
          </cx:dataPt>
          <cx:dataLabels>
            <cx:visibility seriesName="0" categoryName="0" value="1"/>
            <cx:dataLabel idx="6">
              <cx:spPr>
                <a:noFill/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15</a:t>
                  </a:r>
                </a:p>
              </cx:txPr>
              <cx:visibility seriesName="0" categoryName="0" value="1"/>
            </cx:dataLabel>
          </cx:dataLabels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</xdr:row>
      <xdr:rowOff>22860</xdr:rowOff>
    </xdr:from>
    <xdr:to>
      <xdr:col>19</xdr:col>
      <xdr:colOff>160020</xdr:colOff>
      <xdr:row>25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DEE097-C3CA-4A96-B1D0-88BC35B7C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205740"/>
              <a:ext cx="6225540" cy="442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403860</xdr:colOff>
      <xdr:row>1</xdr:row>
      <xdr:rowOff>121920</xdr:rowOff>
    </xdr:from>
    <xdr:to>
      <xdr:col>19</xdr:col>
      <xdr:colOff>121920</xdr:colOff>
      <xdr:row>26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573A0D-EEB4-4E81-9B4A-557C6BE06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980" y="304800"/>
              <a:ext cx="7033260" cy="4587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1</xdr:row>
      <xdr:rowOff>30480</xdr:rowOff>
    </xdr:from>
    <xdr:to>
      <xdr:col>15</xdr:col>
      <xdr:colOff>129540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C22A6-4C80-470E-B54F-90B04F6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99060</xdr:colOff>
      <xdr:row>1</xdr:row>
      <xdr:rowOff>15240</xdr:rowOff>
    </xdr:from>
    <xdr:to>
      <xdr:col>25</xdr:col>
      <xdr:colOff>388619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4E9C6-B405-4606-B03E-474D597D0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EAE647-38FC-42AC-B9F1-5CF5F91FE87D}" autoFormatId="16" applyNumberFormats="0" applyBorderFormats="0" applyFontFormats="0" applyPatternFormats="0" applyAlignmentFormats="0" applyWidthHeightFormats="0">
  <queryTableRefresh nextId="8">
    <queryTableFields count="4">
      <queryTableField id="1" name="Date" tableColumnId="1"/>
      <queryTableField id="2" name="Price" tableColumnId="2"/>
      <queryTableField id="6" name="Vol." tableColumnId="6"/>
      <queryTableField id="7" name="Change %" tableColumnId="7"/>
    </queryTableFields>
    <queryTableDeletedFields count="3">
      <deletedField name="Open"/>
      <deletedField name="High"/>
      <deletedField name="Low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7CE03-9963-4A3C-AAF7-A2E28E3561F4}" name="Brent_Oil_Futures_Historical_Data" displayName="Brent_Oil_Futures_Historical_Data" ref="A1:D260" tableType="queryTable" totalsRowShown="0">
  <autoFilter ref="A1:D260" xr:uid="{01C7CE03-9963-4A3C-AAF7-A2E28E3561F4}"/>
  <tableColumns count="4">
    <tableColumn id="1" xr3:uid="{EB811D35-753D-4B90-A6A5-0C7D4B7CBEC3}" uniqueName="1" name="Date" queryTableFieldId="1" dataDxfId="3"/>
    <tableColumn id="2" xr3:uid="{7D52FE5C-9A99-431E-AFF6-DBD18FD1DDAD}" uniqueName="2" name="Price" queryTableFieldId="2" dataDxfId="2"/>
    <tableColumn id="6" xr3:uid="{2B41D99F-7E57-4135-BCF5-8A3314D996E3}" uniqueName="6" name="Vol." queryTableFieldId="6" dataDxfId="1"/>
    <tableColumn id="7" xr3:uid="{8C6D38E4-587B-40F3-BE0B-B9AB1A9DC646}" uniqueName="7" name="Change %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921F-49B2-457E-B8B3-E34B1FB3454F}">
  <dimension ref="A1:D260"/>
  <sheetViews>
    <sheetView workbookViewId="0">
      <selection activeCell="F1" sqref="F1"/>
    </sheetView>
  </sheetViews>
  <sheetFormatPr defaultRowHeight="14.4" x14ac:dyDescent="0.3"/>
  <cols>
    <col min="1" max="1" width="10.5546875" bestFit="1" customWidth="1"/>
    <col min="2" max="2" width="7.33203125" bestFit="1" customWidth="1"/>
    <col min="3" max="3" width="7.5546875" bestFit="1" customWidth="1"/>
    <col min="4" max="4" width="11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7</v>
      </c>
      <c r="D2" s="1" t="s">
        <v>8</v>
      </c>
    </row>
    <row r="3" spans="1:4" x14ac:dyDescent="0.3">
      <c r="A3" s="1" t="s">
        <v>9</v>
      </c>
      <c r="B3" s="1" t="s">
        <v>10</v>
      </c>
      <c r="C3" s="1" t="s">
        <v>12</v>
      </c>
      <c r="D3" s="1" t="s">
        <v>13</v>
      </c>
    </row>
    <row r="4" spans="1:4" x14ac:dyDescent="0.3">
      <c r="A4" s="1" t="s">
        <v>14</v>
      </c>
      <c r="B4" s="1" t="s">
        <v>11</v>
      </c>
      <c r="C4" s="1" t="s">
        <v>17</v>
      </c>
      <c r="D4" s="1" t="s">
        <v>18</v>
      </c>
    </row>
    <row r="5" spans="1:4" x14ac:dyDescent="0.3">
      <c r="A5" s="1" t="s">
        <v>19</v>
      </c>
      <c r="B5" s="1" t="s">
        <v>20</v>
      </c>
      <c r="C5" s="1" t="s">
        <v>21</v>
      </c>
      <c r="D5" s="1" t="s">
        <v>22</v>
      </c>
    </row>
    <row r="6" spans="1:4" x14ac:dyDescent="0.3">
      <c r="A6" s="1" t="s">
        <v>23</v>
      </c>
      <c r="B6" s="1" t="s">
        <v>24</v>
      </c>
      <c r="C6" s="1" t="s">
        <v>26</v>
      </c>
      <c r="D6" s="1" t="s">
        <v>27</v>
      </c>
    </row>
    <row r="7" spans="1:4" x14ac:dyDescent="0.3">
      <c r="A7" s="1" t="s">
        <v>28</v>
      </c>
      <c r="B7" s="1" t="s">
        <v>29</v>
      </c>
      <c r="C7" s="1" t="s">
        <v>30</v>
      </c>
      <c r="D7" s="1" t="s">
        <v>31</v>
      </c>
    </row>
    <row r="8" spans="1:4" x14ac:dyDescent="0.3">
      <c r="A8" s="1" t="s">
        <v>32</v>
      </c>
      <c r="B8" s="1" t="s">
        <v>33</v>
      </c>
      <c r="C8" s="1" t="s">
        <v>34</v>
      </c>
      <c r="D8" s="1" t="s">
        <v>35</v>
      </c>
    </row>
    <row r="9" spans="1:4" x14ac:dyDescent="0.3">
      <c r="A9" s="1" t="s">
        <v>36</v>
      </c>
      <c r="B9" s="1" t="s">
        <v>37</v>
      </c>
      <c r="C9" s="1" t="s">
        <v>38</v>
      </c>
      <c r="D9" s="1" t="s">
        <v>39</v>
      </c>
    </row>
    <row r="10" spans="1:4" x14ac:dyDescent="0.3">
      <c r="A10" s="1" t="s">
        <v>40</v>
      </c>
      <c r="B10" s="1" t="s">
        <v>15</v>
      </c>
      <c r="C10" s="1" t="s">
        <v>41</v>
      </c>
      <c r="D10" s="1" t="s">
        <v>42</v>
      </c>
    </row>
    <row r="11" spans="1:4" x14ac:dyDescent="0.3">
      <c r="A11" s="1" t="s">
        <v>43</v>
      </c>
      <c r="B11" s="1" t="s">
        <v>44</v>
      </c>
      <c r="C11" s="1" t="s">
        <v>45</v>
      </c>
      <c r="D11" s="1" t="s">
        <v>46</v>
      </c>
    </row>
    <row r="12" spans="1:4" x14ac:dyDescent="0.3">
      <c r="A12" s="1" t="s">
        <v>47</v>
      </c>
      <c r="B12" s="1" t="s">
        <v>48</v>
      </c>
      <c r="C12" s="1" t="s">
        <v>50</v>
      </c>
      <c r="D12" s="1" t="s">
        <v>51</v>
      </c>
    </row>
    <row r="13" spans="1:4" x14ac:dyDescent="0.3">
      <c r="A13" s="1" t="s">
        <v>52</v>
      </c>
      <c r="B13" s="1" t="s">
        <v>53</v>
      </c>
      <c r="C13" s="1" t="s">
        <v>54</v>
      </c>
      <c r="D13" s="1" t="s">
        <v>55</v>
      </c>
    </row>
    <row r="14" spans="1:4" x14ac:dyDescent="0.3">
      <c r="A14" s="1" t="s">
        <v>56</v>
      </c>
      <c r="B14" s="1" t="s">
        <v>57</v>
      </c>
      <c r="C14" s="1" t="s">
        <v>58</v>
      </c>
      <c r="D14" s="1" t="s">
        <v>59</v>
      </c>
    </row>
    <row r="15" spans="1:4" x14ac:dyDescent="0.3">
      <c r="A15" s="1" t="s">
        <v>60</v>
      </c>
      <c r="B15" s="1" t="s">
        <v>61</v>
      </c>
      <c r="C15" s="1" t="s">
        <v>41</v>
      </c>
      <c r="D15" s="1" t="s">
        <v>62</v>
      </c>
    </row>
    <row r="16" spans="1:4" x14ac:dyDescent="0.3">
      <c r="A16" s="1" t="s">
        <v>63</v>
      </c>
      <c r="B16" s="1" t="s">
        <v>64</v>
      </c>
      <c r="C16" s="1" t="s">
        <v>65</v>
      </c>
      <c r="D16" s="1" t="s">
        <v>66</v>
      </c>
    </row>
    <row r="17" spans="1:4" x14ac:dyDescent="0.3">
      <c r="A17" s="1" t="s">
        <v>67</v>
      </c>
      <c r="B17" s="1" t="s">
        <v>68</v>
      </c>
      <c r="C17" s="1" t="s">
        <v>69</v>
      </c>
      <c r="D17" s="1" t="s">
        <v>70</v>
      </c>
    </row>
    <row r="18" spans="1:4" x14ac:dyDescent="0.3">
      <c r="A18" s="1" t="s">
        <v>71</v>
      </c>
      <c r="B18" s="1" t="s">
        <v>72</v>
      </c>
      <c r="C18" s="1" t="s">
        <v>73</v>
      </c>
      <c r="D18" s="1" t="s">
        <v>74</v>
      </c>
    </row>
    <row r="19" spans="1:4" x14ac:dyDescent="0.3">
      <c r="A19" s="1" t="s">
        <v>75</v>
      </c>
      <c r="B19" s="1" t="s">
        <v>76</v>
      </c>
      <c r="C19" s="1" t="s">
        <v>77</v>
      </c>
      <c r="D19" s="1" t="s">
        <v>78</v>
      </c>
    </row>
    <row r="20" spans="1:4" x14ac:dyDescent="0.3">
      <c r="A20" s="1" t="s">
        <v>79</v>
      </c>
      <c r="B20" s="1" t="s">
        <v>80</v>
      </c>
      <c r="C20" s="1" t="s">
        <v>81</v>
      </c>
      <c r="D20" s="1" t="s">
        <v>82</v>
      </c>
    </row>
    <row r="21" spans="1:4" x14ac:dyDescent="0.3">
      <c r="A21" s="1" t="s">
        <v>83</v>
      </c>
      <c r="B21" s="1" t="s">
        <v>84</v>
      </c>
      <c r="C21" s="1" t="s">
        <v>85</v>
      </c>
      <c r="D21" s="1" t="s">
        <v>86</v>
      </c>
    </row>
    <row r="22" spans="1:4" x14ac:dyDescent="0.3">
      <c r="A22" s="1" t="s">
        <v>87</v>
      </c>
      <c r="B22" s="1" t="s">
        <v>88</v>
      </c>
      <c r="C22" s="1" t="s">
        <v>89</v>
      </c>
      <c r="D22" s="1" t="s">
        <v>90</v>
      </c>
    </row>
    <row r="23" spans="1:4" x14ac:dyDescent="0.3">
      <c r="A23" s="1" t="s">
        <v>91</v>
      </c>
      <c r="B23" s="1" t="s">
        <v>92</v>
      </c>
      <c r="C23" s="1" t="s">
        <v>93</v>
      </c>
      <c r="D23" s="1" t="s">
        <v>94</v>
      </c>
    </row>
    <row r="24" spans="1:4" x14ac:dyDescent="0.3">
      <c r="A24" s="1" t="s">
        <v>95</v>
      </c>
      <c r="B24" s="1" t="s">
        <v>96</v>
      </c>
      <c r="C24" s="1" t="s">
        <v>97</v>
      </c>
      <c r="D24" s="1" t="s">
        <v>98</v>
      </c>
    </row>
    <row r="25" spans="1:4" x14ac:dyDescent="0.3">
      <c r="A25" s="1" t="s">
        <v>99</v>
      </c>
      <c r="B25" s="1" t="s">
        <v>16</v>
      </c>
      <c r="C25" s="1" t="s">
        <v>100</v>
      </c>
      <c r="D25" s="1" t="s">
        <v>101</v>
      </c>
    </row>
    <row r="26" spans="1:4" x14ac:dyDescent="0.3">
      <c r="A26" s="1" t="s">
        <v>102</v>
      </c>
      <c r="B26" s="1" t="s">
        <v>6</v>
      </c>
      <c r="C26" s="1" t="s">
        <v>104</v>
      </c>
      <c r="D26" s="1" t="s">
        <v>105</v>
      </c>
    </row>
    <row r="27" spans="1:4" x14ac:dyDescent="0.3">
      <c r="A27" s="1" t="s">
        <v>106</v>
      </c>
      <c r="B27" s="1" t="s">
        <v>107</v>
      </c>
      <c r="C27" s="1" t="s">
        <v>108</v>
      </c>
      <c r="D27" s="1" t="s">
        <v>8</v>
      </c>
    </row>
    <row r="28" spans="1:4" x14ac:dyDescent="0.3">
      <c r="A28" s="1" t="s">
        <v>109</v>
      </c>
      <c r="B28" s="1" t="s">
        <v>110</v>
      </c>
      <c r="C28" s="1" t="s">
        <v>111</v>
      </c>
      <c r="D28" s="1" t="s">
        <v>112</v>
      </c>
    </row>
    <row r="29" spans="1:4" x14ac:dyDescent="0.3">
      <c r="A29" s="1" t="s">
        <v>113</v>
      </c>
      <c r="B29" s="1" t="s">
        <v>114</v>
      </c>
      <c r="C29" s="1" t="s">
        <v>116</v>
      </c>
      <c r="D29" s="1" t="s">
        <v>117</v>
      </c>
    </row>
    <row r="30" spans="1:4" x14ac:dyDescent="0.3">
      <c r="A30" s="1" t="s">
        <v>118</v>
      </c>
      <c r="B30" s="1" t="s">
        <v>119</v>
      </c>
      <c r="C30" s="1" t="s">
        <v>120</v>
      </c>
      <c r="D30" s="1" t="s">
        <v>121</v>
      </c>
    </row>
    <row r="31" spans="1:4" x14ac:dyDescent="0.3">
      <c r="A31" s="1" t="s">
        <v>122</v>
      </c>
      <c r="B31" s="1" t="s">
        <v>123</v>
      </c>
      <c r="C31" s="1" t="s">
        <v>124</v>
      </c>
      <c r="D31" s="1" t="s">
        <v>125</v>
      </c>
    </row>
    <row r="32" spans="1:4" x14ac:dyDescent="0.3">
      <c r="A32" s="1" t="s">
        <v>126</v>
      </c>
      <c r="B32" s="1" t="s">
        <v>127</v>
      </c>
      <c r="C32" s="1" t="s">
        <v>128</v>
      </c>
      <c r="D32" s="1" t="s">
        <v>129</v>
      </c>
    </row>
    <row r="33" spans="1:4" x14ac:dyDescent="0.3">
      <c r="A33" s="1" t="s">
        <v>130</v>
      </c>
      <c r="B33" s="1" t="s">
        <v>131</v>
      </c>
      <c r="C33" s="1" t="s">
        <v>132</v>
      </c>
      <c r="D33" s="1" t="s">
        <v>133</v>
      </c>
    </row>
    <row r="34" spans="1:4" x14ac:dyDescent="0.3">
      <c r="A34" s="1" t="s">
        <v>134</v>
      </c>
      <c r="B34" s="1" t="s">
        <v>135</v>
      </c>
      <c r="C34" s="1" t="s">
        <v>136</v>
      </c>
      <c r="D34" s="1" t="s">
        <v>137</v>
      </c>
    </row>
    <row r="35" spans="1:4" x14ac:dyDescent="0.3">
      <c r="A35" s="1" t="s">
        <v>138</v>
      </c>
      <c r="B35" s="1" t="s">
        <v>139</v>
      </c>
      <c r="C35" s="1" t="s">
        <v>140</v>
      </c>
      <c r="D35" s="1" t="s">
        <v>141</v>
      </c>
    </row>
    <row r="36" spans="1:4" x14ac:dyDescent="0.3">
      <c r="A36" s="1" t="s">
        <v>142</v>
      </c>
      <c r="B36" s="1" t="s">
        <v>143</v>
      </c>
      <c r="C36" s="1" t="s">
        <v>144</v>
      </c>
      <c r="D36" s="1" t="s">
        <v>145</v>
      </c>
    </row>
    <row r="37" spans="1:4" x14ac:dyDescent="0.3">
      <c r="A37" s="1" t="s">
        <v>146</v>
      </c>
      <c r="B37" s="1" t="s">
        <v>147</v>
      </c>
      <c r="C37" s="1" t="s">
        <v>148</v>
      </c>
      <c r="D37" s="1" t="s">
        <v>149</v>
      </c>
    </row>
    <row r="38" spans="1:4" x14ac:dyDescent="0.3">
      <c r="A38" s="1" t="s">
        <v>150</v>
      </c>
      <c r="B38" s="1" t="s">
        <v>151</v>
      </c>
      <c r="C38" s="1" t="s">
        <v>152</v>
      </c>
      <c r="D38" s="1" t="s">
        <v>153</v>
      </c>
    </row>
    <row r="39" spans="1:4" x14ac:dyDescent="0.3">
      <c r="A39" s="1" t="s">
        <v>154</v>
      </c>
      <c r="B39" s="1" t="s">
        <v>155</v>
      </c>
      <c r="C39" s="1" t="s">
        <v>156</v>
      </c>
      <c r="D39" s="1" t="s">
        <v>157</v>
      </c>
    </row>
    <row r="40" spans="1:4" x14ac:dyDescent="0.3">
      <c r="A40" s="1" t="s">
        <v>158</v>
      </c>
      <c r="B40" s="1" t="s">
        <v>159</v>
      </c>
      <c r="C40" s="1" t="s">
        <v>160</v>
      </c>
      <c r="D40" s="1" t="s">
        <v>161</v>
      </c>
    </row>
    <row r="41" spans="1:4" x14ac:dyDescent="0.3">
      <c r="A41" s="1" t="s">
        <v>162</v>
      </c>
      <c r="B41" s="1" t="s">
        <v>163</v>
      </c>
      <c r="C41" s="1" t="s">
        <v>164</v>
      </c>
      <c r="D41" s="1" t="s">
        <v>165</v>
      </c>
    </row>
    <row r="42" spans="1:4" x14ac:dyDescent="0.3">
      <c r="A42" s="1" t="s">
        <v>166</v>
      </c>
      <c r="B42" s="1" t="s">
        <v>167</v>
      </c>
      <c r="C42" s="1" t="s">
        <v>168</v>
      </c>
      <c r="D42" s="1" t="s">
        <v>169</v>
      </c>
    </row>
    <row r="43" spans="1:4" x14ac:dyDescent="0.3">
      <c r="A43" s="1" t="s">
        <v>170</v>
      </c>
      <c r="B43" s="1" t="s">
        <v>171</v>
      </c>
      <c r="C43" s="1" t="s">
        <v>172</v>
      </c>
      <c r="D43" s="1" t="s">
        <v>173</v>
      </c>
    </row>
    <row r="44" spans="1:4" x14ac:dyDescent="0.3">
      <c r="A44" s="1" t="s">
        <v>174</v>
      </c>
      <c r="B44" s="1" t="s">
        <v>175</v>
      </c>
      <c r="C44" s="1" t="s">
        <v>176</v>
      </c>
      <c r="D44" s="1" t="s">
        <v>177</v>
      </c>
    </row>
    <row r="45" spans="1:4" x14ac:dyDescent="0.3">
      <c r="A45" s="1" t="s">
        <v>178</v>
      </c>
      <c r="B45" s="1" t="s">
        <v>179</v>
      </c>
      <c r="C45" s="1" t="s">
        <v>180</v>
      </c>
      <c r="D45" s="1" t="s">
        <v>181</v>
      </c>
    </row>
    <row r="46" spans="1:4" x14ac:dyDescent="0.3">
      <c r="A46" s="1" t="s">
        <v>182</v>
      </c>
      <c r="B46" s="1" t="s">
        <v>183</v>
      </c>
      <c r="C46" s="1" t="s">
        <v>184</v>
      </c>
      <c r="D46" s="1" t="s">
        <v>185</v>
      </c>
    </row>
    <row r="47" spans="1:4" x14ac:dyDescent="0.3">
      <c r="A47" s="1" t="s">
        <v>186</v>
      </c>
      <c r="B47" s="1" t="s">
        <v>187</v>
      </c>
      <c r="C47" s="1" t="s">
        <v>188</v>
      </c>
      <c r="D47" s="1" t="s">
        <v>189</v>
      </c>
    </row>
    <row r="48" spans="1:4" x14ac:dyDescent="0.3">
      <c r="A48" s="1" t="s">
        <v>190</v>
      </c>
      <c r="B48" s="1" t="s">
        <v>191</v>
      </c>
      <c r="C48" s="1" t="s">
        <v>192</v>
      </c>
      <c r="D48" s="1" t="s">
        <v>193</v>
      </c>
    </row>
    <row r="49" spans="1:4" x14ac:dyDescent="0.3">
      <c r="A49" s="1" t="s">
        <v>194</v>
      </c>
      <c r="B49" s="1" t="s">
        <v>195</v>
      </c>
      <c r="C49" s="1" t="s">
        <v>196</v>
      </c>
      <c r="D49" s="1" t="s">
        <v>197</v>
      </c>
    </row>
    <row r="50" spans="1:4" x14ac:dyDescent="0.3">
      <c r="A50" s="1" t="s">
        <v>198</v>
      </c>
      <c r="B50" s="1" t="s">
        <v>72</v>
      </c>
      <c r="C50" s="1" t="s">
        <v>199</v>
      </c>
      <c r="D50" s="1" t="s">
        <v>200</v>
      </c>
    </row>
    <row r="51" spans="1:4" x14ac:dyDescent="0.3">
      <c r="A51" s="1" t="s">
        <v>201</v>
      </c>
      <c r="B51" s="1" t="s">
        <v>202</v>
      </c>
      <c r="C51" s="1" t="s">
        <v>203</v>
      </c>
      <c r="D51" s="1" t="s">
        <v>204</v>
      </c>
    </row>
    <row r="52" spans="1:4" x14ac:dyDescent="0.3">
      <c r="A52" s="1" t="s">
        <v>205</v>
      </c>
      <c r="B52" s="1" t="s">
        <v>206</v>
      </c>
      <c r="C52" s="1" t="s">
        <v>208</v>
      </c>
      <c r="D52" s="1" t="s">
        <v>209</v>
      </c>
    </row>
    <row r="53" spans="1:4" x14ac:dyDescent="0.3">
      <c r="A53" s="1" t="s">
        <v>210</v>
      </c>
      <c r="B53" s="1" t="s">
        <v>207</v>
      </c>
      <c r="C53" s="1" t="s">
        <v>211</v>
      </c>
      <c r="D53" s="1" t="s">
        <v>212</v>
      </c>
    </row>
    <row r="54" spans="1:4" x14ac:dyDescent="0.3">
      <c r="A54" s="1" t="s">
        <v>213</v>
      </c>
      <c r="B54" s="1" t="s">
        <v>214</v>
      </c>
      <c r="C54" s="1" t="s">
        <v>216</v>
      </c>
      <c r="D54" s="1" t="s">
        <v>217</v>
      </c>
    </row>
    <row r="55" spans="1:4" x14ac:dyDescent="0.3">
      <c r="A55" s="1" t="s">
        <v>218</v>
      </c>
      <c r="B55" s="1" t="s">
        <v>215</v>
      </c>
      <c r="C55" s="1" t="s">
        <v>219</v>
      </c>
      <c r="D55" s="1" t="s">
        <v>220</v>
      </c>
    </row>
    <row r="56" spans="1:4" x14ac:dyDescent="0.3">
      <c r="A56" s="1" t="s">
        <v>221</v>
      </c>
      <c r="B56" s="1" t="s">
        <v>222</v>
      </c>
      <c r="C56" s="1" t="s">
        <v>223</v>
      </c>
      <c r="D56" s="1" t="s">
        <v>224</v>
      </c>
    </row>
    <row r="57" spans="1:4" x14ac:dyDescent="0.3">
      <c r="A57" s="1" t="s">
        <v>225</v>
      </c>
      <c r="B57" s="1" t="s">
        <v>226</v>
      </c>
      <c r="C57" s="1" t="s">
        <v>227</v>
      </c>
      <c r="D57" s="1" t="s">
        <v>228</v>
      </c>
    </row>
    <row r="58" spans="1:4" x14ac:dyDescent="0.3">
      <c r="A58" s="1" t="s">
        <v>229</v>
      </c>
      <c r="B58" s="1" t="s">
        <v>230</v>
      </c>
      <c r="C58" s="1" t="s">
        <v>231</v>
      </c>
      <c r="D58" s="1" t="s">
        <v>232</v>
      </c>
    </row>
    <row r="59" spans="1:4" x14ac:dyDescent="0.3">
      <c r="A59" s="1" t="s">
        <v>233</v>
      </c>
      <c r="B59" s="1" t="s">
        <v>234</v>
      </c>
      <c r="C59" s="1" t="s">
        <v>235</v>
      </c>
      <c r="D59" s="1" t="s">
        <v>236</v>
      </c>
    </row>
    <row r="60" spans="1:4" x14ac:dyDescent="0.3">
      <c r="A60" s="1" t="s">
        <v>237</v>
      </c>
      <c r="B60" s="1" t="s">
        <v>238</v>
      </c>
      <c r="C60" s="1" t="s">
        <v>239</v>
      </c>
      <c r="D60" s="1" t="s">
        <v>240</v>
      </c>
    </row>
    <row r="61" spans="1:4" x14ac:dyDescent="0.3">
      <c r="A61" s="1" t="s">
        <v>241</v>
      </c>
      <c r="B61" s="1" t="s">
        <v>242</v>
      </c>
      <c r="C61" s="1" t="s">
        <v>243</v>
      </c>
      <c r="D61" s="1" t="s">
        <v>244</v>
      </c>
    </row>
    <row r="62" spans="1:4" x14ac:dyDescent="0.3">
      <c r="A62" s="1" t="s">
        <v>245</v>
      </c>
      <c r="B62" s="1" t="s">
        <v>246</v>
      </c>
      <c r="C62" s="1" t="s">
        <v>247</v>
      </c>
      <c r="D62" s="1" t="s">
        <v>248</v>
      </c>
    </row>
    <row r="63" spans="1:4" x14ac:dyDescent="0.3">
      <c r="A63" s="1" t="s">
        <v>249</v>
      </c>
      <c r="B63" s="1" t="s">
        <v>250</v>
      </c>
      <c r="C63" s="1" t="s">
        <v>251</v>
      </c>
      <c r="D63" s="1" t="s">
        <v>252</v>
      </c>
    </row>
    <row r="64" spans="1:4" x14ac:dyDescent="0.3">
      <c r="A64" s="1" t="s">
        <v>253</v>
      </c>
      <c r="B64" s="1" t="s">
        <v>254</v>
      </c>
      <c r="C64" s="1" t="s">
        <v>255</v>
      </c>
      <c r="D64" s="1" t="s">
        <v>256</v>
      </c>
    </row>
    <row r="65" spans="1:4" x14ac:dyDescent="0.3">
      <c r="A65" s="1" t="s">
        <v>257</v>
      </c>
      <c r="B65" s="1" t="s">
        <v>258</v>
      </c>
      <c r="C65" s="1" t="s">
        <v>259</v>
      </c>
      <c r="D65" s="1" t="s">
        <v>260</v>
      </c>
    </row>
    <row r="66" spans="1:4" x14ac:dyDescent="0.3">
      <c r="A66" s="1" t="s">
        <v>261</v>
      </c>
      <c r="B66" s="1" t="s">
        <v>103</v>
      </c>
      <c r="C66" s="1" t="s">
        <v>262</v>
      </c>
      <c r="D66" s="1" t="s">
        <v>263</v>
      </c>
    </row>
    <row r="67" spans="1:4" x14ac:dyDescent="0.3">
      <c r="A67" s="1" t="s">
        <v>264</v>
      </c>
      <c r="B67" s="1" t="s">
        <v>265</v>
      </c>
      <c r="C67" s="1" t="s">
        <v>266</v>
      </c>
      <c r="D67" s="1" t="s">
        <v>267</v>
      </c>
    </row>
    <row r="68" spans="1:4" x14ac:dyDescent="0.3">
      <c r="A68" s="1" t="s">
        <v>268</v>
      </c>
      <c r="B68" s="1" t="s">
        <v>269</v>
      </c>
      <c r="C68" s="1" t="s">
        <v>270</v>
      </c>
      <c r="D68" s="1" t="s">
        <v>271</v>
      </c>
    </row>
    <row r="69" spans="1:4" x14ac:dyDescent="0.3">
      <c r="A69" s="1" t="s">
        <v>272</v>
      </c>
      <c r="B69" s="1" t="s">
        <v>25</v>
      </c>
      <c r="C69" s="1" t="s">
        <v>273</v>
      </c>
      <c r="D69" s="1" t="s">
        <v>274</v>
      </c>
    </row>
    <row r="70" spans="1:4" x14ac:dyDescent="0.3">
      <c r="A70" s="1" t="s">
        <v>275</v>
      </c>
      <c r="B70" s="1" t="s">
        <v>276</v>
      </c>
      <c r="C70" s="1" t="s">
        <v>277</v>
      </c>
      <c r="D70" s="1" t="s">
        <v>278</v>
      </c>
    </row>
    <row r="71" spans="1:4" x14ac:dyDescent="0.3">
      <c r="A71" s="1" t="s">
        <v>279</v>
      </c>
      <c r="B71" s="1" t="s">
        <v>280</v>
      </c>
      <c r="C71" s="1" t="s">
        <v>281</v>
      </c>
      <c r="D71" s="1" t="s">
        <v>282</v>
      </c>
    </row>
    <row r="72" spans="1:4" x14ac:dyDescent="0.3">
      <c r="A72" s="1" t="s">
        <v>283</v>
      </c>
      <c r="B72" s="1" t="s">
        <v>115</v>
      </c>
      <c r="C72" s="1" t="s">
        <v>284</v>
      </c>
      <c r="D72" s="1" t="s">
        <v>285</v>
      </c>
    </row>
    <row r="73" spans="1:4" x14ac:dyDescent="0.3">
      <c r="A73" s="1" t="s">
        <v>286</v>
      </c>
      <c r="B73" s="1" t="s">
        <v>287</v>
      </c>
      <c r="C73" s="1" t="s">
        <v>288</v>
      </c>
      <c r="D73" s="1" t="s">
        <v>289</v>
      </c>
    </row>
    <row r="74" spans="1:4" x14ac:dyDescent="0.3">
      <c r="A74" s="1" t="s">
        <v>290</v>
      </c>
      <c r="B74" s="1" t="s">
        <v>291</v>
      </c>
      <c r="C74" s="1" t="s">
        <v>292</v>
      </c>
      <c r="D74" s="1" t="s">
        <v>271</v>
      </c>
    </row>
    <row r="75" spans="1:4" x14ac:dyDescent="0.3">
      <c r="A75" s="1" t="s">
        <v>293</v>
      </c>
      <c r="B75" s="1" t="s">
        <v>294</v>
      </c>
      <c r="C75" s="1" t="s">
        <v>295</v>
      </c>
      <c r="D75" s="1" t="s">
        <v>296</v>
      </c>
    </row>
    <row r="76" spans="1:4" x14ac:dyDescent="0.3">
      <c r="A76" s="1" t="s">
        <v>297</v>
      </c>
      <c r="B76" s="1" t="s">
        <v>298</v>
      </c>
      <c r="C76" s="1" t="s">
        <v>300</v>
      </c>
      <c r="D76" s="1" t="s">
        <v>301</v>
      </c>
    </row>
    <row r="77" spans="1:4" x14ac:dyDescent="0.3">
      <c r="A77" s="1" t="s">
        <v>302</v>
      </c>
      <c r="B77" s="1" t="s">
        <v>303</v>
      </c>
      <c r="C77" s="1" t="s">
        <v>304</v>
      </c>
      <c r="D77" s="1" t="s">
        <v>305</v>
      </c>
    </row>
    <row r="78" spans="1:4" x14ac:dyDescent="0.3">
      <c r="A78" s="1" t="s">
        <v>306</v>
      </c>
      <c r="B78" s="1" t="s">
        <v>307</v>
      </c>
      <c r="C78" s="1" t="s">
        <v>309</v>
      </c>
      <c r="D78" s="1" t="s">
        <v>310</v>
      </c>
    </row>
    <row r="79" spans="1:4" x14ac:dyDescent="0.3">
      <c r="A79" s="1" t="s">
        <v>311</v>
      </c>
      <c r="B79" s="1" t="s">
        <v>312</v>
      </c>
      <c r="C79" s="1" t="s">
        <v>313</v>
      </c>
      <c r="D79" s="1" t="s">
        <v>314</v>
      </c>
    </row>
    <row r="80" spans="1:4" x14ac:dyDescent="0.3">
      <c r="A80" s="1" t="s">
        <v>315</v>
      </c>
      <c r="B80" s="1" t="s">
        <v>316</v>
      </c>
      <c r="C80" s="1" t="s">
        <v>317</v>
      </c>
      <c r="D80" s="1" t="s">
        <v>318</v>
      </c>
    </row>
    <row r="81" spans="1:4" x14ac:dyDescent="0.3">
      <c r="A81" s="1" t="s">
        <v>319</v>
      </c>
      <c r="B81" s="1" t="s">
        <v>320</v>
      </c>
      <c r="C81" s="1" t="s">
        <v>321</v>
      </c>
      <c r="D81" s="1" t="s">
        <v>322</v>
      </c>
    </row>
    <row r="82" spans="1:4" x14ac:dyDescent="0.3">
      <c r="A82" s="1" t="s">
        <v>323</v>
      </c>
      <c r="B82" s="1" t="s">
        <v>324</v>
      </c>
      <c r="C82" s="1" t="s">
        <v>325</v>
      </c>
      <c r="D82" s="1" t="s">
        <v>326</v>
      </c>
    </row>
    <row r="83" spans="1:4" x14ac:dyDescent="0.3">
      <c r="A83" s="1" t="s">
        <v>327</v>
      </c>
      <c r="B83" s="1" t="s">
        <v>328</v>
      </c>
      <c r="C83" s="1" t="s">
        <v>329</v>
      </c>
      <c r="D83" s="1" t="s">
        <v>248</v>
      </c>
    </row>
    <row r="84" spans="1:4" x14ac:dyDescent="0.3">
      <c r="A84" s="1" t="s">
        <v>330</v>
      </c>
      <c r="B84" s="1" t="s">
        <v>331</v>
      </c>
      <c r="C84" s="1" t="s">
        <v>332</v>
      </c>
      <c r="D84" s="1" t="s">
        <v>333</v>
      </c>
    </row>
    <row r="85" spans="1:4" x14ac:dyDescent="0.3">
      <c r="A85" s="1" t="s">
        <v>334</v>
      </c>
      <c r="B85" s="1" t="s">
        <v>335</v>
      </c>
      <c r="C85" s="1" t="s">
        <v>336</v>
      </c>
      <c r="D85" s="1" t="s">
        <v>337</v>
      </c>
    </row>
    <row r="86" spans="1:4" x14ac:dyDescent="0.3">
      <c r="A86" s="1" t="s">
        <v>338</v>
      </c>
      <c r="B86" s="1" t="s">
        <v>339</v>
      </c>
      <c r="C86" s="1" t="s">
        <v>340</v>
      </c>
      <c r="D86" s="1" t="s">
        <v>341</v>
      </c>
    </row>
    <row r="87" spans="1:4" x14ac:dyDescent="0.3">
      <c r="A87" s="1" t="s">
        <v>342</v>
      </c>
      <c r="B87" s="1" t="s">
        <v>343</v>
      </c>
      <c r="C87" s="1" t="s">
        <v>344</v>
      </c>
      <c r="D87" s="1" t="s">
        <v>345</v>
      </c>
    </row>
    <row r="88" spans="1:4" x14ac:dyDescent="0.3">
      <c r="A88" s="1" t="s">
        <v>346</v>
      </c>
      <c r="B88" s="1" t="s">
        <v>347</v>
      </c>
      <c r="C88" s="1" t="s">
        <v>348</v>
      </c>
      <c r="D88" s="1" t="s">
        <v>271</v>
      </c>
    </row>
    <row r="89" spans="1:4" x14ac:dyDescent="0.3">
      <c r="A89" s="1" t="s">
        <v>349</v>
      </c>
      <c r="B89" s="1" t="s">
        <v>350</v>
      </c>
      <c r="C89" s="1" t="s">
        <v>351</v>
      </c>
      <c r="D89" s="1" t="s">
        <v>352</v>
      </c>
    </row>
    <row r="90" spans="1:4" x14ac:dyDescent="0.3">
      <c r="A90" s="1" t="s">
        <v>353</v>
      </c>
      <c r="B90" s="1" t="s">
        <v>308</v>
      </c>
      <c r="C90" s="1" t="s">
        <v>354</v>
      </c>
      <c r="D90" s="1" t="s">
        <v>355</v>
      </c>
    </row>
    <row r="91" spans="1:4" x14ac:dyDescent="0.3">
      <c r="A91" s="1" t="s">
        <v>356</v>
      </c>
      <c r="B91" s="1" t="s">
        <v>357</v>
      </c>
      <c r="C91" s="1" t="s">
        <v>358</v>
      </c>
      <c r="D91" s="1" t="s">
        <v>359</v>
      </c>
    </row>
    <row r="92" spans="1:4" x14ac:dyDescent="0.3">
      <c r="A92" s="1" t="s">
        <v>360</v>
      </c>
      <c r="B92" s="1" t="s">
        <v>361</v>
      </c>
      <c r="C92" s="1" t="s">
        <v>362</v>
      </c>
      <c r="D92" s="1" t="s">
        <v>363</v>
      </c>
    </row>
    <row r="93" spans="1:4" x14ac:dyDescent="0.3">
      <c r="A93" s="1" t="s">
        <v>364</v>
      </c>
      <c r="B93" s="1" t="s">
        <v>365</v>
      </c>
      <c r="C93" s="1" t="s">
        <v>366</v>
      </c>
      <c r="D93" s="1" t="s">
        <v>367</v>
      </c>
    </row>
    <row r="94" spans="1:4" x14ac:dyDescent="0.3">
      <c r="A94" s="1" t="s">
        <v>368</v>
      </c>
      <c r="B94" s="1" t="s">
        <v>369</v>
      </c>
      <c r="C94" s="1" t="s">
        <v>370</v>
      </c>
      <c r="D94" s="1" t="s">
        <v>371</v>
      </c>
    </row>
    <row r="95" spans="1:4" x14ac:dyDescent="0.3">
      <c r="A95" s="1" t="s">
        <v>372</v>
      </c>
      <c r="B95" s="1" t="s">
        <v>373</v>
      </c>
      <c r="C95" s="1" t="s">
        <v>374</v>
      </c>
      <c r="D95" s="1" t="s">
        <v>375</v>
      </c>
    </row>
    <row r="96" spans="1:4" x14ac:dyDescent="0.3">
      <c r="A96" s="1" t="s">
        <v>376</v>
      </c>
      <c r="B96" s="1" t="s">
        <v>377</v>
      </c>
      <c r="C96" s="1" t="s">
        <v>378</v>
      </c>
      <c r="D96" s="1" t="s">
        <v>379</v>
      </c>
    </row>
    <row r="97" spans="1:4" x14ac:dyDescent="0.3">
      <c r="A97" s="1" t="s">
        <v>380</v>
      </c>
      <c r="B97" s="1" t="s">
        <v>381</v>
      </c>
      <c r="C97" s="1" t="s">
        <v>382</v>
      </c>
      <c r="D97" s="1" t="s">
        <v>383</v>
      </c>
    </row>
    <row r="98" spans="1:4" x14ac:dyDescent="0.3">
      <c r="A98" s="1" t="s">
        <v>384</v>
      </c>
      <c r="B98" s="1" t="s">
        <v>385</v>
      </c>
      <c r="C98" s="1" t="s">
        <v>386</v>
      </c>
      <c r="D98" s="1" t="s">
        <v>387</v>
      </c>
    </row>
    <row r="99" spans="1:4" x14ac:dyDescent="0.3">
      <c r="A99" s="1" t="s">
        <v>388</v>
      </c>
      <c r="B99" s="1" t="s">
        <v>389</v>
      </c>
      <c r="C99" s="1" t="s">
        <v>390</v>
      </c>
      <c r="D99" s="1" t="s">
        <v>391</v>
      </c>
    </row>
    <row r="100" spans="1:4" x14ac:dyDescent="0.3">
      <c r="A100" s="1" t="s">
        <v>392</v>
      </c>
      <c r="B100" s="1" t="s">
        <v>393</v>
      </c>
      <c r="C100" s="1" t="s">
        <v>394</v>
      </c>
      <c r="D100" s="1" t="s">
        <v>395</v>
      </c>
    </row>
    <row r="101" spans="1:4" x14ac:dyDescent="0.3">
      <c r="A101" s="1" t="s">
        <v>396</v>
      </c>
      <c r="B101" s="1" t="s">
        <v>397</v>
      </c>
      <c r="C101" s="1" t="s">
        <v>399</v>
      </c>
      <c r="D101" s="1" t="s">
        <v>400</v>
      </c>
    </row>
    <row r="102" spans="1:4" x14ac:dyDescent="0.3">
      <c r="A102" s="1" t="s">
        <v>401</v>
      </c>
      <c r="B102" s="1" t="s">
        <v>402</v>
      </c>
      <c r="C102" s="1" t="s">
        <v>403</v>
      </c>
      <c r="D102" s="1" t="s">
        <v>98</v>
      </c>
    </row>
    <row r="103" spans="1:4" x14ac:dyDescent="0.3">
      <c r="A103" s="1" t="s">
        <v>404</v>
      </c>
      <c r="B103" s="1" t="s">
        <v>405</v>
      </c>
      <c r="C103" s="1" t="s">
        <v>406</v>
      </c>
      <c r="D103" s="1" t="s">
        <v>407</v>
      </c>
    </row>
    <row r="104" spans="1:4" x14ac:dyDescent="0.3">
      <c r="A104" s="1" t="s">
        <v>408</v>
      </c>
      <c r="B104" s="1" t="s">
        <v>409</v>
      </c>
      <c r="C104" s="1" t="s">
        <v>410</v>
      </c>
      <c r="D104" s="1" t="s">
        <v>411</v>
      </c>
    </row>
    <row r="105" spans="1:4" x14ac:dyDescent="0.3">
      <c r="A105" s="1" t="s">
        <v>412</v>
      </c>
      <c r="B105" s="1" t="s">
        <v>331</v>
      </c>
      <c r="C105" s="1" t="s">
        <v>413</v>
      </c>
      <c r="D105" s="1" t="s">
        <v>414</v>
      </c>
    </row>
    <row r="106" spans="1:4" x14ac:dyDescent="0.3">
      <c r="A106" s="1" t="s">
        <v>415</v>
      </c>
      <c r="B106" s="1" t="s">
        <v>416</v>
      </c>
      <c r="C106" s="1" t="s">
        <v>417</v>
      </c>
      <c r="D106" s="1" t="s">
        <v>418</v>
      </c>
    </row>
    <row r="107" spans="1:4" x14ac:dyDescent="0.3">
      <c r="A107" s="1" t="s">
        <v>419</v>
      </c>
      <c r="B107" s="1" t="s">
        <v>420</v>
      </c>
      <c r="C107" s="1" t="s">
        <v>421</v>
      </c>
      <c r="D107" s="1" t="s">
        <v>129</v>
      </c>
    </row>
    <row r="108" spans="1:4" x14ac:dyDescent="0.3">
      <c r="A108" s="1" t="s">
        <v>422</v>
      </c>
      <c r="B108" s="1" t="s">
        <v>423</v>
      </c>
      <c r="C108" s="1" t="s">
        <v>424</v>
      </c>
      <c r="D108" s="1" t="s">
        <v>425</v>
      </c>
    </row>
    <row r="109" spans="1:4" x14ac:dyDescent="0.3">
      <c r="A109" s="1" t="s">
        <v>426</v>
      </c>
      <c r="B109" s="1" t="s">
        <v>427</v>
      </c>
      <c r="C109" s="1" t="s">
        <v>428</v>
      </c>
      <c r="D109" s="1" t="s">
        <v>429</v>
      </c>
    </row>
    <row r="110" spans="1:4" x14ac:dyDescent="0.3">
      <c r="A110" s="1" t="s">
        <v>430</v>
      </c>
      <c r="B110" s="1" t="s">
        <v>431</v>
      </c>
      <c r="C110" s="1" t="s">
        <v>432</v>
      </c>
      <c r="D110" s="1" t="s">
        <v>433</v>
      </c>
    </row>
    <row r="111" spans="1:4" x14ac:dyDescent="0.3">
      <c r="A111" s="1" t="s">
        <v>434</v>
      </c>
      <c r="B111" s="1" t="s">
        <v>435</v>
      </c>
      <c r="C111" s="1" t="s">
        <v>436</v>
      </c>
      <c r="D111" s="1" t="s">
        <v>8</v>
      </c>
    </row>
    <row r="112" spans="1:4" x14ac:dyDescent="0.3">
      <c r="A112" s="1" t="s">
        <v>437</v>
      </c>
      <c r="B112" s="1" t="s">
        <v>438</v>
      </c>
      <c r="C112" s="1" t="s">
        <v>439</v>
      </c>
      <c r="D112" s="1" t="s">
        <v>440</v>
      </c>
    </row>
    <row r="113" spans="1:4" x14ac:dyDescent="0.3">
      <c r="A113" s="1" t="s">
        <v>441</v>
      </c>
      <c r="B113" s="1" t="s">
        <v>49</v>
      </c>
      <c r="C113" s="1" t="s">
        <v>442</v>
      </c>
      <c r="D113" s="1" t="s">
        <v>443</v>
      </c>
    </row>
    <row r="114" spans="1:4" x14ac:dyDescent="0.3">
      <c r="A114" s="1" t="s">
        <v>444</v>
      </c>
      <c r="B114" s="1" t="s">
        <v>445</v>
      </c>
      <c r="C114" s="1" t="s">
        <v>446</v>
      </c>
      <c r="D114" s="1" t="s">
        <v>447</v>
      </c>
    </row>
    <row r="115" spans="1:4" x14ac:dyDescent="0.3">
      <c r="A115" s="1" t="s">
        <v>448</v>
      </c>
      <c r="B115" s="1" t="s">
        <v>449</v>
      </c>
      <c r="C115" s="1" t="s">
        <v>450</v>
      </c>
      <c r="D115" s="1" t="s">
        <v>451</v>
      </c>
    </row>
    <row r="116" spans="1:4" x14ac:dyDescent="0.3">
      <c r="A116" s="1" t="s">
        <v>452</v>
      </c>
      <c r="B116" s="1" t="s">
        <v>299</v>
      </c>
      <c r="C116" s="1" t="s">
        <v>453</v>
      </c>
      <c r="D116" s="1" t="s">
        <v>217</v>
      </c>
    </row>
    <row r="117" spans="1:4" x14ac:dyDescent="0.3">
      <c r="A117" s="1" t="s">
        <v>454</v>
      </c>
      <c r="B117" s="1" t="s">
        <v>455</v>
      </c>
      <c r="C117" s="1" t="s">
        <v>456</v>
      </c>
      <c r="D117" s="1" t="s">
        <v>457</v>
      </c>
    </row>
    <row r="118" spans="1:4" x14ac:dyDescent="0.3">
      <c r="A118" s="1" t="s">
        <v>458</v>
      </c>
      <c r="B118" s="1" t="s">
        <v>459</v>
      </c>
      <c r="C118" s="1" t="s">
        <v>460</v>
      </c>
      <c r="D118" s="1" t="s">
        <v>461</v>
      </c>
    </row>
    <row r="119" spans="1:4" x14ac:dyDescent="0.3">
      <c r="A119" s="1" t="s">
        <v>462</v>
      </c>
      <c r="B119" s="1" t="s">
        <v>463</v>
      </c>
      <c r="C119" s="1" t="s">
        <v>464</v>
      </c>
      <c r="D119" s="1" t="s">
        <v>465</v>
      </c>
    </row>
    <row r="120" spans="1:4" x14ac:dyDescent="0.3">
      <c r="A120" s="1" t="s">
        <v>466</v>
      </c>
      <c r="B120" s="1" t="s">
        <v>467</v>
      </c>
      <c r="C120" s="1" t="s">
        <v>468</v>
      </c>
      <c r="D120" s="1" t="s">
        <v>161</v>
      </c>
    </row>
    <row r="121" spans="1:4" x14ac:dyDescent="0.3">
      <c r="A121" s="1" t="s">
        <v>469</v>
      </c>
      <c r="B121" s="1" t="s">
        <v>470</v>
      </c>
      <c r="C121" s="1" t="s">
        <v>304</v>
      </c>
      <c r="D121" s="1" t="s">
        <v>471</v>
      </c>
    </row>
    <row r="122" spans="1:4" x14ac:dyDescent="0.3">
      <c r="A122" s="1" t="s">
        <v>472</v>
      </c>
      <c r="B122" s="1" t="s">
        <v>473</v>
      </c>
      <c r="C122" s="1" t="s">
        <v>474</v>
      </c>
      <c r="D122" s="1" t="s">
        <v>475</v>
      </c>
    </row>
    <row r="123" spans="1:4" x14ac:dyDescent="0.3">
      <c r="A123" s="1" t="s">
        <v>476</v>
      </c>
      <c r="B123" s="1" t="s">
        <v>477</v>
      </c>
      <c r="C123" s="1" t="s">
        <v>478</v>
      </c>
      <c r="D123" s="1" t="s">
        <v>479</v>
      </c>
    </row>
    <row r="124" spans="1:4" x14ac:dyDescent="0.3">
      <c r="A124" s="1" t="s">
        <v>480</v>
      </c>
      <c r="B124" s="1" t="s">
        <v>481</v>
      </c>
      <c r="C124" s="1" t="s">
        <v>482</v>
      </c>
      <c r="D124" s="1" t="s">
        <v>483</v>
      </c>
    </row>
    <row r="125" spans="1:4" x14ac:dyDescent="0.3">
      <c r="A125" s="1" t="s">
        <v>484</v>
      </c>
      <c r="B125" s="1" t="s">
        <v>485</v>
      </c>
      <c r="C125" s="1" t="s">
        <v>487</v>
      </c>
      <c r="D125" s="1" t="s">
        <v>488</v>
      </c>
    </row>
    <row r="126" spans="1:4" x14ac:dyDescent="0.3">
      <c r="A126" s="1" t="s">
        <v>489</v>
      </c>
      <c r="B126" s="1" t="s">
        <v>486</v>
      </c>
      <c r="C126" s="1" t="s">
        <v>7</v>
      </c>
      <c r="D126" s="1" t="s">
        <v>490</v>
      </c>
    </row>
    <row r="127" spans="1:4" x14ac:dyDescent="0.3">
      <c r="A127" s="1" t="s">
        <v>491</v>
      </c>
      <c r="B127" s="1" t="s">
        <v>492</v>
      </c>
      <c r="C127" s="1" t="s">
        <v>493</v>
      </c>
      <c r="D127" s="1" t="s">
        <v>494</v>
      </c>
    </row>
    <row r="128" spans="1:4" x14ac:dyDescent="0.3">
      <c r="A128" s="1" t="s">
        <v>495</v>
      </c>
      <c r="B128" s="1" t="s">
        <v>496</v>
      </c>
      <c r="C128" s="1" t="s">
        <v>497</v>
      </c>
      <c r="D128" s="1" t="s">
        <v>498</v>
      </c>
    </row>
    <row r="129" spans="1:4" x14ac:dyDescent="0.3">
      <c r="A129" s="1" t="s">
        <v>499</v>
      </c>
      <c r="B129" s="1" t="s">
        <v>500</v>
      </c>
      <c r="C129" s="1" t="s">
        <v>502</v>
      </c>
      <c r="D129" s="1" t="s">
        <v>503</v>
      </c>
    </row>
    <row r="130" spans="1:4" x14ac:dyDescent="0.3">
      <c r="A130" s="1" t="s">
        <v>504</v>
      </c>
      <c r="B130" s="1" t="s">
        <v>501</v>
      </c>
      <c r="C130" s="1" t="s">
        <v>505</v>
      </c>
      <c r="D130" s="1" t="s">
        <v>465</v>
      </c>
    </row>
    <row r="131" spans="1:4" x14ac:dyDescent="0.3">
      <c r="A131" s="1" t="s">
        <v>506</v>
      </c>
      <c r="B131" s="1" t="s">
        <v>507</v>
      </c>
      <c r="C131" s="1" t="s">
        <v>508</v>
      </c>
      <c r="D131" s="1" t="s">
        <v>509</v>
      </c>
    </row>
    <row r="132" spans="1:4" x14ac:dyDescent="0.3">
      <c r="A132" s="1" t="s">
        <v>510</v>
      </c>
      <c r="B132" s="1" t="s">
        <v>511</v>
      </c>
      <c r="C132" s="1" t="s">
        <v>512</v>
      </c>
      <c r="D132" s="1" t="s">
        <v>513</v>
      </c>
    </row>
    <row r="133" spans="1:4" x14ac:dyDescent="0.3">
      <c r="A133" s="1" t="s">
        <v>514</v>
      </c>
      <c r="B133" s="1" t="s">
        <v>515</v>
      </c>
      <c r="C133" s="1" t="s">
        <v>516</v>
      </c>
      <c r="D133" s="1" t="s">
        <v>517</v>
      </c>
    </row>
    <row r="134" spans="1:4" x14ac:dyDescent="0.3">
      <c r="A134" s="1" t="s">
        <v>518</v>
      </c>
      <c r="B134" s="1" t="s">
        <v>519</v>
      </c>
      <c r="C134" s="1" t="s">
        <v>520</v>
      </c>
      <c r="D134" s="1" t="s">
        <v>521</v>
      </c>
    </row>
    <row r="135" spans="1:4" x14ac:dyDescent="0.3">
      <c r="A135" s="1" t="s">
        <v>522</v>
      </c>
      <c r="B135" s="1" t="s">
        <v>523</v>
      </c>
      <c r="C135" s="1" t="s">
        <v>524</v>
      </c>
      <c r="D135" s="1" t="s">
        <v>161</v>
      </c>
    </row>
    <row r="136" spans="1:4" x14ac:dyDescent="0.3">
      <c r="A136" s="1" t="s">
        <v>525</v>
      </c>
      <c r="B136" s="1" t="s">
        <v>526</v>
      </c>
      <c r="C136" s="1" t="s">
        <v>527</v>
      </c>
      <c r="D136" s="1" t="s">
        <v>528</v>
      </c>
    </row>
    <row r="137" spans="1:4" x14ac:dyDescent="0.3">
      <c r="A137" s="1" t="s">
        <v>529</v>
      </c>
      <c r="B137" s="1" t="s">
        <v>530</v>
      </c>
      <c r="C137" s="1" t="s">
        <v>531</v>
      </c>
      <c r="D137" s="1" t="s">
        <v>532</v>
      </c>
    </row>
    <row r="138" spans="1:4" x14ac:dyDescent="0.3">
      <c r="A138" s="1" t="s">
        <v>533</v>
      </c>
      <c r="B138" s="1" t="s">
        <v>534</v>
      </c>
      <c r="C138" s="1" t="s">
        <v>536</v>
      </c>
      <c r="D138" s="1" t="s">
        <v>537</v>
      </c>
    </row>
    <row r="139" spans="1:4" x14ac:dyDescent="0.3">
      <c r="A139" s="1" t="s">
        <v>538</v>
      </c>
      <c r="B139" s="1" t="s">
        <v>535</v>
      </c>
      <c r="C139" s="1" t="s">
        <v>539</v>
      </c>
      <c r="D139" s="1" t="s">
        <v>540</v>
      </c>
    </row>
    <row r="140" spans="1:4" x14ac:dyDescent="0.3">
      <c r="A140" s="1" t="s">
        <v>541</v>
      </c>
      <c r="B140" s="1" t="s">
        <v>542</v>
      </c>
      <c r="C140" s="1" t="s">
        <v>543</v>
      </c>
      <c r="D140" s="1" t="s">
        <v>544</v>
      </c>
    </row>
    <row r="141" spans="1:4" x14ac:dyDescent="0.3">
      <c r="A141" s="1" t="s">
        <v>545</v>
      </c>
      <c r="B141" s="1" t="s">
        <v>546</v>
      </c>
      <c r="C141" s="1" t="s">
        <v>547</v>
      </c>
      <c r="D141" s="1" t="s">
        <v>548</v>
      </c>
    </row>
    <row r="142" spans="1:4" x14ac:dyDescent="0.3">
      <c r="A142" s="1" t="s">
        <v>549</v>
      </c>
      <c r="B142" s="1" t="s">
        <v>550</v>
      </c>
      <c r="C142" s="1" t="s">
        <v>551</v>
      </c>
      <c r="D142" s="1" t="s">
        <v>552</v>
      </c>
    </row>
    <row r="143" spans="1:4" x14ac:dyDescent="0.3">
      <c r="A143" s="1" t="s">
        <v>553</v>
      </c>
      <c r="B143" s="1" t="s">
        <v>554</v>
      </c>
      <c r="C143" s="1" t="s">
        <v>555</v>
      </c>
      <c r="D143" s="1" t="s">
        <v>556</v>
      </c>
    </row>
    <row r="144" spans="1:4" x14ac:dyDescent="0.3">
      <c r="A144" s="1" t="s">
        <v>557</v>
      </c>
      <c r="B144" s="1" t="s">
        <v>558</v>
      </c>
      <c r="C144" s="1" t="s">
        <v>559</v>
      </c>
      <c r="D144" s="1" t="s">
        <v>560</v>
      </c>
    </row>
    <row r="145" spans="1:4" x14ac:dyDescent="0.3">
      <c r="A145" s="1" t="s">
        <v>561</v>
      </c>
      <c r="B145" s="1" t="s">
        <v>562</v>
      </c>
      <c r="C145" s="1" t="s">
        <v>563</v>
      </c>
      <c r="D145" s="1" t="s">
        <v>564</v>
      </c>
    </row>
    <row r="146" spans="1:4" x14ac:dyDescent="0.3">
      <c r="A146" s="1" t="s">
        <v>565</v>
      </c>
      <c r="B146" s="1" t="s">
        <v>566</v>
      </c>
      <c r="C146" s="1" t="s">
        <v>567</v>
      </c>
      <c r="D146" s="1" t="s">
        <v>568</v>
      </c>
    </row>
    <row r="147" spans="1:4" x14ac:dyDescent="0.3">
      <c r="A147" s="1" t="s">
        <v>569</v>
      </c>
      <c r="B147" s="1" t="s">
        <v>570</v>
      </c>
      <c r="C147" s="1" t="s">
        <v>571</v>
      </c>
      <c r="D147" s="1" t="s">
        <v>572</v>
      </c>
    </row>
    <row r="148" spans="1:4" x14ac:dyDescent="0.3">
      <c r="A148" s="1" t="s">
        <v>573</v>
      </c>
      <c r="B148" s="1" t="s">
        <v>574</v>
      </c>
      <c r="C148" s="1" t="s">
        <v>575</v>
      </c>
      <c r="D148" s="1" t="s">
        <v>576</v>
      </c>
    </row>
    <row r="149" spans="1:4" x14ac:dyDescent="0.3">
      <c r="A149" s="1" t="s">
        <v>577</v>
      </c>
      <c r="B149" s="1" t="s">
        <v>578</v>
      </c>
      <c r="C149" s="1" t="s">
        <v>579</v>
      </c>
      <c r="D149" s="1" t="s">
        <v>580</v>
      </c>
    </row>
    <row r="150" spans="1:4" x14ac:dyDescent="0.3">
      <c r="A150" s="1" t="s">
        <v>581</v>
      </c>
      <c r="B150" s="1" t="s">
        <v>398</v>
      </c>
      <c r="C150" s="1" t="s">
        <v>582</v>
      </c>
      <c r="D150" s="1" t="s">
        <v>583</v>
      </c>
    </row>
    <row r="151" spans="1:4" x14ac:dyDescent="0.3">
      <c r="A151" s="1" t="s">
        <v>584</v>
      </c>
      <c r="B151" s="1" t="s">
        <v>585</v>
      </c>
      <c r="C151" s="1" t="s">
        <v>586</v>
      </c>
      <c r="D151" s="1" t="s">
        <v>587</v>
      </c>
    </row>
    <row r="152" spans="1:4" x14ac:dyDescent="0.3">
      <c r="A152" s="1" t="s">
        <v>588</v>
      </c>
      <c r="B152" s="1" t="s">
        <v>589</v>
      </c>
      <c r="C152" s="1" t="s">
        <v>590</v>
      </c>
      <c r="D152" s="1" t="s">
        <v>591</v>
      </c>
    </row>
    <row r="153" spans="1:4" x14ac:dyDescent="0.3">
      <c r="A153" s="1" t="s">
        <v>592</v>
      </c>
      <c r="B153" s="1" t="s">
        <v>593</v>
      </c>
      <c r="C153" s="1" t="s">
        <v>594</v>
      </c>
      <c r="D153" s="1" t="s">
        <v>595</v>
      </c>
    </row>
    <row r="154" spans="1:4" x14ac:dyDescent="0.3">
      <c r="A154" s="1" t="s">
        <v>596</v>
      </c>
      <c r="B154" s="1" t="s">
        <v>597</v>
      </c>
      <c r="C154" s="1" t="s">
        <v>598</v>
      </c>
      <c r="D154" s="1" t="s">
        <v>599</v>
      </c>
    </row>
    <row r="155" spans="1:4" x14ac:dyDescent="0.3">
      <c r="A155" s="1" t="s">
        <v>600</v>
      </c>
      <c r="B155" s="1" t="s">
        <v>601</v>
      </c>
      <c r="C155" s="1" t="s">
        <v>603</v>
      </c>
      <c r="D155" s="1" t="s">
        <v>604</v>
      </c>
    </row>
    <row r="156" spans="1:4" x14ac:dyDescent="0.3">
      <c r="A156" s="1" t="s">
        <v>605</v>
      </c>
      <c r="B156" s="1" t="s">
        <v>606</v>
      </c>
      <c r="C156" s="1" t="s">
        <v>607</v>
      </c>
      <c r="D156" s="1" t="s">
        <v>212</v>
      </c>
    </row>
    <row r="157" spans="1:4" x14ac:dyDescent="0.3">
      <c r="A157" s="1" t="s">
        <v>608</v>
      </c>
      <c r="B157" s="1" t="s">
        <v>609</v>
      </c>
      <c r="C157" s="1" t="s">
        <v>610</v>
      </c>
      <c r="D157" s="1" t="s">
        <v>611</v>
      </c>
    </row>
    <row r="158" spans="1:4" x14ac:dyDescent="0.3">
      <c r="A158" s="1" t="s">
        <v>612</v>
      </c>
      <c r="B158" s="1" t="s">
        <v>613</v>
      </c>
      <c r="C158" s="1" t="s">
        <v>614</v>
      </c>
      <c r="D158" s="1" t="s">
        <v>615</v>
      </c>
    </row>
    <row r="159" spans="1:4" x14ac:dyDescent="0.3">
      <c r="A159" s="1" t="s">
        <v>616</v>
      </c>
      <c r="B159" s="1" t="s">
        <v>617</v>
      </c>
      <c r="C159" s="1" t="s">
        <v>618</v>
      </c>
      <c r="D159" s="1" t="s">
        <v>619</v>
      </c>
    </row>
    <row r="160" spans="1:4" x14ac:dyDescent="0.3">
      <c r="A160" s="1" t="s">
        <v>620</v>
      </c>
      <c r="B160" s="1" t="s">
        <v>621</v>
      </c>
      <c r="C160" s="1" t="s">
        <v>623</v>
      </c>
      <c r="D160" s="1" t="s">
        <v>624</v>
      </c>
    </row>
    <row r="161" spans="1:4" x14ac:dyDescent="0.3">
      <c r="A161" s="1" t="s">
        <v>625</v>
      </c>
      <c r="B161" s="1" t="s">
        <v>622</v>
      </c>
      <c r="C161" s="1" t="s">
        <v>626</v>
      </c>
      <c r="D161" s="1" t="s">
        <v>627</v>
      </c>
    </row>
    <row r="162" spans="1:4" x14ac:dyDescent="0.3">
      <c r="A162" s="1" t="s">
        <v>628</v>
      </c>
      <c r="B162" s="1" t="s">
        <v>629</v>
      </c>
      <c r="C162" s="1" t="s">
        <v>631</v>
      </c>
      <c r="D162" s="1" t="s">
        <v>632</v>
      </c>
    </row>
    <row r="163" spans="1:4" x14ac:dyDescent="0.3">
      <c r="A163" s="1" t="s">
        <v>633</v>
      </c>
      <c r="B163" s="1" t="s">
        <v>634</v>
      </c>
      <c r="C163" s="1" t="s">
        <v>635</v>
      </c>
      <c r="D163" s="1" t="s">
        <v>429</v>
      </c>
    </row>
    <row r="164" spans="1:4" x14ac:dyDescent="0.3">
      <c r="A164" s="1" t="s">
        <v>636</v>
      </c>
      <c r="B164" s="1" t="s">
        <v>637</v>
      </c>
      <c r="C164" s="1" t="s">
        <v>638</v>
      </c>
      <c r="D164" s="1" t="s">
        <v>639</v>
      </c>
    </row>
    <row r="165" spans="1:4" x14ac:dyDescent="0.3">
      <c r="A165" s="1" t="s">
        <v>640</v>
      </c>
      <c r="B165" s="1" t="s">
        <v>641</v>
      </c>
      <c r="C165" s="1" t="s">
        <v>643</v>
      </c>
      <c r="D165" s="1" t="s">
        <v>644</v>
      </c>
    </row>
    <row r="166" spans="1:4" x14ac:dyDescent="0.3">
      <c r="A166" s="1" t="s">
        <v>645</v>
      </c>
      <c r="B166" s="1" t="s">
        <v>646</v>
      </c>
      <c r="C166" s="1" t="s">
        <v>647</v>
      </c>
      <c r="D166" s="1" t="s">
        <v>648</v>
      </c>
    </row>
    <row r="167" spans="1:4" x14ac:dyDescent="0.3">
      <c r="A167" s="1" t="s">
        <v>649</v>
      </c>
      <c r="B167" s="1" t="s">
        <v>650</v>
      </c>
      <c r="C167" s="1" t="s">
        <v>651</v>
      </c>
      <c r="D167" s="1" t="s">
        <v>652</v>
      </c>
    </row>
    <row r="168" spans="1:4" x14ac:dyDescent="0.3">
      <c r="A168" s="1" t="s">
        <v>653</v>
      </c>
      <c r="B168" s="1" t="s">
        <v>654</v>
      </c>
      <c r="C168" s="1" t="s">
        <v>655</v>
      </c>
      <c r="D168" s="1" t="s">
        <v>656</v>
      </c>
    </row>
    <row r="169" spans="1:4" x14ac:dyDescent="0.3">
      <c r="A169" s="1" t="s">
        <v>657</v>
      </c>
      <c r="B169" s="1" t="s">
        <v>658</v>
      </c>
      <c r="C169" s="1" t="s">
        <v>659</v>
      </c>
      <c r="D169" s="1" t="s">
        <v>660</v>
      </c>
    </row>
    <row r="170" spans="1:4" x14ac:dyDescent="0.3">
      <c r="A170" s="1" t="s">
        <v>661</v>
      </c>
      <c r="B170" s="1" t="s">
        <v>662</v>
      </c>
      <c r="C170" s="1" t="s">
        <v>664</v>
      </c>
      <c r="D170" s="1" t="s">
        <v>568</v>
      </c>
    </row>
    <row r="171" spans="1:4" x14ac:dyDescent="0.3">
      <c r="A171" s="1" t="s">
        <v>665</v>
      </c>
      <c r="B171" s="1" t="s">
        <v>663</v>
      </c>
      <c r="C171" s="1" t="s">
        <v>666</v>
      </c>
      <c r="D171" s="1" t="s">
        <v>667</v>
      </c>
    </row>
    <row r="172" spans="1:4" x14ac:dyDescent="0.3">
      <c r="A172" s="1" t="s">
        <v>668</v>
      </c>
      <c r="B172" s="1" t="s">
        <v>669</v>
      </c>
      <c r="C172" s="1" t="s">
        <v>670</v>
      </c>
      <c r="D172" s="1" t="s">
        <v>671</v>
      </c>
    </row>
    <row r="173" spans="1:4" x14ac:dyDescent="0.3">
      <c r="A173" s="1" t="s">
        <v>672</v>
      </c>
      <c r="B173" s="1" t="s">
        <v>673</v>
      </c>
      <c r="C173" s="1" t="s">
        <v>674</v>
      </c>
      <c r="D173" s="1" t="s">
        <v>675</v>
      </c>
    </row>
    <row r="174" spans="1:4" x14ac:dyDescent="0.3">
      <c r="A174" s="1" t="s">
        <v>676</v>
      </c>
      <c r="B174" s="1" t="s">
        <v>677</v>
      </c>
      <c r="C174" s="1" t="s">
        <v>678</v>
      </c>
      <c r="D174" s="1" t="s">
        <v>679</v>
      </c>
    </row>
    <row r="175" spans="1:4" x14ac:dyDescent="0.3">
      <c r="A175" s="1" t="s">
        <v>680</v>
      </c>
      <c r="B175" s="1" t="s">
        <v>681</v>
      </c>
      <c r="C175" s="1" t="s">
        <v>682</v>
      </c>
      <c r="D175" s="1" t="s">
        <v>683</v>
      </c>
    </row>
    <row r="176" spans="1:4" x14ac:dyDescent="0.3">
      <c r="A176" s="1" t="s">
        <v>684</v>
      </c>
      <c r="B176" s="1" t="s">
        <v>685</v>
      </c>
      <c r="C176" s="1" t="s">
        <v>686</v>
      </c>
      <c r="D176" s="1" t="s">
        <v>687</v>
      </c>
    </row>
    <row r="177" spans="1:4" x14ac:dyDescent="0.3">
      <c r="A177" s="1" t="s">
        <v>688</v>
      </c>
      <c r="B177" s="1" t="s">
        <v>689</v>
      </c>
      <c r="C177" s="1" t="s">
        <v>690</v>
      </c>
      <c r="D177" s="1" t="s">
        <v>564</v>
      </c>
    </row>
    <row r="178" spans="1:4" x14ac:dyDescent="0.3">
      <c r="A178" s="1" t="s">
        <v>691</v>
      </c>
      <c r="B178" s="1" t="s">
        <v>692</v>
      </c>
      <c r="C178" s="1" t="s">
        <v>693</v>
      </c>
      <c r="D178" s="1" t="s">
        <v>694</v>
      </c>
    </row>
    <row r="179" spans="1:4" x14ac:dyDescent="0.3">
      <c r="A179" s="1" t="s">
        <v>695</v>
      </c>
      <c r="B179" s="1" t="s">
        <v>696</v>
      </c>
      <c r="C179" s="1" t="s">
        <v>697</v>
      </c>
      <c r="D179" s="1" t="s">
        <v>698</v>
      </c>
    </row>
    <row r="180" spans="1:4" x14ac:dyDescent="0.3">
      <c r="A180" s="1" t="s">
        <v>699</v>
      </c>
      <c r="B180" s="1" t="s">
        <v>700</v>
      </c>
      <c r="C180" s="1" t="s">
        <v>701</v>
      </c>
      <c r="D180" s="1" t="s">
        <v>702</v>
      </c>
    </row>
    <row r="181" spans="1:4" x14ac:dyDescent="0.3">
      <c r="A181" s="1" t="s">
        <v>703</v>
      </c>
      <c r="B181" s="1" t="s">
        <v>704</v>
      </c>
      <c r="C181" s="1" t="s">
        <v>705</v>
      </c>
      <c r="D181" s="1" t="s">
        <v>706</v>
      </c>
    </row>
    <row r="182" spans="1:4" x14ac:dyDescent="0.3">
      <c r="A182" s="1" t="s">
        <v>707</v>
      </c>
      <c r="B182" s="1" t="s">
        <v>708</v>
      </c>
      <c r="C182" s="1" t="s">
        <v>709</v>
      </c>
      <c r="D182" s="1" t="s">
        <v>710</v>
      </c>
    </row>
    <row r="183" spans="1:4" x14ac:dyDescent="0.3">
      <c r="A183" s="1" t="s">
        <v>711</v>
      </c>
      <c r="B183" s="1" t="s">
        <v>712</v>
      </c>
      <c r="C183" s="1" t="s">
        <v>713</v>
      </c>
      <c r="D183" s="1" t="s">
        <v>714</v>
      </c>
    </row>
    <row r="184" spans="1:4" x14ac:dyDescent="0.3">
      <c r="A184" s="1" t="s">
        <v>715</v>
      </c>
      <c r="B184" s="1" t="s">
        <v>716</v>
      </c>
      <c r="C184" s="1" t="s">
        <v>717</v>
      </c>
      <c r="D184" s="1" t="s">
        <v>718</v>
      </c>
    </row>
    <row r="185" spans="1:4" x14ac:dyDescent="0.3">
      <c r="A185" s="1" t="s">
        <v>719</v>
      </c>
      <c r="B185" s="1" t="s">
        <v>700</v>
      </c>
      <c r="C185" s="1" t="s">
        <v>720</v>
      </c>
      <c r="D185" s="1" t="s">
        <v>721</v>
      </c>
    </row>
    <row r="186" spans="1:4" x14ac:dyDescent="0.3">
      <c r="A186" s="1" t="s">
        <v>722</v>
      </c>
      <c r="B186" s="1" t="s">
        <v>723</v>
      </c>
      <c r="C186" s="1" t="s">
        <v>724</v>
      </c>
      <c r="D186" s="1" t="s">
        <v>322</v>
      </c>
    </row>
    <row r="187" spans="1:4" x14ac:dyDescent="0.3">
      <c r="A187" s="1" t="s">
        <v>725</v>
      </c>
      <c r="B187" s="1" t="s">
        <v>726</v>
      </c>
      <c r="C187" s="1" t="s">
        <v>727</v>
      </c>
      <c r="D187" s="1" t="s">
        <v>728</v>
      </c>
    </row>
    <row r="188" spans="1:4" x14ac:dyDescent="0.3">
      <c r="A188" s="1" t="s">
        <v>729</v>
      </c>
      <c r="B188" s="1" t="s">
        <v>730</v>
      </c>
      <c r="C188" s="1" t="s">
        <v>731</v>
      </c>
      <c r="D188" s="1" t="s">
        <v>732</v>
      </c>
    </row>
    <row r="189" spans="1:4" x14ac:dyDescent="0.3">
      <c r="A189" s="1" t="s">
        <v>733</v>
      </c>
      <c r="B189" s="1" t="s">
        <v>734</v>
      </c>
      <c r="C189" s="1" t="s">
        <v>735</v>
      </c>
      <c r="D189" s="1" t="s">
        <v>197</v>
      </c>
    </row>
    <row r="190" spans="1:4" x14ac:dyDescent="0.3">
      <c r="A190" s="1" t="s">
        <v>736</v>
      </c>
      <c r="B190" s="1" t="s">
        <v>737</v>
      </c>
      <c r="C190" s="1" t="s">
        <v>738</v>
      </c>
      <c r="D190" s="1" t="s">
        <v>739</v>
      </c>
    </row>
    <row r="191" spans="1:4" x14ac:dyDescent="0.3">
      <c r="A191" s="1" t="s">
        <v>740</v>
      </c>
      <c r="B191" s="1" t="s">
        <v>741</v>
      </c>
      <c r="C191" s="1" t="s">
        <v>742</v>
      </c>
      <c r="D191" s="1" t="s">
        <v>743</v>
      </c>
    </row>
    <row r="192" spans="1:4" x14ac:dyDescent="0.3">
      <c r="A192" s="1" t="s">
        <v>744</v>
      </c>
      <c r="B192" s="1" t="s">
        <v>745</v>
      </c>
      <c r="C192" s="1" t="s">
        <v>747</v>
      </c>
      <c r="D192" s="1" t="s">
        <v>748</v>
      </c>
    </row>
    <row r="193" spans="1:4" x14ac:dyDescent="0.3">
      <c r="A193" s="1" t="s">
        <v>749</v>
      </c>
      <c r="B193" s="1" t="s">
        <v>750</v>
      </c>
      <c r="C193" s="1" t="s">
        <v>751</v>
      </c>
      <c r="D193" s="1" t="s">
        <v>718</v>
      </c>
    </row>
    <row r="194" spans="1:4" x14ac:dyDescent="0.3">
      <c r="A194" s="1" t="s">
        <v>752</v>
      </c>
      <c r="B194" s="1" t="s">
        <v>753</v>
      </c>
      <c r="C194" s="1" t="s">
        <v>754</v>
      </c>
      <c r="D194" s="1" t="s">
        <v>755</v>
      </c>
    </row>
    <row r="195" spans="1:4" x14ac:dyDescent="0.3">
      <c r="A195" s="1" t="s">
        <v>756</v>
      </c>
      <c r="B195" s="1" t="s">
        <v>757</v>
      </c>
      <c r="C195" s="1" t="s">
        <v>758</v>
      </c>
      <c r="D195" s="1" t="s">
        <v>759</v>
      </c>
    </row>
    <row r="196" spans="1:4" x14ac:dyDescent="0.3">
      <c r="A196" s="1" t="s">
        <v>760</v>
      </c>
      <c r="B196" s="1" t="s">
        <v>761</v>
      </c>
      <c r="C196" s="1" t="s">
        <v>762</v>
      </c>
      <c r="D196" s="1" t="s">
        <v>763</v>
      </c>
    </row>
    <row r="197" spans="1:4" x14ac:dyDescent="0.3">
      <c r="A197" s="1" t="s">
        <v>764</v>
      </c>
      <c r="B197" s="1" t="s">
        <v>765</v>
      </c>
      <c r="C197" s="1" t="s">
        <v>766</v>
      </c>
      <c r="D197" s="1" t="s">
        <v>767</v>
      </c>
    </row>
    <row r="198" spans="1:4" x14ac:dyDescent="0.3">
      <c r="A198" s="1" t="s">
        <v>768</v>
      </c>
      <c r="B198" s="1" t="s">
        <v>769</v>
      </c>
      <c r="C198" s="1" t="s">
        <v>771</v>
      </c>
      <c r="D198" s="1" t="s">
        <v>772</v>
      </c>
    </row>
    <row r="199" spans="1:4" x14ac:dyDescent="0.3">
      <c r="A199" s="1" t="s">
        <v>773</v>
      </c>
      <c r="B199" s="1" t="s">
        <v>774</v>
      </c>
      <c r="C199" s="1" t="s">
        <v>775</v>
      </c>
      <c r="D199" s="1" t="s">
        <v>776</v>
      </c>
    </row>
    <row r="200" spans="1:4" x14ac:dyDescent="0.3">
      <c r="A200" s="1" t="s">
        <v>777</v>
      </c>
      <c r="B200" s="1" t="s">
        <v>778</v>
      </c>
      <c r="C200" s="1" t="s">
        <v>779</v>
      </c>
      <c r="D200" s="1" t="s">
        <v>141</v>
      </c>
    </row>
    <row r="201" spans="1:4" x14ac:dyDescent="0.3">
      <c r="A201" s="1" t="s">
        <v>780</v>
      </c>
      <c r="B201" s="1" t="s">
        <v>781</v>
      </c>
      <c r="C201" s="1" t="s">
        <v>782</v>
      </c>
      <c r="D201" s="1" t="s">
        <v>783</v>
      </c>
    </row>
    <row r="202" spans="1:4" x14ac:dyDescent="0.3">
      <c r="A202" s="1" t="s">
        <v>784</v>
      </c>
      <c r="B202" s="1" t="s">
        <v>785</v>
      </c>
      <c r="C202" s="1" t="s">
        <v>786</v>
      </c>
      <c r="D202" s="1" t="s">
        <v>787</v>
      </c>
    </row>
    <row r="203" spans="1:4" x14ac:dyDescent="0.3">
      <c r="A203" s="1" t="s">
        <v>788</v>
      </c>
      <c r="B203" s="1" t="s">
        <v>789</v>
      </c>
      <c r="C203" s="1" t="s">
        <v>791</v>
      </c>
      <c r="D203" s="1" t="s">
        <v>792</v>
      </c>
    </row>
    <row r="204" spans="1:4" x14ac:dyDescent="0.3">
      <c r="A204" s="1" t="s">
        <v>793</v>
      </c>
      <c r="B204" s="1" t="s">
        <v>794</v>
      </c>
      <c r="C204" s="1" t="s">
        <v>795</v>
      </c>
      <c r="D204" s="1" t="s">
        <v>310</v>
      </c>
    </row>
    <row r="205" spans="1:4" x14ac:dyDescent="0.3">
      <c r="A205" s="1" t="s">
        <v>796</v>
      </c>
      <c r="B205" s="1" t="s">
        <v>797</v>
      </c>
      <c r="C205" s="1" t="s">
        <v>798</v>
      </c>
      <c r="D205" s="1" t="s">
        <v>714</v>
      </c>
    </row>
    <row r="206" spans="1:4" x14ac:dyDescent="0.3">
      <c r="A206" s="1" t="s">
        <v>799</v>
      </c>
      <c r="B206" s="1" t="s">
        <v>800</v>
      </c>
      <c r="C206" s="1" t="s">
        <v>801</v>
      </c>
      <c r="D206" s="1" t="s">
        <v>802</v>
      </c>
    </row>
    <row r="207" spans="1:4" x14ac:dyDescent="0.3">
      <c r="A207" s="1" t="s">
        <v>803</v>
      </c>
      <c r="B207" s="1" t="s">
        <v>804</v>
      </c>
      <c r="C207" s="1" t="s">
        <v>805</v>
      </c>
      <c r="D207" s="1" t="s">
        <v>806</v>
      </c>
    </row>
    <row r="208" spans="1:4" x14ac:dyDescent="0.3">
      <c r="A208" s="1" t="s">
        <v>807</v>
      </c>
      <c r="B208" s="1" t="s">
        <v>808</v>
      </c>
      <c r="C208" s="1" t="s">
        <v>809</v>
      </c>
      <c r="D208" s="1" t="s">
        <v>671</v>
      </c>
    </row>
    <row r="209" spans="1:4" x14ac:dyDescent="0.3">
      <c r="A209" s="1" t="s">
        <v>810</v>
      </c>
      <c r="B209" s="1" t="s">
        <v>811</v>
      </c>
      <c r="C209" s="1" t="s">
        <v>812</v>
      </c>
      <c r="D209" s="1" t="s">
        <v>813</v>
      </c>
    </row>
    <row r="210" spans="1:4" x14ac:dyDescent="0.3">
      <c r="A210" s="1" t="s">
        <v>814</v>
      </c>
      <c r="B210" s="1" t="s">
        <v>815</v>
      </c>
      <c r="C210" s="1" t="s">
        <v>816</v>
      </c>
      <c r="D210" s="1" t="s">
        <v>817</v>
      </c>
    </row>
    <row r="211" spans="1:4" x14ac:dyDescent="0.3">
      <c r="A211" s="1" t="s">
        <v>818</v>
      </c>
      <c r="B211" s="1" t="s">
        <v>630</v>
      </c>
      <c r="C211" s="1" t="s">
        <v>819</v>
      </c>
      <c r="D211" s="1" t="s">
        <v>820</v>
      </c>
    </row>
    <row r="212" spans="1:4" x14ac:dyDescent="0.3">
      <c r="A212" s="1" t="s">
        <v>821</v>
      </c>
      <c r="B212" s="1" t="s">
        <v>822</v>
      </c>
      <c r="C212" s="1" t="s">
        <v>823</v>
      </c>
      <c r="D212" s="1" t="s">
        <v>824</v>
      </c>
    </row>
    <row r="213" spans="1:4" x14ac:dyDescent="0.3">
      <c r="A213" s="1" t="s">
        <v>825</v>
      </c>
      <c r="B213" s="1" t="s">
        <v>826</v>
      </c>
      <c r="C213" s="1" t="s">
        <v>827</v>
      </c>
      <c r="D213" s="1" t="s">
        <v>828</v>
      </c>
    </row>
    <row r="214" spans="1:4" x14ac:dyDescent="0.3">
      <c r="A214" s="1" t="s">
        <v>829</v>
      </c>
      <c r="B214" s="1" t="s">
        <v>830</v>
      </c>
      <c r="C214" s="1" t="s">
        <v>831</v>
      </c>
      <c r="D214" s="1" t="s">
        <v>832</v>
      </c>
    </row>
    <row r="215" spans="1:4" x14ac:dyDescent="0.3">
      <c r="A215" s="1" t="s">
        <v>833</v>
      </c>
      <c r="B215" s="1" t="s">
        <v>834</v>
      </c>
      <c r="C215" s="1" t="s">
        <v>835</v>
      </c>
      <c r="D215" s="1" t="s">
        <v>836</v>
      </c>
    </row>
    <row r="216" spans="1:4" x14ac:dyDescent="0.3">
      <c r="A216" s="1" t="s">
        <v>837</v>
      </c>
      <c r="B216" s="1" t="s">
        <v>838</v>
      </c>
      <c r="C216" s="1" t="s">
        <v>839</v>
      </c>
      <c r="D216" s="1" t="s">
        <v>840</v>
      </c>
    </row>
    <row r="217" spans="1:4" x14ac:dyDescent="0.3">
      <c r="A217" s="1" t="s">
        <v>841</v>
      </c>
      <c r="B217" s="1" t="s">
        <v>842</v>
      </c>
      <c r="C217" s="1" t="s">
        <v>843</v>
      </c>
      <c r="D217" s="1" t="s">
        <v>824</v>
      </c>
    </row>
    <row r="218" spans="1:4" x14ac:dyDescent="0.3">
      <c r="A218" s="1" t="s">
        <v>844</v>
      </c>
      <c r="B218" s="1" t="s">
        <v>845</v>
      </c>
      <c r="C218" s="1" t="s">
        <v>846</v>
      </c>
      <c r="D218" s="1" t="s">
        <v>847</v>
      </c>
    </row>
    <row r="219" spans="1:4" x14ac:dyDescent="0.3">
      <c r="A219" s="1" t="s">
        <v>848</v>
      </c>
      <c r="B219" s="1" t="s">
        <v>849</v>
      </c>
      <c r="C219" s="1" t="s">
        <v>850</v>
      </c>
      <c r="D219" s="1" t="s">
        <v>851</v>
      </c>
    </row>
    <row r="220" spans="1:4" x14ac:dyDescent="0.3">
      <c r="A220" s="1" t="s">
        <v>852</v>
      </c>
      <c r="B220" s="1" t="s">
        <v>853</v>
      </c>
      <c r="C220" s="1" t="s">
        <v>854</v>
      </c>
      <c r="D220" s="1" t="s">
        <v>855</v>
      </c>
    </row>
    <row r="221" spans="1:4" x14ac:dyDescent="0.3">
      <c r="A221" s="1" t="s">
        <v>856</v>
      </c>
      <c r="B221" s="1" t="s">
        <v>857</v>
      </c>
      <c r="C221" s="1" t="s">
        <v>858</v>
      </c>
      <c r="D221" s="1" t="s">
        <v>859</v>
      </c>
    </row>
    <row r="222" spans="1:4" x14ac:dyDescent="0.3">
      <c r="A222" s="1" t="s">
        <v>860</v>
      </c>
      <c r="B222" s="1" t="s">
        <v>861</v>
      </c>
      <c r="C222" s="1" t="s">
        <v>862</v>
      </c>
      <c r="D222" s="1" t="s">
        <v>863</v>
      </c>
    </row>
    <row r="223" spans="1:4" x14ac:dyDescent="0.3">
      <c r="A223" s="1" t="s">
        <v>864</v>
      </c>
      <c r="B223" s="1" t="s">
        <v>865</v>
      </c>
      <c r="C223" s="1" t="s">
        <v>866</v>
      </c>
      <c r="D223" s="1" t="s">
        <v>867</v>
      </c>
    </row>
    <row r="224" spans="1:4" x14ac:dyDescent="0.3">
      <c r="A224" s="1" t="s">
        <v>868</v>
      </c>
      <c r="B224" s="1" t="s">
        <v>869</v>
      </c>
      <c r="C224" s="1" t="s">
        <v>870</v>
      </c>
      <c r="D224" s="1" t="s">
        <v>871</v>
      </c>
    </row>
    <row r="225" spans="1:4" x14ac:dyDescent="0.3">
      <c r="A225" s="1" t="s">
        <v>872</v>
      </c>
      <c r="B225" s="1" t="s">
        <v>873</v>
      </c>
      <c r="C225" s="1" t="s">
        <v>874</v>
      </c>
      <c r="D225" s="1" t="s">
        <v>341</v>
      </c>
    </row>
    <row r="226" spans="1:4" x14ac:dyDescent="0.3">
      <c r="A226" s="1" t="s">
        <v>875</v>
      </c>
      <c r="B226" s="1" t="s">
        <v>876</v>
      </c>
      <c r="C226" s="1" t="s">
        <v>877</v>
      </c>
      <c r="D226" s="1" t="s">
        <v>878</v>
      </c>
    </row>
    <row r="227" spans="1:4" x14ac:dyDescent="0.3">
      <c r="A227" s="1" t="s">
        <v>879</v>
      </c>
      <c r="B227" s="1" t="s">
        <v>880</v>
      </c>
      <c r="C227" s="1" t="s">
        <v>881</v>
      </c>
      <c r="D227" s="1" t="s">
        <v>882</v>
      </c>
    </row>
    <row r="228" spans="1:4" x14ac:dyDescent="0.3">
      <c r="A228" s="1" t="s">
        <v>883</v>
      </c>
      <c r="B228" s="1" t="s">
        <v>884</v>
      </c>
      <c r="C228" s="1" t="s">
        <v>885</v>
      </c>
      <c r="D228" s="1" t="s">
        <v>886</v>
      </c>
    </row>
    <row r="229" spans="1:4" x14ac:dyDescent="0.3">
      <c r="A229" s="1" t="s">
        <v>887</v>
      </c>
      <c r="B229" s="1" t="s">
        <v>888</v>
      </c>
      <c r="C229" s="1" t="s">
        <v>889</v>
      </c>
      <c r="D229" s="1" t="s">
        <v>86</v>
      </c>
    </row>
    <row r="230" spans="1:4" x14ac:dyDescent="0.3">
      <c r="A230" s="1" t="s">
        <v>890</v>
      </c>
      <c r="B230" s="1" t="s">
        <v>790</v>
      </c>
      <c r="C230" s="1" t="s">
        <v>891</v>
      </c>
      <c r="D230" s="1" t="s">
        <v>604</v>
      </c>
    </row>
    <row r="231" spans="1:4" x14ac:dyDescent="0.3">
      <c r="A231" s="1" t="s">
        <v>892</v>
      </c>
      <c r="B231" s="1" t="s">
        <v>893</v>
      </c>
      <c r="C231" s="1" t="s">
        <v>894</v>
      </c>
      <c r="D231" s="1" t="s">
        <v>521</v>
      </c>
    </row>
    <row r="232" spans="1:4" x14ac:dyDescent="0.3">
      <c r="A232" s="1" t="s">
        <v>895</v>
      </c>
      <c r="B232" s="1" t="s">
        <v>896</v>
      </c>
      <c r="C232" s="1" t="s">
        <v>897</v>
      </c>
      <c r="D232" s="1" t="s">
        <v>898</v>
      </c>
    </row>
    <row r="233" spans="1:4" x14ac:dyDescent="0.3">
      <c r="A233" s="1" t="s">
        <v>899</v>
      </c>
      <c r="B233" s="1" t="s">
        <v>900</v>
      </c>
      <c r="C233" s="1" t="s">
        <v>901</v>
      </c>
      <c r="D233" s="1" t="s">
        <v>902</v>
      </c>
    </row>
    <row r="234" spans="1:4" x14ac:dyDescent="0.3">
      <c r="A234" s="1" t="s">
        <v>903</v>
      </c>
      <c r="B234" s="1" t="s">
        <v>904</v>
      </c>
      <c r="C234" s="1" t="s">
        <v>905</v>
      </c>
      <c r="D234" s="1" t="s">
        <v>906</v>
      </c>
    </row>
    <row r="235" spans="1:4" x14ac:dyDescent="0.3">
      <c r="A235" s="1" t="s">
        <v>907</v>
      </c>
      <c r="B235" s="1" t="s">
        <v>908</v>
      </c>
      <c r="C235" s="1" t="s">
        <v>909</v>
      </c>
      <c r="D235" s="1" t="s">
        <v>101</v>
      </c>
    </row>
    <row r="236" spans="1:4" x14ac:dyDescent="0.3">
      <c r="A236" s="1" t="s">
        <v>910</v>
      </c>
      <c r="B236" s="1" t="s">
        <v>911</v>
      </c>
      <c r="C236" s="1" t="s">
        <v>912</v>
      </c>
      <c r="D236" s="1" t="s">
        <v>886</v>
      </c>
    </row>
    <row r="237" spans="1:4" x14ac:dyDescent="0.3">
      <c r="A237" s="1" t="s">
        <v>913</v>
      </c>
      <c r="B237" s="1" t="s">
        <v>914</v>
      </c>
      <c r="C237" s="1" t="s">
        <v>915</v>
      </c>
      <c r="D237" s="1" t="s">
        <v>916</v>
      </c>
    </row>
    <row r="238" spans="1:4" x14ac:dyDescent="0.3">
      <c r="A238" s="1" t="s">
        <v>917</v>
      </c>
      <c r="B238" s="1" t="s">
        <v>918</v>
      </c>
      <c r="C238" s="1" t="s">
        <v>919</v>
      </c>
      <c r="D238" s="1" t="s">
        <v>920</v>
      </c>
    </row>
    <row r="239" spans="1:4" x14ac:dyDescent="0.3">
      <c r="A239" s="1" t="s">
        <v>921</v>
      </c>
      <c r="B239" s="1" t="s">
        <v>922</v>
      </c>
      <c r="C239" s="1" t="s">
        <v>923</v>
      </c>
      <c r="D239" s="1" t="s">
        <v>924</v>
      </c>
    </row>
    <row r="240" spans="1:4" x14ac:dyDescent="0.3">
      <c r="A240" s="1" t="s">
        <v>925</v>
      </c>
      <c r="B240" s="1" t="s">
        <v>926</v>
      </c>
      <c r="C240" s="1" t="s">
        <v>927</v>
      </c>
      <c r="D240" s="1" t="s">
        <v>928</v>
      </c>
    </row>
    <row r="241" spans="1:4" x14ac:dyDescent="0.3">
      <c r="A241" s="1" t="s">
        <v>929</v>
      </c>
      <c r="B241" s="1" t="s">
        <v>930</v>
      </c>
      <c r="C241" s="1" t="s">
        <v>931</v>
      </c>
      <c r="D241" s="1" t="s">
        <v>503</v>
      </c>
    </row>
    <row r="242" spans="1:4" x14ac:dyDescent="0.3">
      <c r="A242" s="1" t="s">
        <v>932</v>
      </c>
      <c r="B242" s="1" t="s">
        <v>933</v>
      </c>
      <c r="C242" s="1" t="s">
        <v>934</v>
      </c>
      <c r="D242" s="1" t="s">
        <v>278</v>
      </c>
    </row>
    <row r="243" spans="1:4" x14ac:dyDescent="0.3">
      <c r="A243" s="1" t="s">
        <v>935</v>
      </c>
      <c r="B243" s="1" t="s">
        <v>936</v>
      </c>
      <c r="C243" s="1" t="s">
        <v>937</v>
      </c>
      <c r="D243" s="1" t="s">
        <v>938</v>
      </c>
    </row>
    <row r="244" spans="1:4" x14ac:dyDescent="0.3">
      <c r="A244" s="1" t="s">
        <v>939</v>
      </c>
      <c r="B244" s="1" t="s">
        <v>746</v>
      </c>
      <c r="C244" s="1" t="s">
        <v>940</v>
      </c>
      <c r="D244" s="1" t="s">
        <v>941</v>
      </c>
    </row>
    <row r="245" spans="1:4" x14ac:dyDescent="0.3">
      <c r="A245" s="1" t="s">
        <v>942</v>
      </c>
      <c r="B245" s="1" t="s">
        <v>943</v>
      </c>
      <c r="C245" s="1" t="s">
        <v>944</v>
      </c>
      <c r="D245" s="1" t="s">
        <v>945</v>
      </c>
    </row>
    <row r="246" spans="1:4" x14ac:dyDescent="0.3">
      <c r="A246" s="1" t="s">
        <v>946</v>
      </c>
      <c r="B246" s="1" t="s">
        <v>770</v>
      </c>
      <c r="C246" s="1" t="s">
        <v>947</v>
      </c>
      <c r="D246" s="1" t="s">
        <v>948</v>
      </c>
    </row>
    <row r="247" spans="1:4" x14ac:dyDescent="0.3">
      <c r="A247" s="1" t="s">
        <v>949</v>
      </c>
      <c r="B247" s="1" t="s">
        <v>950</v>
      </c>
      <c r="C247" s="1" t="s">
        <v>951</v>
      </c>
      <c r="D247" s="1" t="s">
        <v>379</v>
      </c>
    </row>
    <row r="248" spans="1:4" x14ac:dyDescent="0.3">
      <c r="A248" s="1" t="s">
        <v>952</v>
      </c>
      <c r="B248" s="1" t="s">
        <v>953</v>
      </c>
      <c r="C248" s="1" t="s">
        <v>954</v>
      </c>
      <c r="D248" s="1" t="s">
        <v>955</v>
      </c>
    </row>
    <row r="249" spans="1:4" x14ac:dyDescent="0.3">
      <c r="A249" s="1" t="s">
        <v>956</v>
      </c>
      <c r="B249" s="1" t="s">
        <v>957</v>
      </c>
      <c r="C249" s="1" t="s">
        <v>958</v>
      </c>
      <c r="D249" s="1" t="s">
        <v>959</v>
      </c>
    </row>
    <row r="250" spans="1:4" x14ac:dyDescent="0.3">
      <c r="A250" s="1" t="s">
        <v>960</v>
      </c>
      <c r="B250" s="1" t="s">
        <v>914</v>
      </c>
      <c r="C250" s="1" t="s">
        <v>961</v>
      </c>
      <c r="D250" s="1" t="s">
        <v>962</v>
      </c>
    </row>
    <row r="251" spans="1:4" x14ac:dyDescent="0.3">
      <c r="A251" s="1" t="s">
        <v>963</v>
      </c>
      <c r="B251" s="1" t="s">
        <v>964</v>
      </c>
      <c r="C251" s="1" t="s">
        <v>965</v>
      </c>
      <c r="D251" s="1" t="s">
        <v>966</v>
      </c>
    </row>
    <row r="252" spans="1:4" x14ac:dyDescent="0.3">
      <c r="A252" s="1" t="s">
        <v>967</v>
      </c>
      <c r="B252" s="1" t="s">
        <v>642</v>
      </c>
      <c r="C252" s="1" t="s">
        <v>968</v>
      </c>
      <c r="D252" s="1" t="s">
        <v>969</v>
      </c>
    </row>
    <row r="253" spans="1:4" x14ac:dyDescent="0.3">
      <c r="A253" s="1" t="s">
        <v>970</v>
      </c>
      <c r="B253" s="1" t="s">
        <v>602</v>
      </c>
      <c r="C253" s="1" t="s">
        <v>971</v>
      </c>
      <c r="D253" s="1" t="s">
        <v>972</v>
      </c>
    </row>
    <row r="254" spans="1:4" x14ac:dyDescent="0.3">
      <c r="A254" s="1" t="s">
        <v>973</v>
      </c>
      <c r="B254" s="1" t="s">
        <v>974</v>
      </c>
      <c r="C254" s="1" t="s">
        <v>975</v>
      </c>
      <c r="D254" s="1" t="s">
        <v>976</v>
      </c>
    </row>
    <row r="255" spans="1:4" x14ac:dyDescent="0.3">
      <c r="A255" s="1" t="s">
        <v>977</v>
      </c>
      <c r="B255" s="1" t="s">
        <v>978</v>
      </c>
      <c r="C255" s="1" t="s">
        <v>979</v>
      </c>
      <c r="D255" s="1" t="s">
        <v>980</v>
      </c>
    </row>
    <row r="256" spans="1:4" x14ac:dyDescent="0.3">
      <c r="A256" s="1" t="s">
        <v>981</v>
      </c>
      <c r="B256" s="1" t="s">
        <v>982</v>
      </c>
      <c r="C256" s="1" t="s">
        <v>983</v>
      </c>
      <c r="D256" s="1" t="s">
        <v>984</v>
      </c>
    </row>
    <row r="257" spans="1:4" x14ac:dyDescent="0.3">
      <c r="A257" s="1" t="s">
        <v>985</v>
      </c>
      <c r="B257" s="1" t="s">
        <v>986</v>
      </c>
      <c r="C257" s="1" t="s">
        <v>987</v>
      </c>
      <c r="D257" s="1" t="s">
        <v>988</v>
      </c>
    </row>
    <row r="258" spans="1:4" x14ac:dyDescent="0.3">
      <c r="A258" s="1" t="s">
        <v>989</v>
      </c>
      <c r="B258" s="1" t="s">
        <v>990</v>
      </c>
      <c r="C258" s="1" t="s">
        <v>991</v>
      </c>
      <c r="D258" s="1" t="s">
        <v>992</v>
      </c>
    </row>
    <row r="259" spans="1:4" x14ac:dyDescent="0.3">
      <c r="A259" s="1" t="s">
        <v>993</v>
      </c>
      <c r="B259" s="1" t="s">
        <v>994</v>
      </c>
      <c r="C259" s="1" t="s">
        <v>995</v>
      </c>
      <c r="D259" s="1" t="s">
        <v>996</v>
      </c>
    </row>
    <row r="260" spans="1:4" x14ac:dyDescent="0.3">
      <c r="A260" s="1" t="s">
        <v>997</v>
      </c>
      <c r="B260" s="1" t="s">
        <v>998</v>
      </c>
      <c r="C260" s="1" t="s">
        <v>999</v>
      </c>
      <c r="D260" s="1" t="s">
        <v>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4"/>
  <sheetViews>
    <sheetView tabSelected="1" workbookViewId="0">
      <selection activeCell="L9" sqref="L9"/>
    </sheetView>
  </sheetViews>
  <sheetFormatPr defaultRowHeight="14.4" x14ac:dyDescent="0.3"/>
  <cols>
    <col min="1" max="1" width="10.5546875" bestFit="1" customWidth="1"/>
    <col min="2" max="2" width="7.21875" bestFit="1" customWidth="1"/>
    <col min="3" max="3" width="10.109375" bestFit="1" customWidth="1"/>
    <col min="4" max="4" width="14" bestFit="1" customWidth="1"/>
    <col min="8" max="8" width="11.88671875" bestFit="1" customWidth="1"/>
    <col min="10" max="10" width="9.88671875" bestFit="1" customWidth="1"/>
    <col min="11" max="11" width="12.33203125" bestFit="1" customWidth="1"/>
    <col min="14" max="14" width="12.33203125" bestFit="1" customWidth="1"/>
    <col min="15" max="15" width="18.33203125" bestFit="1" customWidth="1"/>
    <col min="18" max="18" width="12.33203125" bestFit="1" customWidth="1"/>
  </cols>
  <sheetData>
    <row r="1" spans="1:19" x14ac:dyDescent="0.3">
      <c r="C1" t="s">
        <v>1002</v>
      </c>
      <c r="D1" s="3">
        <v>1000000</v>
      </c>
      <c r="Q1" s="11" t="s">
        <v>1009</v>
      </c>
      <c r="R1" s="3">
        <f>PERCENTILE($K$6:$K$263,0.1%)</f>
        <v>-122062.33681887246</v>
      </c>
      <c r="S1">
        <v>40</v>
      </c>
    </row>
    <row r="2" spans="1:19" x14ac:dyDescent="0.3">
      <c r="J2" t="s">
        <v>1004</v>
      </c>
      <c r="K2" s="3">
        <f>MIN(K6:K263)</f>
        <v>-131583.05985310205</v>
      </c>
      <c r="Q2" s="10" t="s">
        <v>1010</v>
      </c>
      <c r="R2" s="3">
        <f>PERCENTILE($K$6:$K$263,1%)</f>
        <v>-79510.581543771055</v>
      </c>
      <c r="S2">
        <v>40</v>
      </c>
    </row>
    <row r="3" spans="1:19" x14ac:dyDescent="0.3">
      <c r="J3" t="s">
        <v>1005</v>
      </c>
      <c r="K3" s="3">
        <f>MAX(K6:K263)</f>
        <v>87941.236482350592</v>
      </c>
      <c r="Q3" s="10" t="s">
        <v>1011</v>
      </c>
      <c r="R3" s="3">
        <f>PERCENTILE($K$6:$K$263,5%)</f>
        <v>-51312.968455732887</v>
      </c>
      <c r="S3">
        <v>40</v>
      </c>
    </row>
    <row r="5" spans="1:19" ht="15" thickBot="1" x14ac:dyDescent="0.35">
      <c r="A5" t="s">
        <v>0</v>
      </c>
      <c r="B5" t="s">
        <v>1</v>
      </c>
      <c r="C5" t="s">
        <v>2</v>
      </c>
      <c r="D5" t="s">
        <v>3</v>
      </c>
      <c r="F5" t="s">
        <v>1001</v>
      </c>
      <c r="G5" t="s">
        <v>1008</v>
      </c>
      <c r="H5" t="s">
        <v>1003</v>
      </c>
    </row>
    <row r="6" spans="1:19" x14ac:dyDescent="0.3">
      <c r="A6" t="s">
        <v>4</v>
      </c>
      <c r="B6" t="s">
        <v>5</v>
      </c>
      <c r="C6" t="s">
        <v>7</v>
      </c>
      <c r="D6" t="s">
        <v>8</v>
      </c>
      <c r="E6" s="4">
        <v>83.96</v>
      </c>
      <c r="F6" s="2">
        <f>(E6-E7)/E7</f>
        <v>-9.3215339233039089E-3</v>
      </c>
      <c r="G6" s="2">
        <f>LN(E6/E7)</f>
        <v>-9.3652513081274938E-3</v>
      </c>
      <c r="H6" s="5">
        <f>F6*$D$1</f>
        <v>-9321.5339233039085</v>
      </c>
      <c r="J6" s="3">
        <v>-140000</v>
      </c>
      <c r="K6" s="3">
        <v>-131583.05985310205</v>
      </c>
      <c r="L6" s="3">
        <f>AVERAGE(K6:K263)</f>
        <v>-645.28825065004196</v>
      </c>
      <c r="N6" s="8" t="s">
        <v>1006</v>
      </c>
      <c r="O6" s="8" t="s">
        <v>1012</v>
      </c>
      <c r="Q6" t="s">
        <v>1013</v>
      </c>
      <c r="R6" s="14">
        <f>AVERAGE(K6:K263)</f>
        <v>-645.28825065004196</v>
      </c>
    </row>
    <row r="7" spans="1:19" x14ac:dyDescent="0.3">
      <c r="A7" t="s">
        <v>9</v>
      </c>
      <c r="B7" t="s">
        <v>10</v>
      </c>
      <c r="C7" t="s">
        <v>12</v>
      </c>
      <c r="D7" t="s">
        <v>13</v>
      </c>
      <c r="E7" s="4">
        <v>84.75</v>
      </c>
      <c r="F7" s="2">
        <f t="shared" ref="F7:F70" si="0">(E7-E8)/E8</f>
        <v>5.2188352508598943E-3</v>
      </c>
      <c r="G7" s="2">
        <f t="shared" ref="G7:G70" si="1">LN(E7/E8)</f>
        <v>5.2052643259754144E-3</v>
      </c>
      <c r="H7" s="5">
        <f t="shared" ref="H7:H70" si="2">F7*$D$1</f>
        <v>5218.8352508598946</v>
      </c>
      <c r="J7" s="3">
        <v>-130000</v>
      </c>
      <c r="K7" s="3">
        <v>-94537.444933920749</v>
      </c>
      <c r="N7" s="9">
        <v>-140000</v>
      </c>
      <c r="O7" s="6">
        <v>0</v>
      </c>
      <c r="Q7" t="s">
        <v>1014</v>
      </c>
      <c r="R7" s="4">
        <f>_xlfn.STDEV.S(K6:K263)</f>
        <v>28759.435480941342</v>
      </c>
    </row>
    <row r="8" spans="1:19" x14ac:dyDescent="0.3">
      <c r="A8" t="s">
        <v>14</v>
      </c>
      <c r="B8" t="s">
        <v>11</v>
      </c>
      <c r="C8" t="s">
        <v>17</v>
      </c>
      <c r="D8" t="s">
        <v>18</v>
      </c>
      <c r="E8" s="4">
        <v>84.31</v>
      </c>
      <c r="F8" s="2">
        <f t="shared" si="0"/>
        <v>5.006556204553602E-3</v>
      </c>
      <c r="G8" s="2">
        <f t="shared" si="1"/>
        <v>4.9940650763810645E-3</v>
      </c>
      <c r="H8" s="5">
        <f t="shared" si="2"/>
        <v>5006.5562045536017</v>
      </c>
      <c r="J8" s="3">
        <v>-120000</v>
      </c>
      <c r="K8" s="3">
        <v>-90719.025543132477</v>
      </c>
      <c r="N8" s="9">
        <v>-130000</v>
      </c>
      <c r="O8" s="6">
        <v>1</v>
      </c>
    </row>
    <row r="9" spans="1:19" x14ac:dyDescent="0.3">
      <c r="A9" t="s">
        <v>19</v>
      </c>
      <c r="B9" t="s">
        <v>20</v>
      </c>
      <c r="C9" t="s">
        <v>21</v>
      </c>
      <c r="D9" t="s">
        <v>22</v>
      </c>
      <c r="E9" s="4">
        <v>83.89</v>
      </c>
      <c r="F9" s="2">
        <f t="shared" si="0"/>
        <v>1.74651303820497E-2</v>
      </c>
      <c r="G9" s="2">
        <f t="shared" si="1"/>
        <v>1.7314367852595255E-2</v>
      </c>
      <c r="H9" s="5">
        <f t="shared" si="2"/>
        <v>17465.130382049701</v>
      </c>
      <c r="J9" s="3">
        <v>-110000</v>
      </c>
      <c r="K9" s="3">
        <v>-71055.088702147521</v>
      </c>
      <c r="N9" s="9">
        <v>-120000</v>
      </c>
      <c r="O9" s="6">
        <v>0</v>
      </c>
    </row>
    <row r="10" spans="1:19" x14ac:dyDescent="0.3">
      <c r="A10" t="s">
        <v>23</v>
      </c>
      <c r="B10" t="s">
        <v>24</v>
      </c>
      <c r="C10" t="s">
        <v>26</v>
      </c>
      <c r="D10" t="s">
        <v>27</v>
      </c>
      <c r="E10" s="4">
        <v>82.45</v>
      </c>
      <c r="F10" s="2">
        <f t="shared" si="0"/>
        <v>-4.4675199227238631E-3</v>
      </c>
      <c r="G10" s="2">
        <f t="shared" si="1"/>
        <v>-4.4775291118131794E-3</v>
      </c>
      <c r="H10" s="5">
        <f t="shared" si="2"/>
        <v>-4467.5199227238627</v>
      </c>
      <c r="J10" s="3">
        <v>-100000</v>
      </c>
      <c r="K10" s="3">
        <v>-67716.53543307088</v>
      </c>
      <c r="N10" s="9">
        <v>-110000</v>
      </c>
      <c r="O10" s="6">
        <v>0</v>
      </c>
    </row>
    <row r="11" spans="1:19" x14ac:dyDescent="0.3">
      <c r="A11" t="s">
        <v>28</v>
      </c>
      <c r="B11" t="s">
        <v>29</v>
      </c>
      <c r="C11" t="s">
        <v>30</v>
      </c>
      <c r="D11" t="s">
        <v>31</v>
      </c>
      <c r="E11" s="4">
        <v>82.82</v>
      </c>
      <c r="F11" s="2">
        <f t="shared" si="0"/>
        <v>1.0616229408175599E-2</v>
      </c>
      <c r="G11" s="2">
        <f t="shared" si="1"/>
        <v>1.0560272927582316E-2</v>
      </c>
      <c r="H11" s="5">
        <f t="shared" si="2"/>
        <v>10616.229408175599</v>
      </c>
      <c r="J11" s="3">
        <v>-90000</v>
      </c>
      <c r="K11" s="3">
        <v>-65388.21328344255</v>
      </c>
      <c r="N11" s="9">
        <v>-100000</v>
      </c>
      <c r="O11" s="6">
        <v>0</v>
      </c>
    </row>
    <row r="12" spans="1:19" x14ac:dyDescent="0.3">
      <c r="A12" t="s">
        <v>32</v>
      </c>
      <c r="B12" t="s">
        <v>33</v>
      </c>
      <c r="C12" t="s">
        <v>34</v>
      </c>
      <c r="D12" t="s">
        <v>35</v>
      </c>
      <c r="E12" s="4">
        <v>81.95</v>
      </c>
      <c r="F12" s="2">
        <f t="shared" si="0"/>
        <v>1.8645121193287754E-2</v>
      </c>
      <c r="G12" s="2">
        <f t="shared" si="1"/>
        <v>1.8473431751446372E-2</v>
      </c>
      <c r="H12" s="5">
        <f t="shared" si="2"/>
        <v>18645.121193287756</v>
      </c>
      <c r="J12" s="3">
        <v>-80000</v>
      </c>
      <c r="K12" s="3">
        <v>-57389.44745973844</v>
      </c>
      <c r="N12" s="9">
        <v>-90000</v>
      </c>
      <c r="O12" s="6">
        <v>2</v>
      </c>
    </row>
    <row r="13" spans="1:19" x14ac:dyDescent="0.3">
      <c r="A13" t="s">
        <v>36</v>
      </c>
      <c r="B13" t="s">
        <v>37</v>
      </c>
      <c r="C13" t="s">
        <v>38</v>
      </c>
      <c r="D13" t="s">
        <v>39</v>
      </c>
      <c r="E13" s="4">
        <v>80.45</v>
      </c>
      <c r="F13" s="2">
        <f t="shared" si="0"/>
        <v>-3.1306441902468327E-2</v>
      </c>
      <c r="G13" s="2">
        <f t="shared" si="1"/>
        <v>-3.1806962620911608E-2</v>
      </c>
      <c r="H13" s="5">
        <f t="shared" si="2"/>
        <v>-31306.441902468327</v>
      </c>
      <c r="J13" s="3">
        <v>-70000</v>
      </c>
      <c r="K13" s="3">
        <v>-55838.4108171271</v>
      </c>
      <c r="N13" s="9">
        <v>-80000</v>
      </c>
      <c r="O13" s="6">
        <v>0</v>
      </c>
    </row>
    <row r="14" spans="1:19" x14ac:dyDescent="0.3">
      <c r="A14" t="s">
        <v>40</v>
      </c>
      <c r="B14" t="s">
        <v>15</v>
      </c>
      <c r="C14" t="s">
        <v>41</v>
      </c>
      <c r="D14" t="s">
        <v>42</v>
      </c>
      <c r="E14" s="4">
        <v>83.05</v>
      </c>
      <c r="F14" s="2">
        <f t="shared" si="0"/>
        <v>-1.2132746520756466E-2</v>
      </c>
      <c r="G14" s="2">
        <f t="shared" si="1"/>
        <v>-1.2206949087901551E-2</v>
      </c>
      <c r="H14" s="5">
        <f t="shared" si="2"/>
        <v>-12132.746520756466</v>
      </c>
      <c r="J14" s="3">
        <v>-60000</v>
      </c>
      <c r="K14" s="3">
        <v>-53321.393682839436</v>
      </c>
      <c r="N14" s="9">
        <v>-70000</v>
      </c>
      <c r="O14" s="6">
        <v>1</v>
      </c>
    </row>
    <row r="15" spans="1:19" x14ac:dyDescent="0.3">
      <c r="A15" t="s">
        <v>43</v>
      </c>
      <c r="B15" t="s">
        <v>44</v>
      </c>
      <c r="C15" t="s">
        <v>45</v>
      </c>
      <c r="D15" t="s">
        <v>46</v>
      </c>
      <c r="E15" s="4">
        <v>84.07</v>
      </c>
      <c r="F15" s="2">
        <f t="shared" si="0"/>
        <v>1.2891566265060158E-2</v>
      </c>
      <c r="G15" s="2">
        <f t="shared" si="1"/>
        <v>1.2809177350607477E-2</v>
      </c>
      <c r="H15" s="5">
        <f t="shared" si="2"/>
        <v>12891.566265060157</v>
      </c>
      <c r="J15" s="3">
        <v>-50000</v>
      </c>
      <c r="K15" s="3">
        <v>-52231.807951988063</v>
      </c>
      <c r="N15" s="9">
        <v>-60000</v>
      </c>
      <c r="O15" s="6">
        <v>2</v>
      </c>
    </row>
    <row r="16" spans="1:19" x14ac:dyDescent="0.3">
      <c r="A16" t="s">
        <v>47</v>
      </c>
      <c r="B16" t="s">
        <v>48</v>
      </c>
      <c r="C16" t="s">
        <v>50</v>
      </c>
      <c r="D16" t="s">
        <v>51</v>
      </c>
      <c r="E16" s="4">
        <v>83</v>
      </c>
      <c r="F16" s="2">
        <f t="shared" si="0"/>
        <v>-2.513507164669956E-2</v>
      </c>
      <c r="G16" s="2">
        <f t="shared" si="1"/>
        <v>-2.5456352603408408E-2</v>
      </c>
      <c r="H16" s="5">
        <f t="shared" si="2"/>
        <v>-25135.071646699562</v>
      </c>
      <c r="J16" s="3">
        <v>-40000</v>
      </c>
      <c r="K16" s="3">
        <v>-52226.93531283136</v>
      </c>
      <c r="N16" s="9">
        <v>-50000</v>
      </c>
      <c r="O16" s="6">
        <v>9</v>
      </c>
    </row>
    <row r="17" spans="1:15" x14ac:dyDescent="0.3">
      <c r="A17" t="s">
        <v>52</v>
      </c>
      <c r="B17" t="s">
        <v>53</v>
      </c>
      <c r="C17" t="s">
        <v>54</v>
      </c>
      <c r="D17" t="s">
        <v>55</v>
      </c>
      <c r="E17" s="4">
        <v>85.14</v>
      </c>
      <c r="F17" s="2">
        <f t="shared" si="0"/>
        <v>-2.8109627547434398E-3</v>
      </c>
      <c r="G17" s="2">
        <f t="shared" si="1"/>
        <v>-2.8149209298096727E-3</v>
      </c>
      <c r="H17" s="5">
        <f t="shared" si="2"/>
        <v>-2810.9627547434397</v>
      </c>
      <c r="J17" s="3">
        <v>-30000</v>
      </c>
      <c r="K17" s="3">
        <v>-52030.593558116969</v>
      </c>
      <c r="N17" s="9">
        <v>-40000</v>
      </c>
      <c r="O17" s="6">
        <v>7</v>
      </c>
    </row>
    <row r="18" spans="1:15" x14ac:dyDescent="0.3">
      <c r="A18" t="s">
        <v>56</v>
      </c>
      <c r="B18" t="s">
        <v>57</v>
      </c>
      <c r="C18" t="s">
        <v>58</v>
      </c>
      <c r="D18" t="s">
        <v>59</v>
      </c>
      <c r="E18" s="4">
        <v>85.38</v>
      </c>
      <c r="F18" s="2">
        <f t="shared" si="0"/>
        <v>-2.3369946249123959E-3</v>
      </c>
      <c r="G18" s="2">
        <f t="shared" si="1"/>
        <v>-2.33972965885485E-3</v>
      </c>
      <c r="H18" s="5">
        <f t="shared" si="2"/>
        <v>-2336.9946249123959</v>
      </c>
      <c r="J18" s="3">
        <v>-20000</v>
      </c>
      <c r="K18" s="3">
        <v>-51887.941534713653</v>
      </c>
      <c r="N18" s="9">
        <v>-30000</v>
      </c>
      <c r="O18" s="6">
        <v>11</v>
      </c>
    </row>
    <row r="19" spans="1:15" x14ac:dyDescent="0.3">
      <c r="A19" t="s">
        <v>60</v>
      </c>
      <c r="B19" t="s">
        <v>61</v>
      </c>
      <c r="C19" t="s">
        <v>41</v>
      </c>
      <c r="D19" t="s">
        <v>62</v>
      </c>
      <c r="E19" s="4">
        <v>85.58</v>
      </c>
      <c r="F19" s="2">
        <f t="shared" si="0"/>
        <v>-1.1892391178847722E-2</v>
      </c>
      <c r="G19" s="2">
        <f t="shared" si="1"/>
        <v>-1.1963671354282704E-2</v>
      </c>
      <c r="H19" s="5">
        <f t="shared" si="2"/>
        <v>-11892.391178847722</v>
      </c>
      <c r="J19" s="3">
        <v>-10000</v>
      </c>
      <c r="K19" s="3">
        <v>-51211.502618265695</v>
      </c>
      <c r="N19" s="9">
        <v>-20000</v>
      </c>
      <c r="O19" s="6">
        <v>25</v>
      </c>
    </row>
    <row r="20" spans="1:15" x14ac:dyDescent="0.3">
      <c r="A20" t="s">
        <v>63</v>
      </c>
      <c r="B20" t="s">
        <v>64</v>
      </c>
      <c r="C20" t="s">
        <v>65</v>
      </c>
      <c r="D20" t="s">
        <v>66</v>
      </c>
      <c r="E20" s="4">
        <v>86.61</v>
      </c>
      <c r="F20" s="2">
        <f t="shared" si="0"/>
        <v>2.5465910406296892E-3</v>
      </c>
      <c r="G20" s="2">
        <f t="shared" si="1"/>
        <v>2.5433539721606236E-3</v>
      </c>
      <c r="H20" s="5">
        <f t="shared" si="2"/>
        <v>2546.5910406296894</v>
      </c>
      <c r="J20" s="3">
        <v>0</v>
      </c>
      <c r="K20" s="3">
        <v>-50262.481849659336</v>
      </c>
      <c r="N20" s="9">
        <v>-10000</v>
      </c>
      <c r="O20" s="6">
        <v>27</v>
      </c>
    </row>
    <row r="21" spans="1:15" x14ac:dyDescent="0.3">
      <c r="A21" t="s">
        <v>67</v>
      </c>
      <c r="B21" t="s">
        <v>68</v>
      </c>
      <c r="C21" t="s">
        <v>69</v>
      </c>
      <c r="D21" t="s">
        <v>70</v>
      </c>
      <c r="E21" s="4">
        <v>86.39</v>
      </c>
      <c r="F21" s="2">
        <f t="shared" si="0"/>
        <v>2.2366863905325451E-2</v>
      </c>
      <c r="G21" s="2">
        <f t="shared" si="1"/>
        <v>2.2120394007664579E-2</v>
      </c>
      <c r="H21" s="5">
        <f t="shared" si="2"/>
        <v>22366.863905325452</v>
      </c>
      <c r="J21" s="3">
        <v>10000</v>
      </c>
      <c r="K21" s="3">
        <v>-49451.083260468309</v>
      </c>
      <c r="N21" s="9">
        <v>0</v>
      </c>
      <c r="O21" s="6">
        <v>39</v>
      </c>
    </row>
    <row r="22" spans="1:15" x14ac:dyDescent="0.3">
      <c r="A22" t="s">
        <v>71</v>
      </c>
      <c r="B22" t="s">
        <v>72</v>
      </c>
      <c r="C22" t="s">
        <v>73</v>
      </c>
      <c r="D22" t="s">
        <v>74</v>
      </c>
      <c r="E22" s="4">
        <v>84.5</v>
      </c>
      <c r="F22" s="2">
        <f t="shared" si="0"/>
        <v>-6.9338347631919539E-3</v>
      </c>
      <c r="G22" s="2">
        <f t="shared" si="1"/>
        <v>-6.95798549833787E-3</v>
      </c>
      <c r="H22" s="5">
        <f t="shared" si="2"/>
        <v>-6933.8347631919542</v>
      </c>
      <c r="J22" s="3">
        <v>20000</v>
      </c>
      <c r="K22" s="3">
        <v>-48832.084618774839</v>
      </c>
      <c r="N22" s="9">
        <v>10000</v>
      </c>
      <c r="O22" s="6">
        <v>37</v>
      </c>
    </row>
    <row r="23" spans="1:15" x14ac:dyDescent="0.3">
      <c r="A23" t="s">
        <v>75</v>
      </c>
      <c r="B23" t="s">
        <v>76</v>
      </c>
      <c r="C23" t="s">
        <v>77</v>
      </c>
      <c r="D23" t="s">
        <v>78</v>
      </c>
      <c r="E23" s="4">
        <v>85.09</v>
      </c>
      <c r="F23" s="2">
        <f t="shared" si="0"/>
        <v>1.6728402437567281E-2</v>
      </c>
      <c r="G23" s="2">
        <f t="shared" si="1"/>
        <v>1.6590023816683411E-2</v>
      </c>
      <c r="H23" s="5">
        <f t="shared" si="2"/>
        <v>16728.402437567282</v>
      </c>
      <c r="J23" s="3">
        <v>30000</v>
      </c>
      <c r="K23" s="3">
        <v>-46737.866130908187</v>
      </c>
      <c r="N23" s="9">
        <v>20000</v>
      </c>
      <c r="O23" s="6">
        <v>42</v>
      </c>
    </row>
    <row r="24" spans="1:15" x14ac:dyDescent="0.3">
      <c r="A24" t="s">
        <v>79</v>
      </c>
      <c r="B24" t="s">
        <v>80</v>
      </c>
      <c r="C24" t="s">
        <v>81</v>
      </c>
      <c r="D24" t="s">
        <v>82</v>
      </c>
      <c r="E24" s="4">
        <v>83.69</v>
      </c>
      <c r="F24" s="2">
        <f t="shared" si="0"/>
        <v>3.3337449067786185E-2</v>
      </c>
      <c r="G24" s="2">
        <f t="shared" si="1"/>
        <v>3.2793805783884265E-2</v>
      </c>
      <c r="H24" s="5">
        <f t="shared" si="2"/>
        <v>33337.449067786183</v>
      </c>
      <c r="J24" s="3">
        <v>40000</v>
      </c>
      <c r="K24" s="3">
        <v>-44348.737050401614</v>
      </c>
      <c r="N24" s="9">
        <v>30000</v>
      </c>
      <c r="O24" s="6">
        <v>26</v>
      </c>
    </row>
    <row r="25" spans="1:15" x14ac:dyDescent="0.3">
      <c r="A25" t="s">
        <v>83</v>
      </c>
      <c r="B25" t="s">
        <v>84</v>
      </c>
      <c r="C25" t="s">
        <v>85</v>
      </c>
      <c r="D25" t="s">
        <v>86</v>
      </c>
      <c r="E25" s="4">
        <v>80.989999999999995</v>
      </c>
      <c r="F25" s="2">
        <f t="shared" si="0"/>
        <v>1.3134851138353731E-2</v>
      </c>
      <c r="G25" s="2">
        <f t="shared" si="1"/>
        <v>1.3049336977721059E-2</v>
      </c>
      <c r="H25" s="5">
        <f t="shared" si="2"/>
        <v>13134.851138353732</v>
      </c>
      <c r="J25" s="3">
        <v>50000</v>
      </c>
      <c r="K25" s="3">
        <v>-42802.362939164639</v>
      </c>
      <c r="N25" s="9">
        <v>40000</v>
      </c>
      <c r="O25" s="6">
        <v>15</v>
      </c>
    </row>
    <row r="26" spans="1:15" x14ac:dyDescent="0.3">
      <c r="A26" t="s">
        <v>87</v>
      </c>
      <c r="B26" t="s">
        <v>88</v>
      </c>
      <c r="C26" t="s">
        <v>89</v>
      </c>
      <c r="D26" t="s">
        <v>90</v>
      </c>
      <c r="E26" s="4">
        <v>79.94</v>
      </c>
      <c r="F26" s="2">
        <f t="shared" si="0"/>
        <v>-2.7138858464159716E-2</v>
      </c>
      <c r="G26" s="2">
        <f t="shared" si="1"/>
        <v>-2.7513918659919107E-2</v>
      </c>
      <c r="H26" s="5">
        <f t="shared" si="2"/>
        <v>-27138.858464159715</v>
      </c>
      <c r="J26" s="3">
        <v>60000</v>
      </c>
      <c r="K26" s="3">
        <v>-41836.933255497148</v>
      </c>
      <c r="N26" s="9">
        <v>50000</v>
      </c>
      <c r="O26" s="6">
        <v>7</v>
      </c>
    </row>
    <row r="27" spans="1:15" x14ac:dyDescent="0.3">
      <c r="A27" t="s">
        <v>91</v>
      </c>
      <c r="B27" t="s">
        <v>92</v>
      </c>
      <c r="C27" t="s">
        <v>93</v>
      </c>
      <c r="D27" t="s">
        <v>94</v>
      </c>
      <c r="E27" s="4">
        <v>82.17</v>
      </c>
      <c r="F27" s="2">
        <f t="shared" si="0"/>
        <v>-8.0878802510864524E-3</v>
      </c>
      <c r="G27" s="2">
        <f t="shared" si="1"/>
        <v>-8.1207645842869183E-3</v>
      </c>
      <c r="H27" s="5">
        <f t="shared" si="2"/>
        <v>-8087.8802510864525</v>
      </c>
      <c r="J27" s="3">
        <v>70000</v>
      </c>
      <c r="K27" s="3">
        <v>-40600.093764650839</v>
      </c>
      <c r="N27" s="9">
        <v>60000</v>
      </c>
      <c r="O27" s="6">
        <v>3</v>
      </c>
    </row>
    <row r="28" spans="1:15" x14ac:dyDescent="0.3">
      <c r="A28" t="s">
        <v>95</v>
      </c>
      <c r="B28" t="s">
        <v>96</v>
      </c>
      <c r="C28" t="s">
        <v>97</v>
      </c>
      <c r="D28" t="s">
        <v>98</v>
      </c>
      <c r="E28" s="4">
        <v>82.84</v>
      </c>
      <c r="F28" s="2">
        <f t="shared" si="0"/>
        <v>-1.9528938335897639E-2</v>
      </c>
      <c r="G28" s="2">
        <f t="shared" si="1"/>
        <v>-1.9722147637369923E-2</v>
      </c>
      <c r="H28" s="5">
        <f t="shared" si="2"/>
        <v>-19528.938335897637</v>
      </c>
      <c r="J28" s="3">
        <v>80000</v>
      </c>
      <c r="K28" s="3">
        <v>-37398.05052715342</v>
      </c>
      <c r="N28" s="9">
        <v>70000</v>
      </c>
      <c r="O28" s="6">
        <v>2</v>
      </c>
    </row>
    <row r="29" spans="1:15" x14ac:dyDescent="0.3">
      <c r="A29" t="s">
        <v>99</v>
      </c>
      <c r="B29" t="s">
        <v>16</v>
      </c>
      <c r="C29" t="s">
        <v>100</v>
      </c>
      <c r="D29" t="s">
        <v>101</v>
      </c>
      <c r="E29" s="4">
        <v>84.49</v>
      </c>
      <c r="F29" s="2">
        <f t="shared" si="0"/>
        <v>-4.829210836278101E-3</v>
      </c>
      <c r="G29" s="2">
        <f t="shared" si="1"/>
        <v>-4.8409091525482952E-3</v>
      </c>
      <c r="H29" s="5">
        <f t="shared" si="2"/>
        <v>-4829.2108362781009</v>
      </c>
      <c r="J29" s="3">
        <v>90000</v>
      </c>
      <c r="K29" s="3">
        <v>-36172.271957415862</v>
      </c>
      <c r="N29" s="9">
        <v>80000</v>
      </c>
      <c r="O29" s="6">
        <v>1</v>
      </c>
    </row>
    <row r="30" spans="1:15" x14ac:dyDescent="0.3">
      <c r="A30" t="s">
        <v>102</v>
      </c>
      <c r="B30" t="s">
        <v>6</v>
      </c>
      <c r="C30" t="s">
        <v>104</v>
      </c>
      <c r="D30" t="s">
        <v>105</v>
      </c>
      <c r="E30" s="4">
        <v>84.9</v>
      </c>
      <c r="F30" s="2">
        <f t="shared" si="0"/>
        <v>-2.0309254558042823E-2</v>
      </c>
      <c r="G30" s="2">
        <f t="shared" si="1"/>
        <v>-2.0518322994461564E-2</v>
      </c>
      <c r="H30" s="5">
        <f t="shared" si="2"/>
        <v>-20309.254558042823</v>
      </c>
      <c r="K30" s="3">
        <v>-34643.995749202884</v>
      </c>
      <c r="N30" s="9">
        <v>90000</v>
      </c>
      <c r="O30" s="6">
        <v>1</v>
      </c>
    </row>
    <row r="31" spans="1:15" ht="15" thickBot="1" x14ac:dyDescent="0.35">
      <c r="A31" t="s">
        <v>106</v>
      </c>
      <c r="B31" t="s">
        <v>107</v>
      </c>
      <c r="C31" t="s">
        <v>108</v>
      </c>
      <c r="D31" t="s">
        <v>8</v>
      </c>
      <c r="E31" s="4">
        <v>86.66</v>
      </c>
      <c r="F31" s="2">
        <f t="shared" si="0"/>
        <v>-9.2603178232537123E-3</v>
      </c>
      <c r="G31" s="2">
        <f t="shared" si="1"/>
        <v>-9.3034611200002656E-3</v>
      </c>
      <c r="H31" s="5">
        <f t="shared" si="2"/>
        <v>-9260.317823253712</v>
      </c>
      <c r="K31" s="3">
        <v>-33781.414377556997</v>
      </c>
      <c r="N31" s="7" t="s">
        <v>1007</v>
      </c>
      <c r="O31" s="7">
        <v>0</v>
      </c>
    </row>
    <row r="32" spans="1:15" x14ac:dyDescent="0.3">
      <c r="A32" t="s">
        <v>109</v>
      </c>
      <c r="B32" t="s">
        <v>110</v>
      </c>
      <c r="C32" t="s">
        <v>111</v>
      </c>
      <c r="D32" t="s">
        <v>112</v>
      </c>
      <c r="E32" s="4">
        <v>87.47</v>
      </c>
      <c r="F32" s="2">
        <f t="shared" si="0"/>
        <v>1.5675801207617211E-2</v>
      </c>
      <c r="G32" s="2">
        <f t="shared" si="1"/>
        <v>1.5554204935601227E-2</v>
      </c>
      <c r="H32" s="5">
        <f t="shared" si="2"/>
        <v>15675.801207617211</v>
      </c>
      <c r="K32" s="3">
        <v>-33386.147578089665</v>
      </c>
    </row>
    <row r="33" spans="1:11" x14ac:dyDescent="0.3">
      <c r="A33" t="s">
        <v>113</v>
      </c>
      <c r="B33" t="s">
        <v>114</v>
      </c>
      <c r="C33" t="s">
        <v>116</v>
      </c>
      <c r="D33" t="s">
        <v>117</v>
      </c>
      <c r="E33" s="4">
        <v>86.12</v>
      </c>
      <c r="F33" s="2">
        <f t="shared" si="0"/>
        <v>-1.1610356437932086E-4</v>
      </c>
      <c r="G33" s="2">
        <f t="shared" si="1"/>
        <v>-1.1611030491986927E-4</v>
      </c>
      <c r="H33" s="5">
        <f t="shared" si="2"/>
        <v>-116.10356437932086</v>
      </c>
      <c r="K33" s="3">
        <v>-33168.210208916629</v>
      </c>
    </row>
    <row r="34" spans="1:11" x14ac:dyDescent="0.3">
      <c r="A34" t="s">
        <v>118</v>
      </c>
      <c r="B34" t="s">
        <v>119</v>
      </c>
      <c r="C34" t="s">
        <v>120</v>
      </c>
      <c r="D34" t="s">
        <v>121</v>
      </c>
      <c r="E34" s="4">
        <v>86.13</v>
      </c>
      <c r="F34" s="2">
        <f t="shared" si="0"/>
        <v>-2.3358657444154694E-2</v>
      </c>
      <c r="G34" s="2">
        <f t="shared" si="1"/>
        <v>-2.3635795099007137E-2</v>
      </c>
      <c r="H34" s="5">
        <f t="shared" si="2"/>
        <v>-23358.657444154695</v>
      </c>
      <c r="K34" s="3">
        <v>-32848.782329620582</v>
      </c>
    </row>
    <row r="35" spans="1:11" x14ac:dyDescent="0.3">
      <c r="A35" t="s">
        <v>122</v>
      </c>
      <c r="B35" t="s">
        <v>123</v>
      </c>
      <c r="C35" t="s">
        <v>124</v>
      </c>
      <c r="D35" t="s">
        <v>125</v>
      </c>
      <c r="E35" s="4">
        <v>88.19</v>
      </c>
      <c r="F35" s="2">
        <f t="shared" si="0"/>
        <v>6.3905055346342842E-3</v>
      </c>
      <c r="G35" s="2">
        <f t="shared" si="1"/>
        <v>6.3701728323301461E-3</v>
      </c>
      <c r="H35" s="5">
        <f t="shared" si="2"/>
        <v>6390.5055346342842</v>
      </c>
      <c r="K35" s="3">
        <v>-32619.775739041754</v>
      </c>
    </row>
    <row r="36" spans="1:11" x14ac:dyDescent="0.3">
      <c r="A36" t="s">
        <v>126</v>
      </c>
      <c r="B36" t="s">
        <v>127</v>
      </c>
      <c r="C36" t="s">
        <v>128</v>
      </c>
      <c r="D36" t="s">
        <v>129</v>
      </c>
      <c r="E36" s="4">
        <v>87.63</v>
      </c>
      <c r="F36" s="2">
        <f t="shared" si="0"/>
        <v>1.7061281337047342E-2</v>
      </c>
      <c r="G36" s="2">
        <f t="shared" si="1"/>
        <v>1.6917372219626237E-2</v>
      </c>
      <c r="H36" s="5">
        <f t="shared" si="2"/>
        <v>17061.281337047341</v>
      </c>
      <c r="K36" s="3">
        <v>-31306.441902468327</v>
      </c>
    </row>
    <row r="37" spans="1:11" x14ac:dyDescent="0.3">
      <c r="A37" t="s">
        <v>130</v>
      </c>
      <c r="B37" t="s">
        <v>131</v>
      </c>
      <c r="C37" t="s">
        <v>132</v>
      </c>
      <c r="D37" t="s">
        <v>133</v>
      </c>
      <c r="E37" s="4">
        <v>86.16</v>
      </c>
      <c r="F37" s="2">
        <f t="shared" si="0"/>
        <v>1.3885620145916598E-2</v>
      </c>
      <c r="G37" s="2">
        <f t="shared" si="1"/>
        <v>1.3790098161467475E-2</v>
      </c>
      <c r="H37" s="5">
        <f t="shared" si="2"/>
        <v>13885.620145916599</v>
      </c>
      <c r="K37" s="3">
        <v>-31074.885379521256</v>
      </c>
    </row>
    <row r="38" spans="1:11" x14ac:dyDescent="0.3">
      <c r="A38" t="s">
        <v>134</v>
      </c>
      <c r="B38" t="s">
        <v>135</v>
      </c>
      <c r="C38" t="s">
        <v>136</v>
      </c>
      <c r="D38" t="s">
        <v>137</v>
      </c>
      <c r="E38" s="4">
        <v>84.98</v>
      </c>
      <c r="F38" s="2">
        <f t="shared" si="0"/>
        <v>-1.0940409683426416E-2</v>
      </c>
      <c r="G38" s="2">
        <f t="shared" si="1"/>
        <v>-1.1000696073889073E-2</v>
      </c>
      <c r="H38" s="5">
        <f t="shared" si="2"/>
        <v>-10940.409683426416</v>
      </c>
      <c r="K38" s="3">
        <v>-30394.819302276966</v>
      </c>
    </row>
    <row r="39" spans="1:11" x14ac:dyDescent="0.3">
      <c r="A39" t="s">
        <v>138</v>
      </c>
      <c r="B39" t="s">
        <v>139</v>
      </c>
      <c r="C39" t="s">
        <v>140</v>
      </c>
      <c r="D39" t="s">
        <v>141</v>
      </c>
      <c r="E39" s="4">
        <v>85.92</v>
      </c>
      <c r="F39" s="2">
        <f t="shared" si="0"/>
        <v>1.7286289367748141E-2</v>
      </c>
      <c r="G39" s="2">
        <f t="shared" si="1"/>
        <v>1.7138581254757115E-2</v>
      </c>
      <c r="H39" s="5">
        <f t="shared" si="2"/>
        <v>17286.289367748141</v>
      </c>
      <c r="K39" s="3">
        <v>-29690.592770080159</v>
      </c>
    </row>
    <row r="40" spans="1:11" x14ac:dyDescent="0.3">
      <c r="A40" t="s">
        <v>142</v>
      </c>
      <c r="B40" t="s">
        <v>143</v>
      </c>
      <c r="C40" t="s">
        <v>144</v>
      </c>
      <c r="D40" t="s">
        <v>145</v>
      </c>
      <c r="E40" s="4">
        <v>84.46</v>
      </c>
      <c r="F40" s="2">
        <f t="shared" si="0"/>
        <v>-9.6153846153847027E-3</v>
      </c>
      <c r="G40" s="2">
        <f t="shared" si="1"/>
        <v>-9.6619109117369716E-3</v>
      </c>
      <c r="H40" s="5">
        <f t="shared" si="2"/>
        <v>-9615.3846153847026</v>
      </c>
      <c r="K40" s="3">
        <v>-29022.082018927351</v>
      </c>
    </row>
    <row r="41" spans="1:11" x14ac:dyDescent="0.3">
      <c r="A41" t="s">
        <v>146</v>
      </c>
      <c r="B41" t="s">
        <v>147</v>
      </c>
      <c r="C41" t="s">
        <v>148</v>
      </c>
      <c r="D41" t="s">
        <v>149</v>
      </c>
      <c r="E41" s="4">
        <v>85.28</v>
      </c>
      <c r="F41" s="2">
        <f t="shared" si="0"/>
        <v>1.4875639652505058E-2</v>
      </c>
      <c r="G41" s="2">
        <f t="shared" si="1"/>
        <v>1.476608247740766E-2</v>
      </c>
      <c r="H41" s="5">
        <f t="shared" si="2"/>
        <v>14875.639652505059</v>
      </c>
      <c r="K41" s="3">
        <v>-28619.528619528643</v>
      </c>
    </row>
    <row r="42" spans="1:11" x14ac:dyDescent="0.3">
      <c r="A42" t="s">
        <v>150</v>
      </c>
      <c r="B42" t="s">
        <v>151</v>
      </c>
      <c r="C42" t="s">
        <v>152</v>
      </c>
      <c r="D42" t="s">
        <v>153</v>
      </c>
      <c r="E42" s="4">
        <v>84.03</v>
      </c>
      <c r="F42" s="2">
        <f t="shared" si="0"/>
        <v>1.6450949558485538E-2</v>
      </c>
      <c r="G42" s="2">
        <f t="shared" si="1"/>
        <v>1.6317098675542534E-2</v>
      </c>
      <c r="H42" s="5">
        <f t="shared" si="2"/>
        <v>16450.949558485539</v>
      </c>
      <c r="K42" s="3">
        <v>-28418.62416107376</v>
      </c>
    </row>
    <row r="43" spans="1:11" x14ac:dyDescent="0.3">
      <c r="A43" t="s">
        <v>154</v>
      </c>
      <c r="B43" t="s">
        <v>155</v>
      </c>
      <c r="C43" t="s">
        <v>156</v>
      </c>
      <c r="D43" t="s">
        <v>157</v>
      </c>
      <c r="E43" s="4">
        <v>82.67</v>
      </c>
      <c r="F43" s="2">
        <f t="shared" si="0"/>
        <v>3.2084893882646785E-2</v>
      </c>
      <c r="G43" s="2">
        <f t="shared" si="1"/>
        <v>3.1580925190270802E-2</v>
      </c>
      <c r="H43" s="5">
        <f t="shared" si="2"/>
        <v>32084.893882646786</v>
      </c>
      <c r="K43" s="3">
        <v>-28260.86956521733</v>
      </c>
    </row>
    <row r="44" spans="1:11" x14ac:dyDescent="0.3">
      <c r="A44" t="s">
        <v>158</v>
      </c>
      <c r="B44" t="s">
        <v>159</v>
      </c>
      <c r="C44" t="s">
        <v>160</v>
      </c>
      <c r="D44" t="s">
        <v>161</v>
      </c>
      <c r="E44" s="4">
        <v>80.099999999999994</v>
      </c>
      <c r="F44" s="2">
        <f t="shared" si="0"/>
        <v>5.6497175141241507E-3</v>
      </c>
      <c r="G44" s="2">
        <f t="shared" si="1"/>
        <v>5.6338177182558439E-3</v>
      </c>
      <c r="H44" s="5">
        <f t="shared" si="2"/>
        <v>5649.7175141241505</v>
      </c>
      <c r="K44" s="3">
        <v>-27697.935719885085</v>
      </c>
    </row>
    <row r="45" spans="1:11" x14ac:dyDescent="0.3">
      <c r="A45" t="s">
        <v>162</v>
      </c>
      <c r="B45" t="s">
        <v>163</v>
      </c>
      <c r="C45" t="s">
        <v>164</v>
      </c>
      <c r="D45" t="s">
        <v>165</v>
      </c>
      <c r="E45" s="4">
        <v>79.650000000000006</v>
      </c>
      <c r="F45" s="2">
        <f t="shared" si="0"/>
        <v>1.3745704467354113E-2</v>
      </c>
      <c r="G45" s="2">
        <f t="shared" si="1"/>
        <v>1.3652089168327483E-2</v>
      </c>
      <c r="H45" s="5">
        <f t="shared" si="2"/>
        <v>13745.704467354113</v>
      </c>
      <c r="K45" s="3">
        <v>-27485.017565612696</v>
      </c>
    </row>
    <row r="46" spans="1:11" x14ac:dyDescent="0.3">
      <c r="A46" t="s">
        <v>166</v>
      </c>
      <c r="B46" t="s">
        <v>167</v>
      </c>
      <c r="C46" t="s">
        <v>168</v>
      </c>
      <c r="D46" t="s">
        <v>169</v>
      </c>
      <c r="E46" s="4">
        <v>78.569999999999993</v>
      </c>
      <c r="F46" s="2">
        <f t="shared" si="0"/>
        <v>-1.5249714067861807E-3</v>
      </c>
      <c r="G46" s="2">
        <f t="shared" si="1"/>
        <v>-1.5261353591618553E-3</v>
      </c>
      <c r="H46" s="5">
        <f t="shared" si="2"/>
        <v>-1524.9714067861808</v>
      </c>
      <c r="K46" s="3">
        <v>-27138.858464159715</v>
      </c>
    </row>
    <row r="47" spans="1:11" x14ac:dyDescent="0.3">
      <c r="A47" t="s">
        <v>170</v>
      </c>
      <c r="B47" t="s">
        <v>171</v>
      </c>
      <c r="C47" t="s">
        <v>172</v>
      </c>
      <c r="D47" t="s">
        <v>173</v>
      </c>
      <c r="E47" s="4">
        <v>78.69</v>
      </c>
      <c r="F47" s="2">
        <f t="shared" si="0"/>
        <v>1.0919835560123256E-2</v>
      </c>
      <c r="G47" s="2">
        <f t="shared" si="1"/>
        <v>1.0860644669142258E-2</v>
      </c>
      <c r="H47" s="5">
        <f t="shared" si="2"/>
        <v>10919.835560123256</v>
      </c>
      <c r="K47" s="3">
        <v>-26143.790849673223</v>
      </c>
    </row>
    <row r="48" spans="1:11" x14ac:dyDescent="0.3">
      <c r="A48" t="s">
        <v>174</v>
      </c>
      <c r="B48" t="s">
        <v>175</v>
      </c>
      <c r="C48" t="s">
        <v>176</v>
      </c>
      <c r="D48" t="s">
        <v>177</v>
      </c>
      <c r="E48" s="4">
        <v>77.84</v>
      </c>
      <c r="F48" s="2">
        <f t="shared" si="0"/>
        <v>-5.1887941534713655E-2</v>
      </c>
      <c r="G48" s="2">
        <f t="shared" si="1"/>
        <v>-5.3282578580632803E-2</v>
      </c>
      <c r="H48" s="5">
        <f t="shared" si="2"/>
        <v>-51887.941534713653</v>
      </c>
      <c r="K48" s="3">
        <v>-26107.694238734759</v>
      </c>
    </row>
    <row r="49" spans="1:11" x14ac:dyDescent="0.3">
      <c r="A49" t="s">
        <v>178</v>
      </c>
      <c r="B49" t="s">
        <v>179</v>
      </c>
      <c r="C49" t="s">
        <v>180</v>
      </c>
      <c r="D49" t="s">
        <v>181</v>
      </c>
      <c r="E49" s="4">
        <v>82.1</v>
      </c>
      <c r="F49" s="2">
        <f t="shared" si="0"/>
        <v>-4.4348737050401613E-2</v>
      </c>
      <c r="G49" s="2">
        <f t="shared" si="1"/>
        <v>-4.5362220191582675E-2</v>
      </c>
      <c r="H49" s="5">
        <f t="shared" si="2"/>
        <v>-44348.737050401614</v>
      </c>
      <c r="K49" s="3">
        <v>-25520.404563095395</v>
      </c>
    </row>
    <row r="50" spans="1:11" x14ac:dyDescent="0.3">
      <c r="A50" t="s">
        <v>182</v>
      </c>
      <c r="B50" t="s">
        <v>183</v>
      </c>
      <c r="C50" t="s">
        <v>184</v>
      </c>
      <c r="D50" t="s">
        <v>185</v>
      </c>
      <c r="E50" s="4">
        <v>85.91</v>
      </c>
      <c r="F50" s="2">
        <f t="shared" si="0"/>
        <v>4.4371504984196342E-2</v>
      </c>
      <c r="G50" s="2">
        <f t="shared" si="1"/>
        <v>4.3415273847687071E-2</v>
      </c>
      <c r="H50" s="5">
        <f t="shared" si="2"/>
        <v>44371.504984196341</v>
      </c>
      <c r="K50" s="3">
        <v>-25381.596162232978</v>
      </c>
    </row>
    <row r="51" spans="1:11" x14ac:dyDescent="0.3">
      <c r="A51" t="s">
        <v>186</v>
      </c>
      <c r="B51" t="s">
        <v>187</v>
      </c>
      <c r="C51" t="s">
        <v>188</v>
      </c>
      <c r="D51" t="s">
        <v>189</v>
      </c>
      <c r="E51" s="4">
        <v>82.26</v>
      </c>
      <c r="F51" s="2">
        <f t="shared" si="0"/>
        <v>-1.2010569300984866E-2</v>
      </c>
      <c r="G51" s="2">
        <f t="shared" si="1"/>
        <v>-1.2083278964551364E-2</v>
      </c>
      <c r="H51" s="5">
        <f t="shared" si="2"/>
        <v>-12010.569300984866</v>
      </c>
      <c r="K51" s="3">
        <v>-25194.317877244772</v>
      </c>
    </row>
    <row r="52" spans="1:11" x14ac:dyDescent="0.3">
      <c r="A52" t="s">
        <v>190</v>
      </c>
      <c r="B52" t="s">
        <v>191</v>
      </c>
      <c r="C52" t="s">
        <v>192</v>
      </c>
      <c r="D52" t="s">
        <v>193</v>
      </c>
      <c r="E52" s="4">
        <v>83.26</v>
      </c>
      <c r="F52" s="2">
        <f t="shared" si="0"/>
        <v>-1.6769012753897042E-2</v>
      </c>
      <c r="G52" s="2">
        <f t="shared" si="1"/>
        <v>-1.6911204499835089E-2</v>
      </c>
      <c r="H52" s="5">
        <f t="shared" si="2"/>
        <v>-16769.012753897041</v>
      </c>
      <c r="K52" s="3">
        <v>-25135.071646699562</v>
      </c>
    </row>
    <row r="53" spans="1:11" x14ac:dyDescent="0.3">
      <c r="A53" t="s">
        <v>194</v>
      </c>
      <c r="B53" t="s">
        <v>195</v>
      </c>
      <c r="C53" t="s">
        <v>196</v>
      </c>
      <c r="D53" t="s">
        <v>197</v>
      </c>
      <c r="E53" s="4">
        <v>84.68</v>
      </c>
      <c r="F53" s="2">
        <f t="shared" si="0"/>
        <v>2.13017751479298E-3</v>
      </c>
      <c r="G53" s="2">
        <f t="shared" si="1"/>
        <v>2.1279119035363969E-3</v>
      </c>
      <c r="H53" s="5">
        <f t="shared" si="2"/>
        <v>2130.1775147929798</v>
      </c>
      <c r="K53" s="3">
        <v>-24261.015058561065</v>
      </c>
    </row>
    <row r="54" spans="1:11" x14ac:dyDescent="0.3">
      <c r="A54" t="s">
        <v>198</v>
      </c>
      <c r="B54" t="s">
        <v>72</v>
      </c>
      <c r="C54" t="s">
        <v>199</v>
      </c>
      <c r="D54" t="s">
        <v>200</v>
      </c>
      <c r="E54" s="4">
        <v>84.5</v>
      </c>
      <c r="F54" s="2">
        <f t="shared" si="0"/>
        <v>3.4651646871556238E-2</v>
      </c>
      <c r="G54" s="2">
        <f t="shared" si="1"/>
        <v>3.4064796992943888E-2</v>
      </c>
      <c r="H54" s="5">
        <f t="shared" si="2"/>
        <v>34651.646871556237</v>
      </c>
      <c r="K54" s="3">
        <v>-24058.81042548448</v>
      </c>
    </row>
    <row r="55" spans="1:11" x14ac:dyDescent="0.3">
      <c r="A55" t="s">
        <v>201</v>
      </c>
      <c r="B55" t="s">
        <v>202</v>
      </c>
      <c r="C55" t="s">
        <v>203</v>
      </c>
      <c r="D55" t="s">
        <v>204</v>
      </c>
      <c r="E55" s="4">
        <v>81.67</v>
      </c>
      <c r="F55" s="2">
        <f t="shared" si="0"/>
        <v>-1.1019617340760434E-2</v>
      </c>
      <c r="G55" s="2">
        <f t="shared" si="1"/>
        <v>-1.1080783087759788E-2</v>
      </c>
      <c r="H55" s="5">
        <f t="shared" si="2"/>
        <v>-11019.617340760435</v>
      </c>
      <c r="K55" s="3">
        <v>-23358.657444154695</v>
      </c>
    </row>
    <row r="56" spans="1:11" x14ac:dyDescent="0.3">
      <c r="A56" t="s">
        <v>205</v>
      </c>
      <c r="B56" t="s">
        <v>206</v>
      </c>
      <c r="C56" t="s">
        <v>208</v>
      </c>
      <c r="D56" t="s">
        <v>209</v>
      </c>
      <c r="E56" s="4">
        <v>82.58</v>
      </c>
      <c r="F56" s="2">
        <f t="shared" si="0"/>
        <v>2.5456351670184989E-2</v>
      </c>
      <c r="G56" s="2">
        <f t="shared" si="1"/>
        <v>2.5137734650490521E-2</v>
      </c>
      <c r="H56" s="5">
        <f t="shared" si="2"/>
        <v>25456.351670184991</v>
      </c>
      <c r="K56" s="3">
        <v>-22503.689129365448</v>
      </c>
    </row>
    <row r="57" spans="1:11" x14ac:dyDescent="0.3">
      <c r="A57" t="s">
        <v>210</v>
      </c>
      <c r="B57" t="s">
        <v>207</v>
      </c>
      <c r="C57" t="s">
        <v>211</v>
      </c>
      <c r="D57" t="s">
        <v>212</v>
      </c>
      <c r="E57" s="4">
        <v>80.53</v>
      </c>
      <c r="F57" s="2">
        <f t="shared" si="0"/>
        <v>4.8664836536061965E-3</v>
      </c>
      <c r="G57" s="2">
        <f t="shared" si="1"/>
        <v>4.8546805994549354E-3</v>
      </c>
      <c r="H57" s="5">
        <f t="shared" si="2"/>
        <v>4866.4836536061966</v>
      </c>
      <c r="K57" s="3">
        <v>-21952.628538417073</v>
      </c>
    </row>
    <row r="58" spans="1:11" x14ac:dyDescent="0.3">
      <c r="A58" t="s">
        <v>213</v>
      </c>
      <c r="B58" t="s">
        <v>214</v>
      </c>
      <c r="C58" t="s">
        <v>216</v>
      </c>
      <c r="D58" t="s">
        <v>217</v>
      </c>
      <c r="E58" s="4">
        <v>80.14</v>
      </c>
      <c r="F58" s="2">
        <f t="shared" si="0"/>
        <v>8.1771291986414106E-3</v>
      </c>
      <c r="G58" s="2">
        <f t="shared" si="1"/>
        <v>8.1438776229773285E-3</v>
      </c>
      <c r="H58" s="5">
        <f t="shared" si="2"/>
        <v>8177.1291986414108</v>
      </c>
      <c r="K58" s="3">
        <v>-21134.868421052575</v>
      </c>
    </row>
    <row r="59" spans="1:11" x14ac:dyDescent="0.3">
      <c r="A59" t="s">
        <v>218</v>
      </c>
      <c r="B59" t="s">
        <v>215</v>
      </c>
      <c r="C59" t="s">
        <v>219</v>
      </c>
      <c r="D59" t="s">
        <v>220</v>
      </c>
      <c r="E59" s="4">
        <v>79.489999999999995</v>
      </c>
      <c r="F59" s="2">
        <f t="shared" si="0"/>
        <v>-2.2503689129365449E-2</v>
      </c>
      <c r="G59" s="2">
        <f t="shared" si="1"/>
        <v>-2.2760761175124541E-2</v>
      </c>
      <c r="H59" s="5">
        <f t="shared" si="2"/>
        <v>-22503.689129365448</v>
      </c>
      <c r="K59" s="3">
        <v>-20309.254558042823</v>
      </c>
    </row>
    <row r="60" spans="1:11" x14ac:dyDescent="0.3">
      <c r="A60" t="s">
        <v>221</v>
      </c>
      <c r="B60" t="s">
        <v>222</v>
      </c>
      <c r="C60" t="s">
        <v>223</v>
      </c>
      <c r="D60" t="s">
        <v>224</v>
      </c>
      <c r="E60" s="4">
        <v>81.319999999999993</v>
      </c>
      <c r="F60" s="2">
        <f t="shared" si="0"/>
        <v>-1.7280966767371685E-2</v>
      </c>
      <c r="G60" s="2">
        <f t="shared" si="1"/>
        <v>-1.7432025497026472E-2</v>
      </c>
      <c r="H60" s="5">
        <f t="shared" si="2"/>
        <v>-17280.966767371687</v>
      </c>
      <c r="K60" s="3">
        <v>-20239.369465797397</v>
      </c>
    </row>
    <row r="61" spans="1:11" x14ac:dyDescent="0.3">
      <c r="A61" t="s">
        <v>225</v>
      </c>
      <c r="B61" t="s">
        <v>226</v>
      </c>
      <c r="C61" t="s">
        <v>227</v>
      </c>
      <c r="D61" t="s">
        <v>228</v>
      </c>
      <c r="E61" s="4">
        <v>82.75</v>
      </c>
      <c r="F61" s="2">
        <f t="shared" si="0"/>
        <v>2.3373732376947818E-2</v>
      </c>
      <c r="G61" s="2">
        <f t="shared" si="1"/>
        <v>2.3104750044547501E-2</v>
      </c>
      <c r="H61" s="5">
        <f t="shared" si="2"/>
        <v>23373.732376947817</v>
      </c>
      <c r="K61" s="3">
        <v>-20220.588235294013</v>
      </c>
    </row>
    <row r="62" spans="1:11" x14ac:dyDescent="0.3">
      <c r="A62" t="s">
        <v>229</v>
      </c>
      <c r="B62" t="s">
        <v>230</v>
      </c>
      <c r="C62" t="s">
        <v>231</v>
      </c>
      <c r="D62" t="s">
        <v>232</v>
      </c>
      <c r="E62" s="4">
        <v>80.86</v>
      </c>
      <c r="F62" s="2">
        <f t="shared" si="0"/>
        <v>3.2167475108501355E-2</v>
      </c>
      <c r="G62" s="2">
        <f t="shared" si="1"/>
        <v>3.1660935974939429E-2</v>
      </c>
      <c r="H62" s="5">
        <f t="shared" si="2"/>
        <v>32167.475108501356</v>
      </c>
      <c r="K62" s="3">
        <v>-20037.497070541456</v>
      </c>
    </row>
    <row r="63" spans="1:11" x14ac:dyDescent="0.3">
      <c r="A63" t="s">
        <v>233</v>
      </c>
      <c r="B63" t="s">
        <v>234</v>
      </c>
      <c r="C63" t="s">
        <v>235</v>
      </c>
      <c r="D63" t="s">
        <v>236</v>
      </c>
      <c r="E63" s="4">
        <v>78.34</v>
      </c>
      <c r="F63" s="2">
        <f t="shared" si="0"/>
        <v>2.2715404699739025E-2</v>
      </c>
      <c r="G63" s="2">
        <f t="shared" si="1"/>
        <v>2.2461251491139818E-2</v>
      </c>
      <c r="H63" s="5">
        <f t="shared" si="2"/>
        <v>22715.404699739025</v>
      </c>
      <c r="K63" s="3">
        <v>-20003.556187766713</v>
      </c>
    </row>
    <row r="64" spans="1:11" x14ac:dyDescent="0.3">
      <c r="A64" t="s">
        <v>237</v>
      </c>
      <c r="B64" t="s">
        <v>238</v>
      </c>
      <c r="C64" t="s">
        <v>239</v>
      </c>
      <c r="D64" t="s">
        <v>240</v>
      </c>
      <c r="E64" s="4">
        <v>76.599999999999994</v>
      </c>
      <c r="F64" s="2">
        <f t="shared" si="0"/>
        <v>1.3056534795653356E-4</v>
      </c>
      <c r="G64" s="2">
        <f t="shared" si="1"/>
        <v>1.3055682504344805E-4</v>
      </c>
      <c r="H64" s="5">
        <f t="shared" si="2"/>
        <v>130.56534795653357</v>
      </c>
      <c r="K64" s="3">
        <v>-19752.57303253968</v>
      </c>
    </row>
    <row r="65" spans="1:11" x14ac:dyDescent="0.3">
      <c r="A65" t="s">
        <v>241</v>
      </c>
      <c r="B65" t="s">
        <v>242</v>
      </c>
      <c r="C65" t="s">
        <v>243</v>
      </c>
      <c r="D65" t="s">
        <v>244</v>
      </c>
      <c r="E65" s="4">
        <v>76.59</v>
      </c>
      <c r="F65" s="2">
        <f t="shared" si="0"/>
        <v>-1.2888258796236628E-2</v>
      </c>
      <c r="G65" s="2">
        <f t="shared" si="1"/>
        <v>-1.2972032984355794E-2</v>
      </c>
      <c r="H65" s="5">
        <f t="shared" si="2"/>
        <v>-12888.258796236629</v>
      </c>
      <c r="K65" s="3">
        <v>-19528.938335897637</v>
      </c>
    </row>
    <row r="66" spans="1:11" x14ac:dyDescent="0.3">
      <c r="A66" t="s">
        <v>245</v>
      </c>
      <c r="B66" t="s">
        <v>246</v>
      </c>
      <c r="C66" t="s">
        <v>247</v>
      </c>
      <c r="D66" t="s">
        <v>248</v>
      </c>
      <c r="E66" s="4">
        <v>77.59</v>
      </c>
      <c r="F66" s="2">
        <f t="shared" si="0"/>
        <v>-2.6107694238734758E-2</v>
      </c>
      <c r="G66" s="2">
        <f t="shared" si="1"/>
        <v>-2.6454550486416709E-2</v>
      </c>
      <c r="H66" s="5">
        <f t="shared" si="2"/>
        <v>-26107.694238734759</v>
      </c>
      <c r="K66" s="3">
        <v>-19514.264503128681</v>
      </c>
    </row>
    <row r="67" spans="1:11" x14ac:dyDescent="0.3">
      <c r="A67" t="s">
        <v>249</v>
      </c>
      <c r="B67" t="s">
        <v>250</v>
      </c>
      <c r="C67" t="s">
        <v>251</v>
      </c>
      <c r="D67" t="s">
        <v>252</v>
      </c>
      <c r="E67" s="4">
        <v>79.67</v>
      </c>
      <c r="F67" s="2">
        <f t="shared" si="0"/>
        <v>-3.6172271957415861E-2</v>
      </c>
      <c r="G67" s="2">
        <f t="shared" si="1"/>
        <v>-3.6842705691311609E-2</v>
      </c>
      <c r="H67" s="5">
        <f t="shared" si="2"/>
        <v>-36172.271957415862</v>
      </c>
      <c r="K67" s="3">
        <v>-18917.025322790516</v>
      </c>
    </row>
    <row r="68" spans="1:11" x14ac:dyDescent="0.3">
      <c r="A68" t="s">
        <v>253</v>
      </c>
      <c r="B68" t="s">
        <v>254</v>
      </c>
      <c r="C68" t="s">
        <v>255</v>
      </c>
      <c r="D68" t="s">
        <v>256</v>
      </c>
      <c r="E68" s="4">
        <v>82.66</v>
      </c>
      <c r="F68" s="2">
        <f t="shared" si="0"/>
        <v>-3.3781414377556995E-2</v>
      </c>
      <c r="G68" s="2">
        <f t="shared" si="1"/>
        <v>-3.4365191254616193E-2</v>
      </c>
      <c r="H68" s="5">
        <f t="shared" si="2"/>
        <v>-33781.414377556997</v>
      </c>
      <c r="K68" s="3">
        <v>-18736.296591588693</v>
      </c>
    </row>
    <row r="69" spans="1:11" x14ac:dyDescent="0.3">
      <c r="A69" t="s">
        <v>257</v>
      </c>
      <c r="B69" t="s">
        <v>258</v>
      </c>
      <c r="C69" t="s">
        <v>259</v>
      </c>
      <c r="D69" t="s">
        <v>260</v>
      </c>
      <c r="E69" s="4">
        <v>85.55</v>
      </c>
      <c r="F69" s="2">
        <f t="shared" si="0"/>
        <v>-1.5308471454880276E-2</v>
      </c>
      <c r="G69" s="2">
        <f t="shared" si="1"/>
        <v>-1.5426855847422762E-2</v>
      </c>
      <c r="H69" s="5">
        <f t="shared" si="2"/>
        <v>-15308.471454880277</v>
      </c>
      <c r="K69" s="3">
        <v>-17667.483660130762</v>
      </c>
    </row>
    <row r="70" spans="1:11" x14ac:dyDescent="0.3">
      <c r="A70" t="s">
        <v>261</v>
      </c>
      <c r="B70" t="s">
        <v>103</v>
      </c>
      <c r="C70" t="s">
        <v>262</v>
      </c>
      <c r="D70" t="s">
        <v>263</v>
      </c>
      <c r="E70" s="4">
        <v>86.88</v>
      </c>
      <c r="F70" s="2">
        <f t="shared" si="0"/>
        <v>1.6972960318389189E-2</v>
      </c>
      <c r="G70" s="2">
        <f t="shared" si="1"/>
        <v>1.6830529022097945E-2</v>
      </c>
      <c r="H70" s="5">
        <f t="shared" si="2"/>
        <v>16972.960318389189</v>
      </c>
      <c r="K70" s="3">
        <v>-17520.514526502688</v>
      </c>
    </row>
    <row r="71" spans="1:11" x14ac:dyDescent="0.3">
      <c r="A71" t="s">
        <v>264</v>
      </c>
      <c r="B71" t="s">
        <v>265</v>
      </c>
      <c r="C71" t="s">
        <v>266</v>
      </c>
      <c r="D71" t="s">
        <v>267</v>
      </c>
      <c r="E71" s="4">
        <v>85.43</v>
      </c>
      <c r="F71" s="2">
        <f t="shared" ref="F71:F134" si="3">(E71-E72)/E72</f>
        <v>2.8905214982536502E-2</v>
      </c>
      <c r="G71" s="2">
        <f t="shared" ref="G71:G134" si="4">LN(E71/E72)</f>
        <v>2.8495338889588002E-2</v>
      </c>
      <c r="H71" s="5">
        <f t="shared" ref="H71:H134" si="5">F71*$D$1</f>
        <v>28905.214982536501</v>
      </c>
      <c r="K71" s="3">
        <v>-17280.966767371687</v>
      </c>
    </row>
    <row r="72" spans="1:11" x14ac:dyDescent="0.3">
      <c r="A72" t="s">
        <v>268</v>
      </c>
      <c r="B72" t="s">
        <v>269</v>
      </c>
      <c r="C72" t="s">
        <v>270</v>
      </c>
      <c r="D72" t="s">
        <v>271</v>
      </c>
      <c r="E72" s="4">
        <v>83.03</v>
      </c>
      <c r="F72" s="2">
        <f t="shared" si="3"/>
        <v>-1.9233080899146123E-3</v>
      </c>
      <c r="G72" s="2">
        <f t="shared" si="4"/>
        <v>-1.9251600218570528E-3</v>
      </c>
      <c r="H72" s="5">
        <f t="shared" si="5"/>
        <v>-1923.3080899146123</v>
      </c>
      <c r="K72" s="3">
        <v>-16769.012753897041</v>
      </c>
    </row>
    <row r="73" spans="1:11" x14ac:dyDescent="0.3">
      <c r="A73" t="s">
        <v>272</v>
      </c>
      <c r="B73" t="s">
        <v>25</v>
      </c>
      <c r="C73" t="s">
        <v>273</v>
      </c>
      <c r="D73" t="s">
        <v>274</v>
      </c>
      <c r="E73" s="4">
        <v>83.19</v>
      </c>
      <c r="F73" s="2">
        <f t="shared" si="3"/>
        <v>-5.2612698792299144E-3</v>
      </c>
      <c r="G73" s="2">
        <f t="shared" si="4"/>
        <v>-5.2751590976380189E-3</v>
      </c>
      <c r="H73" s="5">
        <f t="shared" si="5"/>
        <v>-5261.2698792299143</v>
      </c>
      <c r="K73" s="3">
        <v>-16285.765700917782</v>
      </c>
    </row>
    <row r="74" spans="1:11" x14ac:dyDescent="0.3">
      <c r="A74" t="s">
        <v>275</v>
      </c>
      <c r="B74" t="s">
        <v>276</v>
      </c>
      <c r="C74" t="s">
        <v>277</v>
      </c>
      <c r="D74" t="s">
        <v>278</v>
      </c>
      <c r="E74" s="4">
        <v>83.63</v>
      </c>
      <c r="F74" s="2">
        <f t="shared" si="3"/>
        <v>-2.0037497070541456E-2</v>
      </c>
      <c r="G74" s="2">
        <f t="shared" si="4"/>
        <v>-2.0240970366419624E-2</v>
      </c>
      <c r="H74" s="5">
        <f t="shared" si="5"/>
        <v>-20037.497070541456</v>
      </c>
      <c r="K74" s="3">
        <v>-16096.579476861214</v>
      </c>
    </row>
    <row r="75" spans="1:11" x14ac:dyDescent="0.3">
      <c r="A75" t="s">
        <v>279</v>
      </c>
      <c r="B75" t="s">
        <v>280</v>
      </c>
      <c r="C75" t="s">
        <v>281</v>
      </c>
      <c r="D75" t="s">
        <v>282</v>
      </c>
      <c r="E75" s="4">
        <v>85.34</v>
      </c>
      <c r="F75" s="2">
        <f t="shared" si="3"/>
        <v>-8.195761620418356E-4</v>
      </c>
      <c r="G75" s="2">
        <f t="shared" si="4"/>
        <v>-8.1991219820192504E-4</v>
      </c>
      <c r="H75" s="5">
        <f t="shared" si="5"/>
        <v>-819.57616204183557</v>
      </c>
      <c r="K75" s="3">
        <v>-15508.169482137844</v>
      </c>
    </row>
    <row r="76" spans="1:11" x14ac:dyDescent="0.3">
      <c r="A76" t="s">
        <v>283</v>
      </c>
      <c r="B76" t="s">
        <v>115</v>
      </c>
      <c r="C76" t="s">
        <v>284</v>
      </c>
      <c r="D76" t="s">
        <v>285</v>
      </c>
      <c r="E76" s="4">
        <v>85.41</v>
      </c>
      <c r="F76" s="2">
        <f t="shared" si="3"/>
        <v>-3.3386147578089664E-2</v>
      </c>
      <c r="G76" s="2">
        <f t="shared" si="4"/>
        <v>-3.3956188593860577E-2</v>
      </c>
      <c r="H76" s="5">
        <f t="shared" si="5"/>
        <v>-33386.147578089665</v>
      </c>
      <c r="K76" s="3">
        <v>-15495.008319467503</v>
      </c>
    </row>
    <row r="77" spans="1:11" x14ac:dyDescent="0.3">
      <c r="A77" t="s">
        <v>286</v>
      </c>
      <c r="B77" t="s">
        <v>287</v>
      </c>
      <c r="C77" t="s">
        <v>288</v>
      </c>
      <c r="D77" t="s">
        <v>289</v>
      </c>
      <c r="E77" s="4">
        <v>88.36</v>
      </c>
      <c r="F77" s="2">
        <f t="shared" si="3"/>
        <v>1.040594625500282E-2</v>
      </c>
      <c r="G77" s="2">
        <f t="shared" si="4"/>
        <v>1.0352177087305287E-2</v>
      </c>
      <c r="H77" s="5">
        <f t="shared" si="5"/>
        <v>10405.94625500282</v>
      </c>
      <c r="K77" s="3">
        <v>-15308.471454880277</v>
      </c>
    </row>
    <row r="78" spans="1:11" x14ac:dyDescent="0.3">
      <c r="A78" t="s">
        <v>290</v>
      </c>
      <c r="B78" t="s">
        <v>291</v>
      </c>
      <c r="C78" t="s">
        <v>292</v>
      </c>
      <c r="D78" t="s">
        <v>271</v>
      </c>
      <c r="E78" s="4">
        <v>87.45</v>
      </c>
      <c r="F78" s="2">
        <f t="shared" si="3"/>
        <v>-1.9401963022141258E-3</v>
      </c>
      <c r="G78" s="2">
        <f t="shared" si="4"/>
        <v>-1.9420809211413116E-3</v>
      </c>
      <c r="H78" s="5">
        <f t="shared" si="5"/>
        <v>-1940.1963022141258</v>
      </c>
      <c r="K78" s="3">
        <v>-15124.395919097888</v>
      </c>
    </row>
    <row r="79" spans="1:11" x14ac:dyDescent="0.3">
      <c r="A79" t="s">
        <v>293</v>
      </c>
      <c r="B79" t="s">
        <v>294</v>
      </c>
      <c r="C79" t="s">
        <v>295</v>
      </c>
      <c r="D79" t="s">
        <v>296</v>
      </c>
      <c r="E79" s="4">
        <v>87.62</v>
      </c>
      <c r="F79" s="2">
        <f t="shared" si="3"/>
        <v>-2.4058810425484481E-2</v>
      </c>
      <c r="G79" s="2">
        <f t="shared" si="4"/>
        <v>-2.4352950968033665E-2</v>
      </c>
      <c r="H79" s="5">
        <f t="shared" si="5"/>
        <v>-24058.81042548448</v>
      </c>
      <c r="K79" s="3">
        <v>-14578.742159688072</v>
      </c>
    </row>
    <row r="80" spans="1:11" x14ac:dyDescent="0.3">
      <c r="A80" t="s">
        <v>297</v>
      </c>
      <c r="B80" t="s">
        <v>298</v>
      </c>
      <c r="C80" t="s">
        <v>300</v>
      </c>
      <c r="D80" t="s">
        <v>301</v>
      </c>
      <c r="E80" s="4">
        <v>89.78</v>
      </c>
      <c r="F80" s="2">
        <f t="shared" si="3"/>
        <v>-3.3168210208916631E-2</v>
      </c>
      <c r="G80" s="2">
        <f t="shared" si="4"/>
        <v>-3.3730749237989521E-2</v>
      </c>
      <c r="H80" s="5">
        <f t="shared" si="5"/>
        <v>-33168.210208916629</v>
      </c>
      <c r="K80" s="3">
        <v>-14558.232931726794</v>
      </c>
    </row>
    <row r="81" spans="1:11" x14ac:dyDescent="0.3">
      <c r="A81" t="s">
        <v>302</v>
      </c>
      <c r="B81" t="s">
        <v>303</v>
      </c>
      <c r="C81" t="s">
        <v>304</v>
      </c>
      <c r="D81" t="s">
        <v>305</v>
      </c>
      <c r="E81" s="4">
        <v>92.86</v>
      </c>
      <c r="F81" s="2">
        <f t="shared" si="3"/>
        <v>-1.0654165778819518E-2</v>
      </c>
      <c r="G81" s="2">
        <f t="shared" si="4"/>
        <v>-1.0711327774495932E-2</v>
      </c>
      <c r="H81" s="5">
        <f t="shared" si="5"/>
        <v>-10654.165778819517</v>
      </c>
      <c r="K81" s="3">
        <v>-13798.037612428541</v>
      </c>
    </row>
    <row r="82" spans="1:11" x14ac:dyDescent="0.3">
      <c r="A82" t="s">
        <v>306</v>
      </c>
      <c r="B82" t="s">
        <v>307</v>
      </c>
      <c r="C82" t="s">
        <v>309</v>
      </c>
      <c r="D82" t="s">
        <v>310</v>
      </c>
      <c r="E82" s="4">
        <v>93.86</v>
      </c>
      <c r="F82" s="2">
        <f t="shared" si="3"/>
        <v>7.7302984754133441E-3</v>
      </c>
      <c r="G82" s="2">
        <f t="shared" si="4"/>
        <v>7.7005728120403787E-3</v>
      </c>
      <c r="H82" s="5">
        <f t="shared" si="5"/>
        <v>7730.298475413344</v>
      </c>
      <c r="K82" s="3">
        <v>-12888.258796236629</v>
      </c>
    </row>
    <row r="83" spans="1:11" x14ac:dyDescent="0.3">
      <c r="A83" t="s">
        <v>311</v>
      </c>
      <c r="B83" t="s">
        <v>312</v>
      </c>
      <c r="C83" t="s">
        <v>313</v>
      </c>
      <c r="D83" t="s">
        <v>314</v>
      </c>
      <c r="E83" s="4">
        <v>93.14</v>
      </c>
      <c r="F83" s="2">
        <f t="shared" si="3"/>
        <v>-2.9690592770080158E-2</v>
      </c>
      <c r="G83" s="2">
        <f t="shared" si="4"/>
        <v>-3.0140281821214317E-2</v>
      </c>
      <c r="H83" s="5">
        <f t="shared" si="5"/>
        <v>-29690.592770080159</v>
      </c>
      <c r="K83" s="3">
        <v>-12472.045415448158</v>
      </c>
    </row>
    <row r="84" spans="1:11" x14ac:dyDescent="0.3">
      <c r="A84" t="s">
        <v>315</v>
      </c>
      <c r="B84" t="s">
        <v>316</v>
      </c>
      <c r="C84" t="s">
        <v>317</v>
      </c>
      <c r="D84" t="s">
        <v>318</v>
      </c>
      <c r="E84" s="4">
        <v>95.99</v>
      </c>
      <c r="F84" s="2">
        <f t="shared" si="3"/>
        <v>2.4767801857585064E-2</v>
      </c>
      <c r="G84" s="2">
        <f t="shared" si="4"/>
        <v>2.4466052154406205E-2</v>
      </c>
      <c r="H84" s="5">
        <f t="shared" si="5"/>
        <v>24767.801857585066</v>
      </c>
      <c r="K84" s="3">
        <v>-12273.102310230999</v>
      </c>
    </row>
    <row r="85" spans="1:11" x14ac:dyDescent="0.3">
      <c r="A85" t="s">
        <v>319</v>
      </c>
      <c r="B85" t="s">
        <v>320</v>
      </c>
      <c r="C85" t="s">
        <v>321</v>
      </c>
      <c r="D85" t="s">
        <v>322</v>
      </c>
      <c r="E85" s="4">
        <v>93.67</v>
      </c>
      <c r="F85" s="2">
        <f t="shared" si="3"/>
        <v>1.1009174311926563E-2</v>
      </c>
      <c r="G85" s="2">
        <f t="shared" si="4"/>
        <v>1.0949014489670303E-2</v>
      </c>
      <c r="H85" s="5">
        <f t="shared" si="5"/>
        <v>11009.174311926563</v>
      </c>
      <c r="K85" s="3">
        <v>-12132.746520756466</v>
      </c>
    </row>
    <row r="86" spans="1:11" x14ac:dyDescent="0.3">
      <c r="A86" t="s">
        <v>323</v>
      </c>
      <c r="B86" t="s">
        <v>324</v>
      </c>
      <c r="C86" t="s">
        <v>325</v>
      </c>
      <c r="D86" t="s">
        <v>326</v>
      </c>
      <c r="E86" s="4">
        <v>92.65</v>
      </c>
      <c r="F86" s="2">
        <f t="shared" si="3"/>
        <v>-2.8418624161073758E-2</v>
      </c>
      <c r="G86" s="2">
        <f t="shared" si="4"/>
        <v>-2.8830250585670784E-2</v>
      </c>
      <c r="H86" s="5">
        <f t="shared" si="5"/>
        <v>-28418.62416107376</v>
      </c>
      <c r="K86" s="3">
        <v>-12010.569300984866</v>
      </c>
    </row>
    <row r="87" spans="1:11" x14ac:dyDescent="0.3">
      <c r="A87" t="s">
        <v>327</v>
      </c>
      <c r="B87" t="s">
        <v>328</v>
      </c>
      <c r="C87" t="s">
        <v>329</v>
      </c>
      <c r="D87" t="s">
        <v>248</v>
      </c>
      <c r="E87" s="4">
        <v>95.36</v>
      </c>
      <c r="F87" s="2">
        <f t="shared" si="3"/>
        <v>-2.6143790849673224E-2</v>
      </c>
      <c r="G87" s="2">
        <f t="shared" si="4"/>
        <v>-2.6491615446976341E-2</v>
      </c>
      <c r="H87" s="5">
        <f t="shared" si="5"/>
        <v>-26143.790849673223</v>
      </c>
      <c r="K87" s="3">
        <v>-11892.391178847722</v>
      </c>
    </row>
    <row r="88" spans="1:11" x14ac:dyDescent="0.3">
      <c r="A88" t="s">
        <v>330</v>
      </c>
      <c r="B88" t="s">
        <v>331</v>
      </c>
      <c r="C88" t="s">
        <v>332</v>
      </c>
      <c r="D88" t="s">
        <v>333</v>
      </c>
      <c r="E88" s="4">
        <v>97.92</v>
      </c>
      <c r="F88" s="2">
        <f t="shared" si="3"/>
        <v>-6.5942984680936543E-3</v>
      </c>
      <c r="G88" s="2">
        <f t="shared" si="4"/>
        <v>-6.6161369133315847E-3</v>
      </c>
      <c r="H88" s="5">
        <f t="shared" si="5"/>
        <v>-6594.2984680936543</v>
      </c>
      <c r="K88" s="3">
        <v>-11019.617340760435</v>
      </c>
    </row>
    <row r="89" spans="1:11" x14ac:dyDescent="0.3">
      <c r="A89" t="s">
        <v>334</v>
      </c>
      <c r="B89" t="s">
        <v>335</v>
      </c>
      <c r="C89" t="s">
        <v>336</v>
      </c>
      <c r="D89" t="s">
        <v>337</v>
      </c>
      <c r="E89" s="4">
        <v>98.57</v>
      </c>
      <c r="F89" s="2">
        <f t="shared" si="3"/>
        <v>4.1195732544628619E-2</v>
      </c>
      <c r="G89" s="2">
        <f t="shared" si="4"/>
        <v>4.0369795536547654E-2</v>
      </c>
      <c r="H89" s="5">
        <f t="shared" si="5"/>
        <v>41195.73254462862</v>
      </c>
      <c r="K89" s="3">
        <v>-10940.409683426416</v>
      </c>
    </row>
    <row r="90" spans="1:11" x14ac:dyDescent="0.3">
      <c r="A90" t="s">
        <v>338</v>
      </c>
      <c r="B90" t="s">
        <v>339</v>
      </c>
      <c r="C90" t="s">
        <v>340</v>
      </c>
      <c r="D90" t="s">
        <v>341</v>
      </c>
      <c r="E90" s="4">
        <v>94.67</v>
      </c>
      <c r="F90" s="2">
        <f t="shared" si="3"/>
        <v>-1.5495008319467502E-2</v>
      </c>
      <c r="G90" s="2">
        <f t="shared" si="4"/>
        <v>-1.5616310646097527E-2</v>
      </c>
      <c r="H90" s="5">
        <f t="shared" si="5"/>
        <v>-15495.008319467503</v>
      </c>
      <c r="K90" s="3">
        <v>-10654.165778819517</v>
      </c>
    </row>
    <row r="91" spans="1:11" x14ac:dyDescent="0.3">
      <c r="A91" t="s">
        <v>342</v>
      </c>
      <c r="B91" t="s">
        <v>343</v>
      </c>
      <c r="C91" t="s">
        <v>344</v>
      </c>
      <c r="D91" t="s">
        <v>345</v>
      </c>
      <c r="E91" s="4">
        <v>96.16</v>
      </c>
      <c r="F91" s="2">
        <f t="shared" si="3"/>
        <v>1.5953512942419344E-2</v>
      </c>
      <c r="G91" s="2">
        <f t="shared" si="4"/>
        <v>1.5827593131565468E-2</v>
      </c>
      <c r="H91" s="5">
        <f t="shared" si="5"/>
        <v>15953.512942419344</v>
      </c>
      <c r="K91" s="3">
        <v>-9815.1822073718049</v>
      </c>
    </row>
    <row r="92" spans="1:11" x14ac:dyDescent="0.3">
      <c r="A92" t="s">
        <v>346</v>
      </c>
      <c r="B92" t="s">
        <v>347</v>
      </c>
      <c r="C92" t="s">
        <v>348</v>
      </c>
      <c r="D92" t="s">
        <v>271</v>
      </c>
      <c r="E92" s="4">
        <v>94.65</v>
      </c>
      <c r="F92" s="2">
        <f t="shared" si="3"/>
        <v>-1.8981335020562334E-3</v>
      </c>
      <c r="G92" s="2">
        <f t="shared" si="4"/>
        <v>-1.8999372403041383E-3</v>
      </c>
      <c r="H92" s="5">
        <f t="shared" si="5"/>
        <v>-1898.1335020562333</v>
      </c>
      <c r="K92" s="3">
        <v>-9615.3846153847026</v>
      </c>
    </row>
    <row r="93" spans="1:11" x14ac:dyDescent="0.3">
      <c r="A93" t="s">
        <v>349</v>
      </c>
      <c r="B93" t="s">
        <v>350</v>
      </c>
      <c r="C93" t="s">
        <v>351</v>
      </c>
      <c r="D93" t="s">
        <v>352</v>
      </c>
      <c r="E93" s="4">
        <v>94.83</v>
      </c>
      <c r="F93" s="2">
        <f t="shared" si="3"/>
        <v>-9.8151822073718042E-3</v>
      </c>
      <c r="G93" s="2">
        <f t="shared" si="4"/>
        <v>-9.8636686378918217E-3</v>
      </c>
      <c r="H93" s="5">
        <f t="shared" si="5"/>
        <v>-9815.1822073718049</v>
      </c>
      <c r="K93" s="3">
        <v>-9408.6021505375993</v>
      </c>
    </row>
    <row r="94" spans="1:11" x14ac:dyDescent="0.3">
      <c r="A94" t="s">
        <v>353</v>
      </c>
      <c r="B94" t="s">
        <v>308</v>
      </c>
      <c r="C94" t="s">
        <v>354</v>
      </c>
      <c r="D94" t="s">
        <v>355</v>
      </c>
      <c r="E94" s="4">
        <v>95.77</v>
      </c>
      <c r="F94" s="2">
        <f t="shared" si="3"/>
        <v>-1.2273102310231E-2</v>
      </c>
      <c r="G94" s="2">
        <f t="shared" si="4"/>
        <v>-1.2349038787476403E-2</v>
      </c>
      <c r="H94" s="5">
        <f t="shared" si="5"/>
        <v>-12273.102310230999</v>
      </c>
      <c r="K94" s="3">
        <v>-9321.5339233039085</v>
      </c>
    </row>
    <row r="95" spans="1:11" x14ac:dyDescent="0.3">
      <c r="A95" t="s">
        <v>356</v>
      </c>
      <c r="B95" t="s">
        <v>357</v>
      </c>
      <c r="C95" t="s">
        <v>358</v>
      </c>
      <c r="D95" t="s">
        <v>359</v>
      </c>
      <c r="E95" s="4">
        <v>96.96</v>
      </c>
      <c r="F95" s="2">
        <f t="shared" si="3"/>
        <v>1.3272024244957634E-2</v>
      </c>
      <c r="G95" s="2">
        <f t="shared" si="4"/>
        <v>1.3184722529832698E-2</v>
      </c>
      <c r="H95" s="5">
        <f t="shared" si="5"/>
        <v>13272.024244957634</v>
      </c>
      <c r="K95" s="3">
        <v>-9292.4317062247901</v>
      </c>
    </row>
    <row r="96" spans="1:11" x14ac:dyDescent="0.3">
      <c r="A96" t="s">
        <v>360</v>
      </c>
      <c r="B96" t="s">
        <v>361</v>
      </c>
      <c r="C96" t="s">
        <v>362</v>
      </c>
      <c r="D96" t="s">
        <v>363</v>
      </c>
      <c r="E96" s="4">
        <v>95.69</v>
      </c>
      <c r="F96" s="2">
        <f t="shared" si="3"/>
        <v>4.3056463919773302E-2</v>
      </c>
      <c r="G96" s="2">
        <f t="shared" si="4"/>
        <v>4.2155310622145538E-2</v>
      </c>
      <c r="H96" s="5">
        <f t="shared" si="5"/>
        <v>43056.463919773305</v>
      </c>
      <c r="K96" s="3">
        <v>-9260.317823253712</v>
      </c>
    </row>
    <row r="97" spans="1:11" x14ac:dyDescent="0.3">
      <c r="A97" t="s">
        <v>364</v>
      </c>
      <c r="B97" t="s">
        <v>365</v>
      </c>
      <c r="C97" t="s">
        <v>366</v>
      </c>
      <c r="D97" t="s">
        <v>367</v>
      </c>
      <c r="E97" s="4">
        <v>91.74</v>
      </c>
      <c r="F97" s="2">
        <f t="shared" si="3"/>
        <v>5.8107663633373665E-3</v>
      </c>
      <c r="G97" s="2">
        <f t="shared" si="4"/>
        <v>5.7939489769588534E-3</v>
      </c>
      <c r="H97" s="5">
        <f t="shared" si="5"/>
        <v>5810.7663633373668</v>
      </c>
      <c r="K97" s="3">
        <v>-8996.4831929336251</v>
      </c>
    </row>
    <row r="98" spans="1:11" x14ac:dyDescent="0.3">
      <c r="A98" t="s">
        <v>368</v>
      </c>
      <c r="B98" t="s">
        <v>369</v>
      </c>
      <c r="C98" t="s">
        <v>370</v>
      </c>
      <c r="D98" t="s">
        <v>371</v>
      </c>
      <c r="E98" s="4">
        <v>91.21</v>
      </c>
      <c r="F98" s="2">
        <f t="shared" si="3"/>
        <v>-1.423253777096668E-3</v>
      </c>
      <c r="G98" s="2">
        <f t="shared" si="4"/>
        <v>-1.4242675647859122E-3</v>
      </c>
      <c r="H98" s="5">
        <f t="shared" si="5"/>
        <v>-1423.253777096668</v>
      </c>
      <c r="K98" s="3">
        <v>-8829.7872340425365</v>
      </c>
    </row>
    <row r="99" spans="1:11" x14ac:dyDescent="0.3">
      <c r="A99" t="s">
        <v>372</v>
      </c>
      <c r="B99" t="s">
        <v>373</v>
      </c>
      <c r="C99" t="s">
        <v>374</v>
      </c>
      <c r="D99" t="s">
        <v>375</v>
      </c>
      <c r="E99" s="4">
        <v>91.34</v>
      </c>
      <c r="F99" s="2">
        <f t="shared" si="3"/>
        <v>9.8396904367053679E-3</v>
      </c>
      <c r="G99" s="2">
        <f t="shared" si="4"/>
        <v>9.7915959155486995E-3</v>
      </c>
      <c r="H99" s="5">
        <f t="shared" si="5"/>
        <v>9839.6904367053685</v>
      </c>
      <c r="K99" s="3">
        <v>-8612.9844803769247</v>
      </c>
    </row>
    <row r="100" spans="1:11" x14ac:dyDescent="0.3">
      <c r="A100" t="s">
        <v>376</v>
      </c>
      <c r="B100" t="s">
        <v>377</v>
      </c>
      <c r="C100" t="s">
        <v>378</v>
      </c>
      <c r="D100" t="s">
        <v>379</v>
      </c>
      <c r="E100" s="4">
        <v>90.45</v>
      </c>
      <c r="F100" s="2">
        <f t="shared" si="3"/>
        <v>-1.2146643109540573E-3</v>
      </c>
      <c r="G100" s="2">
        <f t="shared" si="4"/>
        <v>-1.215402613568672E-3</v>
      </c>
      <c r="H100" s="5">
        <f t="shared" si="5"/>
        <v>-1214.6643109540573</v>
      </c>
      <c r="K100" s="3">
        <v>-8276.7599739607613</v>
      </c>
    </row>
    <row r="101" spans="1:11" x14ac:dyDescent="0.3">
      <c r="A101" t="s">
        <v>380</v>
      </c>
      <c r="B101" t="s">
        <v>381</v>
      </c>
      <c r="C101" t="s">
        <v>382</v>
      </c>
      <c r="D101" t="s">
        <v>383</v>
      </c>
      <c r="E101" s="4">
        <v>90.56</v>
      </c>
      <c r="F101" s="2">
        <f t="shared" si="3"/>
        <v>2.2121896162528309E-2</v>
      </c>
      <c r="G101" s="2">
        <f t="shared" si="4"/>
        <v>2.1880756843837567E-2</v>
      </c>
      <c r="H101" s="5">
        <f t="shared" si="5"/>
        <v>22121.896162528308</v>
      </c>
      <c r="K101" s="3">
        <v>-8087.8802510864525</v>
      </c>
    </row>
    <row r="102" spans="1:11" x14ac:dyDescent="0.3">
      <c r="A102" t="s">
        <v>384</v>
      </c>
      <c r="B102" t="s">
        <v>385</v>
      </c>
      <c r="C102" t="s">
        <v>386</v>
      </c>
      <c r="D102" t="s">
        <v>387</v>
      </c>
      <c r="E102" s="4">
        <v>88.6</v>
      </c>
      <c r="F102" s="2">
        <f t="shared" si="3"/>
        <v>-1.7520514526502686E-2</v>
      </c>
      <c r="G102" s="2">
        <f t="shared" si="4"/>
        <v>-1.7675815381903028E-2</v>
      </c>
      <c r="H102" s="5">
        <f t="shared" si="5"/>
        <v>-17520.514526502688</v>
      </c>
      <c r="K102" s="3">
        <v>-7132.6676176890151</v>
      </c>
    </row>
    <row r="103" spans="1:11" x14ac:dyDescent="0.3">
      <c r="A103" t="s">
        <v>388</v>
      </c>
      <c r="B103" t="s">
        <v>389</v>
      </c>
      <c r="C103" t="s">
        <v>390</v>
      </c>
      <c r="D103" t="s">
        <v>391</v>
      </c>
      <c r="E103" s="4">
        <v>90.18</v>
      </c>
      <c r="F103" s="2">
        <f t="shared" si="3"/>
        <v>3.3277870216307415E-4</v>
      </c>
      <c r="G103" s="2">
        <f t="shared" si="4"/>
        <v>3.327233436117565E-4</v>
      </c>
      <c r="H103" s="5">
        <f t="shared" si="5"/>
        <v>332.77870216307417</v>
      </c>
      <c r="K103" s="3">
        <v>-6933.8347631919542</v>
      </c>
    </row>
    <row r="104" spans="1:11" x14ac:dyDescent="0.3">
      <c r="A104" t="s">
        <v>392</v>
      </c>
      <c r="B104" t="s">
        <v>393</v>
      </c>
      <c r="C104" t="s">
        <v>394</v>
      </c>
      <c r="D104" t="s">
        <v>395</v>
      </c>
      <c r="E104" s="4">
        <v>90.15</v>
      </c>
      <c r="F104" s="2">
        <f t="shared" si="3"/>
        <v>-4.673786613090819E-2</v>
      </c>
      <c r="G104" s="2">
        <f t="shared" si="4"/>
        <v>-4.7865351378094438E-2</v>
      </c>
      <c r="H104" s="5">
        <f t="shared" si="5"/>
        <v>-46737.866130908187</v>
      </c>
      <c r="K104" s="3">
        <v>-6711.40939597325</v>
      </c>
    </row>
    <row r="105" spans="1:11" x14ac:dyDescent="0.3">
      <c r="A105" t="s">
        <v>396</v>
      </c>
      <c r="B105" t="s">
        <v>397</v>
      </c>
      <c r="C105" t="s">
        <v>399</v>
      </c>
      <c r="D105" t="s">
        <v>400</v>
      </c>
      <c r="E105" s="4">
        <v>94.57</v>
      </c>
      <c r="F105" s="2">
        <f t="shared" si="3"/>
        <v>2.2931314223904709E-2</v>
      </c>
      <c r="G105" s="2">
        <f t="shared" si="4"/>
        <v>2.2672343194286838E-2</v>
      </c>
      <c r="H105" s="5">
        <f t="shared" si="5"/>
        <v>22931.314223904708</v>
      </c>
      <c r="K105" s="3">
        <v>-6594.2984680936543</v>
      </c>
    </row>
    <row r="106" spans="1:11" x14ac:dyDescent="0.3">
      <c r="A106" t="s">
        <v>401</v>
      </c>
      <c r="B106" t="s">
        <v>402</v>
      </c>
      <c r="C106" t="s">
        <v>403</v>
      </c>
      <c r="D106" t="s">
        <v>98</v>
      </c>
      <c r="E106" s="4">
        <v>92.45</v>
      </c>
      <c r="F106" s="2">
        <f t="shared" si="3"/>
        <v>-1.9514264503128681E-2</v>
      </c>
      <c r="G106" s="2">
        <f t="shared" si="4"/>
        <v>-1.9707181644452076E-2</v>
      </c>
      <c r="H106" s="5">
        <f t="shared" si="5"/>
        <v>-19514.264503128681</v>
      </c>
      <c r="K106" s="3">
        <v>-6354.7082611207061</v>
      </c>
    </row>
    <row r="107" spans="1:11" x14ac:dyDescent="0.3">
      <c r="A107" t="s">
        <v>404</v>
      </c>
      <c r="B107" t="s">
        <v>405</v>
      </c>
      <c r="C107" t="s">
        <v>406</v>
      </c>
      <c r="D107" t="s">
        <v>407</v>
      </c>
      <c r="E107" s="4">
        <v>94.29</v>
      </c>
      <c r="F107" s="2">
        <f t="shared" si="3"/>
        <v>-1.9752573032539678E-2</v>
      </c>
      <c r="G107" s="2">
        <f t="shared" si="4"/>
        <v>-1.9950262686938145E-2</v>
      </c>
      <c r="H107" s="5">
        <f t="shared" si="5"/>
        <v>-19752.57303253968</v>
      </c>
      <c r="K107" s="3">
        <v>-5989.3773307718511</v>
      </c>
    </row>
    <row r="108" spans="1:11" x14ac:dyDescent="0.3">
      <c r="A108" t="s">
        <v>408</v>
      </c>
      <c r="B108" t="s">
        <v>409</v>
      </c>
      <c r="C108" t="s">
        <v>410</v>
      </c>
      <c r="D108" t="s">
        <v>411</v>
      </c>
      <c r="E108" s="4">
        <v>96.19</v>
      </c>
      <c r="F108" s="2">
        <f t="shared" si="3"/>
        <v>-1.766748366013076E-2</v>
      </c>
      <c r="G108" s="2">
        <f t="shared" si="4"/>
        <v>-1.7825416599491741E-2</v>
      </c>
      <c r="H108" s="5">
        <f t="shared" si="5"/>
        <v>-17667.483660130762</v>
      </c>
      <c r="K108" s="3">
        <v>-5261.2698792299143</v>
      </c>
    </row>
    <row r="109" spans="1:11" x14ac:dyDescent="0.3">
      <c r="A109" t="s">
        <v>412</v>
      </c>
      <c r="B109" t="s">
        <v>331</v>
      </c>
      <c r="C109" t="s">
        <v>413</v>
      </c>
      <c r="D109" t="s">
        <v>414</v>
      </c>
      <c r="E109" s="4">
        <v>97.92</v>
      </c>
      <c r="F109" s="2">
        <f t="shared" si="3"/>
        <v>3.7068417708112686E-2</v>
      </c>
      <c r="G109" s="2">
        <f t="shared" si="4"/>
        <v>3.6397903645875224E-2</v>
      </c>
      <c r="H109" s="5">
        <f t="shared" si="5"/>
        <v>37068.417708112684</v>
      </c>
      <c r="K109" s="3">
        <v>-4848.1250618382792</v>
      </c>
    </row>
    <row r="110" spans="1:11" x14ac:dyDescent="0.3">
      <c r="A110" t="s">
        <v>415</v>
      </c>
      <c r="B110" t="s">
        <v>416</v>
      </c>
      <c r="C110" t="s">
        <v>417</v>
      </c>
      <c r="D110" t="s">
        <v>418</v>
      </c>
      <c r="E110" s="4">
        <v>94.42</v>
      </c>
      <c r="F110" s="2">
        <f t="shared" si="3"/>
        <v>1.1245582092749246E-2</v>
      </c>
      <c r="G110" s="2">
        <f t="shared" si="4"/>
        <v>1.118282062230617E-2</v>
      </c>
      <c r="H110" s="5">
        <f t="shared" si="5"/>
        <v>11245.582092749246</v>
      </c>
      <c r="K110" s="3">
        <v>-4829.2108362781009</v>
      </c>
    </row>
    <row r="111" spans="1:11" x14ac:dyDescent="0.3">
      <c r="A111" t="s">
        <v>419</v>
      </c>
      <c r="B111" t="s">
        <v>420</v>
      </c>
      <c r="C111" t="s">
        <v>421</v>
      </c>
      <c r="D111" t="s">
        <v>129</v>
      </c>
      <c r="E111" s="4">
        <v>93.37</v>
      </c>
      <c r="F111" s="2">
        <f t="shared" si="3"/>
        <v>1.7102396514161303E-2</v>
      </c>
      <c r="G111" s="2">
        <f t="shared" si="4"/>
        <v>1.6957796869389755E-2</v>
      </c>
      <c r="H111" s="5">
        <f t="shared" si="5"/>
        <v>17102.396514161304</v>
      </c>
      <c r="K111" s="3">
        <v>-4720.2972782966644</v>
      </c>
    </row>
    <row r="112" spans="1:11" x14ac:dyDescent="0.3">
      <c r="A112" t="s">
        <v>422</v>
      </c>
      <c r="B112" t="s">
        <v>423</v>
      </c>
      <c r="C112" t="s">
        <v>424</v>
      </c>
      <c r="D112" t="s">
        <v>425</v>
      </c>
      <c r="E112" s="4">
        <v>91.8</v>
      </c>
      <c r="F112" s="2">
        <f t="shared" si="3"/>
        <v>3.3085752869682621E-2</v>
      </c>
      <c r="G112" s="2">
        <f t="shared" si="4"/>
        <v>3.2550200118682343E-2</v>
      </c>
      <c r="H112" s="5">
        <f t="shared" si="5"/>
        <v>33085.752869682619</v>
      </c>
      <c r="K112" s="3">
        <v>-4467.5199227238627</v>
      </c>
    </row>
    <row r="113" spans="1:11" x14ac:dyDescent="0.3">
      <c r="A113" t="s">
        <v>426</v>
      </c>
      <c r="B113" t="s">
        <v>427</v>
      </c>
      <c r="C113" t="s">
        <v>428</v>
      </c>
      <c r="D113" t="s">
        <v>429</v>
      </c>
      <c r="E113" s="4">
        <v>88.86</v>
      </c>
      <c r="F113" s="2">
        <f t="shared" si="3"/>
        <v>1.0231923601637173E-2</v>
      </c>
      <c r="G113" s="2">
        <f t="shared" si="4"/>
        <v>1.0179931821202142E-2</v>
      </c>
      <c r="H113" s="5">
        <f t="shared" si="5"/>
        <v>10231.923601637172</v>
      </c>
      <c r="K113" s="3">
        <v>-4195.8041958042231</v>
      </c>
    </row>
    <row r="114" spans="1:11" x14ac:dyDescent="0.3">
      <c r="A114" t="s">
        <v>430</v>
      </c>
      <c r="B114" t="s">
        <v>431</v>
      </c>
      <c r="C114" t="s">
        <v>432</v>
      </c>
      <c r="D114" t="s">
        <v>433</v>
      </c>
      <c r="E114" s="4">
        <v>87.96</v>
      </c>
      <c r="F114" s="2">
        <f t="shared" si="3"/>
        <v>-5.9893773307718515E-3</v>
      </c>
      <c r="G114" s="2">
        <f t="shared" si="4"/>
        <v>-6.0073855926984143E-3</v>
      </c>
      <c r="H114" s="5">
        <f t="shared" si="5"/>
        <v>-5989.3773307718511</v>
      </c>
      <c r="K114" s="3">
        <v>-4126.8813723903959</v>
      </c>
    </row>
    <row r="115" spans="1:11" x14ac:dyDescent="0.3">
      <c r="A115" t="s">
        <v>434</v>
      </c>
      <c r="B115" t="s">
        <v>435</v>
      </c>
      <c r="C115" t="s">
        <v>436</v>
      </c>
      <c r="D115" t="s">
        <v>8</v>
      </c>
      <c r="E115" s="4">
        <v>88.49</v>
      </c>
      <c r="F115" s="2">
        <f t="shared" si="3"/>
        <v>-9.2924317062247908E-3</v>
      </c>
      <c r="G115" s="2">
        <f t="shared" si="4"/>
        <v>-9.3358756926983488E-3</v>
      </c>
      <c r="H115" s="5">
        <f t="shared" si="5"/>
        <v>-9292.4317062247901</v>
      </c>
      <c r="K115" s="3">
        <v>-4005.5891942244302</v>
      </c>
    </row>
    <row r="116" spans="1:11" x14ac:dyDescent="0.3">
      <c r="A116" t="s">
        <v>437</v>
      </c>
      <c r="B116" t="s">
        <v>438</v>
      </c>
      <c r="C116" t="s">
        <v>439</v>
      </c>
      <c r="D116" t="s">
        <v>440</v>
      </c>
      <c r="E116" s="4">
        <v>89.32</v>
      </c>
      <c r="F116" s="2">
        <f t="shared" si="3"/>
        <v>5.2433133026982305E-2</v>
      </c>
      <c r="G116" s="2">
        <f t="shared" si="4"/>
        <v>5.1104752990371455E-2</v>
      </c>
      <c r="H116" s="5">
        <f t="shared" si="5"/>
        <v>52433.133026982308</v>
      </c>
      <c r="K116" s="3">
        <v>-3517.8479048112094</v>
      </c>
    </row>
    <row r="117" spans="1:11" x14ac:dyDescent="0.3">
      <c r="A117" t="s">
        <v>441</v>
      </c>
      <c r="B117" t="s">
        <v>49</v>
      </c>
      <c r="C117" t="s">
        <v>442</v>
      </c>
      <c r="D117" t="s">
        <v>443</v>
      </c>
      <c r="E117" s="4">
        <v>84.87</v>
      </c>
      <c r="F117" s="2">
        <f t="shared" si="3"/>
        <v>2.42577842143375E-2</v>
      </c>
      <c r="G117" s="2">
        <f t="shared" si="4"/>
        <v>2.3968237332329764E-2</v>
      </c>
      <c r="H117" s="5">
        <f t="shared" si="5"/>
        <v>24257.784214337502</v>
      </c>
      <c r="K117" s="3">
        <v>-2810.9627547434397</v>
      </c>
    </row>
    <row r="118" spans="1:11" x14ac:dyDescent="0.3">
      <c r="A118" t="s">
        <v>444</v>
      </c>
      <c r="B118" t="s">
        <v>445</v>
      </c>
      <c r="C118" t="s">
        <v>446</v>
      </c>
      <c r="D118" t="s">
        <v>447</v>
      </c>
      <c r="E118" s="4">
        <v>82.86</v>
      </c>
      <c r="F118" s="2">
        <f t="shared" si="3"/>
        <v>-2.5520404563095397E-2</v>
      </c>
      <c r="G118" s="2">
        <f t="shared" si="4"/>
        <v>-2.5851698748445354E-2</v>
      </c>
      <c r="H118" s="5">
        <f t="shared" si="5"/>
        <v>-25520.404563095395</v>
      </c>
      <c r="K118" s="3">
        <v>-2336.9946249123959</v>
      </c>
    </row>
    <row r="119" spans="1:11" x14ac:dyDescent="0.3">
      <c r="A119" t="s">
        <v>448</v>
      </c>
      <c r="B119" t="s">
        <v>449</v>
      </c>
      <c r="C119" t="s">
        <v>450</v>
      </c>
      <c r="D119" t="s">
        <v>451</v>
      </c>
      <c r="E119" s="4">
        <v>85.03</v>
      </c>
      <c r="F119" s="2">
        <f t="shared" si="3"/>
        <v>-5.0262481849659334E-2</v>
      </c>
      <c r="G119" s="2">
        <f t="shared" si="4"/>
        <v>-5.1569629248363467E-2</v>
      </c>
      <c r="H119" s="5">
        <f t="shared" si="5"/>
        <v>-50262.481849659336</v>
      </c>
      <c r="K119" s="3">
        <v>-1940.1963022141258</v>
      </c>
    </row>
    <row r="120" spans="1:11" x14ac:dyDescent="0.3">
      <c r="A120" t="s">
        <v>452</v>
      </c>
      <c r="B120" t="s">
        <v>299</v>
      </c>
      <c r="C120" t="s">
        <v>453</v>
      </c>
      <c r="D120" t="s">
        <v>217</v>
      </c>
      <c r="E120" s="4">
        <v>89.53</v>
      </c>
      <c r="F120" s="2">
        <f t="shared" si="3"/>
        <v>8.2207207207207651E-3</v>
      </c>
      <c r="G120" s="2">
        <f t="shared" si="4"/>
        <v>8.1871146479403009E-3</v>
      </c>
      <c r="H120" s="5">
        <f t="shared" si="5"/>
        <v>8220.7207207207648</v>
      </c>
      <c r="K120" s="3">
        <v>-1923.3080899146123</v>
      </c>
    </row>
    <row r="121" spans="1:11" x14ac:dyDescent="0.3">
      <c r="A121" t="s">
        <v>454</v>
      </c>
      <c r="B121" t="s">
        <v>455</v>
      </c>
      <c r="C121" t="s">
        <v>456</v>
      </c>
      <c r="D121" t="s">
        <v>457</v>
      </c>
      <c r="E121" s="4">
        <v>88.8</v>
      </c>
      <c r="F121" s="2">
        <f t="shared" si="3"/>
        <v>-6.7114093959732496E-3</v>
      </c>
      <c r="G121" s="2">
        <f t="shared" si="4"/>
        <v>-6.7340321813441802E-3</v>
      </c>
      <c r="H121" s="5">
        <f t="shared" si="5"/>
        <v>-6711.40939597325</v>
      </c>
      <c r="K121" s="3">
        <v>-1898.1335020562333</v>
      </c>
    </row>
    <row r="122" spans="1:11" x14ac:dyDescent="0.3">
      <c r="A122" t="s">
        <v>458</v>
      </c>
      <c r="B122" t="s">
        <v>459</v>
      </c>
      <c r="C122" t="s">
        <v>460</v>
      </c>
      <c r="D122" t="s">
        <v>461</v>
      </c>
      <c r="E122" s="4">
        <v>89.4</v>
      </c>
      <c r="F122" s="2">
        <f t="shared" si="3"/>
        <v>-2.8260869565217329E-2</v>
      </c>
      <c r="G122" s="2">
        <f t="shared" si="4"/>
        <v>-2.8667894869571799E-2</v>
      </c>
      <c r="H122" s="5">
        <f t="shared" si="5"/>
        <v>-28260.86956521733</v>
      </c>
      <c r="K122" s="3">
        <v>-1754.0928833945352</v>
      </c>
    </row>
    <row r="123" spans="1:11" x14ac:dyDescent="0.3">
      <c r="A123" t="s">
        <v>462</v>
      </c>
      <c r="B123" t="s">
        <v>463</v>
      </c>
      <c r="C123" t="s">
        <v>464</v>
      </c>
      <c r="D123" t="s">
        <v>465</v>
      </c>
      <c r="E123" s="4">
        <v>92</v>
      </c>
      <c r="F123" s="2">
        <f t="shared" si="3"/>
        <v>7.1154898741106268E-3</v>
      </c>
      <c r="G123" s="2">
        <f t="shared" si="4"/>
        <v>7.0902942250246157E-3</v>
      </c>
      <c r="H123" s="5">
        <f t="shared" si="5"/>
        <v>7115.4898741106272</v>
      </c>
      <c r="K123" s="3">
        <v>-1524.9714067861808</v>
      </c>
    </row>
    <row r="124" spans="1:11" x14ac:dyDescent="0.3">
      <c r="A124" t="s">
        <v>466</v>
      </c>
      <c r="B124" t="s">
        <v>467</v>
      </c>
      <c r="C124" t="s">
        <v>468</v>
      </c>
      <c r="D124" t="s">
        <v>161</v>
      </c>
      <c r="E124" s="4">
        <v>91.35</v>
      </c>
      <c r="F124" s="2">
        <f t="shared" si="3"/>
        <v>5.6142668428004281E-3</v>
      </c>
      <c r="G124" s="2">
        <f t="shared" si="4"/>
        <v>5.598565586658005E-3</v>
      </c>
      <c r="H124" s="5">
        <f t="shared" si="5"/>
        <v>5614.2668428004281</v>
      </c>
      <c r="K124" s="3">
        <v>-1423.253777096668</v>
      </c>
    </row>
    <row r="125" spans="1:11" x14ac:dyDescent="0.3">
      <c r="A125" t="s">
        <v>469</v>
      </c>
      <c r="B125" t="s">
        <v>470</v>
      </c>
      <c r="C125" t="s">
        <v>304</v>
      </c>
      <c r="D125" t="s">
        <v>471</v>
      </c>
      <c r="E125" s="4">
        <v>90.84</v>
      </c>
      <c r="F125" s="2">
        <f t="shared" si="3"/>
        <v>-3.4643995749202884E-2</v>
      </c>
      <c r="G125" s="2">
        <f t="shared" si="4"/>
        <v>-3.5258329353976103E-2</v>
      </c>
      <c r="H125" s="5">
        <f t="shared" si="5"/>
        <v>-34643.995749202884</v>
      </c>
      <c r="K125" s="3">
        <v>-1214.6643109540573</v>
      </c>
    </row>
    <row r="126" spans="1:11" x14ac:dyDescent="0.3">
      <c r="A126" t="s">
        <v>472</v>
      </c>
      <c r="B126" t="s">
        <v>473</v>
      </c>
      <c r="C126" t="s">
        <v>474</v>
      </c>
      <c r="D126" t="s">
        <v>475</v>
      </c>
      <c r="E126" s="4">
        <v>94.1</v>
      </c>
      <c r="F126" s="2">
        <f t="shared" si="3"/>
        <v>9.981753783406596E-3</v>
      </c>
      <c r="G126" s="2">
        <f t="shared" si="4"/>
        <v>9.9322651290003061E-3</v>
      </c>
      <c r="H126" s="5">
        <f t="shared" si="5"/>
        <v>9981.7537834065952</v>
      </c>
      <c r="K126" s="3">
        <v>-1210.8631724615168</v>
      </c>
    </row>
    <row r="127" spans="1:11" x14ac:dyDescent="0.3">
      <c r="A127" t="s">
        <v>476</v>
      </c>
      <c r="B127" t="s">
        <v>477</v>
      </c>
      <c r="C127" t="s">
        <v>478</v>
      </c>
      <c r="D127" t="s">
        <v>479</v>
      </c>
      <c r="E127" s="4">
        <v>93.17</v>
      </c>
      <c r="F127" s="2">
        <f t="shared" si="3"/>
        <v>-8.8297872340425358E-3</v>
      </c>
      <c r="G127" s="2">
        <f t="shared" si="4"/>
        <v>-8.8690008076702589E-3</v>
      </c>
      <c r="H127" s="5">
        <f t="shared" si="5"/>
        <v>-8829.7872340425365</v>
      </c>
      <c r="K127" s="3">
        <v>-819.57616204183557</v>
      </c>
    </row>
    <row r="128" spans="1:11" x14ac:dyDescent="0.3">
      <c r="A128" t="s">
        <v>480</v>
      </c>
      <c r="B128" t="s">
        <v>481</v>
      </c>
      <c r="C128" t="s">
        <v>482</v>
      </c>
      <c r="D128" t="s">
        <v>483</v>
      </c>
      <c r="E128" s="4">
        <v>94</v>
      </c>
      <c r="F128" s="2">
        <f t="shared" si="3"/>
        <v>1.249461439034895E-2</v>
      </c>
      <c r="G128" s="2">
        <f t="shared" si="4"/>
        <v>1.2417200863767663E-2</v>
      </c>
      <c r="H128" s="5">
        <f t="shared" si="5"/>
        <v>12494.61439034895</v>
      </c>
      <c r="K128" s="3">
        <v>-558.08761975632285</v>
      </c>
    </row>
    <row r="129" spans="1:11" x14ac:dyDescent="0.3">
      <c r="A129" t="s">
        <v>484</v>
      </c>
      <c r="B129" t="s">
        <v>485</v>
      </c>
      <c r="C129" t="s">
        <v>487</v>
      </c>
      <c r="D129" t="s">
        <v>488</v>
      </c>
      <c r="E129" s="4">
        <v>92.84</v>
      </c>
      <c r="F129" s="2">
        <f t="shared" si="3"/>
        <v>4.7619047619047603E-2</v>
      </c>
      <c r="G129" s="2">
        <f t="shared" si="4"/>
        <v>4.6520015634892907E-2</v>
      </c>
      <c r="H129" s="5">
        <f t="shared" si="5"/>
        <v>47619.047619047604</v>
      </c>
      <c r="K129" s="3">
        <v>-116.10356437932086</v>
      </c>
    </row>
    <row r="130" spans="1:11" x14ac:dyDescent="0.3">
      <c r="A130" t="s">
        <v>489</v>
      </c>
      <c r="B130" t="s">
        <v>486</v>
      </c>
      <c r="C130" t="s">
        <v>7</v>
      </c>
      <c r="D130" t="s">
        <v>490</v>
      </c>
      <c r="E130" s="4">
        <v>88.62</v>
      </c>
      <c r="F130" s="2">
        <f t="shared" si="3"/>
        <v>7.0454545454545969E-3</v>
      </c>
      <c r="G130" s="2">
        <f t="shared" si="4"/>
        <v>7.0207512931369925E-3</v>
      </c>
      <c r="H130" s="5">
        <f t="shared" si="5"/>
        <v>7045.4545454545969</v>
      </c>
      <c r="K130" s="3">
        <v>130.56534795653357</v>
      </c>
    </row>
    <row r="131" spans="1:11" x14ac:dyDescent="0.3">
      <c r="A131" t="s">
        <v>491</v>
      </c>
      <c r="B131" t="s">
        <v>492</v>
      </c>
      <c r="C131" t="s">
        <v>493</v>
      </c>
      <c r="D131" t="s">
        <v>494</v>
      </c>
      <c r="E131" s="4">
        <v>88</v>
      </c>
      <c r="F131" s="2">
        <f t="shared" si="3"/>
        <v>-5.2030593558116969E-2</v>
      </c>
      <c r="G131" s="2">
        <f t="shared" si="4"/>
        <v>-5.3433048933634743E-2</v>
      </c>
      <c r="H131" s="5">
        <f t="shared" si="5"/>
        <v>-52030.593558116969</v>
      </c>
      <c r="K131" s="3">
        <v>332.77870216307417</v>
      </c>
    </row>
    <row r="132" spans="1:11" x14ac:dyDescent="0.3">
      <c r="A132" t="s">
        <v>495</v>
      </c>
      <c r="B132" t="s">
        <v>496</v>
      </c>
      <c r="C132" t="s">
        <v>497</v>
      </c>
      <c r="D132" t="s">
        <v>498</v>
      </c>
      <c r="E132" s="4">
        <v>92.83</v>
      </c>
      <c r="F132" s="2">
        <f t="shared" si="3"/>
        <v>-3.0394819302276967E-2</v>
      </c>
      <c r="G132" s="2">
        <f t="shared" si="4"/>
        <v>-3.0866320552521722E-2</v>
      </c>
      <c r="H132" s="5">
        <f t="shared" si="5"/>
        <v>-30394.819302276966</v>
      </c>
      <c r="K132" s="3">
        <v>747.52382732197998</v>
      </c>
    </row>
    <row r="133" spans="1:11" x14ac:dyDescent="0.3">
      <c r="A133" t="s">
        <v>499</v>
      </c>
      <c r="B133" t="s">
        <v>500</v>
      </c>
      <c r="C133" t="s">
        <v>502</v>
      </c>
      <c r="D133" t="s">
        <v>503</v>
      </c>
      <c r="E133" s="4">
        <v>95.74</v>
      </c>
      <c r="F133" s="2">
        <f t="shared" si="3"/>
        <v>2.9241023435820242E-2</v>
      </c>
      <c r="G133" s="2">
        <f t="shared" si="4"/>
        <v>2.8821660168412006E-2</v>
      </c>
      <c r="H133" s="5">
        <f t="shared" si="5"/>
        <v>29241.023435820243</v>
      </c>
      <c r="K133" s="3">
        <v>804.10091466477331</v>
      </c>
    </row>
    <row r="134" spans="1:11" x14ac:dyDescent="0.3">
      <c r="A134" t="s">
        <v>504</v>
      </c>
      <c r="B134" t="s">
        <v>501</v>
      </c>
      <c r="C134" t="s">
        <v>505</v>
      </c>
      <c r="D134" t="s">
        <v>465</v>
      </c>
      <c r="E134" s="4">
        <v>93.02</v>
      </c>
      <c r="F134" s="2">
        <f t="shared" si="3"/>
        <v>7.1459506279774425E-3</v>
      </c>
      <c r="G134" s="2">
        <f t="shared" si="4"/>
        <v>7.1205393096562732E-3</v>
      </c>
      <c r="H134" s="5">
        <f t="shared" si="5"/>
        <v>7145.9506279774423</v>
      </c>
      <c r="K134" s="3">
        <v>1234.3502027861098</v>
      </c>
    </row>
    <row r="135" spans="1:11" x14ac:dyDescent="0.3">
      <c r="A135" t="s">
        <v>506</v>
      </c>
      <c r="B135" t="s">
        <v>507</v>
      </c>
      <c r="C135" t="s">
        <v>508</v>
      </c>
      <c r="D135" t="s">
        <v>509</v>
      </c>
      <c r="E135" s="4">
        <v>92.36</v>
      </c>
      <c r="F135" s="2">
        <f t="shared" ref="F135:F198" si="6">(E135-E136)/E136</f>
        <v>-4.2802362939164638E-2</v>
      </c>
      <c r="G135" s="2">
        <f t="shared" ref="G135:G198" si="7">LN(E135/E136)</f>
        <v>-4.3745391545997769E-2</v>
      </c>
      <c r="H135" s="5">
        <f t="shared" ref="H135:H198" si="8">F135*$D$1</f>
        <v>-42802.362939164639</v>
      </c>
      <c r="K135" s="3">
        <v>1345.8950201883783</v>
      </c>
    </row>
    <row r="136" spans="1:11" x14ac:dyDescent="0.3">
      <c r="A136" t="s">
        <v>510</v>
      </c>
      <c r="B136" t="s">
        <v>511</v>
      </c>
      <c r="C136" t="s">
        <v>512</v>
      </c>
      <c r="D136" t="s">
        <v>513</v>
      </c>
      <c r="E136" s="4">
        <v>96.49</v>
      </c>
      <c r="F136" s="2">
        <f t="shared" si="6"/>
        <v>-1.3798037612428541E-2</v>
      </c>
      <c r="G136" s="2">
        <f t="shared" si="7"/>
        <v>-1.3894115346624616E-2</v>
      </c>
      <c r="H136" s="5">
        <f t="shared" si="8"/>
        <v>-13798.037612428541</v>
      </c>
      <c r="K136" s="3">
        <v>2130.1775147929798</v>
      </c>
    </row>
    <row r="137" spans="1:11" x14ac:dyDescent="0.3">
      <c r="A137" t="s">
        <v>514</v>
      </c>
      <c r="B137" t="s">
        <v>515</v>
      </c>
      <c r="C137" t="s">
        <v>516</v>
      </c>
      <c r="D137" t="s">
        <v>517</v>
      </c>
      <c r="E137" s="4">
        <v>97.84</v>
      </c>
      <c r="F137" s="2">
        <f t="shared" si="6"/>
        <v>-4.9451083260468306E-2</v>
      </c>
      <c r="G137" s="2">
        <f t="shared" si="7"/>
        <v>-5.071565415955117E-2</v>
      </c>
      <c r="H137" s="5">
        <f t="shared" si="8"/>
        <v>-49451.083260468309</v>
      </c>
      <c r="K137" s="3">
        <v>2130.9728710760669</v>
      </c>
    </row>
    <row r="138" spans="1:11" x14ac:dyDescent="0.3">
      <c r="A138" t="s">
        <v>518</v>
      </c>
      <c r="B138" t="s">
        <v>519</v>
      </c>
      <c r="C138" t="s">
        <v>520</v>
      </c>
      <c r="D138" t="s">
        <v>521</v>
      </c>
      <c r="E138" s="4">
        <v>102.93</v>
      </c>
      <c r="F138" s="2">
        <f t="shared" si="6"/>
        <v>3.9591960408039605E-2</v>
      </c>
      <c r="G138" s="2">
        <f t="shared" si="7"/>
        <v>3.8828290404044855E-2</v>
      </c>
      <c r="H138" s="5">
        <f t="shared" si="8"/>
        <v>39591.960408039602</v>
      </c>
      <c r="K138" s="3">
        <v>2546.5910406296894</v>
      </c>
    </row>
    <row r="139" spans="1:11" x14ac:dyDescent="0.3">
      <c r="A139" t="s">
        <v>522</v>
      </c>
      <c r="B139" t="s">
        <v>523</v>
      </c>
      <c r="C139" t="s">
        <v>524</v>
      </c>
      <c r="D139" t="s">
        <v>161</v>
      </c>
      <c r="E139" s="4">
        <v>99.01</v>
      </c>
      <c r="F139" s="2">
        <f t="shared" si="6"/>
        <v>5.5860247816373288E-3</v>
      </c>
      <c r="G139" s="2">
        <f t="shared" si="7"/>
        <v>5.5704808043688199E-3</v>
      </c>
      <c r="H139" s="5">
        <f t="shared" si="8"/>
        <v>5586.0247816373285</v>
      </c>
      <c r="K139" s="3">
        <v>3143.1564910943739</v>
      </c>
    </row>
    <row r="140" spans="1:11" x14ac:dyDescent="0.3">
      <c r="A140" t="s">
        <v>525</v>
      </c>
      <c r="B140" t="s">
        <v>526</v>
      </c>
      <c r="C140" t="s">
        <v>527</v>
      </c>
      <c r="D140" t="s">
        <v>528</v>
      </c>
      <c r="E140" s="4">
        <v>98.46</v>
      </c>
      <c r="F140" s="2">
        <f t="shared" si="6"/>
        <v>-1.8736296591588694E-2</v>
      </c>
      <c r="G140" s="2">
        <f t="shared" si="7"/>
        <v>-1.8914044726052497E-2</v>
      </c>
      <c r="H140" s="5">
        <f t="shared" si="8"/>
        <v>-18736.296591588693</v>
      </c>
      <c r="K140" s="3">
        <v>4138.781261007387</v>
      </c>
    </row>
    <row r="141" spans="1:11" x14ac:dyDescent="0.3">
      <c r="A141" t="s">
        <v>529</v>
      </c>
      <c r="B141" t="s">
        <v>530</v>
      </c>
      <c r="C141" t="s">
        <v>531</v>
      </c>
      <c r="D141" t="s">
        <v>532</v>
      </c>
      <c r="E141" s="4">
        <v>100.34</v>
      </c>
      <c r="F141" s="2">
        <f t="shared" si="6"/>
        <v>1.1797922758898878E-2</v>
      </c>
      <c r="G141" s="2">
        <f t="shared" si="7"/>
        <v>1.1728869858073244E-2</v>
      </c>
      <c r="H141" s="5">
        <f t="shared" si="8"/>
        <v>11797.922758898878</v>
      </c>
      <c r="K141" s="3">
        <v>4551.9457336664664</v>
      </c>
    </row>
    <row r="142" spans="1:11" x14ac:dyDescent="0.3">
      <c r="A142" t="s">
        <v>533</v>
      </c>
      <c r="B142" t="s">
        <v>534</v>
      </c>
      <c r="C142" t="s">
        <v>536</v>
      </c>
      <c r="D142" t="s">
        <v>537</v>
      </c>
      <c r="E142" s="4">
        <v>99.17</v>
      </c>
      <c r="F142" s="2">
        <f t="shared" si="6"/>
        <v>3.5069408203736552E-2</v>
      </c>
      <c r="G142" s="2">
        <f t="shared" si="7"/>
        <v>3.4468485535251787E-2</v>
      </c>
      <c r="H142" s="5">
        <f t="shared" si="8"/>
        <v>35069.408203736552</v>
      </c>
      <c r="K142" s="3">
        <v>4556.2078331727871</v>
      </c>
    </row>
    <row r="143" spans="1:11" x14ac:dyDescent="0.3">
      <c r="A143" t="s">
        <v>538</v>
      </c>
      <c r="B143" t="s">
        <v>535</v>
      </c>
      <c r="C143" t="s">
        <v>539</v>
      </c>
      <c r="D143" t="s">
        <v>540</v>
      </c>
      <c r="E143" s="4">
        <v>95.81</v>
      </c>
      <c r="F143" s="2">
        <f t="shared" si="6"/>
        <v>-9.4086021505376E-3</v>
      </c>
      <c r="G143" s="2">
        <f t="shared" si="7"/>
        <v>-9.4531426437552534E-3</v>
      </c>
      <c r="H143" s="5">
        <f t="shared" si="8"/>
        <v>-9408.6021505375993</v>
      </c>
      <c r="K143" s="3">
        <v>4866.4836536061966</v>
      </c>
    </row>
    <row r="144" spans="1:11" x14ac:dyDescent="0.3">
      <c r="A144" t="s">
        <v>541</v>
      </c>
      <c r="B144" t="s">
        <v>542</v>
      </c>
      <c r="C144" t="s">
        <v>543</v>
      </c>
      <c r="D144" t="s">
        <v>544</v>
      </c>
      <c r="E144" s="4">
        <v>96.72</v>
      </c>
      <c r="F144" s="2">
        <f t="shared" si="6"/>
        <v>1.3458950201883783E-3</v>
      </c>
      <c r="G144" s="2">
        <f t="shared" si="7"/>
        <v>1.3449901153326123E-3</v>
      </c>
      <c r="H144" s="5">
        <f t="shared" si="8"/>
        <v>1345.8950201883783</v>
      </c>
      <c r="K144" s="3">
        <v>4877.1337460138429</v>
      </c>
    </row>
    <row r="145" spans="1:11" x14ac:dyDescent="0.3">
      <c r="A145" t="s">
        <v>545</v>
      </c>
      <c r="B145" t="s">
        <v>546</v>
      </c>
      <c r="C145" t="s">
        <v>547</v>
      </c>
      <c r="D145" t="s">
        <v>548</v>
      </c>
      <c r="E145" s="4">
        <v>96.59</v>
      </c>
      <c r="F145" s="2">
        <f t="shared" si="6"/>
        <v>3.1393486385477815E-2</v>
      </c>
      <c r="G145" s="2">
        <f t="shared" si="7"/>
        <v>3.0910787301107065E-2</v>
      </c>
      <c r="H145" s="5">
        <f t="shared" si="8"/>
        <v>31393.486385477816</v>
      </c>
      <c r="K145" s="3">
        <v>5006.5562045536017</v>
      </c>
    </row>
    <row r="146" spans="1:11" x14ac:dyDescent="0.3">
      <c r="A146" t="s">
        <v>549</v>
      </c>
      <c r="B146" t="s">
        <v>550</v>
      </c>
      <c r="C146" t="s">
        <v>551</v>
      </c>
      <c r="D146" t="s">
        <v>552</v>
      </c>
      <c r="E146" s="4">
        <v>93.65</v>
      </c>
      <c r="F146" s="2">
        <f t="shared" si="6"/>
        <v>1.4186701321204269E-2</v>
      </c>
      <c r="G146" s="2">
        <f t="shared" si="7"/>
        <v>1.4087011811254669E-2</v>
      </c>
      <c r="H146" s="5">
        <f t="shared" si="8"/>
        <v>14186.701321204269</v>
      </c>
      <c r="K146" s="3">
        <v>5098.4704588623927</v>
      </c>
    </row>
    <row r="147" spans="1:11" x14ac:dyDescent="0.3">
      <c r="A147" t="s">
        <v>553</v>
      </c>
      <c r="B147" t="s">
        <v>554</v>
      </c>
      <c r="C147" t="s">
        <v>555</v>
      </c>
      <c r="D147" t="s">
        <v>556</v>
      </c>
      <c r="E147" s="4">
        <v>92.34</v>
      </c>
      <c r="F147" s="2">
        <f t="shared" si="6"/>
        <v>-2.902208201892735E-2</v>
      </c>
      <c r="G147" s="2">
        <f t="shared" si="7"/>
        <v>-2.9451552472501624E-2</v>
      </c>
      <c r="H147" s="5">
        <f t="shared" si="8"/>
        <v>-29022.082018927351</v>
      </c>
      <c r="K147" s="3">
        <v>5218.8352508598946</v>
      </c>
    </row>
    <row r="148" spans="1:11" x14ac:dyDescent="0.3">
      <c r="A148" t="s">
        <v>557</v>
      </c>
      <c r="B148" t="s">
        <v>558</v>
      </c>
      <c r="C148" t="s">
        <v>559</v>
      </c>
      <c r="D148" t="s">
        <v>560</v>
      </c>
      <c r="E148" s="4">
        <v>95.1</v>
      </c>
      <c r="F148" s="2">
        <f t="shared" si="6"/>
        <v>-3.1074885379521255E-2</v>
      </c>
      <c r="G148" s="2">
        <f t="shared" si="7"/>
        <v>-3.1567951171125611E-2</v>
      </c>
      <c r="H148" s="5">
        <f t="shared" si="8"/>
        <v>-31074.885379521256</v>
      </c>
      <c r="K148" s="3">
        <v>5586.0247816373285</v>
      </c>
    </row>
    <row r="149" spans="1:11" x14ac:dyDescent="0.3">
      <c r="A149" t="s">
        <v>561</v>
      </c>
      <c r="B149" t="s">
        <v>562</v>
      </c>
      <c r="C149" t="s">
        <v>563</v>
      </c>
      <c r="D149" t="s">
        <v>564</v>
      </c>
      <c r="E149" s="4">
        <v>98.15</v>
      </c>
      <c r="F149" s="2">
        <f t="shared" si="6"/>
        <v>-1.4558232931726794E-2</v>
      </c>
      <c r="G149" s="2">
        <f t="shared" si="7"/>
        <v>-1.4665243868082324E-2</v>
      </c>
      <c r="H149" s="5">
        <f t="shared" si="8"/>
        <v>-14558.232931726794</v>
      </c>
      <c r="K149" s="3">
        <v>5614.2668428004281</v>
      </c>
    </row>
    <row r="150" spans="1:11" x14ac:dyDescent="0.3">
      <c r="A150" t="s">
        <v>565</v>
      </c>
      <c r="B150" t="s">
        <v>566</v>
      </c>
      <c r="C150" t="s">
        <v>567</v>
      </c>
      <c r="D150" t="s">
        <v>568</v>
      </c>
      <c r="E150" s="4">
        <v>99.6</v>
      </c>
      <c r="F150" s="2">
        <f t="shared" si="6"/>
        <v>2.2587268993839716E-2</v>
      </c>
      <c r="G150" s="2">
        <f t="shared" si="7"/>
        <v>2.2335953942063082E-2</v>
      </c>
      <c r="H150" s="5">
        <f t="shared" si="8"/>
        <v>22587.268993839716</v>
      </c>
      <c r="K150" s="3">
        <v>5649.7175141241505</v>
      </c>
    </row>
    <row r="151" spans="1:11" x14ac:dyDescent="0.3">
      <c r="A151" t="s">
        <v>569</v>
      </c>
      <c r="B151" t="s">
        <v>570</v>
      </c>
      <c r="C151" t="s">
        <v>571</v>
      </c>
      <c r="D151" t="s">
        <v>572</v>
      </c>
      <c r="E151" s="4">
        <v>97.4</v>
      </c>
      <c r="F151" s="2">
        <f t="shared" si="6"/>
        <v>1.1317620184819887E-2</v>
      </c>
      <c r="G151" s="2">
        <f t="shared" si="7"/>
        <v>1.1254055075716597E-2</v>
      </c>
      <c r="H151" s="5">
        <f t="shared" si="8"/>
        <v>11317.620184819887</v>
      </c>
      <c r="K151" s="3">
        <v>5810.7663633373668</v>
      </c>
    </row>
    <row r="152" spans="1:11" x14ac:dyDescent="0.3">
      <c r="A152" t="s">
        <v>573</v>
      </c>
      <c r="B152" t="s">
        <v>574</v>
      </c>
      <c r="C152" t="s">
        <v>575</v>
      </c>
      <c r="D152" t="s">
        <v>576</v>
      </c>
      <c r="E152" s="4">
        <v>96.31</v>
      </c>
      <c r="F152" s="2">
        <f t="shared" si="6"/>
        <v>-3.5178479048112096E-3</v>
      </c>
      <c r="G152" s="2">
        <f t="shared" si="7"/>
        <v>-3.524050081567043E-3</v>
      </c>
      <c r="H152" s="5">
        <f t="shared" si="8"/>
        <v>-3517.8479048112094</v>
      </c>
      <c r="K152" s="3">
        <v>6390.5055346342842</v>
      </c>
    </row>
    <row r="153" spans="1:11" x14ac:dyDescent="0.3">
      <c r="A153" t="s">
        <v>577</v>
      </c>
      <c r="B153" t="s">
        <v>578</v>
      </c>
      <c r="C153" t="s">
        <v>579</v>
      </c>
      <c r="D153" t="s">
        <v>580</v>
      </c>
      <c r="E153" s="4">
        <v>96.65</v>
      </c>
      <c r="F153" s="2">
        <f t="shared" si="6"/>
        <v>1.8225874420564728E-2</v>
      </c>
      <c r="G153" s="2">
        <f t="shared" si="7"/>
        <v>1.8061774086777182E-2</v>
      </c>
      <c r="H153" s="5">
        <f t="shared" si="8"/>
        <v>18225.874420564727</v>
      </c>
      <c r="K153" s="3">
        <v>6900.3086980207472</v>
      </c>
    </row>
    <row r="154" spans="1:11" x14ac:dyDescent="0.3">
      <c r="A154" t="s">
        <v>581</v>
      </c>
      <c r="B154" t="s">
        <v>398</v>
      </c>
      <c r="C154" t="s">
        <v>582</v>
      </c>
      <c r="D154" t="s">
        <v>583</v>
      </c>
      <c r="E154" s="4">
        <v>94.92</v>
      </c>
      <c r="F154" s="2">
        <f t="shared" si="6"/>
        <v>8.4997875053123371E-3</v>
      </c>
      <c r="G154" s="2">
        <f t="shared" si="7"/>
        <v>8.4638677084010443E-3</v>
      </c>
      <c r="H154" s="5">
        <f t="shared" si="8"/>
        <v>8499.7875053123371</v>
      </c>
      <c r="K154" s="3">
        <v>7045.4545454545969</v>
      </c>
    </row>
    <row r="155" spans="1:11" x14ac:dyDescent="0.3">
      <c r="A155" t="s">
        <v>584</v>
      </c>
      <c r="B155" t="s">
        <v>585</v>
      </c>
      <c r="C155" t="s">
        <v>586</v>
      </c>
      <c r="D155" t="s">
        <v>587</v>
      </c>
      <c r="E155" s="4">
        <v>94.12</v>
      </c>
      <c r="F155" s="2">
        <f t="shared" si="6"/>
        <v>-2.7485017565612696E-2</v>
      </c>
      <c r="G155" s="2">
        <f t="shared" si="7"/>
        <v>-2.7869797506010756E-2</v>
      </c>
      <c r="H155" s="5">
        <f t="shared" si="8"/>
        <v>-27485.017565612696</v>
      </c>
      <c r="K155" s="3">
        <v>7115.4898741106272</v>
      </c>
    </row>
    <row r="156" spans="1:11" x14ac:dyDescent="0.3">
      <c r="A156" t="s">
        <v>588</v>
      </c>
      <c r="B156" t="s">
        <v>589</v>
      </c>
      <c r="C156" t="s">
        <v>590</v>
      </c>
      <c r="D156" t="s">
        <v>591</v>
      </c>
      <c r="E156" s="4">
        <v>96.78</v>
      </c>
      <c r="F156" s="2">
        <f t="shared" si="6"/>
        <v>-3.739805052715342E-2</v>
      </c>
      <c r="G156" s="2">
        <f t="shared" si="7"/>
        <v>-3.8115296899256711E-2</v>
      </c>
      <c r="H156" s="5">
        <f t="shared" si="8"/>
        <v>-37398.05052715342</v>
      </c>
      <c r="K156" s="3">
        <v>7145.9506279774423</v>
      </c>
    </row>
    <row r="157" spans="1:11" x14ac:dyDescent="0.3">
      <c r="A157" t="s">
        <v>592</v>
      </c>
      <c r="B157" t="s">
        <v>593</v>
      </c>
      <c r="C157" t="s">
        <v>594</v>
      </c>
      <c r="D157" t="s">
        <v>595</v>
      </c>
      <c r="E157" s="4">
        <v>100.54</v>
      </c>
      <c r="F157" s="2">
        <f t="shared" si="6"/>
        <v>5.0984704588623924E-3</v>
      </c>
      <c r="G157" s="2">
        <f t="shared" si="7"/>
        <v>5.0855172673398581E-3</v>
      </c>
      <c r="H157" s="5">
        <f t="shared" si="8"/>
        <v>5098.4704588623927</v>
      </c>
      <c r="K157" s="3">
        <v>7729.8978231897336</v>
      </c>
    </row>
    <row r="158" spans="1:11" x14ac:dyDescent="0.3">
      <c r="A158" t="s">
        <v>596</v>
      </c>
      <c r="B158" t="s">
        <v>597</v>
      </c>
      <c r="C158" t="s">
        <v>598</v>
      </c>
      <c r="D158" t="s">
        <v>599</v>
      </c>
      <c r="E158" s="4">
        <v>100.03</v>
      </c>
      <c r="F158" s="2">
        <f t="shared" si="6"/>
        <v>-9.0719025543132478E-2</v>
      </c>
      <c r="G158" s="2">
        <f t="shared" si="7"/>
        <v>-9.510112975425504E-2</v>
      </c>
      <c r="H158" s="5">
        <f t="shared" si="8"/>
        <v>-90719.025543132477</v>
      </c>
      <c r="K158" s="3">
        <v>7730.298475413344</v>
      </c>
    </row>
    <row r="159" spans="1:11" x14ac:dyDescent="0.3">
      <c r="A159" t="s">
        <v>600</v>
      </c>
      <c r="B159" t="s">
        <v>601</v>
      </c>
      <c r="C159" t="s">
        <v>603</v>
      </c>
      <c r="D159" t="s">
        <v>604</v>
      </c>
      <c r="E159" s="4">
        <v>110.01</v>
      </c>
      <c r="F159" s="2">
        <f t="shared" si="6"/>
        <v>2.6787380996826624E-2</v>
      </c>
      <c r="G159" s="2">
        <f t="shared" si="7"/>
        <v>2.6434880298530125E-2</v>
      </c>
      <c r="H159" s="5">
        <f t="shared" si="8"/>
        <v>26787.380996826625</v>
      </c>
      <c r="K159" s="3">
        <v>8177.1291986414108</v>
      </c>
    </row>
    <row r="160" spans="1:11" x14ac:dyDescent="0.3">
      <c r="A160" t="s">
        <v>605</v>
      </c>
      <c r="B160" t="s">
        <v>606</v>
      </c>
      <c r="C160" t="s">
        <v>607</v>
      </c>
      <c r="D160" t="s">
        <v>212</v>
      </c>
      <c r="E160" s="4">
        <v>107.14</v>
      </c>
      <c r="F160" s="2">
        <f t="shared" si="6"/>
        <v>4.8771337460138432E-3</v>
      </c>
      <c r="G160" s="2">
        <f t="shared" si="7"/>
        <v>4.8652790581992693E-3</v>
      </c>
      <c r="H160" s="5">
        <f t="shared" si="8"/>
        <v>4877.1337460138429</v>
      </c>
      <c r="K160" s="3">
        <v>8220.7207207207648</v>
      </c>
    </row>
    <row r="161" spans="1:11" x14ac:dyDescent="0.3">
      <c r="A161" t="s">
        <v>608</v>
      </c>
      <c r="B161" t="s">
        <v>609</v>
      </c>
      <c r="C161" t="s">
        <v>610</v>
      </c>
      <c r="D161" t="s">
        <v>611</v>
      </c>
      <c r="E161" s="4">
        <v>106.62</v>
      </c>
      <c r="F161" s="2">
        <f t="shared" si="6"/>
        <v>2.1264367816091943E-2</v>
      </c>
      <c r="G161" s="2">
        <f t="shared" si="7"/>
        <v>2.1041435946076645E-2</v>
      </c>
      <c r="H161" s="5">
        <f t="shared" si="8"/>
        <v>21264.367816091944</v>
      </c>
      <c r="K161" s="3">
        <v>8499.7875053123371</v>
      </c>
    </row>
    <row r="162" spans="1:11" x14ac:dyDescent="0.3">
      <c r="A162" t="s">
        <v>612</v>
      </c>
      <c r="B162" t="s">
        <v>613</v>
      </c>
      <c r="C162" t="s">
        <v>614</v>
      </c>
      <c r="D162" t="s">
        <v>615</v>
      </c>
      <c r="E162" s="4">
        <v>104.4</v>
      </c>
      <c r="F162" s="2">
        <f t="shared" si="6"/>
        <v>-7.132667617689015E-3</v>
      </c>
      <c r="G162" s="2">
        <f t="shared" si="7"/>
        <v>-7.1582267001704765E-3</v>
      </c>
      <c r="H162" s="5">
        <f t="shared" si="8"/>
        <v>-7132.6676176890151</v>
      </c>
      <c r="K162" s="3">
        <v>8869.5506652162003</v>
      </c>
    </row>
    <row r="163" spans="1:11" x14ac:dyDescent="0.3">
      <c r="A163" t="s">
        <v>616</v>
      </c>
      <c r="B163" t="s">
        <v>617</v>
      </c>
      <c r="C163" t="s">
        <v>618</v>
      </c>
      <c r="D163" t="s">
        <v>619</v>
      </c>
      <c r="E163" s="4">
        <v>105.15</v>
      </c>
      <c r="F163" s="2">
        <f t="shared" si="6"/>
        <v>1.8895348837209329E-2</v>
      </c>
      <c r="G163" s="2">
        <f t="shared" si="7"/>
        <v>1.8719049101246353E-2</v>
      </c>
      <c r="H163" s="5">
        <f t="shared" si="8"/>
        <v>18895.348837209331</v>
      </c>
      <c r="K163" s="3">
        <v>8928.5714285713475</v>
      </c>
    </row>
    <row r="164" spans="1:11" x14ac:dyDescent="0.3">
      <c r="A164" t="s">
        <v>620</v>
      </c>
      <c r="B164" t="s">
        <v>621</v>
      </c>
      <c r="C164" t="s">
        <v>623</v>
      </c>
      <c r="D164" t="s">
        <v>624</v>
      </c>
      <c r="E164" s="4">
        <v>103.2</v>
      </c>
      <c r="F164" s="2">
        <f t="shared" si="6"/>
        <v>-6.3547082611207064E-3</v>
      </c>
      <c r="G164" s="2">
        <f t="shared" si="7"/>
        <v>-6.3749853687105097E-3</v>
      </c>
      <c r="H164" s="5">
        <f t="shared" si="8"/>
        <v>-6354.7082611207061</v>
      </c>
      <c r="K164" s="3">
        <v>9616.1748993178408</v>
      </c>
    </row>
    <row r="165" spans="1:11" x14ac:dyDescent="0.3">
      <c r="A165" t="s">
        <v>625</v>
      </c>
      <c r="B165" t="s">
        <v>622</v>
      </c>
      <c r="C165" t="s">
        <v>626</v>
      </c>
      <c r="D165" t="s">
        <v>627</v>
      </c>
      <c r="E165" s="4">
        <v>103.86</v>
      </c>
      <c r="F165" s="2">
        <f t="shared" si="6"/>
        <v>-2.8619528619528642E-2</v>
      </c>
      <c r="G165" s="2">
        <f t="shared" si="7"/>
        <v>-2.9037052854545404E-2</v>
      </c>
      <c r="H165" s="5">
        <f t="shared" si="8"/>
        <v>-28619.528619528643</v>
      </c>
      <c r="K165" s="3">
        <v>9839.6904367053685</v>
      </c>
    </row>
    <row r="166" spans="1:11" x14ac:dyDescent="0.3">
      <c r="A166" t="s">
        <v>628</v>
      </c>
      <c r="B166" t="s">
        <v>629</v>
      </c>
      <c r="C166" t="s">
        <v>631</v>
      </c>
      <c r="D166" t="s">
        <v>632</v>
      </c>
      <c r="E166" s="4">
        <v>106.92</v>
      </c>
      <c r="F166" s="2">
        <f t="shared" si="6"/>
        <v>-4.0055891942244303E-3</v>
      </c>
      <c r="G166" s="2">
        <f t="shared" si="7"/>
        <v>-4.0136330540717297E-3</v>
      </c>
      <c r="H166" s="5">
        <f t="shared" si="8"/>
        <v>-4005.5891942244302</v>
      </c>
      <c r="K166" s="3">
        <v>9981.7537834065952</v>
      </c>
    </row>
    <row r="167" spans="1:11" x14ac:dyDescent="0.3">
      <c r="A167" t="s">
        <v>633</v>
      </c>
      <c r="B167" t="s">
        <v>634</v>
      </c>
      <c r="C167" t="s">
        <v>635</v>
      </c>
      <c r="D167" t="s">
        <v>429</v>
      </c>
      <c r="E167" s="4">
        <v>107.35</v>
      </c>
      <c r="F167" s="2">
        <f t="shared" si="6"/>
        <v>1.0162792886044963E-2</v>
      </c>
      <c r="G167" s="2">
        <f t="shared" si="7"/>
        <v>1.0111498940186316E-2</v>
      </c>
      <c r="H167" s="5">
        <f t="shared" si="8"/>
        <v>10162.792886044963</v>
      </c>
      <c r="K167" s="3">
        <v>10162.792886044963</v>
      </c>
    </row>
    <row r="168" spans="1:11" x14ac:dyDescent="0.3">
      <c r="A168" t="s">
        <v>636</v>
      </c>
      <c r="B168" t="s">
        <v>637</v>
      </c>
      <c r="C168" t="s">
        <v>638</v>
      </c>
      <c r="D168" t="s">
        <v>639</v>
      </c>
      <c r="E168" s="4">
        <v>106.27</v>
      </c>
      <c r="F168" s="2">
        <f t="shared" si="6"/>
        <v>5.0514037168841439E-2</v>
      </c>
      <c r="G168" s="2">
        <f t="shared" si="7"/>
        <v>4.9279603582839455E-2</v>
      </c>
      <c r="H168" s="5">
        <f t="shared" si="8"/>
        <v>50514.037168841438</v>
      </c>
      <c r="K168" s="3">
        <v>10231.923601637172</v>
      </c>
    </row>
    <row r="169" spans="1:11" x14ac:dyDescent="0.3">
      <c r="A169" t="s">
        <v>640</v>
      </c>
      <c r="B169" t="s">
        <v>641</v>
      </c>
      <c r="C169" t="s">
        <v>643</v>
      </c>
      <c r="D169" t="s">
        <v>644</v>
      </c>
      <c r="E169" s="4">
        <v>101.16</v>
      </c>
      <c r="F169" s="2">
        <f t="shared" si="6"/>
        <v>2.0787083753784082E-2</v>
      </c>
      <c r="G169" s="2">
        <f t="shared" si="7"/>
        <v>2.0573980465822057E-2</v>
      </c>
      <c r="H169" s="5">
        <f t="shared" si="8"/>
        <v>20787.083753784082</v>
      </c>
      <c r="K169" s="3">
        <v>10405.94625500282</v>
      </c>
    </row>
    <row r="170" spans="1:11" x14ac:dyDescent="0.3">
      <c r="A170" t="s">
        <v>645</v>
      </c>
      <c r="B170" t="s">
        <v>646</v>
      </c>
      <c r="C170" t="s">
        <v>647</v>
      </c>
      <c r="D170" t="s">
        <v>648</v>
      </c>
      <c r="E170" s="4">
        <v>99.1</v>
      </c>
      <c r="F170" s="2">
        <f t="shared" si="6"/>
        <v>-4.7202972782966644E-3</v>
      </c>
      <c r="G170" s="2">
        <f t="shared" si="7"/>
        <v>-4.7314730640506571E-3</v>
      </c>
      <c r="H170" s="5">
        <f t="shared" si="8"/>
        <v>-4720.2972782966644</v>
      </c>
      <c r="K170" s="3">
        <v>10616.229408175599</v>
      </c>
    </row>
    <row r="171" spans="1:11" x14ac:dyDescent="0.3">
      <c r="A171" t="s">
        <v>649</v>
      </c>
      <c r="B171" t="s">
        <v>650</v>
      </c>
      <c r="C171" t="s">
        <v>651</v>
      </c>
      <c r="D171" t="s">
        <v>652</v>
      </c>
      <c r="E171" s="4">
        <v>99.57</v>
      </c>
      <c r="F171" s="2">
        <f t="shared" si="6"/>
        <v>8.0410091466477337E-4</v>
      </c>
      <c r="G171" s="2">
        <f t="shared" si="7"/>
        <v>8.0377779872467157E-4</v>
      </c>
      <c r="H171" s="5">
        <f t="shared" si="8"/>
        <v>804.10091466477331</v>
      </c>
      <c r="K171" s="3">
        <v>10919.835560123256</v>
      </c>
    </row>
    <row r="172" spans="1:11" x14ac:dyDescent="0.3">
      <c r="A172" t="s">
        <v>653</v>
      </c>
      <c r="B172" t="s">
        <v>654</v>
      </c>
      <c r="C172" t="s">
        <v>655</v>
      </c>
      <c r="D172" t="s">
        <v>656</v>
      </c>
      <c r="E172" s="4">
        <v>99.49</v>
      </c>
      <c r="F172" s="2">
        <f t="shared" si="6"/>
        <v>-7.1055088702147523E-2</v>
      </c>
      <c r="G172" s="2">
        <f t="shared" si="7"/>
        <v>-7.3705840852434701E-2</v>
      </c>
      <c r="H172" s="5">
        <f t="shared" si="8"/>
        <v>-71055.088702147521</v>
      </c>
      <c r="K172" s="3">
        <v>10969.538435575032</v>
      </c>
    </row>
    <row r="173" spans="1:11" x14ac:dyDescent="0.3">
      <c r="A173" t="s">
        <v>657</v>
      </c>
      <c r="B173" t="s">
        <v>658</v>
      </c>
      <c r="C173" t="s">
        <v>659</v>
      </c>
      <c r="D173" t="s">
        <v>660</v>
      </c>
      <c r="E173" s="4">
        <v>107.1</v>
      </c>
      <c r="F173" s="2">
        <f t="shared" si="6"/>
        <v>7.4752382732197996E-4</v>
      </c>
      <c r="G173" s="2">
        <f t="shared" si="7"/>
        <v>7.472445705445402E-4</v>
      </c>
      <c r="H173" s="5">
        <f t="shared" si="8"/>
        <v>747.52382732197998</v>
      </c>
      <c r="K173" s="3">
        <v>11009.174311926563</v>
      </c>
    </row>
    <row r="174" spans="1:11" x14ac:dyDescent="0.3">
      <c r="A174" t="s">
        <v>661</v>
      </c>
      <c r="B174" t="s">
        <v>662</v>
      </c>
      <c r="C174" t="s">
        <v>664</v>
      </c>
      <c r="D174" t="s">
        <v>568</v>
      </c>
      <c r="E174" s="4">
        <v>107.02</v>
      </c>
      <c r="F174" s="2">
        <f t="shared" si="6"/>
        <v>2.2646918299092118E-2</v>
      </c>
      <c r="G174" s="2">
        <f t="shared" si="7"/>
        <v>2.2394283991149663E-2</v>
      </c>
      <c r="H174" s="5">
        <f t="shared" si="8"/>
        <v>22646.918299092118</v>
      </c>
      <c r="K174" s="3">
        <v>11245.582092749246</v>
      </c>
    </row>
    <row r="175" spans="1:11" x14ac:dyDescent="0.3">
      <c r="A175" t="s">
        <v>665</v>
      </c>
      <c r="B175" t="s">
        <v>663</v>
      </c>
      <c r="C175" t="s">
        <v>666</v>
      </c>
      <c r="D175" t="s">
        <v>667</v>
      </c>
      <c r="E175" s="4">
        <v>104.65</v>
      </c>
      <c r="F175" s="2">
        <f t="shared" si="6"/>
        <v>3.9328632436190364E-2</v>
      </c>
      <c r="G175" s="2">
        <f t="shared" si="7"/>
        <v>3.8574958964485262E-2</v>
      </c>
      <c r="H175" s="5">
        <f t="shared" si="8"/>
        <v>39328.632436190361</v>
      </c>
      <c r="K175" s="3">
        <v>11317.620184819887</v>
      </c>
    </row>
    <row r="176" spans="1:11" x14ac:dyDescent="0.3">
      <c r="A176" t="s">
        <v>668</v>
      </c>
      <c r="B176" t="s">
        <v>669</v>
      </c>
      <c r="C176" t="s">
        <v>670</v>
      </c>
      <c r="D176" t="s">
        <v>671</v>
      </c>
      <c r="E176" s="4">
        <v>100.69</v>
      </c>
      <c r="F176" s="2">
        <f t="shared" si="6"/>
        <v>-2.0239369465797397E-2</v>
      </c>
      <c r="G176" s="2">
        <f t="shared" si="7"/>
        <v>-2.0446991709458195E-2</v>
      </c>
      <c r="H176" s="5">
        <f t="shared" si="8"/>
        <v>-20239.369465797397</v>
      </c>
      <c r="K176" s="3">
        <v>11350.933012296786</v>
      </c>
    </row>
    <row r="177" spans="1:11" x14ac:dyDescent="0.3">
      <c r="A177" t="s">
        <v>672</v>
      </c>
      <c r="B177" t="s">
        <v>673</v>
      </c>
      <c r="C177" t="s">
        <v>674</v>
      </c>
      <c r="D177" t="s">
        <v>675</v>
      </c>
      <c r="E177" s="4">
        <v>102.77</v>
      </c>
      <c r="F177" s="2">
        <f t="shared" si="6"/>
        <v>-9.4537444933920745E-2</v>
      </c>
      <c r="G177" s="2">
        <f t="shared" si="7"/>
        <v>-9.9309355284475626E-2</v>
      </c>
      <c r="H177" s="5">
        <f t="shared" si="8"/>
        <v>-94537.444933920749</v>
      </c>
      <c r="K177" s="3">
        <v>11797.922758898878</v>
      </c>
    </row>
    <row r="178" spans="1:11" x14ac:dyDescent="0.3">
      <c r="A178" t="s">
        <v>676</v>
      </c>
      <c r="B178" t="s">
        <v>677</v>
      </c>
      <c r="C178" t="s">
        <v>678</v>
      </c>
      <c r="D178" t="s">
        <v>679</v>
      </c>
      <c r="E178" s="4">
        <v>113.5</v>
      </c>
      <c r="F178" s="2">
        <f t="shared" si="6"/>
        <v>1.6751769237660169E-2</v>
      </c>
      <c r="G178" s="2">
        <f t="shared" si="7"/>
        <v>1.6613005894816613E-2</v>
      </c>
      <c r="H178" s="5">
        <f t="shared" si="8"/>
        <v>16751.76923766017</v>
      </c>
      <c r="K178" s="3">
        <v>12096.774193548446</v>
      </c>
    </row>
    <row r="179" spans="1:11" x14ac:dyDescent="0.3">
      <c r="A179" t="s">
        <v>680</v>
      </c>
      <c r="B179" t="s">
        <v>681</v>
      </c>
      <c r="C179" t="s">
        <v>682</v>
      </c>
      <c r="D179" t="s">
        <v>683</v>
      </c>
      <c r="E179" s="4">
        <v>111.63</v>
      </c>
      <c r="F179" s="2">
        <f t="shared" si="6"/>
        <v>-2.7697935719885085E-2</v>
      </c>
      <c r="G179" s="2">
        <f t="shared" si="7"/>
        <v>-2.8088757079079842E-2</v>
      </c>
      <c r="H179" s="5">
        <f t="shared" si="8"/>
        <v>-27697.935719885085</v>
      </c>
      <c r="K179" s="3">
        <v>12494.61439034895</v>
      </c>
    </row>
    <row r="180" spans="1:11" x14ac:dyDescent="0.3">
      <c r="A180" t="s">
        <v>684</v>
      </c>
      <c r="B180" t="s">
        <v>685</v>
      </c>
      <c r="C180" t="s">
        <v>686</v>
      </c>
      <c r="D180" t="s">
        <v>687</v>
      </c>
      <c r="E180" s="4">
        <v>114.81</v>
      </c>
      <c r="F180" s="2">
        <f t="shared" si="6"/>
        <v>-1.2472045415448158E-2</v>
      </c>
      <c r="G180" s="2">
        <f t="shared" si="7"/>
        <v>-1.2550474167483896E-2</v>
      </c>
      <c r="H180" s="5">
        <f t="shared" si="8"/>
        <v>-12472.045415448158</v>
      </c>
      <c r="K180" s="3">
        <v>12891.566265060157</v>
      </c>
    </row>
    <row r="181" spans="1:11" x14ac:dyDescent="0.3">
      <c r="A181" t="s">
        <v>688</v>
      </c>
      <c r="B181" t="s">
        <v>689</v>
      </c>
      <c r="C181" t="s">
        <v>690</v>
      </c>
      <c r="D181" t="s">
        <v>564</v>
      </c>
      <c r="E181" s="4">
        <v>116.26</v>
      </c>
      <c r="F181" s="2">
        <f t="shared" si="6"/>
        <v>-1.4578742159688072E-2</v>
      </c>
      <c r="G181" s="2">
        <f t="shared" si="7"/>
        <v>-1.4686056301724641E-2</v>
      </c>
      <c r="H181" s="5">
        <f t="shared" si="8"/>
        <v>-14578.742159688072</v>
      </c>
      <c r="K181" s="3">
        <v>13070.725156669594</v>
      </c>
    </row>
    <row r="182" spans="1:11" x14ac:dyDescent="0.3">
      <c r="A182" t="s">
        <v>691</v>
      </c>
      <c r="B182" t="s">
        <v>692</v>
      </c>
      <c r="C182" t="s">
        <v>693</v>
      </c>
      <c r="D182" t="s">
        <v>694</v>
      </c>
      <c r="E182" s="4">
        <v>117.98</v>
      </c>
      <c r="F182" s="2">
        <f t="shared" si="6"/>
        <v>2.5110782865583461E-2</v>
      </c>
      <c r="G182" s="2">
        <f t="shared" si="7"/>
        <v>2.480068759452949E-2</v>
      </c>
      <c r="H182" s="5">
        <f t="shared" si="8"/>
        <v>25110.78286558346</v>
      </c>
      <c r="K182" s="3">
        <v>13134.851138353732</v>
      </c>
    </row>
    <row r="183" spans="1:11" x14ac:dyDescent="0.3">
      <c r="A183" t="s">
        <v>695</v>
      </c>
      <c r="B183" t="s">
        <v>696</v>
      </c>
      <c r="C183" t="s">
        <v>697</v>
      </c>
      <c r="D183" t="s">
        <v>698</v>
      </c>
      <c r="E183" s="4">
        <v>115.09</v>
      </c>
      <c r="F183" s="2">
        <f t="shared" si="6"/>
        <v>1.7415134370579906E-2</v>
      </c>
      <c r="G183" s="2">
        <f t="shared" si="7"/>
        <v>1.726522883213712E-2</v>
      </c>
      <c r="H183" s="5">
        <f t="shared" si="8"/>
        <v>17415.134370579904</v>
      </c>
      <c r="K183" s="3">
        <v>13272.024244957634</v>
      </c>
    </row>
    <row r="184" spans="1:11" x14ac:dyDescent="0.3">
      <c r="A184" t="s">
        <v>699</v>
      </c>
      <c r="B184" t="s">
        <v>700</v>
      </c>
      <c r="C184" t="s">
        <v>701</v>
      </c>
      <c r="D184" t="s">
        <v>702</v>
      </c>
      <c r="E184" s="4">
        <v>113.12</v>
      </c>
      <c r="F184" s="2">
        <f t="shared" si="6"/>
        <v>2.7896410722398977E-2</v>
      </c>
      <c r="G184" s="2">
        <f t="shared" si="7"/>
        <v>2.7514394175791945E-2</v>
      </c>
      <c r="H184" s="5">
        <f t="shared" si="8"/>
        <v>27896.410722398978</v>
      </c>
      <c r="K184" s="3">
        <v>13435.527502254236</v>
      </c>
    </row>
    <row r="185" spans="1:11" x14ac:dyDescent="0.3">
      <c r="A185" t="s">
        <v>703</v>
      </c>
      <c r="B185" t="s">
        <v>704</v>
      </c>
      <c r="C185" t="s">
        <v>705</v>
      </c>
      <c r="D185" t="s">
        <v>706</v>
      </c>
      <c r="E185" s="4">
        <v>110.05</v>
      </c>
      <c r="F185" s="2">
        <f t="shared" si="6"/>
        <v>-1.5124395919097887E-2</v>
      </c>
      <c r="G185" s="2">
        <f t="shared" si="7"/>
        <v>-1.5239936058531999E-2</v>
      </c>
      <c r="H185" s="5">
        <f t="shared" si="8"/>
        <v>-15124.395919097888</v>
      </c>
      <c r="K185" s="3">
        <v>13610.014282113791</v>
      </c>
    </row>
    <row r="186" spans="1:11" x14ac:dyDescent="0.3">
      <c r="A186" t="s">
        <v>707</v>
      </c>
      <c r="B186" t="s">
        <v>708</v>
      </c>
      <c r="C186" t="s">
        <v>709</v>
      </c>
      <c r="D186" t="s">
        <v>710</v>
      </c>
      <c r="E186" s="4">
        <v>111.74</v>
      </c>
      <c r="F186" s="2">
        <f t="shared" si="6"/>
        <v>-2.5381596162232976E-2</v>
      </c>
      <c r="G186" s="2">
        <f t="shared" si="7"/>
        <v>-2.5709265272910863E-2</v>
      </c>
      <c r="H186" s="5">
        <f t="shared" si="8"/>
        <v>-25381.596162232978</v>
      </c>
      <c r="K186" s="3">
        <v>13745.704467354113</v>
      </c>
    </row>
    <row r="187" spans="1:11" x14ac:dyDescent="0.3">
      <c r="A187" t="s">
        <v>711</v>
      </c>
      <c r="B187" t="s">
        <v>712</v>
      </c>
      <c r="C187" t="s">
        <v>713</v>
      </c>
      <c r="D187" t="s">
        <v>714</v>
      </c>
      <c r="E187" s="4">
        <v>114.65</v>
      </c>
      <c r="F187" s="2">
        <f t="shared" si="6"/>
        <v>4.5562078331727873E-3</v>
      </c>
      <c r="G187" s="2">
        <f t="shared" si="7"/>
        <v>4.5458597384049953E-3</v>
      </c>
      <c r="H187" s="5">
        <f t="shared" si="8"/>
        <v>4556.2078331727871</v>
      </c>
      <c r="K187" s="3">
        <v>13885.620145916599</v>
      </c>
    </row>
    <row r="188" spans="1:11" x14ac:dyDescent="0.3">
      <c r="A188" t="s">
        <v>715</v>
      </c>
      <c r="B188" t="s">
        <v>716</v>
      </c>
      <c r="C188" t="s">
        <v>717</v>
      </c>
      <c r="D188" t="s">
        <v>718</v>
      </c>
      <c r="E188" s="4">
        <v>114.13</v>
      </c>
      <c r="F188" s="2">
        <f t="shared" si="6"/>
        <v>8.9285714285713483E-3</v>
      </c>
      <c r="G188" s="2">
        <f t="shared" si="7"/>
        <v>8.8889474172459942E-3</v>
      </c>
      <c r="H188" s="5">
        <f t="shared" si="8"/>
        <v>8928.5714285713475</v>
      </c>
      <c r="K188" s="3">
        <v>14186.701321204269</v>
      </c>
    </row>
    <row r="189" spans="1:11" x14ac:dyDescent="0.3">
      <c r="A189" t="s">
        <v>719</v>
      </c>
      <c r="B189" t="s">
        <v>700</v>
      </c>
      <c r="C189" t="s">
        <v>720</v>
      </c>
      <c r="D189" t="s">
        <v>721</v>
      </c>
      <c r="E189" s="4">
        <v>113.12</v>
      </c>
      <c r="F189" s="2">
        <f t="shared" si="6"/>
        <v>-5.58384108171271E-2</v>
      </c>
      <c r="G189" s="2">
        <f t="shared" si="7"/>
        <v>-5.7457952503545094E-2</v>
      </c>
      <c r="H189" s="5">
        <f t="shared" si="8"/>
        <v>-55838.4108171271</v>
      </c>
      <c r="K189" s="3">
        <v>14325.842696629225</v>
      </c>
    </row>
    <row r="190" spans="1:11" x14ac:dyDescent="0.3">
      <c r="A190" t="s">
        <v>722</v>
      </c>
      <c r="B190" t="s">
        <v>723</v>
      </c>
      <c r="C190" t="s">
        <v>724</v>
      </c>
      <c r="D190" t="s">
        <v>322</v>
      </c>
      <c r="E190" s="4">
        <v>119.81</v>
      </c>
      <c r="F190" s="2">
        <f t="shared" si="6"/>
        <v>1.0969538435575032E-2</v>
      </c>
      <c r="G190" s="2">
        <f t="shared" si="7"/>
        <v>1.0909809451450397E-2</v>
      </c>
      <c r="H190" s="5">
        <f t="shared" si="8"/>
        <v>10969.538435575032</v>
      </c>
      <c r="K190" s="3">
        <v>14875.639652505059</v>
      </c>
    </row>
    <row r="191" spans="1:11" x14ac:dyDescent="0.3">
      <c r="A191" t="s">
        <v>725</v>
      </c>
      <c r="B191" t="s">
        <v>726</v>
      </c>
      <c r="C191" t="s">
        <v>727</v>
      </c>
      <c r="D191" t="s">
        <v>728</v>
      </c>
      <c r="E191" s="4">
        <v>118.51</v>
      </c>
      <c r="F191" s="2">
        <f t="shared" si="6"/>
        <v>-2.1952628538417073E-2</v>
      </c>
      <c r="G191" s="2">
        <f t="shared" si="7"/>
        <v>-2.2197173043073899E-2</v>
      </c>
      <c r="H191" s="5">
        <f t="shared" si="8"/>
        <v>-21952.628538417073</v>
      </c>
      <c r="K191" s="3">
        <v>15675.801207617211</v>
      </c>
    </row>
    <row r="192" spans="1:11" x14ac:dyDescent="0.3">
      <c r="A192" t="s">
        <v>729</v>
      </c>
      <c r="B192" t="s">
        <v>730</v>
      </c>
      <c r="C192" t="s">
        <v>731</v>
      </c>
      <c r="D192" t="s">
        <v>732</v>
      </c>
      <c r="E192" s="4">
        <v>121.17</v>
      </c>
      <c r="F192" s="2">
        <f t="shared" si="6"/>
        <v>-8.9964831929336252E-3</v>
      </c>
      <c r="G192" s="2">
        <f t="shared" si="7"/>
        <v>-9.0371959126675089E-3</v>
      </c>
      <c r="H192" s="5">
        <f t="shared" si="8"/>
        <v>-8996.4831929336251</v>
      </c>
      <c r="K192" s="3">
        <v>15953.512942419344</v>
      </c>
    </row>
    <row r="193" spans="1:11" x14ac:dyDescent="0.3">
      <c r="A193" t="s">
        <v>733</v>
      </c>
      <c r="B193" t="s">
        <v>734</v>
      </c>
      <c r="C193" t="s">
        <v>735</v>
      </c>
      <c r="D193" t="s">
        <v>197</v>
      </c>
      <c r="E193" s="4">
        <v>122.27</v>
      </c>
      <c r="F193" s="2">
        <f t="shared" si="6"/>
        <v>2.1309728710760668E-3</v>
      </c>
      <c r="G193" s="2">
        <f t="shared" si="7"/>
        <v>2.1287055688558125E-3</v>
      </c>
      <c r="H193" s="5">
        <f t="shared" si="8"/>
        <v>2130.9728710760669</v>
      </c>
      <c r="K193" s="3">
        <v>16265.452179570591</v>
      </c>
    </row>
    <row r="194" spans="1:11" x14ac:dyDescent="0.3">
      <c r="A194" t="s">
        <v>736</v>
      </c>
      <c r="B194" t="s">
        <v>737</v>
      </c>
      <c r="C194" t="s">
        <v>738</v>
      </c>
      <c r="D194" t="s">
        <v>739</v>
      </c>
      <c r="E194" s="4">
        <v>122.01</v>
      </c>
      <c r="F194" s="2">
        <f t="shared" si="6"/>
        <v>-8.6129844803769246E-3</v>
      </c>
      <c r="G194" s="2">
        <f t="shared" si="7"/>
        <v>-8.6502905970023622E-3</v>
      </c>
      <c r="H194" s="5">
        <f t="shared" si="8"/>
        <v>-8612.9844803769247</v>
      </c>
      <c r="K194" s="3">
        <v>16450.949558485539</v>
      </c>
    </row>
    <row r="195" spans="1:11" x14ac:dyDescent="0.3">
      <c r="A195" t="s">
        <v>740</v>
      </c>
      <c r="B195" t="s">
        <v>741</v>
      </c>
      <c r="C195" t="s">
        <v>742</v>
      </c>
      <c r="D195" t="s">
        <v>743</v>
      </c>
      <c r="E195" s="4">
        <v>123.07</v>
      </c>
      <c r="F195" s="2">
        <f t="shared" si="6"/>
        <v>-4.1268813723903961E-3</v>
      </c>
      <c r="G195" s="2">
        <f t="shared" si="7"/>
        <v>-4.1354204485882151E-3</v>
      </c>
      <c r="H195" s="5">
        <f t="shared" si="8"/>
        <v>-4126.8813723903959</v>
      </c>
      <c r="K195" s="3">
        <v>16728.402437567282</v>
      </c>
    </row>
    <row r="196" spans="1:11" x14ac:dyDescent="0.3">
      <c r="A196" t="s">
        <v>744</v>
      </c>
      <c r="B196" t="s">
        <v>745</v>
      </c>
      <c r="C196" t="s">
        <v>747</v>
      </c>
      <c r="D196" t="s">
        <v>748</v>
      </c>
      <c r="E196" s="4">
        <v>123.58</v>
      </c>
      <c r="F196" s="2">
        <f t="shared" si="6"/>
        <v>2.496475076718923E-2</v>
      </c>
      <c r="G196" s="2">
        <f t="shared" si="7"/>
        <v>2.4658222503614165E-2</v>
      </c>
      <c r="H196" s="5">
        <f t="shared" si="8"/>
        <v>24964.750767189231</v>
      </c>
      <c r="K196" s="3">
        <v>16751.76923766017</v>
      </c>
    </row>
    <row r="197" spans="1:11" x14ac:dyDescent="0.3">
      <c r="A197" t="s">
        <v>749</v>
      </c>
      <c r="B197" t="s">
        <v>750</v>
      </c>
      <c r="C197" t="s">
        <v>751</v>
      </c>
      <c r="D197" t="s">
        <v>718</v>
      </c>
      <c r="E197" s="4">
        <v>120.57</v>
      </c>
      <c r="F197" s="2">
        <f t="shared" si="6"/>
        <v>8.8695506652162002E-3</v>
      </c>
      <c r="G197" s="2">
        <f t="shared" si="7"/>
        <v>8.8304472504296266E-3</v>
      </c>
      <c r="H197" s="5">
        <f t="shared" si="8"/>
        <v>8869.5506652162003</v>
      </c>
      <c r="K197" s="3">
        <v>16972.960318389189</v>
      </c>
    </row>
    <row r="198" spans="1:11" x14ac:dyDescent="0.3">
      <c r="A198" t="s">
        <v>752</v>
      </c>
      <c r="B198" t="s">
        <v>753</v>
      </c>
      <c r="C198" t="s">
        <v>754</v>
      </c>
      <c r="D198" t="s">
        <v>755</v>
      </c>
      <c r="E198" s="4">
        <v>119.51</v>
      </c>
      <c r="F198" s="2">
        <f t="shared" si="6"/>
        <v>-1.7540928833945351E-3</v>
      </c>
      <c r="G198" s="2">
        <f t="shared" si="7"/>
        <v>-1.7556331057085443E-3</v>
      </c>
      <c r="H198" s="5">
        <f t="shared" si="8"/>
        <v>-1754.0928833945352</v>
      </c>
      <c r="K198" s="3">
        <v>17061.281337047341</v>
      </c>
    </row>
    <row r="199" spans="1:11" x14ac:dyDescent="0.3">
      <c r="A199" t="s">
        <v>756</v>
      </c>
      <c r="B199" t="s">
        <v>757</v>
      </c>
      <c r="C199" t="s">
        <v>758</v>
      </c>
      <c r="D199" t="s">
        <v>759</v>
      </c>
      <c r="E199" s="4">
        <v>119.72</v>
      </c>
      <c r="F199" s="2">
        <f t="shared" ref="F199:F262" si="9">(E199-E200)/E200</f>
        <v>1.794065130516112E-2</v>
      </c>
      <c r="G199" s="2">
        <f t="shared" ref="G199:G262" si="10">LN(E199/E200)</f>
        <v>1.7781617121553066E-2</v>
      </c>
      <c r="H199" s="5">
        <f t="shared" ref="H199:H262" si="11">F199*$D$1</f>
        <v>17940.651305161122</v>
      </c>
      <c r="K199" s="3">
        <v>17102.396514161304</v>
      </c>
    </row>
    <row r="200" spans="1:11" x14ac:dyDescent="0.3">
      <c r="A200" t="s">
        <v>760</v>
      </c>
      <c r="B200" t="s">
        <v>761</v>
      </c>
      <c r="C200" t="s">
        <v>762</v>
      </c>
      <c r="D200" t="s">
        <v>763</v>
      </c>
      <c r="E200" s="4">
        <v>117.61</v>
      </c>
      <c r="F200" s="2">
        <f t="shared" si="9"/>
        <v>1.1350933012296786E-2</v>
      </c>
      <c r="G200" s="2">
        <f t="shared" si="10"/>
        <v>1.1286994557993233E-2</v>
      </c>
      <c r="H200" s="5">
        <f t="shared" si="11"/>
        <v>11350.933012296786</v>
      </c>
      <c r="K200" s="3">
        <v>17286.289367748141</v>
      </c>
    </row>
    <row r="201" spans="1:11" x14ac:dyDescent="0.3">
      <c r="A201" t="s">
        <v>764</v>
      </c>
      <c r="B201" t="s">
        <v>765</v>
      </c>
      <c r="C201" t="s">
        <v>766</v>
      </c>
      <c r="D201" t="s">
        <v>767</v>
      </c>
      <c r="E201" s="4">
        <v>116.29</v>
      </c>
      <c r="F201" s="2">
        <f t="shared" si="9"/>
        <v>-5.3321393682839439E-2</v>
      </c>
      <c r="G201" s="2">
        <f t="shared" si="10"/>
        <v>-5.4795624267669693E-2</v>
      </c>
      <c r="H201" s="5">
        <f t="shared" si="11"/>
        <v>-53321.393682839436</v>
      </c>
      <c r="K201" s="3">
        <v>17291.311754684844</v>
      </c>
    </row>
    <row r="202" spans="1:11" x14ac:dyDescent="0.3">
      <c r="A202" t="s">
        <v>768</v>
      </c>
      <c r="B202" t="s">
        <v>769</v>
      </c>
      <c r="C202" t="s">
        <v>771</v>
      </c>
      <c r="D202" t="s">
        <v>772</v>
      </c>
      <c r="E202" s="4">
        <v>122.84</v>
      </c>
      <c r="F202" s="2">
        <f t="shared" si="9"/>
        <v>9.6161748993178406E-3</v>
      </c>
      <c r="G202" s="2">
        <f t="shared" si="10"/>
        <v>9.5702337732638514E-3</v>
      </c>
      <c r="H202" s="5">
        <f t="shared" si="11"/>
        <v>9616.1748993178408</v>
      </c>
      <c r="K202" s="3">
        <v>17415.134370579904</v>
      </c>
    </row>
    <row r="203" spans="1:11" x14ac:dyDescent="0.3">
      <c r="A203" t="s">
        <v>773</v>
      </c>
      <c r="B203" t="s">
        <v>774</v>
      </c>
      <c r="C203" t="s">
        <v>775</v>
      </c>
      <c r="D203" t="s">
        <v>776</v>
      </c>
      <c r="E203" s="4">
        <v>121.67</v>
      </c>
      <c r="F203" s="2">
        <f t="shared" si="9"/>
        <v>1.8755756510089549E-2</v>
      </c>
      <c r="G203" s="2">
        <f t="shared" si="10"/>
        <v>1.8582036119022129E-2</v>
      </c>
      <c r="H203" s="5">
        <f t="shared" si="11"/>
        <v>18755.756510089548</v>
      </c>
      <c r="K203" s="3">
        <v>17465.130382049701</v>
      </c>
    </row>
    <row r="204" spans="1:11" x14ac:dyDescent="0.3">
      <c r="A204" t="s">
        <v>777</v>
      </c>
      <c r="B204" t="s">
        <v>778</v>
      </c>
      <c r="C204" t="s">
        <v>779</v>
      </c>
      <c r="D204" t="s">
        <v>141</v>
      </c>
      <c r="E204" s="4">
        <v>119.43</v>
      </c>
      <c r="F204" s="2">
        <f t="shared" si="9"/>
        <v>1.7291311754684846E-2</v>
      </c>
      <c r="G204" s="2">
        <f t="shared" si="10"/>
        <v>1.7143518286339511E-2</v>
      </c>
      <c r="H204" s="5">
        <f t="shared" si="11"/>
        <v>17291.311754684844</v>
      </c>
      <c r="K204" s="3">
        <v>17940.651305161122</v>
      </c>
    </row>
    <row r="205" spans="1:11" x14ac:dyDescent="0.3">
      <c r="A205" t="s">
        <v>780</v>
      </c>
      <c r="B205" t="s">
        <v>781</v>
      </c>
      <c r="C205" t="s">
        <v>782</v>
      </c>
      <c r="D205" t="s">
        <v>783</v>
      </c>
      <c r="E205" s="4">
        <v>117.4</v>
      </c>
      <c r="F205" s="2">
        <f t="shared" si="9"/>
        <v>2.9553626238709153E-2</v>
      </c>
      <c r="G205" s="2">
        <f t="shared" si="10"/>
        <v>2.9125335724728949E-2</v>
      </c>
      <c r="H205" s="5">
        <f t="shared" si="11"/>
        <v>29553.626238709152</v>
      </c>
      <c r="K205" s="3">
        <v>18225.874420564727</v>
      </c>
    </row>
    <row r="206" spans="1:11" x14ac:dyDescent="0.3">
      <c r="A206" t="s">
        <v>784</v>
      </c>
      <c r="B206" t="s">
        <v>785</v>
      </c>
      <c r="C206" t="s">
        <v>786</v>
      </c>
      <c r="D206" t="s">
        <v>787</v>
      </c>
      <c r="E206" s="4">
        <v>114.03</v>
      </c>
      <c r="F206" s="2">
        <f t="shared" si="9"/>
        <v>4.1387812610073869E-3</v>
      </c>
      <c r="G206" s="2">
        <f t="shared" si="10"/>
        <v>4.1302400644966496E-3</v>
      </c>
      <c r="H206" s="5">
        <f t="shared" si="11"/>
        <v>4138.781261007387</v>
      </c>
      <c r="K206" s="3">
        <v>18645.121193287756</v>
      </c>
    </row>
    <row r="207" spans="1:11" x14ac:dyDescent="0.3">
      <c r="A207" t="s">
        <v>788</v>
      </c>
      <c r="B207" t="s">
        <v>789</v>
      </c>
      <c r="C207" t="s">
        <v>791</v>
      </c>
      <c r="D207" t="s">
        <v>792</v>
      </c>
      <c r="E207" s="4">
        <v>113.56</v>
      </c>
      <c r="F207" s="2">
        <f t="shared" si="9"/>
        <v>1.2343502027861097E-3</v>
      </c>
      <c r="G207" s="2">
        <f t="shared" si="10"/>
        <v>1.2335890188884457E-3</v>
      </c>
      <c r="H207" s="5">
        <f t="shared" si="11"/>
        <v>1234.3502027861098</v>
      </c>
      <c r="K207" s="3">
        <v>18755.756510089548</v>
      </c>
    </row>
    <row r="208" spans="1:11" x14ac:dyDescent="0.3">
      <c r="A208" t="s">
        <v>793</v>
      </c>
      <c r="B208" t="s">
        <v>794</v>
      </c>
      <c r="C208" t="s">
        <v>795</v>
      </c>
      <c r="D208" t="s">
        <v>310</v>
      </c>
      <c r="E208" s="4">
        <v>113.42</v>
      </c>
      <c r="F208" s="2">
        <f t="shared" si="9"/>
        <v>7.7298978231897337E-3</v>
      </c>
      <c r="G208" s="2">
        <f t="shared" si="10"/>
        <v>7.7001752331406752E-3</v>
      </c>
      <c r="H208" s="5">
        <f t="shared" si="11"/>
        <v>7729.8978231897336</v>
      </c>
      <c r="K208" s="3">
        <v>18895.348837209331</v>
      </c>
    </row>
    <row r="209" spans="1:11" x14ac:dyDescent="0.3">
      <c r="A209" t="s">
        <v>796</v>
      </c>
      <c r="B209" t="s">
        <v>797</v>
      </c>
      <c r="C209" t="s">
        <v>798</v>
      </c>
      <c r="D209" t="s">
        <v>714</v>
      </c>
      <c r="E209" s="4">
        <v>112.55</v>
      </c>
      <c r="F209" s="2">
        <f t="shared" si="9"/>
        <v>4.5519457336664661E-3</v>
      </c>
      <c r="G209" s="2">
        <f t="shared" si="10"/>
        <v>4.5416169608333895E-3</v>
      </c>
      <c r="H209" s="5">
        <f t="shared" si="11"/>
        <v>4551.9457336664664</v>
      </c>
      <c r="K209" s="3">
        <v>20787.083753784082</v>
      </c>
    </row>
    <row r="210" spans="1:11" x14ac:dyDescent="0.3">
      <c r="A210" t="s">
        <v>799</v>
      </c>
      <c r="B210" t="s">
        <v>800</v>
      </c>
      <c r="C210" t="s">
        <v>801</v>
      </c>
      <c r="D210" t="s">
        <v>802</v>
      </c>
      <c r="E210" s="4">
        <v>112.04</v>
      </c>
      <c r="F210" s="2">
        <f t="shared" si="9"/>
        <v>2.6853633947392604E-2</v>
      </c>
      <c r="G210" s="2">
        <f t="shared" si="10"/>
        <v>2.6499402724900471E-2</v>
      </c>
      <c r="H210" s="5">
        <f t="shared" si="11"/>
        <v>26853.633947392602</v>
      </c>
      <c r="K210" s="3">
        <v>21264.367816091944</v>
      </c>
    </row>
    <row r="211" spans="1:11" x14ac:dyDescent="0.3">
      <c r="A211" t="s">
        <v>803</v>
      </c>
      <c r="B211" t="s">
        <v>804</v>
      </c>
      <c r="C211" t="s">
        <v>805</v>
      </c>
      <c r="D211" t="s">
        <v>806</v>
      </c>
      <c r="E211" s="4">
        <v>109.11</v>
      </c>
      <c r="F211" s="2">
        <f t="shared" si="9"/>
        <v>-2.5194317877244771E-2</v>
      </c>
      <c r="G211" s="2">
        <f t="shared" si="10"/>
        <v>-2.5517128234168903E-2</v>
      </c>
      <c r="H211" s="5">
        <f t="shared" si="11"/>
        <v>-25194.317877244772</v>
      </c>
      <c r="K211" s="3">
        <v>21553.36118496022</v>
      </c>
    </row>
    <row r="212" spans="1:11" x14ac:dyDescent="0.3">
      <c r="A212" t="s">
        <v>807</v>
      </c>
      <c r="B212" t="s">
        <v>808</v>
      </c>
      <c r="C212" t="s">
        <v>809</v>
      </c>
      <c r="D212" t="s">
        <v>671</v>
      </c>
      <c r="E212" s="4">
        <v>111.93</v>
      </c>
      <c r="F212" s="2">
        <f t="shared" si="9"/>
        <v>-2.0220588235294015E-2</v>
      </c>
      <c r="G212" s="2">
        <f t="shared" si="10"/>
        <v>-2.0427822690098015E-2</v>
      </c>
      <c r="H212" s="5">
        <f t="shared" si="11"/>
        <v>-20220.588235294013</v>
      </c>
      <c r="K212" s="3">
        <v>21873.135812288754</v>
      </c>
    </row>
    <row r="213" spans="1:11" x14ac:dyDescent="0.3">
      <c r="A213" t="s">
        <v>810</v>
      </c>
      <c r="B213" t="s">
        <v>811</v>
      </c>
      <c r="C213" t="s">
        <v>812</v>
      </c>
      <c r="D213" t="s">
        <v>813</v>
      </c>
      <c r="E213" s="4">
        <v>114.24</v>
      </c>
      <c r="F213" s="2">
        <f t="shared" si="9"/>
        <v>2.4114746750336154E-2</v>
      </c>
      <c r="G213" s="2">
        <f t="shared" si="10"/>
        <v>2.3828577712732765E-2</v>
      </c>
      <c r="H213" s="5">
        <f t="shared" si="11"/>
        <v>24114.746750336155</v>
      </c>
      <c r="K213" s="3">
        <v>22121.896162528308</v>
      </c>
    </row>
    <row r="214" spans="1:11" x14ac:dyDescent="0.3">
      <c r="A214" t="s">
        <v>814</v>
      </c>
      <c r="B214" t="s">
        <v>815</v>
      </c>
      <c r="C214" t="s">
        <v>816</v>
      </c>
      <c r="D214" t="s">
        <v>817</v>
      </c>
      <c r="E214" s="4">
        <v>111.55</v>
      </c>
      <c r="F214" s="2">
        <f t="shared" si="9"/>
        <v>3.8157282456956668E-2</v>
      </c>
      <c r="G214" s="2">
        <f t="shared" si="10"/>
        <v>3.7447297790022038E-2</v>
      </c>
      <c r="H214" s="5">
        <f t="shared" si="11"/>
        <v>38157.282456956666</v>
      </c>
      <c r="K214" s="3">
        <v>22366.863905325452</v>
      </c>
    </row>
    <row r="215" spans="1:11" x14ac:dyDescent="0.3">
      <c r="A215" t="s">
        <v>818</v>
      </c>
      <c r="B215" t="s">
        <v>630</v>
      </c>
      <c r="C215" t="s">
        <v>819</v>
      </c>
      <c r="D215" t="s">
        <v>820</v>
      </c>
      <c r="E215" s="4">
        <v>107.45</v>
      </c>
      <c r="F215" s="2">
        <f t="shared" si="9"/>
        <v>-5.5808761975632284E-4</v>
      </c>
      <c r="G215" s="2">
        <f t="shared" si="10"/>
        <v>-5.5824340861720218E-4</v>
      </c>
      <c r="H215" s="5">
        <f t="shared" si="11"/>
        <v>-558.08761975632285</v>
      </c>
      <c r="K215" s="3">
        <v>22587.268993839716</v>
      </c>
    </row>
    <row r="216" spans="1:11" x14ac:dyDescent="0.3">
      <c r="A216" t="s">
        <v>821</v>
      </c>
      <c r="B216" t="s">
        <v>822</v>
      </c>
      <c r="C216" t="s">
        <v>823</v>
      </c>
      <c r="D216" t="s">
        <v>824</v>
      </c>
      <c r="E216" s="4">
        <v>107.51</v>
      </c>
      <c r="F216" s="2">
        <f t="shared" si="9"/>
        <v>4.9287526839742454E-2</v>
      </c>
      <c r="G216" s="2">
        <f t="shared" si="10"/>
        <v>4.8111387986080473E-2</v>
      </c>
      <c r="H216" s="5">
        <f t="shared" si="11"/>
        <v>49287.526839742452</v>
      </c>
      <c r="K216" s="3">
        <v>22646.918299092118</v>
      </c>
    </row>
    <row r="217" spans="1:11" x14ac:dyDescent="0.3">
      <c r="A217" t="s">
        <v>825</v>
      </c>
      <c r="B217" t="s">
        <v>826</v>
      </c>
      <c r="C217" t="s">
        <v>827</v>
      </c>
      <c r="D217" t="s">
        <v>828</v>
      </c>
      <c r="E217" s="4">
        <v>102.46</v>
      </c>
      <c r="F217" s="2">
        <f t="shared" si="9"/>
        <v>-3.2848782329620581E-2</v>
      </c>
      <c r="G217" s="2">
        <f t="shared" si="10"/>
        <v>-3.3400417605324487E-2</v>
      </c>
      <c r="H217" s="5">
        <f t="shared" si="11"/>
        <v>-32848.782329620582</v>
      </c>
      <c r="K217" s="3">
        <v>22715.404699739025</v>
      </c>
    </row>
    <row r="218" spans="1:11" x14ac:dyDescent="0.3">
      <c r="A218" t="s">
        <v>829</v>
      </c>
      <c r="B218" t="s">
        <v>830</v>
      </c>
      <c r="C218" t="s">
        <v>831</v>
      </c>
      <c r="D218" t="s">
        <v>832</v>
      </c>
      <c r="E218" s="4">
        <v>105.94</v>
      </c>
      <c r="F218" s="2">
        <f t="shared" si="9"/>
        <v>-5.7389447459738438E-2</v>
      </c>
      <c r="G218" s="2">
        <f t="shared" si="10"/>
        <v>-5.9102069413795082E-2</v>
      </c>
      <c r="H218" s="5">
        <f t="shared" si="11"/>
        <v>-57389.44745973844</v>
      </c>
      <c r="K218" s="3">
        <v>22931.314223904708</v>
      </c>
    </row>
    <row r="219" spans="1:11" x14ac:dyDescent="0.3">
      <c r="A219" t="s">
        <v>833</v>
      </c>
      <c r="B219" t="s">
        <v>834</v>
      </c>
      <c r="C219" t="s">
        <v>835</v>
      </c>
      <c r="D219" t="s">
        <v>836</v>
      </c>
      <c r="E219" s="4">
        <v>112.39</v>
      </c>
      <c r="F219" s="2">
        <f t="shared" si="9"/>
        <v>1.3435527502254236E-2</v>
      </c>
      <c r="G219" s="2">
        <f t="shared" si="10"/>
        <v>1.3346071173854272E-2</v>
      </c>
      <c r="H219" s="5">
        <f t="shared" si="11"/>
        <v>13435.527502254236</v>
      </c>
      <c r="K219" s="3">
        <v>23373.732376947817</v>
      </c>
    </row>
    <row r="220" spans="1:11" x14ac:dyDescent="0.3">
      <c r="A220" t="s">
        <v>837</v>
      </c>
      <c r="B220" t="s">
        <v>838</v>
      </c>
      <c r="C220" t="s">
        <v>839</v>
      </c>
      <c r="D220" t="s">
        <v>840</v>
      </c>
      <c r="E220" s="4">
        <v>110.9</v>
      </c>
      <c r="F220" s="2">
        <f t="shared" si="9"/>
        <v>6.9003086980207471E-3</v>
      </c>
      <c r="G220" s="2">
        <f t="shared" si="10"/>
        <v>6.8766105219860438E-3</v>
      </c>
      <c r="H220" s="5">
        <f t="shared" si="11"/>
        <v>6900.3086980207472</v>
      </c>
      <c r="K220" s="3">
        <v>24114.746750336155</v>
      </c>
    </row>
    <row r="221" spans="1:11" x14ac:dyDescent="0.3">
      <c r="A221" t="s">
        <v>841</v>
      </c>
      <c r="B221" t="s">
        <v>842</v>
      </c>
      <c r="C221" t="s">
        <v>843</v>
      </c>
      <c r="D221" t="s">
        <v>824</v>
      </c>
      <c r="E221" s="4">
        <v>110.14</v>
      </c>
      <c r="F221" s="2">
        <f t="shared" si="9"/>
        <v>4.9252167285891227E-2</v>
      </c>
      <c r="G221" s="2">
        <f t="shared" si="10"/>
        <v>4.8077688786629089E-2</v>
      </c>
      <c r="H221" s="5">
        <f t="shared" si="11"/>
        <v>49252.167285891228</v>
      </c>
      <c r="K221" s="3">
        <v>24257.784214337502</v>
      </c>
    </row>
    <row r="222" spans="1:11" x14ac:dyDescent="0.3">
      <c r="A222" t="s">
        <v>844</v>
      </c>
      <c r="B222" t="s">
        <v>845</v>
      </c>
      <c r="C222" t="s">
        <v>846</v>
      </c>
      <c r="D222" t="s">
        <v>847</v>
      </c>
      <c r="E222" s="4">
        <v>104.97</v>
      </c>
      <c r="F222" s="2">
        <f t="shared" si="9"/>
        <v>-2.4261015058561066E-2</v>
      </c>
      <c r="G222" s="2">
        <f t="shared" si="10"/>
        <v>-2.456016179739013E-2</v>
      </c>
      <c r="H222" s="5">
        <f t="shared" si="11"/>
        <v>-24261.015058561065</v>
      </c>
      <c r="K222" s="3">
        <v>24767.801857585066</v>
      </c>
    </row>
    <row r="223" spans="1:11" x14ac:dyDescent="0.3">
      <c r="A223" t="s">
        <v>848</v>
      </c>
      <c r="B223" t="s">
        <v>849</v>
      </c>
      <c r="C223" t="s">
        <v>850</v>
      </c>
      <c r="D223" t="s">
        <v>851</v>
      </c>
      <c r="E223" s="4">
        <v>107.58</v>
      </c>
      <c r="F223" s="2">
        <f t="shared" si="9"/>
        <v>-1.6096579476861213E-2</v>
      </c>
      <c r="G223" s="2">
        <f t="shared" si="10"/>
        <v>-1.6227536621756695E-2</v>
      </c>
      <c r="H223" s="5">
        <f t="shared" si="11"/>
        <v>-16096.579476861214</v>
      </c>
      <c r="K223" s="3">
        <v>24964.750767189231</v>
      </c>
    </row>
    <row r="224" spans="1:11" x14ac:dyDescent="0.3">
      <c r="A224" t="s">
        <v>852</v>
      </c>
      <c r="B224" t="s">
        <v>853</v>
      </c>
      <c r="C224" t="s">
        <v>854</v>
      </c>
      <c r="D224" t="s">
        <v>855</v>
      </c>
      <c r="E224" s="4">
        <v>109.34</v>
      </c>
      <c r="F224" s="2">
        <f t="shared" si="9"/>
        <v>1.6265452179570591E-2</v>
      </c>
      <c r="G224" s="2">
        <f t="shared" si="10"/>
        <v>1.6134586861035471E-2</v>
      </c>
      <c r="H224" s="5">
        <f t="shared" si="11"/>
        <v>16265.452179570591</v>
      </c>
      <c r="K224" s="3">
        <v>25110.78286558346</v>
      </c>
    </row>
    <row r="225" spans="1:11" x14ac:dyDescent="0.3">
      <c r="A225" t="s">
        <v>856</v>
      </c>
      <c r="B225" t="s">
        <v>857</v>
      </c>
      <c r="C225" t="s">
        <v>858</v>
      </c>
      <c r="D225" t="s">
        <v>859</v>
      </c>
      <c r="E225" s="4">
        <v>107.59</v>
      </c>
      <c r="F225" s="2">
        <f t="shared" si="9"/>
        <v>2.1553361184960221E-2</v>
      </c>
      <c r="G225" s="2">
        <f t="shared" si="10"/>
        <v>2.1324371977709339E-2</v>
      </c>
      <c r="H225" s="5">
        <f t="shared" si="11"/>
        <v>21553.36118496022</v>
      </c>
      <c r="K225" s="3">
        <v>25456.351670184991</v>
      </c>
    </row>
    <row r="226" spans="1:11" x14ac:dyDescent="0.3">
      <c r="A226" t="s">
        <v>860</v>
      </c>
      <c r="B226" t="s">
        <v>861</v>
      </c>
      <c r="C226" t="s">
        <v>862</v>
      </c>
      <c r="D226" t="s">
        <v>863</v>
      </c>
      <c r="E226" s="4">
        <v>105.32</v>
      </c>
      <c r="F226" s="2">
        <f t="shared" si="9"/>
        <v>3.1431564910943737E-3</v>
      </c>
      <c r="G226" s="2">
        <f t="shared" si="10"/>
        <v>3.1382271012587691E-3</v>
      </c>
      <c r="H226" s="5">
        <f t="shared" si="11"/>
        <v>3143.1564910943739</v>
      </c>
      <c r="K226" s="3">
        <v>26094.605160281488</v>
      </c>
    </row>
    <row r="227" spans="1:11" x14ac:dyDescent="0.3">
      <c r="A227" t="s">
        <v>864</v>
      </c>
      <c r="B227" t="s">
        <v>865</v>
      </c>
      <c r="C227" t="s">
        <v>866</v>
      </c>
      <c r="D227" t="s">
        <v>867</v>
      </c>
      <c r="E227" s="4">
        <v>104.99</v>
      </c>
      <c r="F227" s="2">
        <f t="shared" si="9"/>
        <v>2.6094605160281489E-2</v>
      </c>
      <c r="G227" s="2">
        <f t="shared" si="10"/>
        <v>2.5759950256262699E-2</v>
      </c>
      <c r="H227" s="5">
        <f t="shared" si="11"/>
        <v>26094.605160281488</v>
      </c>
      <c r="K227" s="3">
        <v>26787.380996826625</v>
      </c>
    </row>
    <row r="228" spans="1:11" x14ac:dyDescent="0.3">
      <c r="A228" t="s">
        <v>868</v>
      </c>
      <c r="B228" t="s">
        <v>869</v>
      </c>
      <c r="C228" t="s">
        <v>870</v>
      </c>
      <c r="D228" t="s">
        <v>871</v>
      </c>
      <c r="E228" s="4">
        <v>102.32</v>
      </c>
      <c r="F228" s="2">
        <f t="shared" si="9"/>
        <v>-4.0600093764650839E-2</v>
      </c>
      <c r="G228" s="2">
        <f t="shared" si="10"/>
        <v>-4.1447287646772392E-2</v>
      </c>
      <c r="H228" s="5">
        <f t="shared" si="11"/>
        <v>-40600.093764650839</v>
      </c>
      <c r="K228" s="3">
        <v>26843.169700312574</v>
      </c>
    </row>
    <row r="229" spans="1:11" x14ac:dyDescent="0.3">
      <c r="A229" t="s">
        <v>872</v>
      </c>
      <c r="B229" t="s">
        <v>873</v>
      </c>
      <c r="C229" t="s">
        <v>874</v>
      </c>
      <c r="D229" t="s">
        <v>341</v>
      </c>
      <c r="E229" s="4">
        <v>106.65</v>
      </c>
      <c r="F229" s="2">
        <f t="shared" si="9"/>
        <v>-1.5508169482137844E-2</v>
      </c>
      <c r="G229" s="2">
        <f t="shared" si="10"/>
        <v>-1.5629679040116428E-2</v>
      </c>
      <c r="H229" s="5">
        <f t="shared" si="11"/>
        <v>-15508.169482137844</v>
      </c>
      <c r="K229" s="3">
        <v>26853.633947392602</v>
      </c>
    </row>
    <row r="230" spans="1:11" x14ac:dyDescent="0.3">
      <c r="A230" t="s">
        <v>875</v>
      </c>
      <c r="B230" t="s">
        <v>876</v>
      </c>
      <c r="C230" t="s">
        <v>877</v>
      </c>
      <c r="D230" t="s">
        <v>878</v>
      </c>
      <c r="E230" s="4">
        <v>108.33</v>
      </c>
      <c r="F230" s="2">
        <f t="shared" si="9"/>
        <v>1.4325842696629225E-2</v>
      </c>
      <c r="G230" s="2">
        <f t="shared" si="10"/>
        <v>1.422419743138168E-2</v>
      </c>
      <c r="H230" s="5">
        <f t="shared" si="11"/>
        <v>14325.842696629225</v>
      </c>
      <c r="K230" s="3">
        <v>27896.410722398978</v>
      </c>
    </row>
    <row r="231" spans="1:11" x14ac:dyDescent="0.3">
      <c r="A231" t="s">
        <v>879</v>
      </c>
      <c r="B231" t="s">
        <v>880</v>
      </c>
      <c r="C231" t="s">
        <v>881</v>
      </c>
      <c r="D231" t="s">
        <v>882</v>
      </c>
      <c r="E231" s="4">
        <v>106.8</v>
      </c>
      <c r="F231" s="2">
        <f t="shared" si="9"/>
        <v>-4.1958041958042227E-3</v>
      </c>
      <c r="G231" s="2">
        <f t="shared" si="10"/>
        <v>-4.2046312820319242E-3</v>
      </c>
      <c r="H231" s="5">
        <f t="shared" si="11"/>
        <v>-4195.8041958042231</v>
      </c>
      <c r="K231" s="3">
        <v>28905.214982536501</v>
      </c>
    </row>
    <row r="232" spans="1:11" x14ac:dyDescent="0.3">
      <c r="A232" t="s">
        <v>883</v>
      </c>
      <c r="B232" t="s">
        <v>884</v>
      </c>
      <c r="C232" t="s">
        <v>885</v>
      </c>
      <c r="D232" t="s">
        <v>886</v>
      </c>
      <c r="E232" s="4">
        <v>107.25</v>
      </c>
      <c r="F232" s="2">
        <f t="shared" si="9"/>
        <v>-5.222693531283136E-2</v>
      </c>
      <c r="G232" s="2">
        <f t="shared" si="10"/>
        <v>-5.3640188625240094E-2</v>
      </c>
      <c r="H232" s="5">
        <f t="shared" si="11"/>
        <v>-52226.93531283136</v>
      </c>
      <c r="K232" s="3">
        <v>29211.648371586671</v>
      </c>
    </row>
    <row r="233" spans="1:11" x14ac:dyDescent="0.3">
      <c r="A233" t="s">
        <v>887</v>
      </c>
      <c r="B233" t="s">
        <v>888</v>
      </c>
      <c r="C233" t="s">
        <v>889</v>
      </c>
      <c r="D233" t="s">
        <v>86</v>
      </c>
      <c r="E233" s="4">
        <v>113.16</v>
      </c>
      <c r="F233" s="2">
        <f t="shared" si="9"/>
        <v>1.3070725156669594E-2</v>
      </c>
      <c r="G233" s="2">
        <f t="shared" si="10"/>
        <v>1.2986040358211279E-2</v>
      </c>
      <c r="H233" s="5">
        <f t="shared" si="11"/>
        <v>13070.725156669594</v>
      </c>
      <c r="K233" s="3">
        <v>29241.023435820243</v>
      </c>
    </row>
    <row r="234" spans="1:11" x14ac:dyDescent="0.3">
      <c r="A234" t="s">
        <v>890</v>
      </c>
      <c r="B234" t="s">
        <v>790</v>
      </c>
      <c r="C234" t="s">
        <v>891</v>
      </c>
      <c r="D234" t="s">
        <v>604</v>
      </c>
      <c r="E234" s="4">
        <v>111.7</v>
      </c>
      <c r="F234" s="2">
        <f t="shared" si="9"/>
        <v>2.6843169700312572E-2</v>
      </c>
      <c r="G234" s="2">
        <f t="shared" si="10"/>
        <v>2.648921208034042E-2</v>
      </c>
      <c r="H234" s="5">
        <f t="shared" si="11"/>
        <v>26843.169700312574</v>
      </c>
      <c r="K234" s="3">
        <v>29553.626238709152</v>
      </c>
    </row>
    <row r="235" spans="1:11" x14ac:dyDescent="0.3">
      <c r="A235" t="s">
        <v>892</v>
      </c>
      <c r="B235" t="s">
        <v>893</v>
      </c>
      <c r="C235" t="s">
        <v>894</v>
      </c>
      <c r="D235" t="s">
        <v>521</v>
      </c>
      <c r="E235" s="4">
        <v>108.78</v>
      </c>
      <c r="F235" s="2">
        <f t="shared" si="9"/>
        <v>3.9564220183486244E-2</v>
      </c>
      <c r="G235" s="2">
        <f t="shared" si="10"/>
        <v>3.8801606285926139E-2</v>
      </c>
      <c r="H235" s="5">
        <f t="shared" si="11"/>
        <v>39564.220183486243</v>
      </c>
      <c r="K235" s="3">
        <v>30079.50953156433</v>
      </c>
    </row>
    <row r="236" spans="1:11" x14ac:dyDescent="0.3">
      <c r="A236" t="s">
        <v>895</v>
      </c>
      <c r="B236" t="s">
        <v>896</v>
      </c>
      <c r="C236" t="s">
        <v>897</v>
      </c>
      <c r="D236" t="s">
        <v>898</v>
      </c>
      <c r="E236" s="4">
        <v>104.64</v>
      </c>
      <c r="F236" s="2">
        <f t="shared" si="9"/>
        <v>6.2550771730300533E-2</v>
      </c>
      <c r="G236" s="2">
        <f t="shared" si="10"/>
        <v>6.0672405832690374E-2</v>
      </c>
      <c r="H236" s="5">
        <f t="shared" si="11"/>
        <v>62550.771730300534</v>
      </c>
      <c r="K236" s="3">
        <v>30549.711881459833</v>
      </c>
    </row>
    <row r="237" spans="1:11" x14ac:dyDescent="0.3">
      <c r="A237" t="s">
        <v>899</v>
      </c>
      <c r="B237" t="s">
        <v>900</v>
      </c>
      <c r="C237" t="s">
        <v>901</v>
      </c>
      <c r="D237" t="s">
        <v>902</v>
      </c>
      <c r="E237" s="4">
        <v>98.48</v>
      </c>
      <c r="F237" s="2">
        <f t="shared" si="9"/>
        <v>-4.1836933255497151E-2</v>
      </c>
      <c r="G237" s="2">
        <f t="shared" si="10"/>
        <v>-4.2737299687885491E-2</v>
      </c>
      <c r="H237" s="5">
        <f t="shared" si="11"/>
        <v>-41836.933255497148</v>
      </c>
      <c r="K237" s="3">
        <v>31393.486385477816</v>
      </c>
    </row>
    <row r="238" spans="1:11" x14ac:dyDescent="0.3">
      <c r="A238" t="s">
        <v>903</v>
      </c>
      <c r="B238" t="s">
        <v>904</v>
      </c>
      <c r="C238" t="s">
        <v>905</v>
      </c>
      <c r="D238" t="s">
        <v>906</v>
      </c>
      <c r="E238" s="4">
        <v>102.78</v>
      </c>
      <c r="F238" s="2">
        <f t="shared" si="9"/>
        <v>2.1873135812288756E-2</v>
      </c>
      <c r="G238" s="2">
        <f t="shared" si="10"/>
        <v>2.1637350820264894E-2</v>
      </c>
      <c r="H238" s="5">
        <f t="shared" si="11"/>
        <v>21873.135812288754</v>
      </c>
      <c r="K238" s="3">
        <v>32084.893882646786</v>
      </c>
    </row>
    <row r="239" spans="1:11" x14ac:dyDescent="0.3">
      <c r="A239" t="s">
        <v>907</v>
      </c>
      <c r="B239" t="s">
        <v>908</v>
      </c>
      <c r="C239" t="s">
        <v>909</v>
      </c>
      <c r="D239" t="s">
        <v>101</v>
      </c>
      <c r="E239" s="4">
        <v>100.58</v>
      </c>
      <c r="F239" s="2">
        <f t="shared" si="9"/>
        <v>-4.8481250618382793E-3</v>
      </c>
      <c r="G239" s="2">
        <f t="shared" si="10"/>
        <v>-4.8599153427524569E-3</v>
      </c>
      <c r="H239" s="5">
        <f t="shared" si="11"/>
        <v>-4848.1250618382792</v>
      </c>
      <c r="K239" s="3">
        <v>32167.475108501356</v>
      </c>
    </row>
    <row r="240" spans="1:11" x14ac:dyDescent="0.3">
      <c r="A240" t="s">
        <v>910</v>
      </c>
      <c r="B240" t="s">
        <v>911</v>
      </c>
      <c r="C240" t="s">
        <v>912</v>
      </c>
      <c r="D240" t="s">
        <v>886</v>
      </c>
      <c r="E240" s="4">
        <v>101.07</v>
      </c>
      <c r="F240" s="2">
        <f t="shared" si="9"/>
        <v>-5.2231807951988063E-2</v>
      </c>
      <c r="G240" s="2">
        <f t="shared" si="10"/>
        <v>-5.3645329783882159E-2</v>
      </c>
      <c r="H240" s="5">
        <f t="shared" si="11"/>
        <v>-52231.807951988063</v>
      </c>
      <c r="K240" s="3">
        <v>33085.752869682619</v>
      </c>
    </row>
    <row r="241" spans="1:11" x14ac:dyDescent="0.3">
      <c r="A241" t="s">
        <v>913</v>
      </c>
      <c r="B241" t="s">
        <v>914</v>
      </c>
      <c r="C241" t="s">
        <v>915</v>
      </c>
      <c r="D241" t="s">
        <v>916</v>
      </c>
      <c r="E241" s="4">
        <v>106.64</v>
      </c>
      <c r="F241" s="2">
        <f t="shared" si="9"/>
        <v>-8.2767599739607609E-3</v>
      </c>
      <c r="G241" s="2">
        <f t="shared" si="10"/>
        <v>-8.3112025319816551E-3</v>
      </c>
      <c r="H241" s="5">
        <f t="shared" si="11"/>
        <v>-8276.7599739607613</v>
      </c>
      <c r="K241" s="3">
        <v>33337.449067786183</v>
      </c>
    </row>
    <row r="242" spans="1:11" x14ac:dyDescent="0.3">
      <c r="A242" t="s">
        <v>917</v>
      </c>
      <c r="B242" t="s">
        <v>918</v>
      </c>
      <c r="C242" t="s">
        <v>919</v>
      </c>
      <c r="D242" t="s">
        <v>920</v>
      </c>
      <c r="E242" s="4">
        <v>107.53</v>
      </c>
      <c r="F242" s="2">
        <f t="shared" si="9"/>
        <v>3.0079509531564332E-2</v>
      </c>
      <c r="G242" s="2">
        <f t="shared" si="10"/>
        <v>2.9635992982227806E-2</v>
      </c>
      <c r="H242" s="5">
        <f t="shared" si="11"/>
        <v>30079.50953156433</v>
      </c>
      <c r="K242" s="3">
        <v>34651.646871556237</v>
      </c>
    </row>
    <row r="243" spans="1:11" x14ac:dyDescent="0.3">
      <c r="A243" t="s">
        <v>921</v>
      </c>
      <c r="B243" t="s">
        <v>922</v>
      </c>
      <c r="C243" t="s">
        <v>923</v>
      </c>
      <c r="D243" t="s">
        <v>924</v>
      </c>
      <c r="E243" s="4">
        <v>104.39</v>
      </c>
      <c r="F243" s="2">
        <f t="shared" si="9"/>
        <v>-3.2619775739041755E-2</v>
      </c>
      <c r="G243" s="2">
        <f t="shared" si="10"/>
        <v>-3.3163660955435159E-2</v>
      </c>
      <c r="H243" s="5">
        <f t="shared" si="11"/>
        <v>-32619.775739041754</v>
      </c>
      <c r="K243" s="3">
        <v>35069.408203736552</v>
      </c>
    </row>
    <row r="244" spans="1:11" x14ac:dyDescent="0.3">
      <c r="A244" t="s">
        <v>925</v>
      </c>
      <c r="B244" t="s">
        <v>926</v>
      </c>
      <c r="C244" t="s">
        <v>927</v>
      </c>
      <c r="D244" t="s">
        <v>928</v>
      </c>
      <c r="E244" s="4">
        <v>107.91</v>
      </c>
      <c r="F244" s="2">
        <f t="shared" si="9"/>
        <v>-4.8832084618774842E-2</v>
      </c>
      <c r="G244" s="2">
        <f t="shared" si="10"/>
        <v>-5.0064664850208551E-2</v>
      </c>
      <c r="H244" s="5">
        <f t="shared" si="11"/>
        <v>-48832.084618774839</v>
      </c>
      <c r="K244" s="3">
        <v>37068.417708112684</v>
      </c>
    </row>
    <row r="245" spans="1:11" x14ac:dyDescent="0.3">
      <c r="A245" t="s">
        <v>929</v>
      </c>
      <c r="B245" t="s">
        <v>930</v>
      </c>
      <c r="C245" t="s">
        <v>931</v>
      </c>
      <c r="D245" t="s">
        <v>503</v>
      </c>
      <c r="E245" s="4">
        <v>113.45</v>
      </c>
      <c r="F245" s="2">
        <f t="shared" si="9"/>
        <v>2.9211648371586671E-2</v>
      </c>
      <c r="G245" s="2">
        <f t="shared" si="10"/>
        <v>2.8793119250626699E-2</v>
      </c>
      <c r="H245" s="5">
        <f t="shared" si="11"/>
        <v>29211.648371586671</v>
      </c>
      <c r="K245" s="3">
        <v>38157.282456956666</v>
      </c>
    </row>
    <row r="246" spans="1:11" x14ac:dyDescent="0.3">
      <c r="A246" t="s">
        <v>932</v>
      </c>
      <c r="B246" t="s">
        <v>933</v>
      </c>
      <c r="C246" t="s">
        <v>934</v>
      </c>
      <c r="D246" t="s">
        <v>278</v>
      </c>
      <c r="E246" s="4">
        <v>110.23</v>
      </c>
      <c r="F246" s="2">
        <f t="shared" si="9"/>
        <v>-2.0003556187766714E-2</v>
      </c>
      <c r="G246" s="2">
        <f t="shared" si="10"/>
        <v>-2.0206336087130693E-2</v>
      </c>
      <c r="H246" s="5">
        <f t="shared" si="11"/>
        <v>-20003.556187766713</v>
      </c>
      <c r="K246" s="3">
        <v>38714.390065741507</v>
      </c>
    </row>
    <row r="247" spans="1:11" x14ac:dyDescent="0.3">
      <c r="A247" t="s">
        <v>935</v>
      </c>
      <c r="B247" t="s">
        <v>936</v>
      </c>
      <c r="C247" t="s">
        <v>937</v>
      </c>
      <c r="D247" t="s">
        <v>938</v>
      </c>
      <c r="E247" s="4">
        <v>112.48</v>
      </c>
      <c r="F247" s="2">
        <f t="shared" si="9"/>
        <v>-6.7716535433070879E-2</v>
      </c>
      <c r="G247" s="2">
        <f t="shared" si="10"/>
        <v>-7.0118364008685985E-2</v>
      </c>
      <c r="H247" s="5">
        <f t="shared" si="11"/>
        <v>-67716.53543307088</v>
      </c>
      <c r="K247" s="3">
        <v>39328.632436190361</v>
      </c>
    </row>
    <row r="248" spans="1:11" x14ac:dyDescent="0.3">
      <c r="A248" t="s">
        <v>939</v>
      </c>
      <c r="B248" t="s">
        <v>746</v>
      </c>
      <c r="C248" t="s">
        <v>940</v>
      </c>
      <c r="D248" t="s">
        <v>941</v>
      </c>
      <c r="E248" s="4">
        <v>120.65</v>
      </c>
      <c r="F248" s="2">
        <f t="shared" si="9"/>
        <v>1.3610014282113791E-2</v>
      </c>
      <c r="G248" s="2">
        <f t="shared" si="10"/>
        <v>1.3518229891252419E-2</v>
      </c>
      <c r="H248" s="5">
        <f t="shared" si="11"/>
        <v>13610.014282113791</v>
      </c>
      <c r="K248" s="3">
        <v>39564.220183486243</v>
      </c>
    </row>
    <row r="249" spans="1:11" x14ac:dyDescent="0.3">
      <c r="A249" t="s">
        <v>942</v>
      </c>
      <c r="B249" t="s">
        <v>943</v>
      </c>
      <c r="C249" t="s">
        <v>944</v>
      </c>
      <c r="D249" t="s">
        <v>945</v>
      </c>
      <c r="E249" s="4">
        <v>119.03</v>
      </c>
      <c r="F249" s="2">
        <f t="shared" si="9"/>
        <v>-2.1134868421052576E-2</v>
      </c>
      <c r="G249" s="2">
        <f t="shared" si="10"/>
        <v>-2.1361407352278209E-2</v>
      </c>
      <c r="H249" s="5">
        <f t="shared" si="11"/>
        <v>-21134.868421052575</v>
      </c>
      <c r="K249" s="3">
        <v>39591.960408039602</v>
      </c>
    </row>
    <row r="250" spans="1:11" x14ac:dyDescent="0.3">
      <c r="A250" t="s">
        <v>946</v>
      </c>
      <c r="B250" t="s">
        <v>770</v>
      </c>
      <c r="C250" t="s">
        <v>947</v>
      </c>
      <c r="D250" t="s">
        <v>948</v>
      </c>
      <c r="E250" s="4">
        <v>121.6</v>
      </c>
      <c r="F250" s="2">
        <f t="shared" si="9"/>
        <v>5.2996189816418342E-2</v>
      </c>
      <c r="G250" s="2">
        <f t="shared" si="10"/>
        <v>5.1639614737332265E-2</v>
      </c>
      <c r="H250" s="5">
        <f t="shared" si="11"/>
        <v>52996.189816418344</v>
      </c>
      <c r="K250" s="3">
        <v>41195.73254462862</v>
      </c>
    </row>
    <row r="251" spans="1:11" x14ac:dyDescent="0.3">
      <c r="A251" t="s">
        <v>949</v>
      </c>
      <c r="B251" t="s">
        <v>950</v>
      </c>
      <c r="C251" t="s">
        <v>951</v>
      </c>
      <c r="D251" t="s">
        <v>379</v>
      </c>
      <c r="E251" s="4">
        <v>115.48</v>
      </c>
      <c r="F251" s="2">
        <f t="shared" si="9"/>
        <v>-1.2108631724615168E-3</v>
      </c>
      <c r="G251" s="2">
        <f t="shared" si="10"/>
        <v>-1.2115968595957183E-3</v>
      </c>
      <c r="H251" s="5">
        <f t="shared" si="11"/>
        <v>-1210.8631724615168</v>
      </c>
      <c r="K251" s="3">
        <v>43056.463919773305</v>
      </c>
    </row>
    <row r="252" spans="1:11" x14ac:dyDescent="0.3">
      <c r="A252" t="s">
        <v>952</v>
      </c>
      <c r="B252" t="s">
        <v>953</v>
      </c>
      <c r="C252" t="s">
        <v>954</v>
      </c>
      <c r="D252" t="s">
        <v>955</v>
      </c>
      <c r="E252" s="4">
        <v>115.62</v>
      </c>
      <c r="F252" s="2">
        <f t="shared" si="9"/>
        <v>7.1249884184193438E-2</v>
      </c>
      <c r="G252" s="2">
        <f t="shared" si="10"/>
        <v>6.8826082817075154E-2</v>
      </c>
      <c r="H252" s="5">
        <f t="shared" si="11"/>
        <v>71249.884184193434</v>
      </c>
      <c r="K252" s="3">
        <v>43180.086360172674</v>
      </c>
    </row>
    <row r="253" spans="1:11" x14ac:dyDescent="0.3">
      <c r="A253" t="s">
        <v>956</v>
      </c>
      <c r="B253" t="s">
        <v>957</v>
      </c>
      <c r="C253" t="s">
        <v>958</v>
      </c>
      <c r="D253" t="s">
        <v>959</v>
      </c>
      <c r="E253" s="4">
        <v>107.93</v>
      </c>
      <c r="F253" s="2">
        <f t="shared" si="9"/>
        <v>1.2096774193548446E-2</v>
      </c>
      <c r="G253" s="2">
        <f t="shared" si="10"/>
        <v>1.2024192966801812E-2</v>
      </c>
      <c r="H253" s="5">
        <f t="shared" si="11"/>
        <v>12096.774193548446</v>
      </c>
      <c r="K253" s="3">
        <v>44371.504984196341</v>
      </c>
    </row>
    <row r="254" spans="1:11" x14ac:dyDescent="0.3">
      <c r="A254" t="s">
        <v>960</v>
      </c>
      <c r="B254" t="s">
        <v>914</v>
      </c>
      <c r="C254" t="s">
        <v>961</v>
      </c>
      <c r="D254" t="s">
        <v>962</v>
      </c>
      <c r="E254" s="4">
        <v>106.64</v>
      </c>
      <c r="F254" s="2">
        <f t="shared" si="9"/>
        <v>8.7941236482350596E-2</v>
      </c>
      <c r="G254" s="2">
        <f t="shared" si="10"/>
        <v>8.4287136389051873E-2</v>
      </c>
      <c r="H254" s="5">
        <f t="shared" si="11"/>
        <v>87941.236482350592</v>
      </c>
      <c r="K254" s="3">
        <v>47619.047619047604</v>
      </c>
    </row>
    <row r="255" spans="1:11" x14ac:dyDescent="0.3">
      <c r="A255" t="s">
        <v>963</v>
      </c>
      <c r="B255" t="s">
        <v>964</v>
      </c>
      <c r="C255" t="s">
        <v>965</v>
      </c>
      <c r="D255" t="s">
        <v>966</v>
      </c>
      <c r="E255" s="4">
        <v>98.02</v>
      </c>
      <c r="F255" s="2">
        <f t="shared" si="9"/>
        <v>-1.8917025322790517E-2</v>
      </c>
      <c r="G255" s="2">
        <f t="shared" si="10"/>
        <v>-1.9098241263525766E-2</v>
      </c>
      <c r="H255" s="5">
        <f t="shared" si="11"/>
        <v>-18917.025322790516</v>
      </c>
      <c r="K255" s="3">
        <v>49252.167285891228</v>
      </c>
    </row>
    <row r="256" spans="1:11" x14ac:dyDescent="0.3">
      <c r="A256" t="s">
        <v>967</v>
      </c>
      <c r="B256" t="s">
        <v>642</v>
      </c>
      <c r="C256" t="s">
        <v>968</v>
      </c>
      <c r="D256" t="s">
        <v>969</v>
      </c>
      <c r="E256" s="4">
        <v>99.91</v>
      </c>
      <c r="F256" s="2">
        <f t="shared" si="9"/>
        <v>-6.5388213283442548E-2</v>
      </c>
      <c r="G256" s="2">
        <f t="shared" si="10"/>
        <v>-6.7624037286072428E-2</v>
      </c>
      <c r="H256" s="5">
        <f t="shared" si="11"/>
        <v>-65388.21328344255</v>
      </c>
      <c r="K256" s="3">
        <v>49287.526839742452</v>
      </c>
    </row>
    <row r="257" spans="1:11" x14ac:dyDescent="0.3">
      <c r="A257" t="s">
        <v>970</v>
      </c>
      <c r="B257" t="s">
        <v>602</v>
      </c>
      <c r="C257" t="s">
        <v>971</v>
      </c>
      <c r="D257" t="s">
        <v>972</v>
      </c>
      <c r="E257" s="4">
        <v>106.9</v>
      </c>
      <c r="F257" s="2">
        <f t="shared" si="9"/>
        <v>-5.1211502618265695E-2</v>
      </c>
      <c r="G257" s="2">
        <f t="shared" si="10"/>
        <v>-5.2569374145074947E-2</v>
      </c>
      <c r="H257" s="5">
        <f t="shared" si="11"/>
        <v>-51211.502618265695</v>
      </c>
      <c r="K257" s="3">
        <v>50514.037168841438</v>
      </c>
    </row>
    <row r="258" spans="1:11" x14ac:dyDescent="0.3">
      <c r="A258" t="s">
        <v>973</v>
      </c>
      <c r="B258" t="s">
        <v>974</v>
      </c>
      <c r="C258" t="s">
        <v>975</v>
      </c>
      <c r="D258" t="s">
        <v>976</v>
      </c>
      <c r="E258" s="4">
        <v>112.67</v>
      </c>
      <c r="F258" s="2">
        <f t="shared" si="9"/>
        <v>3.0549711881459832E-2</v>
      </c>
      <c r="G258" s="2">
        <f t="shared" si="10"/>
        <v>3.0092360729681258E-2</v>
      </c>
      <c r="H258" s="5">
        <f t="shared" si="11"/>
        <v>30549.711881459833</v>
      </c>
      <c r="K258" s="3">
        <v>52433.133026982308</v>
      </c>
    </row>
    <row r="259" spans="1:11" x14ac:dyDescent="0.3">
      <c r="A259" t="s">
        <v>977</v>
      </c>
      <c r="B259" t="s">
        <v>978</v>
      </c>
      <c r="C259" t="s">
        <v>979</v>
      </c>
      <c r="D259" t="s">
        <v>980</v>
      </c>
      <c r="E259" s="4">
        <v>109.33</v>
      </c>
      <c r="F259" s="2">
        <f t="shared" si="9"/>
        <v>-1.6285765700917783E-2</v>
      </c>
      <c r="G259" s="2">
        <f t="shared" si="10"/>
        <v>-1.6419836405381787E-2</v>
      </c>
      <c r="H259" s="5">
        <f t="shared" si="11"/>
        <v>-16285.765700917782</v>
      </c>
      <c r="K259" s="3">
        <v>52996.189816418344</v>
      </c>
    </row>
    <row r="260" spans="1:11" x14ac:dyDescent="0.3">
      <c r="A260" t="s">
        <v>981</v>
      </c>
      <c r="B260" t="s">
        <v>982</v>
      </c>
      <c r="C260" t="s">
        <v>983</v>
      </c>
      <c r="D260" t="s">
        <v>984</v>
      </c>
      <c r="E260" s="4">
        <v>111.14</v>
      </c>
      <c r="F260" s="2">
        <f t="shared" si="9"/>
        <v>-0.13158305985310206</v>
      </c>
      <c r="G260" s="2">
        <f t="shared" si="10"/>
        <v>-0.141083333859539</v>
      </c>
      <c r="H260" s="5">
        <f t="shared" si="11"/>
        <v>-131583.05985310205</v>
      </c>
      <c r="K260" s="3">
        <v>62550.771730300534</v>
      </c>
    </row>
    <row r="261" spans="1:11" x14ac:dyDescent="0.3">
      <c r="A261" t="s">
        <v>985</v>
      </c>
      <c r="B261" t="s">
        <v>986</v>
      </c>
      <c r="C261" t="s">
        <v>987</v>
      </c>
      <c r="D261" t="s">
        <v>988</v>
      </c>
      <c r="E261" s="4">
        <v>127.98</v>
      </c>
      <c r="F261" s="2">
        <f t="shared" si="9"/>
        <v>3.8714390065741504E-2</v>
      </c>
      <c r="G261" s="2">
        <f t="shared" si="10"/>
        <v>3.7983785074737278E-2</v>
      </c>
      <c r="H261" s="5">
        <f t="shared" si="11"/>
        <v>38714.390065741507</v>
      </c>
      <c r="K261" s="3">
        <v>69255.839217816465</v>
      </c>
    </row>
    <row r="262" spans="1:11" x14ac:dyDescent="0.3">
      <c r="A262" t="s">
        <v>989</v>
      </c>
      <c r="B262" t="s">
        <v>990</v>
      </c>
      <c r="C262" t="s">
        <v>991</v>
      </c>
      <c r="D262" t="s">
        <v>992</v>
      </c>
      <c r="E262" s="4">
        <v>123.21</v>
      </c>
      <c r="F262" s="2">
        <f t="shared" si="9"/>
        <v>4.3180086360172676E-2</v>
      </c>
      <c r="G262" s="2">
        <f t="shared" si="10"/>
        <v>4.2273823012820913E-2</v>
      </c>
      <c r="H262" s="5">
        <f t="shared" si="11"/>
        <v>43180.086360172674</v>
      </c>
      <c r="K262" s="3">
        <v>71249.884184193434</v>
      </c>
    </row>
    <row r="263" spans="1:11" x14ac:dyDescent="0.3">
      <c r="A263" t="s">
        <v>993</v>
      </c>
      <c r="B263" t="s">
        <v>994</v>
      </c>
      <c r="C263" t="s">
        <v>995</v>
      </c>
      <c r="D263" t="s">
        <v>996</v>
      </c>
      <c r="E263" s="4">
        <v>118.11</v>
      </c>
      <c r="F263" s="2">
        <f t="shared" ref="F263:F264" si="12">(E263-E264)/E264</f>
        <v>6.9255839217816459E-2</v>
      </c>
      <c r="G263" s="2">
        <f t="shared" ref="G263:G264" si="13">LN(E263/E264)</f>
        <v>6.6962929150714362E-2</v>
      </c>
      <c r="H263" s="5">
        <f t="shared" ref="H263:H264" si="14">F263*$D$1</f>
        <v>69255.839217816465</v>
      </c>
      <c r="K263" s="3">
        <v>87941.236482350592</v>
      </c>
    </row>
    <row r="264" spans="1:11" x14ac:dyDescent="0.3">
      <c r="A264" t="s">
        <v>997</v>
      </c>
      <c r="B264" t="s">
        <v>998</v>
      </c>
      <c r="C264" t="s">
        <v>999</v>
      </c>
      <c r="D264" t="s">
        <v>1000</v>
      </c>
      <c r="E264" s="4">
        <v>110.46</v>
      </c>
      <c r="F264" s="2" t="e">
        <f t="shared" si="12"/>
        <v>#DIV/0!</v>
      </c>
      <c r="G264" s="2" t="e">
        <f t="shared" si="13"/>
        <v>#DIV/0!</v>
      </c>
      <c r="H264" s="5" t="e">
        <f t="shared" si="14"/>
        <v>#DIV/0!</v>
      </c>
      <c r="K264" s="3"/>
    </row>
  </sheetData>
  <autoFilter ref="A5:D5" xr:uid="{00000000-0001-0000-0000-000000000000}"/>
  <sortState xmlns:xlrd2="http://schemas.microsoft.com/office/spreadsheetml/2017/richdata2" ref="N7:N30">
    <sortCondition ref="N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0385-D505-45F4-8569-CD3FE62CC3D1}">
  <dimension ref="A1:G1003"/>
  <sheetViews>
    <sheetView workbookViewId="0">
      <selection activeCell="F15" sqref="F15"/>
    </sheetView>
  </sheetViews>
  <sheetFormatPr defaultRowHeight="14.4" x14ac:dyDescent="0.3"/>
  <cols>
    <col min="2" max="2" width="11.6640625" bestFit="1" customWidth="1"/>
    <col min="4" max="4" width="11.6640625" bestFit="1" customWidth="1"/>
    <col min="7" max="7" width="10.6640625" bestFit="1" customWidth="1"/>
  </cols>
  <sheetData>
    <row r="1" spans="1:7" x14ac:dyDescent="0.3">
      <c r="A1" s="17" t="s">
        <v>1017</v>
      </c>
      <c r="B1" s="17"/>
      <c r="F1" s="18" t="s">
        <v>1018</v>
      </c>
      <c r="G1" s="18"/>
    </row>
    <row r="2" spans="1:7" x14ac:dyDescent="0.3">
      <c r="A2" t="s">
        <v>1013</v>
      </c>
      <c r="B2" s="15">
        <v>-645.28825065004196</v>
      </c>
      <c r="F2" s="12" t="s">
        <v>1013</v>
      </c>
      <c r="G2" s="15">
        <f ca="1">AVERAGE($D$4:$D$1003)</f>
        <v>-2236.1023822946463</v>
      </c>
    </row>
    <row r="3" spans="1:7" x14ac:dyDescent="0.3">
      <c r="A3" t="s">
        <v>1014</v>
      </c>
      <c r="B3" s="15">
        <v>28759.435480941342</v>
      </c>
      <c r="F3" s="12" t="s">
        <v>1014</v>
      </c>
      <c r="G3" s="15">
        <f ca="1">_xlfn.STDEV.S($D$4:$D$1003)</f>
        <v>29603.722338840194</v>
      </c>
    </row>
    <row r="4" spans="1:7" x14ac:dyDescent="0.3">
      <c r="A4" t="s">
        <v>1004</v>
      </c>
      <c r="B4" s="15">
        <v>-131583.05985310205</v>
      </c>
      <c r="C4">
        <v>1</v>
      </c>
      <c r="D4" s="15">
        <f ca="1">_xlfn.NORM.INV(RAND(),$B$2,$B$3)</f>
        <v>-97565.001858953023</v>
      </c>
      <c r="F4" s="12" t="s">
        <v>1015</v>
      </c>
      <c r="G4" s="15">
        <f ca="1">MIN($D$4:$D$1003)</f>
        <v>-97565.001858953023</v>
      </c>
    </row>
    <row r="5" spans="1:7" x14ac:dyDescent="0.3">
      <c r="A5" t="s">
        <v>1005</v>
      </c>
      <c r="B5" s="15">
        <v>87941.236482350592</v>
      </c>
      <c r="C5">
        <v>2</v>
      </c>
      <c r="D5" s="15">
        <f t="shared" ref="D5:D68" ca="1" si="0">_xlfn.NORM.INV(RAND(),$B$2,$B$3)</f>
        <v>-61382.459329224439</v>
      </c>
      <c r="F5" s="12" t="s">
        <v>1016</v>
      </c>
      <c r="G5" s="15">
        <f ca="1">MAX($D$4:$D$1003)</f>
        <v>85021.321246228952</v>
      </c>
    </row>
    <row r="6" spans="1:7" x14ac:dyDescent="0.3">
      <c r="C6">
        <v>3</v>
      </c>
      <c r="D6" s="15">
        <f t="shared" ca="1" si="0"/>
        <v>25601.199148127933</v>
      </c>
      <c r="F6" s="12"/>
    </row>
    <row r="7" spans="1:7" x14ac:dyDescent="0.3">
      <c r="A7" s="11">
        <v>1E-3</v>
      </c>
      <c r="B7" s="15">
        <v>-122062.33681887246</v>
      </c>
      <c r="C7">
        <v>4</v>
      </c>
      <c r="D7" s="15">
        <f t="shared" ca="1" si="0"/>
        <v>-7526.2850065325492</v>
      </c>
      <c r="F7" s="16">
        <v>1E-3</v>
      </c>
      <c r="G7" s="15">
        <f ca="1">PERCENTILE(D4:D1003,0.1%)</f>
        <v>-91782.275930039716</v>
      </c>
    </row>
    <row r="8" spans="1:7" x14ac:dyDescent="0.3">
      <c r="A8" s="10">
        <v>0.01</v>
      </c>
      <c r="B8" s="15">
        <v>-79510.581543771055</v>
      </c>
      <c r="C8">
        <v>5</v>
      </c>
      <c r="D8" s="15">
        <f t="shared" ca="1" si="0"/>
        <v>-32693.218015113987</v>
      </c>
      <c r="F8" s="13">
        <v>0.01</v>
      </c>
      <c r="G8" s="15">
        <f ca="1">PERCENTILE(D4:D1003,1%)</f>
        <v>-66599.444934892905</v>
      </c>
    </row>
    <row r="9" spans="1:7" x14ac:dyDescent="0.3">
      <c r="A9" s="10">
        <v>0.05</v>
      </c>
      <c r="B9" s="15">
        <v>-51312.968455732887</v>
      </c>
      <c r="C9">
        <v>6</v>
      </c>
      <c r="D9" s="15">
        <f t="shared" ca="1" si="0"/>
        <v>24423.402205335962</v>
      </c>
      <c r="F9" s="13">
        <v>0.05</v>
      </c>
      <c r="G9" s="15">
        <f ca="1">PERCENTILE(D4:D1003,5%)</f>
        <v>-50473.130196330225</v>
      </c>
    </row>
    <row r="10" spans="1:7" x14ac:dyDescent="0.3">
      <c r="C10">
        <v>7</v>
      </c>
      <c r="D10" s="15">
        <f t="shared" ca="1" si="0"/>
        <v>-13569.889275001558</v>
      </c>
    </row>
    <row r="11" spans="1:7" x14ac:dyDescent="0.3">
      <c r="C11">
        <v>8</v>
      </c>
      <c r="D11" s="15">
        <f t="shared" ca="1" si="0"/>
        <v>15801.030752479088</v>
      </c>
    </row>
    <row r="12" spans="1:7" x14ac:dyDescent="0.3">
      <c r="C12">
        <v>9</v>
      </c>
      <c r="D12" s="15">
        <f t="shared" ca="1" si="0"/>
        <v>20383.726759134493</v>
      </c>
    </row>
    <row r="13" spans="1:7" x14ac:dyDescent="0.3">
      <c r="C13">
        <v>10</v>
      </c>
      <c r="D13" s="15">
        <f t="shared" ca="1" si="0"/>
        <v>-60871.81412325229</v>
      </c>
    </row>
    <row r="14" spans="1:7" x14ac:dyDescent="0.3">
      <c r="C14">
        <v>11</v>
      </c>
      <c r="D14" s="15">
        <f t="shared" ca="1" si="0"/>
        <v>-21155.097133914813</v>
      </c>
    </row>
    <row r="15" spans="1:7" x14ac:dyDescent="0.3">
      <c r="C15">
        <v>12</v>
      </c>
      <c r="D15" s="15">
        <f t="shared" ca="1" si="0"/>
        <v>8441.801611524972</v>
      </c>
    </row>
    <row r="16" spans="1:7" x14ac:dyDescent="0.3">
      <c r="C16">
        <v>13</v>
      </c>
      <c r="D16" s="15">
        <f t="shared" ca="1" si="0"/>
        <v>1833.8465670853584</v>
      </c>
    </row>
    <row r="17" spans="3:4" x14ac:dyDescent="0.3">
      <c r="C17">
        <v>14</v>
      </c>
      <c r="D17" s="15">
        <f t="shared" ca="1" si="0"/>
        <v>20801.376631237334</v>
      </c>
    </row>
    <row r="18" spans="3:4" x14ac:dyDescent="0.3">
      <c r="C18">
        <v>15</v>
      </c>
      <c r="D18" s="15">
        <f t="shared" ca="1" si="0"/>
        <v>-15422.100647271182</v>
      </c>
    </row>
    <row r="19" spans="3:4" x14ac:dyDescent="0.3">
      <c r="C19">
        <v>16</v>
      </c>
      <c r="D19" s="15">
        <f t="shared" ca="1" si="0"/>
        <v>-7182.243492066882</v>
      </c>
    </row>
    <row r="20" spans="3:4" x14ac:dyDescent="0.3">
      <c r="C20">
        <v>17</v>
      </c>
      <c r="D20" s="15">
        <f t="shared" ca="1" si="0"/>
        <v>-12684.911775926212</v>
      </c>
    </row>
    <row r="21" spans="3:4" x14ac:dyDescent="0.3">
      <c r="C21">
        <v>18</v>
      </c>
      <c r="D21" s="15">
        <f t="shared" ca="1" si="0"/>
        <v>28346.224297151311</v>
      </c>
    </row>
    <row r="22" spans="3:4" x14ac:dyDescent="0.3">
      <c r="C22">
        <v>19</v>
      </c>
      <c r="D22" s="15">
        <f t="shared" ca="1" si="0"/>
        <v>-49247.389741116618</v>
      </c>
    </row>
    <row r="23" spans="3:4" x14ac:dyDescent="0.3">
      <c r="C23">
        <v>20</v>
      </c>
      <c r="D23" s="15">
        <f t="shared" ca="1" si="0"/>
        <v>-14316.210007306903</v>
      </c>
    </row>
    <row r="24" spans="3:4" x14ac:dyDescent="0.3">
      <c r="C24">
        <v>21</v>
      </c>
      <c r="D24" s="15">
        <f t="shared" ca="1" si="0"/>
        <v>-18739.443132964148</v>
      </c>
    </row>
    <row r="25" spans="3:4" x14ac:dyDescent="0.3">
      <c r="C25">
        <v>22</v>
      </c>
      <c r="D25" s="15">
        <f t="shared" ca="1" si="0"/>
        <v>32355.97230597254</v>
      </c>
    </row>
    <row r="26" spans="3:4" x14ac:dyDescent="0.3">
      <c r="C26">
        <v>23</v>
      </c>
      <c r="D26" s="15">
        <f t="shared" ca="1" si="0"/>
        <v>-6649.8914423588876</v>
      </c>
    </row>
    <row r="27" spans="3:4" x14ac:dyDescent="0.3">
      <c r="C27">
        <v>24</v>
      </c>
      <c r="D27" s="15">
        <f t="shared" ca="1" si="0"/>
        <v>-4630.5772060846439</v>
      </c>
    </row>
    <row r="28" spans="3:4" x14ac:dyDescent="0.3">
      <c r="C28">
        <v>25</v>
      </c>
      <c r="D28" s="15">
        <f t="shared" ca="1" si="0"/>
        <v>6948.7867394712639</v>
      </c>
    </row>
    <row r="29" spans="3:4" x14ac:dyDescent="0.3">
      <c r="C29">
        <v>26</v>
      </c>
      <c r="D29" s="15">
        <f t="shared" ca="1" si="0"/>
        <v>-12970.83733345498</v>
      </c>
    </row>
    <row r="30" spans="3:4" x14ac:dyDescent="0.3">
      <c r="C30">
        <v>27</v>
      </c>
      <c r="D30" s="15">
        <f t="shared" ca="1" si="0"/>
        <v>4378.8095395358469</v>
      </c>
    </row>
    <row r="31" spans="3:4" x14ac:dyDescent="0.3">
      <c r="C31">
        <v>28</v>
      </c>
      <c r="D31" s="15">
        <f t="shared" ca="1" si="0"/>
        <v>-3931.3594188047691</v>
      </c>
    </row>
    <row r="32" spans="3:4" x14ac:dyDescent="0.3">
      <c r="C32">
        <v>29</v>
      </c>
      <c r="D32" s="15">
        <f t="shared" ca="1" si="0"/>
        <v>-29040.964869281892</v>
      </c>
    </row>
    <row r="33" spans="3:4" x14ac:dyDescent="0.3">
      <c r="C33">
        <v>30</v>
      </c>
      <c r="D33" s="15">
        <f t="shared" ca="1" si="0"/>
        <v>32562.834626211403</v>
      </c>
    </row>
    <row r="34" spans="3:4" x14ac:dyDescent="0.3">
      <c r="C34">
        <v>31</v>
      </c>
      <c r="D34" s="15">
        <f t="shared" ca="1" si="0"/>
        <v>9459.176101346884</v>
      </c>
    </row>
    <row r="35" spans="3:4" x14ac:dyDescent="0.3">
      <c r="C35">
        <v>32</v>
      </c>
      <c r="D35" s="15">
        <f t="shared" ca="1" si="0"/>
        <v>-42919.431400676396</v>
      </c>
    </row>
    <row r="36" spans="3:4" x14ac:dyDescent="0.3">
      <c r="C36">
        <v>33</v>
      </c>
      <c r="D36" s="15">
        <f t="shared" ca="1" si="0"/>
        <v>3166.8671066310999</v>
      </c>
    </row>
    <row r="37" spans="3:4" x14ac:dyDescent="0.3">
      <c r="C37">
        <v>34</v>
      </c>
      <c r="D37" s="15">
        <f t="shared" ca="1" si="0"/>
        <v>-38823.424013564436</v>
      </c>
    </row>
    <row r="38" spans="3:4" x14ac:dyDescent="0.3">
      <c r="C38">
        <v>35</v>
      </c>
      <c r="D38" s="15">
        <f t="shared" ca="1" si="0"/>
        <v>-52777.183749909505</v>
      </c>
    </row>
    <row r="39" spans="3:4" x14ac:dyDescent="0.3">
      <c r="C39">
        <v>36</v>
      </c>
      <c r="D39" s="15">
        <f t="shared" ca="1" si="0"/>
        <v>25600.969841711278</v>
      </c>
    </row>
    <row r="40" spans="3:4" x14ac:dyDescent="0.3">
      <c r="C40">
        <v>37</v>
      </c>
      <c r="D40" s="15">
        <f t="shared" ca="1" si="0"/>
        <v>43715.435525946246</v>
      </c>
    </row>
    <row r="41" spans="3:4" x14ac:dyDescent="0.3">
      <c r="C41">
        <v>38</v>
      </c>
      <c r="D41" s="15">
        <f t="shared" ca="1" si="0"/>
        <v>-16562.006648310315</v>
      </c>
    </row>
    <row r="42" spans="3:4" x14ac:dyDescent="0.3">
      <c r="C42">
        <v>39</v>
      </c>
      <c r="D42" s="15">
        <f t="shared" ca="1" si="0"/>
        <v>21466.783174119679</v>
      </c>
    </row>
    <row r="43" spans="3:4" x14ac:dyDescent="0.3">
      <c r="C43">
        <v>40</v>
      </c>
      <c r="D43" s="15">
        <f t="shared" ca="1" si="0"/>
        <v>-48182.613756055878</v>
      </c>
    </row>
    <row r="44" spans="3:4" x14ac:dyDescent="0.3">
      <c r="C44">
        <v>41</v>
      </c>
      <c r="D44" s="15">
        <f t="shared" ca="1" si="0"/>
        <v>-14050.378643425223</v>
      </c>
    </row>
    <row r="45" spans="3:4" x14ac:dyDescent="0.3">
      <c r="C45">
        <v>42</v>
      </c>
      <c r="D45" s="15">
        <f t="shared" ca="1" si="0"/>
        <v>22654.626817900335</v>
      </c>
    </row>
    <row r="46" spans="3:4" x14ac:dyDescent="0.3">
      <c r="C46">
        <v>43</v>
      </c>
      <c r="D46" s="15">
        <f t="shared" ca="1" si="0"/>
        <v>-34924.453705919099</v>
      </c>
    </row>
    <row r="47" spans="3:4" x14ac:dyDescent="0.3">
      <c r="C47">
        <v>44</v>
      </c>
      <c r="D47" s="15">
        <f t="shared" ca="1" si="0"/>
        <v>15672.727307134903</v>
      </c>
    </row>
    <row r="48" spans="3:4" x14ac:dyDescent="0.3">
      <c r="C48">
        <v>45</v>
      </c>
      <c r="D48" s="15">
        <f t="shared" ca="1" si="0"/>
        <v>18748.84550404601</v>
      </c>
    </row>
    <row r="49" spans="3:4" x14ac:dyDescent="0.3">
      <c r="C49">
        <v>46</v>
      </c>
      <c r="D49" s="15">
        <f t="shared" ca="1" si="0"/>
        <v>-5570.572856513365</v>
      </c>
    </row>
    <row r="50" spans="3:4" x14ac:dyDescent="0.3">
      <c r="C50">
        <v>47</v>
      </c>
      <c r="D50" s="15">
        <f t="shared" ca="1" si="0"/>
        <v>33568.788048485163</v>
      </c>
    </row>
    <row r="51" spans="3:4" x14ac:dyDescent="0.3">
      <c r="C51">
        <v>48</v>
      </c>
      <c r="D51" s="15">
        <f t="shared" ca="1" si="0"/>
        <v>6999.3070981399196</v>
      </c>
    </row>
    <row r="52" spans="3:4" x14ac:dyDescent="0.3">
      <c r="C52">
        <v>49</v>
      </c>
      <c r="D52" s="15">
        <f t="shared" ca="1" si="0"/>
        <v>-17875.592936382734</v>
      </c>
    </row>
    <row r="53" spans="3:4" x14ac:dyDescent="0.3">
      <c r="C53">
        <v>50</v>
      </c>
      <c r="D53" s="15">
        <f t="shared" ca="1" si="0"/>
        <v>-21896.985731054065</v>
      </c>
    </row>
    <row r="54" spans="3:4" x14ac:dyDescent="0.3">
      <c r="C54">
        <v>51</v>
      </c>
      <c r="D54" s="15">
        <f t="shared" ca="1" si="0"/>
        <v>-1457.2543896973757</v>
      </c>
    </row>
    <row r="55" spans="3:4" x14ac:dyDescent="0.3">
      <c r="C55">
        <v>52</v>
      </c>
      <c r="D55" s="15">
        <f t="shared" ca="1" si="0"/>
        <v>-56985.376116385451</v>
      </c>
    </row>
    <row r="56" spans="3:4" x14ac:dyDescent="0.3">
      <c r="C56">
        <v>53</v>
      </c>
      <c r="D56" s="15">
        <f t="shared" ca="1" si="0"/>
        <v>15521.174343636689</v>
      </c>
    </row>
    <row r="57" spans="3:4" x14ac:dyDescent="0.3">
      <c r="C57">
        <v>54</v>
      </c>
      <c r="D57" s="15">
        <f t="shared" ca="1" si="0"/>
        <v>-18882.769441415498</v>
      </c>
    </row>
    <row r="58" spans="3:4" x14ac:dyDescent="0.3">
      <c r="C58">
        <v>55</v>
      </c>
      <c r="D58" s="15">
        <f t="shared" ca="1" si="0"/>
        <v>-4424.5786894602434</v>
      </c>
    </row>
    <row r="59" spans="3:4" x14ac:dyDescent="0.3">
      <c r="C59">
        <v>56</v>
      </c>
      <c r="D59" s="15">
        <f t="shared" ca="1" si="0"/>
        <v>23741.405509441578</v>
      </c>
    </row>
    <row r="60" spans="3:4" x14ac:dyDescent="0.3">
      <c r="C60">
        <v>57</v>
      </c>
      <c r="D60" s="15">
        <f t="shared" ca="1" si="0"/>
        <v>33599.284801841444</v>
      </c>
    </row>
    <row r="61" spans="3:4" x14ac:dyDescent="0.3">
      <c r="C61">
        <v>58</v>
      </c>
      <c r="D61" s="15">
        <f t="shared" ca="1" si="0"/>
        <v>4835.2062043084316</v>
      </c>
    </row>
    <row r="62" spans="3:4" x14ac:dyDescent="0.3">
      <c r="C62">
        <v>59</v>
      </c>
      <c r="D62" s="15">
        <f t="shared" ca="1" si="0"/>
        <v>11491.826143739789</v>
      </c>
    </row>
    <row r="63" spans="3:4" x14ac:dyDescent="0.3">
      <c r="C63">
        <v>60</v>
      </c>
      <c r="D63" s="15">
        <f t="shared" ca="1" si="0"/>
        <v>3578.5114514831157</v>
      </c>
    </row>
    <row r="64" spans="3:4" x14ac:dyDescent="0.3">
      <c r="C64">
        <v>61</v>
      </c>
      <c r="D64" s="15">
        <f t="shared" ca="1" si="0"/>
        <v>18662.901535552817</v>
      </c>
    </row>
    <row r="65" spans="3:4" x14ac:dyDescent="0.3">
      <c r="C65">
        <v>62</v>
      </c>
      <c r="D65" s="15">
        <f t="shared" ca="1" si="0"/>
        <v>-14234.553492829797</v>
      </c>
    </row>
    <row r="66" spans="3:4" x14ac:dyDescent="0.3">
      <c r="C66">
        <v>63</v>
      </c>
      <c r="D66" s="15">
        <f t="shared" ca="1" si="0"/>
        <v>61381.941234123195</v>
      </c>
    </row>
    <row r="67" spans="3:4" x14ac:dyDescent="0.3">
      <c r="C67">
        <v>64</v>
      </c>
      <c r="D67" s="15">
        <f t="shared" ca="1" si="0"/>
        <v>-36113.870393231075</v>
      </c>
    </row>
    <row r="68" spans="3:4" x14ac:dyDescent="0.3">
      <c r="C68">
        <v>65</v>
      </c>
      <c r="D68" s="15">
        <f t="shared" ca="1" si="0"/>
        <v>-13375.736067390553</v>
      </c>
    </row>
    <row r="69" spans="3:4" x14ac:dyDescent="0.3">
      <c r="C69">
        <v>66</v>
      </c>
      <c r="D69" s="15">
        <f t="shared" ref="D69:D132" ca="1" si="1">_xlfn.NORM.INV(RAND(),$B$2,$B$3)</f>
        <v>-9410.4852821473305</v>
      </c>
    </row>
    <row r="70" spans="3:4" x14ac:dyDescent="0.3">
      <c r="C70">
        <v>67</v>
      </c>
      <c r="D70" s="15">
        <f t="shared" ca="1" si="1"/>
        <v>36048.224939099229</v>
      </c>
    </row>
    <row r="71" spans="3:4" x14ac:dyDescent="0.3">
      <c r="C71">
        <v>68</v>
      </c>
      <c r="D71" s="15">
        <f t="shared" ca="1" si="1"/>
        <v>-1406.5898400826102</v>
      </c>
    </row>
    <row r="72" spans="3:4" x14ac:dyDescent="0.3">
      <c r="C72">
        <v>69</v>
      </c>
      <c r="D72" s="15">
        <f t="shared" ca="1" si="1"/>
        <v>17041.273539039419</v>
      </c>
    </row>
    <row r="73" spans="3:4" x14ac:dyDescent="0.3">
      <c r="C73">
        <v>70</v>
      </c>
      <c r="D73" s="15">
        <f t="shared" ca="1" si="1"/>
        <v>-29537.678964120845</v>
      </c>
    </row>
    <row r="74" spans="3:4" x14ac:dyDescent="0.3">
      <c r="C74">
        <v>71</v>
      </c>
      <c r="D74" s="15">
        <f t="shared" ca="1" si="1"/>
        <v>-22357.977978937932</v>
      </c>
    </row>
    <row r="75" spans="3:4" x14ac:dyDescent="0.3">
      <c r="C75">
        <v>72</v>
      </c>
      <c r="D75" s="15">
        <f t="shared" ca="1" si="1"/>
        <v>26075.669005185555</v>
      </c>
    </row>
    <row r="76" spans="3:4" x14ac:dyDescent="0.3">
      <c r="C76">
        <v>73</v>
      </c>
      <c r="D76" s="15">
        <f t="shared" ca="1" si="1"/>
        <v>22180.027576480952</v>
      </c>
    </row>
    <row r="77" spans="3:4" x14ac:dyDescent="0.3">
      <c r="C77">
        <v>74</v>
      </c>
      <c r="D77" s="15">
        <f t="shared" ca="1" si="1"/>
        <v>10551.214226898748</v>
      </c>
    </row>
    <row r="78" spans="3:4" x14ac:dyDescent="0.3">
      <c r="C78">
        <v>75</v>
      </c>
      <c r="D78" s="15">
        <f t="shared" ca="1" si="1"/>
        <v>6514.9876903593331</v>
      </c>
    </row>
    <row r="79" spans="3:4" x14ac:dyDescent="0.3">
      <c r="C79">
        <v>76</v>
      </c>
      <c r="D79" s="15">
        <f t="shared" ca="1" si="1"/>
        <v>-54102.970315567451</v>
      </c>
    </row>
    <row r="80" spans="3:4" x14ac:dyDescent="0.3">
      <c r="C80">
        <v>77</v>
      </c>
      <c r="D80" s="15">
        <f t="shared" ca="1" si="1"/>
        <v>-19516.859391730599</v>
      </c>
    </row>
    <row r="81" spans="3:4" x14ac:dyDescent="0.3">
      <c r="C81">
        <v>78</v>
      </c>
      <c r="D81" s="15">
        <f t="shared" ca="1" si="1"/>
        <v>-1926.278613507207</v>
      </c>
    </row>
    <row r="82" spans="3:4" x14ac:dyDescent="0.3">
      <c r="C82">
        <v>79</v>
      </c>
      <c r="D82" s="15">
        <f t="shared" ca="1" si="1"/>
        <v>-3029.1375305951042</v>
      </c>
    </row>
    <row r="83" spans="3:4" x14ac:dyDescent="0.3">
      <c r="C83">
        <v>80</v>
      </c>
      <c r="D83" s="15">
        <f t="shared" ca="1" si="1"/>
        <v>-2921.4904906770821</v>
      </c>
    </row>
    <row r="84" spans="3:4" x14ac:dyDescent="0.3">
      <c r="C84">
        <v>81</v>
      </c>
      <c r="D84" s="15">
        <f t="shared" ca="1" si="1"/>
        <v>2682.7358995987183</v>
      </c>
    </row>
    <row r="85" spans="3:4" x14ac:dyDescent="0.3">
      <c r="C85">
        <v>82</v>
      </c>
      <c r="D85" s="15">
        <f t="shared" ca="1" si="1"/>
        <v>-11108.471035694301</v>
      </c>
    </row>
    <row r="86" spans="3:4" x14ac:dyDescent="0.3">
      <c r="C86">
        <v>83</v>
      </c>
      <c r="D86" s="15">
        <f t="shared" ca="1" si="1"/>
        <v>-7090.7058853024855</v>
      </c>
    </row>
    <row r="87" spans="3:4" x14ac:dyDescent="0.3">
      <c r="C87">
        <v>84</v>
      </c>
      <c r="D87" s="15">
        <f t="shared" ca="1" si="1"/>
        <v>-34279.594162317735</v>
      </c>
    </row>
    <row r="88" spans="3:4" x14ac:dyDescent="0.3">
      <c r="C88">
        <v>85</v>
      </c>
      <c r="D88" s="15">
        <f t="shared" ca="1" si="1"/>
        <v>2484.3257110552031</v>
      </c>
    </row>
    <row r="89" spans="3:4" x14ac:dyDescent="0.3">
      <c r="C89">
        <v>86</v>
      </c>
      <c r="D89" s="15">
        <f t="shared" ca="1" si="1"/>
        <v>4603.827293077572</v>
      </c>
    </row>
    <row r="90" spans="3:4" x14ac:dyDescent="0.3">
      <c r="C90">
        <v>87</v>
      </c>
      <c r="D90" s="15">
        <f t="shared" ca="1" si="1"/>
        <v>23012.41747026773</v>
      </c>
    </row>
    <row r="91" spans="3:4" x14ac:dyDescent="0.3">
      <c r="C91">
        <v>88</v>
      </c>
      <c r="D91" s="15">
        <f t="shared" ca="1" si="1"/>
        <v>18511.625896723701</v>
      </c>
    </row>
    <row r="92" spans="3:4" x14ac:dyDescent="0.3">
      <c r="C92">
        <v>89</v>
      </c>
      <c r="D92" s="15">
        <f t="shared" ca="1" si="1"/>
        <v>2329.8657543620398</v>
      </c>
    </row>
    <row r="93" spans="3:4" x14ac:dyDescent="0.3">
      <c r="C93">
        <v>90</v>
      </c>
      <c r="D93" s="15">
        <f t="shared" ca="1" si="1"/>
        <v>27591.737491730866</v>
      </c>
    </row>
    <row r="94" spans="3:4" x14ac:dyDescent="0.3">
      <c r="C94">
        <v>91</v>
      </c>
      <c r="D94" s="15">
        <f t="shared" ca="1" si="1"/>
        <v>-28136.235103866169</v>
      </c>
    </row>
    <row r="95" spans="3:4" x14ac:dyDescent="0.3">
      <c r="C95">
        <v>92</v>
      </c>
      <c r="D95" s="15">
        <f t="shared" ca="1" si="1"/>
        <v>-27458.323910211071</v>
      </c>
    </row>
    <row r="96" spans="3:4" x14ac:dyDescent="0.3">
      <c r="C96">
        <v>93</v>
      </c>
      <c r="D96" s="15">
        <f t="shared" ca="1" si="1"/>
        <v>17127.006543017902</v>
      </c>
    </row>
    <row r="97" spans="3:4" x14ac:dyDescent="0.3">
      <c r="C97">
        <v>94</v>
      </c>
      <c r="D97" s="15">
        <f t="shared" ca="1" si="1"/>
        <v>-15180.422717911137</v>
      </c>
    </row>
    <row r="98" spans="3:4" x14ac:dyDescent="0.3">
      <c r="C98">
        <v>95</v>
      </c>
      <c r="D98" s="15">
        <f t="shared" ca="1" si="1"/>
        <v>-6206.6236261965996</v>
      </c>
    </row>
    <row r="99" spans="3:4" x14ac:dyDescent="0.3">
      <c r="C99">
        <v>96</v>
      </c>
      <c r="D99" s="15">
        <f t="shared" ca="1" si="1"/>
        <v>-6740.2755948267677</v>
      </c>
    </row>
    <row r="100" spans="3:4" x14ac:dyDescent="0.3">
      <c r="C100">
        <v>97</v>
      </c>
      <c r="D100" s="15">
        <f t="shared" ca="1" si="1"/>
        <v>-49614.773077273945</v>
      </c>
    </row>
    <row r="101" spans="3:4" x14ac:dyDescent="0.3">
      <c r="C101">
        <v>98</v>
      </c>
      <c r="D101" s="15">
        <f t="shared" ca="1" si="1"/>
        <v>20334.217903257733</v>
      </c>
    </row>
    <row r="102" spans="3:4" x14ac:dyDescent="0.3">
      <c r="C102">
        <v>99</v>
      </c>
      <c r="D102" s="15">
        <f t="shared" ca="1" si="1"/>
        <v>-21486.481613057771</v>
      </c>
    </row>
    <row r="103" spans="3:4" x14ac:dyDescent="0.3">
      <c r="C103">
        <v>100</v>
      </c>
      <c r="D103" s="15">
        <f t="shared" ca="1" si="1"/>
        <v>22228.660521144513</v>
      </c>
    </row>
    <row r="104" spans="3:4" x14ac:dyDescent="0.3">
      <c r="C104">
        <v>101</v>
      </c>
      <c r="D104" s="15">
        <f t="shared" ca="1" si="1"/>
        <v>17306.525368974842</v>
      </c>
    </row>
    <row r="105" spans="3:4" x14ac:dyDescent="0.3">
      <c r="C105">
        <v>102</v>
      </c>
      <c r="D105" s="15">
        <f t="shared" ca="1" si="1"/>
        <v>-32168.404902659247</v>
      </c>
    </row>
    <row r="106" spans="3:4" x14ac:dyDescent="0.3">
      <c r="C106">
        <v>103</v>
      </c>
      <c r="D106" s="15">
        <f t="shared" ca="1" si="1"/>
        <v>-1994.7604586425209</v>
      </c>
    </row>
    <row r="107" spans="3:4" x14ac:dyDescent="0.3">
      <c r="C107">
        <v>104</v>
      </c>
      <c r="D107" s="15">
        <f t="shared" ca="1" si="1"/>
        <v>-53687.792323326386</v>
      </c>
    </row>
    <row r="108" spans="3:4" x14ac:dyDescent="0.3">
      <c r="C108">
        <v>105</v>
      </c>
      <c r="D108" s="15">
        <f t="shared" ca="1" si="1"/>
        <v>3832.3116257005886</v>
      </c>
    </row>
    <row r="109" spans="3:4" x14ac:dyDescent="0.3">
      <c r="C109">
        <v>106</v>
      </c>
      <c r="D109" s="15">
        <f t="shared" ca="1" si="1"/>
        <v>53764.183322651712</v>
      </c>
    </row>
    <row r="110" spans="3:4" x14ac:dyDescent="0.3">
      <c r="C110">
        <v>107</v>
      </c>
      <c r="D110" s="15">
        <f t="shared" ca="1" si="1"/>
        <v>-46285.756687699293</v>
      </c>
    </row>
    <row r="111" spans="3:4" x14ac:dyDescent="0.3">
      <c r="C111">
        <v>108</v>
      </c>
      <c r="D111" s="15">
        <f t="shared" ca="1" si="1"/>
        <v>-4152.0886774663413</v>
      </c>
    </row>
    <row r="112" spans="3:4" x14ac:dyDescent="0.3">
      <c r="C112">
        <v>109</v>
      </c>
      <c r="D112" s="15">
        <f t="shared" ca="1" si="1"/>
        <v>-17748.440663910929</v>
      </c>
    </row>
    <row r="113" spans="3:4" x14ac:dyDescent="0.3">
      <c r="C113">
        <v>110</v>
      </c>
      <c r="D113" s="15">
        <f t="shared" ca="1" si="1"/>
        <v>-5562.9600154422997</v>
      </c>
    </row>
    <row r="114" spans="3:4" x14ac:dyDescent="0.3">
      <c r="C114">
        <v>111</v>
      </c>
      <c r="D114" s="15">
        <f t="shared" ca="1" si="1"/>
        <v>-16054.009824003741</v>
      </c>
    </row>
    <row r="115" spans="3:4" x14ac:dyDescent="0.3">
      <c r="C115">
        <v>112</v>
      </c>
      <c r="D115" s="15">
        <f t="shared" ca="1" si="1"/>
        <v>52794.679263323444</v>
      </c>
    </row>
    <row r="116" spans="3:4" x14ac:dyDescent="0.3">
      <c r="C116">
        <v>113</v>
      </c>
      <c r="D116" s="15">
        <f t="shared" ca="1" si="1"/>
        <v>-22092.676317214315</v>
      </c>
    </row>
    <row r="117" spans="3:4" x14ac:dyDescent="0.3">
      <c r="C117">
        <v>114</v>
      </c>
      <c r="D117" s="15">
        <f t="shared" ca="1" si="1"/>
        <v>7127.3386077669329</v>
      </c>
    </row>
    <row r="118" spans="3:4" x14ac:dyDescent="0.3">
      <c r="C118">
        <v>115</v>
      </c>
      <c r="D118" s="15">
        <f t="shared" ca="1" si="1"/>
        <v>-2711.2058233152356</v>
      </c>
    </row>
    <row r="119" spans="3:4" x14ac:dyDescent="0.3">
      <c r="C119">
        <v>116</v>
      </c>
      <c r="D119" s="15">
        <f t="shared" ca="1" si="1"/>
        <v>-13181.853541826635</v>
      </c>
    </row>
    <row r="120" spans="3:4" x14ac:dyDescent="0.3">
      <c r="C120">
        <v>117</v>
      </c>
      <c r="D120" s="15">
        <f t="shared" ca="1" si="1"/>
        <v>24383.031523493923</v>
      </c>
    </row>
    <row r="121" spans="3:4" x14ac:dyDescent="0.3">
      <c r="C121">
        <v>118</v>
      </c>
      <c r="D121" s="15">
        <f t="shared" ca="1" si="1"/>
        <v>-25546.079742670652</v>
      </c>
    </row>
    <row r="122" spans="3:4" x14ac:dyDescent="0.3">
      <c r="C122">
        <v>119</v>
      </c>
      <c r="D122" s="15">
        <f t="shared" ca="1" si="1"/>
        <v>-3336.8867403322201</v>
      </c>
    </row>
    <row r="123" spans="3:4" x14ac:dyDescent="0.3">
      <c r="C123">
        <v>120</v>
      </c>
      <c r="D123" s="15">
        <f t="shared" ca="1" si="1"/>
        <v>14880.525948700437</v>
      </c>
    </row>
    <row r="124" spans="3:4" x14ac:dyDescent="0.3">
      <c r="C124">
        <v>121</v>
      </c>
      <c r="D124" s="15">
        <f t="shared" ca="1" si="1"/>
        <v>-29519.163980953326</v>
      </c>
    </row>
    <row r="125" spans="3:4" x14ac:dyDescent="0.3">
      <c r="C125">
        <v>122</v>
      </c>
      <c r="D125" s="15">
        <f t="shared" ca="1" si="1"/>
        <v>21782.135077917159</v>
      </c>
    </row>
    <row r="126" spans="3:4" x14ac:dyDescent="0.3">
      <c r="C126">
        <v>123</v>
      </c>
      <c r="D126" s="15">
        <f t="shared" ca="1" si="1"/>
        <v>-13185.134405765002</v>
      </c>
    </row>
    <row r="127" spans="3:4" x14ac:dyDescent="0.3">
      <c r="C127">
        <v>124</v>
      </c>
      <c r="D127" s="15">
        <f t="shared" ca="1" si="1"/>
        <v>-5536.3075413517427</v>
      </c>
    </row>
    <row r="128" spans="3:4" x14ac:dyDescent="0.3">
      <c r="C128">
        <v>125</v>
      </c>
      <c r="D128" s="15">
        <f t="shared" ca="1" si="1"/>
        <v>17229.576309636548</v>
      </c>
    </row>
    <row r="129" spans="3:4" x14ac:dyDescent="0.3">
      <c r="C129">
        <v>126</v>
      </c>
      <c r="D129" s="15">
        <f t="shared" ca="1" si="1"/>
        <v>-11087.847560445174</v>
      </c>
    </row>
    <row r="130" spans="3:4" x14ac:dyDescent="0.3">
      <c r="C130">
        <v>127</v>
      </c>
      <c r="D130" s="15">
        <f t="shared" ca="1" si="1"/>
        <v>68797.136399783936</v>
      </c>
    </row>
    <row r="131" spans="3:4" x14ac:dyDescent="0.3">
      <c r="C131">
        <v>128</v>
      </c>
      <c r="D131" s="15">
        <f t="shared" ca="1" si="1"/>
        <v>-6224.729802642385</v>
      </c>
    </row>
    <row r="132" spans="3:4" x14ac:dyDescent="0.3">
      <c r="C132">
        <v>129</v>
      </c>
      <c r="D132" s="15">
        <f t="shared" ca="1" si="1"/>
        <v>15443.882975029424</v>
      </c>
    </row>
    <row r="133" spans="3:4" x14ac:dyDescent="0.3">
      <c r="C133">
        <v>130</v>
      </c>
      <c r="D133" s="15">
        <f t="shared" ref="D133:D196" ca="1" si="2">_xlfn.NORM.INV(RAND(),$B$2,$B$3)</f>
        <v>68141.883440159392</v>
      </c>
    </row>
    <row r="134" spans="3:4" x14ac:dyDescent="0.3">
      <c r="C134">
        <v>131</v>
      </c>
      <c r="D134" s="15">
        <f t="shared" ca="1" si="2"/>
        <v>-50177.271062734697</v>
      </c>
    </row>
    <row r="135" spans="3:4" x14ac:dyDescent="0.3">
      <c r="C135">
        <v>132</v>
      </c>
      <c r="D135" s="15">
        <f t="shared" ca="1" si="2"/>
        <v>-6737.7451189662825</v>
      </c>
    </row>
    <row r="136" spans="3:4" x14ac:dyDescent="0.3">
      <c r="C136">
        <v>133</v>
      </c>
      <c r="D136" s="15">
        <f t="shared" ca="1" si="2"/>
        <v>42674.907869100738</v>
      </c>
    </row>
    <row r="137" spans="3:4" x14ac:dyDescent="0.3">
      <c r="C137">
        <v>134</v>
      </c>
      <c r="D137" s="15">
        <f t="shared" ca="1" si="2"/>
        <v>-56977.207380257969</v>
      </c>
    </row>
    <row r="138" spans="3:4" x14ac:dyDescent="0.3">
      <c r="C138">
        <v>135</v>
      </c>
      <c r="D138" s="15">
        <f t="shared" ca="1" si="2"/>
        <v>-19612.718337032435</v>
      </c>
    </row>
    <row r="139" spans="3:4" x14ac:dyDescent="0.3">
      <c r="C139">
        <v>136</v>
      </c>
      <c r="D139" s="15">
        <f t="shared" ca="1" si="2"/>
        <v>-31877.607294757639</v>
      </c>
    </row>
    <row r="140" spans="3:4" x14ac:dyDescent="0.3">
      <c r="C140">
        <v>137</v>
      </c>
      <c r="D140" s="15">
        <f t="shared" ca="1" si="2"/>
        <v>-47657.331562402585</v>
      </c>
    </row>
    <row r="141" spans="3:4" x14ac:dyDescent="0.3">
      <c r="C141">
        <v>138</v>
      </c>
      <c r="D141" s="15">
        <f t="shared" ca="1" si="2"/>
        <v>-10932.76944460813</v>
      </c>
    </row>
    <row r="142" spans="3:4" x14ac:dyDescent="0.3">
      <c r="C142">
        <v>139</v>
      </c>
      <c r="D142" s="15">
        <f t="shared" ca="1" si="2"/>
        <v>-18125.169893292681</v>
      </c>
    </row>
    <row r="143" spans="3:4" x14ac:dyDescent="0.3">
      <c r="C143">
        <v>140</v>
      </c>
      <c r="D143" s="15">
        <f t="shared" ca="1" si="2"/>
        <v>24588.221427904984</v>
      </c>
    </row>
    <row r="144" spans="3:4" x14ac:dyDescent="0.3">
      <c r="C144">
        <v>141</v>
      </c>
      <c r="D144" s="15">
        <f t="shared" ca="1" si="2"/>
        <v>11186.126059135147</v>
      </c>
    </row>
    <row r="145" spans="3:4" x14ac:dyDescent="0.3">
      <c r="C145">
        <v>142</v>
      </c>
      <c r="D145" s="15">
        <f t="shared" ca="1" si="2"/>
        <v>20850.959788236672</v>
      </c>
    </row>
    <row r="146" spans="3:4" x14ac:dyDescent="0.3">
      <c r="C146">
        <v>143</v>
      </c>
      <c r="D146" s="15">
        <f t="shared" ca="1" si="2"/>
        <v>-13780.742284720385</v>
      </c>
    </row>
    <row r="147" spans="3:4" x14ac:dyDescent="0.3">
      <c r="C147">
        <v>144</v>
      </c>
      <c r="D147" s="15">
        <f t="shared" ca="1" si="2"/>
        <v>-25568.793742991904</v>
      </c>
    </row>
    <row r="148" spans="3:4" x14ac:dyDescent="0.3">
      <c r="C148">
        <v>145</v>
      </c>
      <c r="D148" s="15">
        <f t="shared" ca="1" si="2"/>
        <v>12692.706581421076</v>
      </c>
    </row>
    <row r="149" spans="3:4" x14ac:dyDescent="0.3">
      <c r="C149">
        <v>146</v>
      </c>
      <c r="D149" s="15">
        <f t="shared" ca="1" si="2"/>
        <v>-1091.7051245383598</v>
      </c>
    </row>
    <row r="150" spans="3:4" x14ac:dyDescent="0.3">
      <c r="C150">
        <v>147</v>
      </c>
      <c r="D150" s="15">
        <f t="shared" ca="1" si="2"/>
        <v>882.45273578607487</v>
      </c>
    </row>
    <row r="151" spans="3:4" x14ac:dyDescent="0.3">
      <c r="C151">
        <v>148</v>
      </c>
      <c r="D151" s="15">
        <f t="shared" ca="1" si="2"/>
        <v>57371.617293745105</v>
      </c>
    </row>
    <row r="152" spans="3:4" x14ac:dyDescent="0.3">
      <c r="C152">
        <v>149</v>
      </c>
      <c r="D152" s="15">
        <f t="shared" ca="1" si="2"/>
        <v>35256.92725628263</v>
      </c>
    </row>
    <row r="153" spans="3:4" x14ac:dyDescent="0.3">
      <c r="C153">
        <v>150</v>
      </c>
      <c r="D153" s="15">
        <f t="shared" ca="1" si="2"/>
        <v>-708.28414172738871</v>
      </c>
    </row>
    <row r="154" spans="3:4" x14ac:dyDescent="0.3">
      <c r="C154">
        <v>151</v>
      </c>
      <c r="D154" s="15">
        <f t="shared" ca="1" si="2"/>
        <v>-24542.671259788203</v>
      </c>
    </row>
    <row r="155" spans="3:4" x14ac:dyDescent="0.3">
      <c r="C155">
        <v>152</v>
      </c>
      <c r="D155" s="15">
        <f t="shared" ca="1" si="2"/>
        <v>34030.600337243799</v>
      </c>
    </row>
    <row r="156" spans="3:4" x14ac:dyDescent="0.3">
      <c r="C156">
        <v>153</v>
      </c>
      <c r="D156" s="15">
        <f t="shared" ca="1" si="2"/>
        <v>-5944.1655149984999</v>
      </c>
    </row>
    <row r="157" spans="3:4" x14ac:dyDescent="0.3">
      <c r="C157">
        <v>154</v>
      </c>
      <c r="D157" s="15">
        <f t="shared" ca="1" si="2"/>
        <v>-20345.447553093571</v>
      </c>
    </row>
    <row r="158" spans="3:4" x14ac:dyDescent="0.3">
      <c r="C158">
        <v>155</v>
      </c>
      <c r="D158" s="15">
        <f t="shared" ca="1" si="2"/>
        <v>44685.420101872434</v>
      </c>
    </row>
    <row r="159" spans="3:4" x14ac:dyDescent="0.3">
      <c r="C159">
        <v>156</v>
      </c>
      <c r="D159" s="15">
        <f t="shared" ca="1" si="2"/>
        <v>-41518.450307457104</v>
      </c>
    </row>
    <row r="160" spans="3:4" x14ac:dyDescent="0.3">
      <c r="C160">
        <v>157</v>
      </c>
      <c r="D160" s="15">
        <f t="shared" ca="1" si="2"/>
        <v>-53706.5468851322</v>
      </c>
    </row>
    <row r="161" spans="3:4" x14ac:dyDescent="0.3">
      <c r="C161">
        <v>158</v>
      </c>
      <c r="D161" s="15">
        <f t="shared" ca="1" si="2"/>
        <v>24075.350226385191</v>
      </c>
    </row>
    <row r="162" spans="3:4" x14ac:dyDescent="0.3">
      <c r="C162">
        <v>159</v>
      </c>
      <c r="D162" s="15">
        <f t="shared" ca="1" si="2"/>
        <v>2378.6063356683258</v>
      </c>
    </row>
    <row r="163" spans="3:4" x14ac:dyDescent="0.3">
      <c r="C163">
        <v>160</v>
      </c>
      <c r="D163" s="15">
        <f t="shared" ca="1" si="2"/>
        <v>19815.387243117049</v>
      </c>
    </row>
    <row r="164" spans="3:4" x14ac:dyDescent="0.3">
      <c r="C164">
        <v>161</v>
      </c>
      <c r="D164" s="15">
        <f t="shared" ca="1" si="2"/>
        <v>-2521.0734200446595</v>
      </c>
    </row>
    <row r="165" spans="3:4" x14ac:dyDescent="0.3">
      <c r="C165">
        <v>162</v>
      </c>
      <c r="D165" s="15">
        <f t="shared" ca="1" si="2"/>
        <v>-7260.5273682520328</v>
      </c>
    </row>
    <row r="166" spans="3:4" x14ac:dyDescent="0.3">
      <c r="C166">
        <v>163</v>
      </c>
      <c r="D166" s="15">
        <f t="shared" ca="1" si="2"/>
        <v>6707.2946205361568</v>
      </c>
    </row>
    <row r="167" spans="3:4" x14ac:dyDescent="0.3">
      <c r="C167">
        <v>164</v>
      </c>
      <c r="D167" s="15">
        <f t="shared" ca="1" si="2"/>
        <v>-49963.125137429437</v>
      </c>
    </row>
    <row r="168" spans="3:4" x14ac:dyDescent="0.3">
      <c r="C168">
        <v>165</v>
      </c>
      <c r="D168" s="15">
        <f t="shared" ca="1" si="2"/>
        <v>-960.64817556994967</v>
      </c>
    </row>
    <row r="169" spans="3:4" x14ac:dyDescent="0.3">
      <c r="C169">
        <v>166</v>
      </c>
      <c r="D169" s="15">
        <f t="shared" ca="1" si="2"/>
        <v>62316.712199639609</v>
      </c>
    </row>
    <row r="170" spans="3:4" x14ac:dyDescent="0.3">
      <c r="C170">
        <v>167</v>
      </c>
      <c r="D170" s="15">
        <f t="shared" ca="1" si="2"/>
        <v>-11255.783272702274</v>
      </c>
    </row>
    <row r="171" spans="3:4" x14ac:dyDescent="0.3">
      <c r="C171">
        <v>168</v>
      </c>
      <c r="D171" s="15">
        <f t="shared" ca="1" si="2"/>
        <v>29551.514840750217</v>
      </c>
    </row>
    <row r="172" spans="3:4" x14ac:dyDescent="0.3">
      <c r="C172">
        <v>169</v>
      </c>
      <c r="D172" s="15">
        <f t="shared" ca="1" si="2"/>
        <v>-18113.15434399046</v>
      </c>
    </row>
    <row r="173" spans="3:4" x14ac:dyDescent="0.3">
      <c r="C173">
        <v>170</v>
      </c>
      <c r="D173" s="15">
        <f t="shared" ca="1" si="2"/>
        <v>-49070.730073343359</v>
      </c>
    </row>
    <row r="174" spans="3:4" x14ac:dyDescent="0.3">
      <c r="C174">
        <v>171</v>
      </c>
      <c r="D174" s="15">
        <f t="shared" ca="1" si="2"/>
        <v>16198.870825384649</v>
      </c>
    </row>
    <row r="175" spans="3:4" x14ac:dyDescent="0.3">
      <c r="C175">
        <v>172</v>
      </c>
      <c r="D175" s="15">
        <f t="shared" ca="1" si="2"/>
        <v>21393.948809514291</v>
      </c>
    </row>
    <row r="176" spans="3:4" x14ac:dyDescent="0.3">
      <c r="C176">
        <v>173</v>
      </c>
      <c r="D176" s="15">
        <f t="shared" ca="1" si="2"/>
        <v>-6678.7247218944576</v>
      </c>
    </row>
    <row r="177" spans="3:4" x14ac:dyDescent="0.3">
      <c r="C177">
        <v>174</v>
      </c>
      <c r="D177" s="15">
        <f t="shared" ca="1" si="2"/>
        <v>-20931.009243521057</v>
      </c>
    </row>
    <row r="178" spans="3:4" x14ac:dyDescent="0.3">
      <c r="C178">
        <v>175</v>
      </c>
      <c r="D178" s="15">
        <f t="shared" ca="1" si="2"/>
        <v>2032.9530661463086</v>
      </c>
    </row>
    <row r="179" spans="3:4" x14ac:dyDescent="0.3">
      <c r="C179">
        <v>176</v>
      </c>
      <c r="D179" s="15">
        <f t="shared" ca="1" si="2"/>
        <v>-23521.153552908676</v>
      </c>
    </row>
    <row r="180" spans="3:4" x14ac:dyDescent="0.3">
      <c r="C180">
        <v>177</v>
      </c>
      <c r="D180" s="15">
        <f t="shared" ca="1" si="2"/>
        <v>6446.2313364531719</v>
      </c>
    </row>
    <row r="181" spans="3:4" x14ac:dyDescent="0.3">
      <c r="C181">
        <v>178</v>
      </c>
      <c r="D181" s="15">
        <f t="shared" ca="1" si="2"/>
        <v>-17426.320509788238</v>
      </c>
    </row>
    <row r="182" spans="3:4" x14ac:dyDescent="0.3">
      <c r="C182">
        <v>179</v>
      </c>
      <c r="D182" s="15">
        <f t="shared" ca="1" si="2"/>
        <v>857.95067399609263</v>
      </c>
    </row>
    <row r="183" spans="3:4" x14ac:dyDescent="0.3">
      <c r="C183">
        <v>180</v>
      </c>
      <c r="D183" s="15">
        <f t="shared" ca="1" si="2"/>
        <v>7347.5859992584956</v>
      </c>
    </row>
    <row r="184" spans="3:4" x14ac:dyDescent="0.3">
      <c r="C184">
        <v>181</v>
      </c>
      <c r="D184" s="15">
        <f t="shared" ca="1" si="2"/>
        <v>-62758.777832366788</v>
      </c>
    </row>
    <row r="185" spans="3:4" x14ac:dyDescent="0.3">
      <c r="C185">
        <v>182</v>
      </c>
      <c r="D185" s="15">
        <f t="shared" ca="1" si="2"/>
        <v>40571.836116513587</v>
      </c>
    </row>
    <row r="186" spans="3:4" x14ac:dyDescent="0.3">
      <c r="C186">
        <v>183</v>
      </c>
      <c r="D186" s="15">
        <f t="shared" ca="1" si="2"/>
        <v>17750.328039155123</v>
      </c>
    </row>
    <row r="187" spans="3:4" x14ac:dyDescent="0.3">
      <c r="C187">
        <v>184</v>
      </c>
      <c r="D187" s="15">
        <f t="shared" ca="1" si="2"/>
        <v>11617.510153793026</v>
      </c>
    </row>
    <row r="188" spans="3:4" x14ac:dyDescent="0.3">
      <c r="C188">
        <v>185</v>
      </c>
      <c r="D188" s="15">
        <f t="shared" ca="1" si="2"/>
        <v>-15632.43388219567</v>
      </c>
    </row>
    <row r="189" spans="3:4" x14ac:dyDescent="0.3">
      <c r="C189">
        <v>186</v>
      </c>
      <c r="D189" s="15">
        <f t="shared" ca="1" si="2"/>
        <v>55199.330618508728</v>
      </c>
    </row>
    <row r="190" spans="3:4" x14ac:dyDescent="0.3">
      <c r="C190">
        <v>187</v>
      </c>
      <c r="D190" s="15">
        <f t="shared" ca="1" si="2"/>
        <v>38024.588022683973</v>
      </c>
    </row>
    <row r="191" spans="3:4" x14ac:dyDescent="0.3">
      <c r="C191">
        <v>188</v>
      </c>
      <c r="D191" s="15">
        <f t="shared" ca="1" si="2"/>
        <v>28274.443127596853</v>
      </c>
    </row>
    <row r="192" spans="3:4" x14ac:dyDescent="0.3">
      <c r="C192">
        <v>189</v>
      </c>
      <c r="D192" s="15">
        <f t="shared" ca="1" si="2"/>
        <v>-16613.796535741101</v>
      </c>
    </row>
    <row r="193" spans="3:4" x14ac:dyDescent="0.3">
      <c r="C193">
        <v>190</v>
      </c>
      <c r="D193" s="15">
        <f t="shared" ca="1" si="2"/>
        <v>-8722.3557257270713</v>
      </c>
    </row>
    <row r="194" spans="3:4" x14ac:dyDescent="0.3">
      <c r="C194">
        <v>191</v>
      </c>
      <c r="D194" s="15">
        <f t="shared" ca="1" si="2"/>
        <v>-22783.342992673977</v>
      </c>
    </row>
    <row r="195" spans="3:4" x14ac:dyDescent="0.3">
      <c r="C195">
        <v>192</v>
      </c>
      <c r="D195" s="15">
        <f t="shared" ca="1" si="2"/>
        <v>-53603.784257152642</v>
      </c>
    </row>
    <row r="196" spans="3:4" x14ac:dyDescent="0.3">
      <c r="C196">
        <v>193</v>
      </c>
      <c r="D196" s="15">
        <f t="shared" ca="1" si="2"/>
        <v>9193.7793647066082</v>
      </c>
    </row>
    <row r="197" spans="3:4" x14ac:dyDescent="0.3">
      <c r="C197">
        <v>194</v>
      </c>
      <c r="D197" s="15">
        <f t="shared" ref="D197:D260" ca="1" si="3">_xlfn.NORM.INV(RAND(),$B$2,$B$3)</f>
        <v>-41999.946358654568</v>
      </c>
    </row>
    <row r="198" spans="3:4" x14ac:dyDescent="0.3">
      <c r="C198">
        <v>195</v>
      </c>
      <c r="D198" s="15">
        <f t="shared" ca="1" si="3"/>
        <v>-14957.326653013091</v>
      </c>
    </row>
    <row r="199" spans="3:4" x14ac:dyDescent="0.3">
      <c r="C199">
        <v>196</v>
      </c>
      <c r="D199" s="15">
        <f t="shared" ca="1" si="3"/>
        <v>-41755.456732244675</v>
      </c>
    </row>
    <row r="200" spans="3:4" x14ac:dyDescent="0.3">
      <c r="C200">
        <v>197</v>
      </c>
      <c r="D200" s="15">
        <f t="shared" ca="1" si="3"/>
        <v>2536.4653350977692</v>
      </c>
    </row>
    <row r="201" spans="3:4" x14ac:dyDescent="0.3">
      <c r="C201">
        <v>198</v>
      </c>
      <c r="D201" s="15">
        <f t="shared" ca="1" si="3"/>
        <v>-37503.655323745006</v>
      </c>
    </row>
    <row r="202" spans="3:4" x14ac:dyDescent="0.3">
      <c r="C202">
        <v>199</v>
      </c>
      <c r="D202" s="15">
        <f t="shared" ca="1" si="3"/>
        <v>38447.018105477859</v>
      </c>
    </row>
    <row r="203" spans="3:4" x14ac:dyDescent="0.3">
      <c r="C203">
        <v>200</v>
      </c>
      <c r="D203" s="15">
        <f t="shared" ca="1" si="3"/>
        <v>-24300.910346501514</v>
      </c>
    </row>
    <row r="204" spans="3:4" x14ac:dyDescent="0.3">
      <c r="C204">
        <v>201</v>
      </c>
      <c r="D204" s="15">
        <f t="shared" ca="1" si="3"/>
        <v>-20279.63542065752</v>
      </c>
    </row>
    <row r="205" spans="3:4" x14ac:dyDescent="0.3">
      <c r="C205">
        <v>202</v>
      </c>
      <c r="D205" s="15">
        <f t="shared" ca="1" si="3"/>
        <v>21067.273852301012</v>
      </c>
    </row>
    <row r="206" spans="3:4" x14ac:dyDescent="0.3">
      <c r="C206">
        <v>203</v>
      </c>
      <c r="D206" s="15">
        <f t="shared" ca="1" si="3"/>
        <v>-16741.314237360628</v>
      </c>
    </row>
    <row r="207" spans="3:4" x14ac:dyDescent="0.3">
      <c r="C207">
        <v>204</v>
      </c>
      <c r="D207" s="15">
        <f t="shared" ca="1" si="3"/>
        <v>-59748.091816757398</v>
      </c>
    </row>
    <row r="208" spans="3:4" x14ac:dyDescent="0.3">
      <c r="C208">
        <v>205</v>
      </c>
      <c r="D208" s="15">
        <f t="shared" ca="1" si="3"/>
        <v>-27549.676267436953</v>
      </c>
    </row>
    <row r="209" spans="3:4" x14ac:dyDescent="0.3">
      <c r="C209">
        <v>206</v>
      </c>
      <c r="D209" s="15">
        <f t="shared" ca="1" si="3"/>
        <v>-15823.968750355703</v>
      </c>
    </row>
    <row r="210" spans="3:4" x14ac:dyDescent="0.3">
      <c r="C210">
        <v>207</v>
      </c>
      <c r="D210" s="15">
        <f t="shared" ca="1" si="3"/>
        <v>-4402.8971027138523</v>
      </c>
    </row>
    <row r="211" spans="3:4" x14ac:dyDescent="0.3">
      <c r="C211">
        <v>208</v>
      </c>
      <c r="D211" s="15">
        <f t="shared" ca="1" si="3"/>
        <v>16882.048406067861</v>
      </c>
    </row>
    <row r="212" spans="3:4" x14ac:dyDescent="0.3">
      <c r="C212">
        <v>209</v>
      </c>
      <c r="D212" s="15">
        <f t="shared" ca="1" si="3"/>
        <v>-8081.6836934854027</v>
      </c>
    </row>
    <row r="213" spans="3:4" x14ac:dyDescent="0.3">
      <c r="C213">
        <v>210</v>
      </c>
      <c r="D213" s="15">
        <f t="shared" ca="1" si="3"/>
        <v>-41445.91077193369</v>
      </c>
    </row>
    <row r="214" spans="3:4" x14ac:dyDescent="0.3">
      <c r="C214">
        <v>211</v>
      </c>
      <c r="D214" s="15">
        <f t="shared" ca="1" si="3"/>
        <v>-17079.34674012518</v>
      </c>
    </row>
    <row r="215" spans="3:4" x14ac:dyDescent="0.3">
      <c r="C215">
        <v>212</v>
      </c>
      <c r="D215" s="15">
        <f t="shared" ca="1" si="3"/>
        <v>19291.346241451934</v>
      </c>
    </row>
    <row r="216" spans="3:4" x14ac:dyDescent="0.3">
      <c r="C216">
        <v>213</v>
      </c>
      <c r="D216" s="15">
        <f t="shared" ca="1" si="3"/>
        <v>-18819.093492698157</v>
      </c>
    </row>
    <row r="217" spans="3:4" x14ac:dyDescent="0.3">
      <c r="C217">
        <v>214</v>
      </c>
      <c r="D217" s="15">
        <f t="shared" ca="1" si="3"/>
        <v>-27533.394272973946</v>
      </c>
    </row>
    <row r="218" spans="3:4" x14ac:dyDescent="0.3">
      <c r="C218">
        <v>215</v>
      </c>
      <c r="D218" s="15">
        <f t="shared" ca="1" si="3"/>
        <v>-1671.9857184603729</v>
      </c>
    </row>
    <row r="219" spans="3:4" x14ac:dyDescent="0.3">
      <c r="C219">
        <v>216</v>
      </c>
      <c r="D219" s="15">
        <f t="shared" ca="1" si="3"/>
        <v>-11299.824268902572</v>
      </c>
    </row>
    <row r="220" spans="3:4" x14ac:dyDescent="0.3">
      <c r="C220">
        <v>217</v>
      </c>
      <c r="D220" s="15">
        <f t="shared" ca="1" si="3"/>
        <v>1645.6523468925234</v>
      </c>
    </row>
    <row r="221" spans="3:4" x14ac:dyDescent="0.3">
      <c r="C221">
        <v>218</v>
      </c>
      <c r="D221" s="15">
        <f t="shared" ca="1" si="3"/>
        <v>-57788.860635186924</v>
      </c>
    </row>
    <row r="222" spans="3:4" x14ac:dyDescent="0.3">
      <c r="C222">
        <v>219</v>
      </c>
      <c r="D222" s="15">
        <f t="shared" ca="1" si="3"/>
        <v>49370.113260377839</v>
      </c>
    </row>
    <row r="223" spans="3:4" x14ac:dyDescent="0.3">
      <c r="C223">
        <v>220</v>
      </c>
      <c r="D223" s="15">
        <f t="shared" ca="1" si="3"/>
        <v>19466.45275587904</v>
      </c>
    </row>
    <row r="224" spans="3:4" x14ac:dyDescent="0.3">
      <c r="C224">
        <v>221</v>
      </c>
      <c r="D224" s="15">
        <f t="shared" ca="1" si="3"/>
        <v>21058.755445316012</v>
      </c>
    </row>
    <row r="225" spans="3:4" x14ac:dyDescent="0.3">
      <c r="C225">
        <v>222</v>
      </c>
      <c r="D225" s="15">
        <f t="shared" ca="1" si="3"/>
        <v>36396.366168229317</v>
      </c>
    </row>
    <row r="226" spans="3:4" x14ac:dyDescent="0.3">
      <c r="C226">
        <v>223</v>
      </c>
      <c r="D226" s="15">
        <f t="shared" ca="1" si="3"/>
        <v>-31854.9792732284</v>
      </c>
    </row>
    <row r="227" spans="3:4" x14ac:dyDescent="0.3">
      <c r="C227">
        <v>224</v>
      </c>
      <c r="D227" s="15">
        <f t="shared" ca="1" si="3"/>
        <v>68679.696373747051</v>
      </c>
    </row>
    <row r="228" spans="3:4" x14ac:dyDescent="0.3">
      <c r="C228">
        <v>225</v>
      </c>
      <c r="D228" s="15">
        <f t="shared" ca="1" si="3"/>
        <v>-14992.903369705131</v>
      </c>
    </row>
    <row r="229" spans="3:4" x14ac:dyDescent="0.3">
      <c r="C229">
        <v>226</v>
      </c>
      <c r="D229" s="15">
        <f t="shared" ca="1" si="3"/>
        <v>10921.400321151046</v>
      </c>
    </row>
    <row r="230" spans="3:4" x14ac:dyDescent="0.3">
      <c r="C230">
        <v>227</v>
      </c>
      <c r="D230" s="15">
        <f t="shared" ca="1" si="3"/>
        <v>-32596.226940083383</v>
      </c>
    </row>
    <row r="231" spans="3:4" x14ac:dyDescent="0.3">
      <c r="C231">
        <v>228</v>
      </c>
      <c r="D231" s="15">
        <f t="shared" ca="1" si="3"/>
        <v>-37969.708479980327</v>
      </c>
    </row>
    <row r="232" spans="3:4" x14ac:dyDescent="0.3">
      <c r="C232">
        <v>229</v>
      </c>
      <c r="D232" s="15">
        <f t="shared" ca="1" si="3"/>
        <v>-18607.121512526573</v>
      </c>
    </row>
    <row r="233" spans="3:4" x14ac:dyDescent="0.3">
      <c r="C233">
        <v>230</v>
      </c>
      <c r="D233" s="15">
        <f t="shared" ca="1" si="3"/>
        <v>18829.392313359163</v>
      </c>
    </row>
    <row r="234" spans="3:4" x14ac:dyDescent="0.3">
      <c r="C234">
        <v>231</v>
      </c>
      <c r="D234" s="15">
        <f t="shared" ca="1" si="3"/>
        <v>21872.662839575984</v>
      </c>
    </row>
    <row r="235" spans="3:4" x14ac:dyDescent="0.3">
      <c r="C235">
        <v>232</v>
      </c>
      <c r="D235" s="15">
        <f t="shared" ca="1" si="3"/>
        <v>-9097.2761867004538</v>
      </c>
    </row>
    <row r="236" spans="3:4" x14ac:dyDescent="0.3">
      <c r="C236">
        <v>233</v>
      </c>
      <c r="D236" s="15">
        <f t="shared" ca="1" si="3"/>
        <v>-11572.450640655848</v>
      </c>
    </row>
    <row r="237" spans="3:4" x14ac:dyDescent="0.3">
      <c r="C237">
        <v>234</v>
      </c>
      <c r="D237" s="15">
        <f t="shared" ca="1" si="3"/>
        <v>-7496.8227823379557</v>
      </c>
    </row>
    <row r="238" spans="3:4" x14ac:dyDescent="0.3">
      <c r="C238">
        <v>235</v>
      </c>
      <c r="D238" s="15">
        <f t="shared" ca="1" si="3"/>
        <v>-13426.055931579955</v>
      </c>
    </row>
    <row r="239" spans="3:4" x14ac:dyDescent="0.3">
      <c r="C239">
        <v>236</v>
      </c>
      <c r="D239" s="15">
        <f t="shared" ca="1" si="3"/>
        <v>-8989.5484194809633</v>
      </c>
    </row>
    <row r="240" spans="3:4" x14ac:dyDescent="0.3">
      <c r="C240">
        <v>237</v>
      </c>
      <c r="D240" s="15">
        <f t="shared" ca="1" si="3"/>
        <v>4314.3240124495906</v>
      </c>
    </row>
    <row r="241" spans="3:4" x14ac:dyDescent="0.3">
      <c r="C241">
        <v>238</v>
      </c>
      <c r="D241" s="15">
        <f t="shared" ca="1" si="3"/>
        <v>3251.4289896675014</v>
      </c>
    </row>
    <row r="242" spans="3:4" x14ac:dyDescent="0.3">
      <c r="C242">
        <v>239</v>
      </c>
      <c r="D242" s="15">
        <f t="shared" ca="1" si="3"/>
        <v>12738.114515620582</v>
      </c>
    </row>
    <row r="243" spans="3:4" x14ac:dyDescent="0.3">
      <c r="C243">
        <v>240</v>
      </c>
      <c r="D243" s="15">
        <f t="shared" ca="1" si="3"/>
        <v>-36430.402289770987</v>
      </c>
    </row>
    <row r="244" spans="3:4" x14ac:dyDescent="0.3">
      <c r="C244">
        <v>241</v>
      </c>
      <c r="D244" s="15">
        <f t="shared" ca="1" si="3"/>
        <v>-14147.285917590545</v>
      </c>
    </row>
    <row r="245" spans="3:4" x14ac:dyDescent="0.3">
      <c r="C245">
        <v>242</v>
      </c>
      <c r="D245" s="15">
        <f t="shared" ca="1" si="3"/>
        <v>-18160.801134022913</v>
      </c>
    </row>
    <row r="246" spans="3:4" x14ac:dyDescent="0.3">
      <c r="C246">
        <v>243</v>
      </c>
      <c r="D246" s="15">
        <f t="shared" ca="1" si="3"/>
        <v>-25772.406050396483</v>
      </c>
    </row>
    <row r="247" spans="3:4" x14ac:dyDescent="0.3">
      <c r="C247">
        <v>244</v>
      </c>
      <c r="D247" s="15">
        <f t="shared" ca="1" si="3"/>
        <v>-29552.506272528666</v>
      </c>
    </row>
    <row r="248" spans="3:4" x14ac:dyDescent="0.3">
      <c r="C248">
        <v>245</v>
      </c>
      <c r="D248" s="15">
        <f t="shared" ca="1" si="3"/>
        <v>-45467.94940989872</v>
      </c>
    </row>
    <row r="249" spans="3:4" x14ac:dyDescent="0.3">
      <c r="C249">
        <v>246</v>
      </c>
      <c r="D249" s="15">
        <f t="shared" ca="1" si="3"/>
        <v>-24774.591562667159</v>
      </c>
    </row>
    <row r="250" spans="3:4" x14ac:dyDescent="0.3">
      <c r="C250">
        <v>247</v>
      </c>
      <c r="D250" s="15">
        <f t="shared" ca="1" si="3"/>
        <v>20018.283594559649</v>
      </c>
    </row>
    <row r="251" spans="3:4" x14ac:dyDescent="0.3">
      <c r="C251">
        <v>248</v>
      </c>
      <c r="D251" s="15">
        <f t="shared" ca="1" si="3"/>
        <v>-2162.7241556777794</v>
      </c>
    </row>
    <row r="252" spans="3:4" x14ac:dyDescent="0.3">
      <c r="C252">
        <v>249</v>
      </c>
      <c r="D252" s="15">
        <f t="shared" ca="1" si="3"/>
        <v>-41964.418041420024</v>
      </c>
    </row>
    <row r="253" spans="3:4" x14ac:dyDescent="0.3">
      <c r="C253">
        <v>250</v>
      </c>
      <c r="D253" s="15">
        <f t="shared" ca="1" si="3"/>
        <v>81004.179490679147</v>
      </c>
    </row>
    <row r="254" spans="3:4" x14ac:dyDescent="0.3">
      <c r="C254">
        <v>251</v>
      </c>
      <c r="D254" s="15">
        <f t="shared" ca="1" si="3"/>
        <v>-417.7220521648303</v>
      </c>
    </row>
    <row r="255" spans="3:4" x14ac:dyDescent="0.3">
      <c r="C255">
        <v>252</v>
      </c>
      <c r="D255" s="15">
        <f t="shared" ca="1" si="3"/>
        <v>20418.71816381795</v>
      </c>
    </row>
    <row r="256" spans="3:4" x14ac:dyDescent="0.3">
      <c r="C256">
        <v>253</v>
      </c>
      <c r="D256" s="15">
        <f t="shared" ca="1" si="3"/>
        <v>-6568.2358471011094</v>
      </c>
    </row>
    <row r="257" spans="3:4" x14ac:dyDescent="0.3">
      <c r="C257">
        <v>254</v>
      </c>
      <c r="D257" s="15">
        <f t="shared" ca="1" si="3"/>
        <v>34710.717021150289</v>
      </c>
    </row>
    <row r="258" spans="3:4" x14ac:dyDescent="0.3">
      <c r="C258">
        <v>255</v>
      </c>
      <c r="D258" s="15">
        <f t="shared" ca="1" si="3"/>
        <v>-5874.9509878522103</v>
      </c>
    </row>
    <row r="259" spans="3:4" x14ac:dyDescent="0.3">
      <c r="C259">
        <v>256</v>
      </c>
      <c r="D259" s="15">
        <f t="shared" ca="1" si="3"/>
        <v>-37322.848537771002</v>
      </c>
    </row>
    <row r="260" spans="3:4" x14ac:dyDescent="0.3">
      <c r="C260">
        <v>257</v>
      </c>
      <c r="D260" s="15">
        <f t="shared" ca="1" si="3"/>
        <v>-4279.766106000282</v>
      </c>
    </row>
    <row r="261" spans="3:4" x14ac:dyDescent="0.3">
      <c r="C261">
        <v>258</v>
      </c>
      <c r="D261" s="15">
        <f t="shared" ref="D261:D324" ca="1" si="4">_xlfn.NORM.INV(RAND(),$B$2,$B$3)</f>
        <v>36993.63341880541</v>
      </c>
    </row>
    <row r="262" spans="3:4" x14ac:dyDescent="0.3">
      <c r="C262">
        <v>259</v>
      </c>
      <c r="D262" s="15">
        <f t="shared" ca="1" si="4"/>
        <v>-1920.6849510568268</v>
      </c>
    </row>
    <row r="263" spans="3:4" x14ac:dyDescent="0.3">
      <c r="C263">
        <v>260</v>
      </c>
      <c r="D263" s="15">
        <f t="shared" ca="1" si="4"/>
        <v>41521.367631217385</v>
      </c>
    </row>
    <row r="264" spans="3:4" x14ac:dyDescent="0.3">
      <c r="C264">
        <v>261</v>
      </c>
      <c r="D264" s="15">
        <f t="shared" ca="1" si="4"/>
        <v>-26099.007693686242</v>
      </c>
    </row>
    <row r="265" spans="3:4" x14ac:dyDescent="0.3">
      <c r="C265">
        <v>262</v>
      </c>
      <c r="D265" s="15">
        <f t="shared" ca="1" si="4"/>
        <v>16597.992909909321</v>
      </c>
    </row>
    <row r="266" spans="3:4" x14ac:dyDescent="0.3">
      <c r="C266">
        <v>263</v>
      </c>
      <c r="D266" s="15">
        <f t="shared" ca="1" si="4"/>
        <v>-46327.872149536786</v>
      </c>
    </row>
    <row r="267" spans="3:4" x14ac:dyDescent="0.3">
      <c r="C267">
        <v>264</v>
      </c>
      <c r="D267" s="15">
        <f t="shared" ca="1" si="4"/>
        <v>-33229.162914932123</v>
      </c>
    </row>
    <row r="268" spans="3:4" x14ac:dyDescent="0.3">
      <c r="C268">
        <v>265</v>
      </c>
      <c r="D268" s="15">
        <f t="shared" ca="1" si="4"/>
        <v>35907.616589359946</v>
      </c>
    </row>
    <row r="269" spans="3:4" x14ac:dyDescent="0.3">
      <c r="C269">
        <v>266</v>
      </c>
      <c r="D269" s="15">
        <f t="shared" ca="1" si="4"/>
        <v>-23277.544889342818</v>
      </c>
    </row>
    <row r="270" spans="3:4" x14ac:dyDescent="0.3">
      <c r="C270">
        <v>267</v>
      </c>
      <c r="D270" s="15">
        <f t="shared" ca="1" si="4"/>
        <v>-8864.8741895679887</v>
      </c>
    </row>
    <row r="271" spans="3:4" x14ac:dyDescent="0.3">
      <c r="C271">
        <v>268</v>
      </c>
      <c r="D271" s="15">
        <f t="shared" ca="1" si="4"/>
        <v>-9492.0021808047113</v>
      </c>
    </row>
    <row r="272" spans="3:4" x14ac:dyDescent="0.3">
      <c r="C272">
        <v>269</v>
      </c>
      <c r="D272" s="15">
        <f t="shared" ca="1" si="4"/>
        <v>-46342.344899727679</v>
      </c>
    </row>
    <row r="273" spans="3:4" x14ac:dyDescent="0.3">
      <c r="C273">
        <v>270</v>
      </c>
      <c r="D273" s="15">
        <f t="shared" ca="1" si="4"/>
        <v>50844.345552103616</v>
      </c>
    </row>
    <row r="274" spans="3:4" x14ac:dyDescent="0.3">
      <c r="C274">
        <v>271</v>
      </c>
      <c r="D274" s="15">
        <f t="shared" ca="1" si="4"/>
        <v>14053.660505001759</v>
      </c>
    </row>
    <row r="275" spans="3:4" x14ac:dyDescent="0.3">
      <c r="C275">
        <v>272</v>
      </c>
      <c r="D275" s="15">
        <f t="shared" ca="1" si="4"/>
        <v>-18711.898231625299</v>
      </c>
    </row>
    <row r="276" spans="3:4" x14ac:dyDescent="0.3">
      <c r="C276">
        <v>273</v>
      </c>
      <c r="D276" s="15">
        <f t="shared" ca="1" si="4"/>
        <v>7760.8629997584621</v>
      </c>
    </row>
    <row r="277" spans="3:4" x14ac:dyDescent="0.3">
      <c r="C277">
        <v>274</v>
      </c>
      <c r="D277" s="15">
        <f t="shared" ca="1" si="4"/>
        <v>25444.473433729785</v>
      </c>
    </row>
    <row r="278" spans="3:4" x14ac:dyDescent="0.3">
      <c r="C278">
        <v>275</v>
      </c>
      <c r="D278" s="15">
        <f t="shared" ca="1" si="4"/>
        <v>11203.337607707448</v>
      </c>
    </row>
    <row r="279" spans="3:4" x14ac:dyDescent="0.3">
      <c r="C279">
        <v>276</v>
      </c>
      <c r="D279" s="15">
        <f t="shared" ca="1" si="4"/>
        <v>-16519.61937774239</v>
      </c>
    </row>
    <row r="280" spans="3:4" x14ac:dyDescent="0.3">
      <c r="C280">
        <v>277</v>
      </c>
      <c r="D280" s="15">
        <f t="shared" ca="1" si="4"/>
        <v>2831.2046111474078</v>
      </c>
    </row>
    <row r="281" spans="3:4" x14ac:dyDescent="0.3">
      <c r="C281">
        <v>278</v>
      </c>
      <c r="D281" s="15">
        <f t="shared" ca="1" si="4"/>
        <v>5892.1829848838133</v>
      </c>
    </row>
    <row r="282" spans="3:4" x14ac:dyDescent="0.3">
      <c r="C282">
        <v>279</v>
      </c>
      <c r="D282" s="15">
        <f t="shared" ca="1" si="4"/>
        <v>9039.3607001591954</v>
      </c>
    </row>
    <row r="283" spans="3:4" x14ac:dyDescent="0.3">
      <c r="C283">
        <v>280</v>
      </c>
      <c r="D283" s="15">
        <f t="shared" ca="1" si="4"/>
        <v>-7962.7328267912117</v>
      </c>
    </row>
    <row r="284" spans="3:4" x14ac:dyDescent="0.3">
      <c r="C284">
        <v>281</v>
      </c>
      <c r="D284" s="15">
        <f t="shared" ca="1" si="4"/>
        <v>19549.840277449737</v>
      </c>
    </row>
    <row r="285" spans="3:4" x14ac:dyDescent="0.3">
      <c r="C285">
        <v>282</v>
      </c>
      <c r="D285" s="15">
        <f t="shared" ca="1" si="4"/>
        <v>-578.04017143297688</v>
      </c>
    </row>
    <row r="286" spans="3:4" x14ac:dyDescent="0.3">
      <c r="C286">
        <v>283</v>
      </c>
      <c r="D286" s="15">
        <f t="shared" ca="1" si="4"/>
        <v>-4518.9047183815992</v>
      </c>
    </row>
    <row r="287" spans="3:4" x14ac:dyDescent="0.3">
      <c r="C287">
        <v>284</v>
      </c>
      <c r="D287" s="15">
        <f t="shared" ca="1" si="4"/>
        <v>-21354.102739637798</v>
      </c>
    </row>
    <row r="288" spans="3:4" x14ac:dyDescent="0.3">
      <c r="C288">
        <v>285</v>
      </c>
      <c r="D288" s="15">
        <f t="shared" ca="1" si="4"/>
        <v>-23702.241798025792</v>
      </c>
    </row>
    <row r="289" spans="3:4" x14ac:dyDescent="0.3">
      <c r="C289">
        <v>286</v>
      </c>
      <c r="D289" s="15">
        <f t="shared" ca="1" si="4"/>
        <v>-63837.296065357128</v>
      </c>
    </row>
    <row r="290" spans="3:4" x14ac:dyDescent="0.3">
      <c r="C290">
        <v>287</v>
      </c>
      <c r="D290" s="15">
        <f t="shared" ca="1" si="4"/>
        <v>-29319.631762127494</v>
      </c>
    </row>
    <row r="291" spans="3:4" x14ac:dyDescent="0.3">
      <c r="C291">
        <v>288</v>
      </c>
      <c r="D291" s="15">
        <f t="shared" ca="1" si="4"/>
        <v>38510.004734615381</v>
      </c>
    </row>
    <row r="292" spans="3:4" x14ac:dyDescent="0.3">
      <c r="C292">
        <v>289</v>
      </c>
      <c r="D292" s="15">
        <f t="shared" ca="1" si="4"/>
        <v>44205.915412591836</v>
      </c>
    </row>
    <row r="293" spans="3:4" x14ac:dyDescent="0.3">
      <c r="C293">
        <v>290</v>
      </c>
      <c r="D293" s="15">
        <f t="shared" ca="1" si="4"/>
        <v>-6581.1344812102689</v>
      </c>
    </row>
    <row r="294" spans="3:4" x14ac:dyDescent="0.3">
      <c r="C294">
        <v>291</v>
      </c>
      <c r="D294" s="15">
        <f t="shared" ca="1" si="4"/>
        <v>-14365.53718975129</v>
      </c>
    </row>
    <row r="295" spans="3:4" x14ac:dyDescent="0.3">
      <c r="C295">
        <v>292</v>
      </c>
      <c r="D295" s="15">
        <f t="shared" ca="1" si="4"/>
        <v>55970.308181966146</v>
      </c>
    </row>
    <row r="296" spans="3:4" x14ac:dyDescent="0.3">
      <c r="C296">
        <v>293</v>
      </c>
      <c r="D296" s="15">
        <f t="shared" ca="1" si="4"/>
        <v>-25142.052904012951</v>
      </c>
    </row>
    <row r="297" spans="3:4" x14ac:dyDescent="0.3">
      <c r="C297">
        <v>294</v>
      </c>
      <c r="D297" s="15">
        <f t="shared" ca="1" si="4"/>
        <v>13467.434362128488</v>
      </c>
    </row>
    <row r="298" spans="3:4" x14ac:dyDescent="0.3">
      <c r="C298">
        <v>295</v>
      </c>
      <c r="D298" s="15">
        <f t="shared" ca="1" si="4"/>
        <v>-11191.483280259725</v>
      </c>
    </row>
    <row r="299" spans="3:4" x14ac:dyDescent="0.3">
      <c r="C299">
        <v>296</v>
      </c>
      <c r="D299" s="15">
        <f t="shared" ca="1" si="4"/>
        <v>801.55809915403631</v>
      </c>
    </row>
    <row r="300" spans="3:4" x14ac:dyDescent="0.3">
      <c r="C300">
        <v>297</v>
      </c>
      <c r="D300" s="15">
        <f t="shared" ca="1" si="4"/>
        <v>-41321.151566294902</v>
      </c>
    </row>
    <row r="301" spans="3:4" x14ac:dyDescent="0.3">
      <c r="C301">
        <v>298</v>
      </c>
      <c r="D301" s="15">
        <f t="shared" ca="1" si="4"/>
        <v>-51023.034705731123</v>
      </c>
    </row>
    <row r="302" spans="3:4" x14ac:dyDescent="0.3">
      <c r="C302">
        <v>299</v>
      </c>
      <c r="D302" s="15">
        <f t="shared" ca="1" si="4"/>
        <v>-57978.134184200702</v>
      </c>
    </row>
    <row r="303" spans="3:4" x14ac:dyDescent="0.3">
      <c r="C303">
        <v>300</v>
      </c>
      <c r="D303" s="15">
        <f t="shared" ca="1" si="4"/>
        <v>30359.39505257523</v>
      </c>
    </row>
    <row r="304" spans="3:4" x14ac:dyDescent="0.3">
      <c r="C304">
        <v>301</v>
      </c>
      <c r="D304" s="15">
        <f t="shared" ca="1" si="4"/>
        <v>-56311.693157892318</v>
      </c>
    </row>
    <row r="305" spans="3:4" x14ac:dyDescent="0.3">
      <c r="C305">
        <v>302</v>
      </c>
      <c r="D305" s="15">
        <f t="shared" ca="1" si="4"/>
        <v>18371.526386424994</v>
      </c>
    </row>
    <row r="306" spans="3:4" x14ac:dyDescent="0.3">
      <c r="C306">
        <v>303</v>
      </c>
      <c r="D306" s="15">
        <f t="shared" ca="1" si="4"/>
        <v>-25643.770944544813</v>
      </c>
    </row>
    <row r="307" spans="3:4" x14ac:dyDescent="0.3">
      <c r="C307">
        <v>304</v>
      </c>
      <c r="D307" s="15">
        <f t="shared" ca="1" si="4"/>
        <v>39836.493052531398</v>
      </c>
    </row>
    <row r="308" spans="3:4" x14ac:dyDescent="0.3">
      <c r="C308">
        <v>305</v>
      </c>
      <c r="D308" s="15">
        <f t="shared" ca="1" si="4"/>
        <v>-22862.247291318039</v>
      </c>
    </row>
    <row r="309" spans="3:4" x14ac:dyDescent="0.3">
      <c r="C309">
        <v>306</v>
      </c>
      <c r="D309" s="15">
        <f t="shared" ca="1" si="4"/>
        <v>21835.487788928418</v>
      </c>
    </row>
    <row r="310" spans="3:4" x14ac:dyDescent="0.3">
      <c r="C310">
        <v>307</v>
      </c>
      <c r="D310" s="15">
        <f t="shared" ca="1" si="4"/>
        <v>33094.420660359996</v>
      </c>
    </row>
    <row r="311" spans="3:4" x14ac:dyDescent="0.3">
      <c r="C311">
        <v>308</v>
      </c>
      <c r="D311" s="15">
        <f t="shared" ca="1" si="4"/>
        <v>33431.131564967101</v>
      </c>
    </row>
    <row r="312" spans="3:4" x14ac:dyDescent="0.3">
      <c r="C312">
        <v>309</v>
      </c>
      <c r="D312" s="15">
        <f t="shared" ca="1" si="4"/>
        <v>9431.3025492766101</v>
      </c>
    </row>
    <row r="313" spans="3:4" x14ac:dyDescent="0.3">
      <c r="C313">
        <v>310</v>
      </c>
      <c r="D313" s="15">
        <f t="shared" ca="1" si="4"/>
        <v>-34120.371547881856</v>
      </c>
    </row>
    <row r="314" spans="3:4" x14ac:dyDescent="0.3">
      <c r="C314">
        <v>311</v>
      </c>
      <c r="D314" s="15">
        <f t="shared" ca="1" si="4"/>
        <v>51494.33871215293</v>
      </c>
    </row>
    <row r="315" spans="3:4" x14ac:dyDescent="0.3">
      <c r="C315">
        <v>312</v>
      </c>
      <c r="D315" s="15">
        <f t="shared" ca="1" si="4"/>
        <v>34495.425604922078</v>
      </c>
    </row>
    <row r="316" spans="3:4" x14ac:dyDescent="0.3">
      <c r="C316">
        <v>313</v>
      </c>
      <c r="D316" s="15">
        <f t="shared" ca="1" si="4"/>
        <v>2559.759102789204</v>
      </c>
    </row>
    <row r="317" spans="3:4" x14ac:dyDescent="0.3">
      <c r="C317">
        <v>314</v>
      </c>
      <c r="D317" s="15">
        <f t="shared" ca="1" si="4"/>
        <v>29729.987425086805</v>
      </c>
    </row>
    <row r="318" spans="3:4" x14ac:dyDescent="0.3">
      <c r="C318">
        <v>315</v>
      </c>
      <c r="D318" s="15">
        <f t="shared" ca="1" si="4"/>
        <v>6967.8311859967735</v>
      </c>
    </row>
    <row r="319" spans="3:4" x14ac:dyDescent="0.3">
      <c r="C319">
        <v>316</v>
      </c>
      <c r="D319" s="15">
        <f t="shared" ca="1" si="4"/>
        <v>-15751.519958522593</v>
      </c>
    </row>
    <row r="320" spans="3:4" x14ac:dyDescent="0.3">
      <c r="C320">
        <v>317</v>
      </c>
      <c r="D320" s="15">
        <f t="shared" ca="1" si="4"/>
        <v>-1332.9310273899912</v>
      </c>
    </row>
    <row r="321" spans="3:4" x14ac:dyDescent="0.3">
      <c r="C321">
        <v>318</v>
      </c>
      <c r="D321" s="15">
        <f t="shared" ca="1" si="4"/>
        <v>-44833.277575679895</v>
      </c>
    </row>
    <row r="322" spans="3:4" x14ac:dyDescent="0.3">
      <c r="C322">
        <v>319</v>
      </c>
      <c r="D322" s="15">
        <f t="shared" ca="1" si="4"/>
        <v>13858.543981282124</v>
      </c>
    </row>
    <row r="323" spans="3:4" x14ac:dyDescent="0.3">
      <c r="C323">
        <v>320</v>
      </c>
      <c r="D323" s="15">
        <f t="shared" ca="1" si="4"/>
        <v>-15242.13151669493</v>
      </c>
    </row>
    <row r="324" spans="3:4" x14ac:dyDescent="0.3">
      <c r="C324">
        <v>321</v>
      </c>
      <c r="D324" s="15">
        <f t="shared" ca="1" si="4"/>
        <v>-9081.8284359579629</v>
      </c>
    </row>
    <row r="325" spans="3:4" x14ac:dyDescent="0.3">
      <c r="C325">
        <v>322</v>
      </c>
      <c r="D325" s="15">
        <f t="shared" ref="D325:D388" ca="1" si="5">_xlfn.NORM.INV(RAND(),$B$2,$B$3)</f>
        <v>17343.651139047979</v>
      </c>
    </row>
    <row r="326" spans="3:4" x14ac:dyDescent="0.3">
      <c r="C326">
        <v>323</v>
      </c>
      <c r="D326" s="15">
        <f t="shared" ca="1" si="5"/>
        <v>-10552.223307403818</v>
      </c>
    </row>
    <row r="327" spans="3:4" x14ac:dyDescent="0.3">
      <c r="C327">
        <v>324</v>
      </c>
      <c r="D327" s="15">
        <f t="shared" ca="1" si="5"/>
        <v>42613.167745935505</v>
      </c>
    </row>
    <row r="328" spans="3:4" x14ac:dyDescent="0.3">
      <c r="C328">
        <v>325</v>
      </c>
      <c r="D328" s="15">
        <f t="shared" ca="1" si="5"/>
        <v>-12477.565751365812</v>
      </c>
    </row>
    <row r="329" spans="3:4" x14ac:dyDescent="0.3">
      <c r="C329">
        <v>326</v>
      </c>
      <c r="D329" s="15">
        <f t="shared" ca="1" si="5"/>
        <v>-15654.234884470565</v>
      </c>
    </row>
    <row r="330" spans="3:4" x14ac:dyDescent="0.3">
      <c r="C330">
        <v>327</v>
      </c>
      <c r="D330" s="15">
        <f t="shared" ca="1" si="5"/>
        <v>6192.2392823077807</v>
      </c>
    </row>
    <row r="331" spans="3:4" x14ac:dyDescent="0.3">
      <c r="C331">
        <v>328</v>
      </c>
      <c r="D331" s="15">
        <f t="shared" ca="1" si="5"/>
        <v>47267.617135223511</v>
      </c>
    </row>
    <row r="332" spans="3:4" x14ac:dyDescent="0.3">
      <c r="C332">
        <v>329</v>
      </c>
      <c r="D332" s="15">
        <f t="shared" ca="1" si="5"/>
        <v>4712.86792441119</v>
      </c>
    </row>
    <row r="333" spans="3:4" x14ac:dyDescent="0.3">
      <c r="C333">
        <v>330</v>
      </c>
      <c r="D333" s="15">
        <f t="shared" ca="1" si="5"/>
        <v>-6860.7523930517063</v>
      </c>
    </row>
    <row r="334" spans="3:4" x14ac:dyDescent="0.3">
      <c r="C334">
        <v>331</v>
      </c>
      <c r="D334" s="15">
        <f t="shared" ca="1" si="5"/>
        <v>67546.549378265147</v>
      </c>
    </row>
    <row r="335" spans="3:4" x14ac:dyDescent="0.3">
      <c r="C335">
        <v>332</v>
      </c>
      <c r="D335" s="15">
        <f t="shared" ca="1" si="5"/>
        <v>7636.4638882710797</v>
      </c>
    </row>
    <row r="336" spans="3:4" x14ac:dyDescent="0.3">
      <c r="C336">
        <v>333</v>
      </c>
      <c r="D336" s="15">
        <f t="shared" ca="1" si="5"/>
        <v>38549.018670157602</v>
      </c>
    </row>
    <row r="337" spans="3:4" x14ac:dyDescent="0.3">
      <c r="C337">
        <v>334</v>
      </c>
      <c r="D337" s="15">
        <f t="shared" ca="1" si="5"/>
        <v>-45714.527098692524</v>
      </c>
    </row>
    <row r="338" spans="3:4" x14ac:dyDescent="0.3">
      <c r="C338">
        <v>335</v>
      </c>
      <c r="D338" s="15">
        <f t="shared" ca="1" si="5"/>
        <v>-29829.782001293373</v>
      </c>
    </row>
    <row r="339" spans="3:4" x14ac:dyDescent="0.3">
      <c r="C339">
        <v>336</v>
      </c>
      <c r="D339" s="15">
        <f t="shared" ca="1" si="5"/>
        <v>-6672.7979651556052</v>
      </c>
    </row>
    <row r="340" spans="3:4" x14ac:dyDescent="0.3">
      <c r="C340">
        <v>337</v>
      </c>
      <c r="D340" s="15">
        <f t="shared" ca="1" si="5"/>
        <v>2696.1988593308961</v>
      </c>
    </row>
    <row r="341" spans="3:4" x14ac:dyDescent="0.3">
      <c r="C341">
        <v>338</v>
      </c>
      <c r="D341" s="15">
        <f t="shared" ca="1" si="5"/>
        <v>-4015.0652668986095</v>
      </c>
    </row>
    <row r="342" spans="3:4" x14ac:dyDescent="0.3">
      <c r="C342">
        <v>339</v>
      </c>
      <c r="D342" s="15">
        <f t="shared" ca="1" si="5"/>
        <v>13138.064973364322</v>
      </c>
    </row>
    <row r="343" spans="3:4" x14ac:dyDescent="0.3">
      <c r="C343">
        <v>340</v>
      </c>
      <c r="D343" s="15">
        <f t="shared" ca="1" si="5"/>
        <v>8523.7223917618958</v>
      </c>
    </row>
    <row r="344" spans="3:4" x14ac:dyDescent="0.3">
      <c r="C344">
        <v>341</v>
      </c>
      <c r="D344" s="15">
        <f t="shared" ca="1" si="5"/>
        <v>-3330.209966166613</v>
      </c>
    </row>
    <row r="345" spans="3:4" x14ac:dyDescent="0.3">
      <c r="C345">
        <v>342</v>
      </c>
      <c r="D345" s="15">
        <f t="shared" ca="1" si="5"/>
        <v>21547.232808425833</v>
      </c>
    </row>
    <row r="346" spans="3:4" x14ac:dyDescent="0.3">
      <c r="C346">
        <v>343</v>
      </c>
      <c r="D346" s="15">
        <f t="shared" ca="1" si="5"/>
        <v>18739.120089418841</v>
      </c>
    </row>
    <row r="347" spans="3:4" x14ac:dyDescent="0.3">
      <c r="C347">
        <v>344</v>
      </c>
      <c r="D347" s="15">
        <f t="shared" ca="1" si="5"/>
        <v>-24310.651147936049</v>
      </c>
    </row>
    <row r="348" spans="3:4" x14ac:dyDescent="0.3">
      <c r="C348">
        <v>345</v>
      </c>
      <c r="D348" s="15">
        <f t="shared" ca="1" si="5"/>
        <v>19560.471869698897</v>
      </c>
    </row>
    <row r="349" spans="3:4" x14ac:dyDescent="0.3">
      <c r="C349">
        <v>346</v>
      </c>
      <c r="D349" s="15">
        <f t="shared" ca="1" si="5"/>
        <v>-13964.024039436048</v>
      </c>
    </row>
    <row r="350" spans="3:4" x14ac:dyDescent="0.3">
      <c r="C350">
        <v>347</v>
      </c>
      <c r="D350" s="15">
        <f t="shared" ca="1" si="5"/>
        <v>28451.690215315703</v>
      </c>
    </row>
    <row r="351" spans="3:4" x14ac:dyDescent="0.3">
      <c r="C351">
        <v>348</v>
      </c>
      <c r="D351" s="15">
        <f t="shared" ca="1" si="5"/>
        <v>522.08801325345155</v>
      </c>
    </row>
    <row r="352" spans="3:4" x14ac:dyDescent="0.3">
      <c r="C352">
        <v>349</v>
      </c>
      <c r="D352" s="15">
        <f t="shared" ca="1" si="5"/>
        <v>-23834.819803998671</v>
      </c>
    </row>
    <row r="353" spans="3:4" x14ac:dyDescent="0.3">
      <c r="C353">
        <v>350</v>
      </c>
      <c r="D353" s="15">
        <f t="shared" ca="1" si="5"/>
        <v>-30321.041051090582</v>
      </c>
    </row>
    <row r="354" spans="3:4" x14ac:dyDescent="0.3">
      <c r="C354">
        <v>351</v>
      </c>
      <c r="D354" s="15">
        <f t="shared" ca="1" si="5"/>
        <v>-682.00036983183634</v>
      </c>
    </row>
    <row r="355" spans="3:4" x14ac:dyDescent="0.3">
      <c r="C355">
        <v>352</v>
      </c>
      <c r="D355" s="15">
        <f t="shared" ca="1" si="5"/>
        <v>38674.987103013649</v>
      </c>
    </row>
    <row r="356" spans="3:4" x14ac:dyDescent="0.3">
      <c r="C356">
        <v>353</v>
      </c>
      <c r="D356" s="15">
        <f t="shared" ca="1" si="5"/>
        <v>-42930.834418672624</v>
      </c>
    </row>
    <row r="357" spans="3:4" x14ac:dyDescent="0.3">
      <c r="C357">
        <v>354</v>
      </c>
      <c r="D357" s="15">
        <f t="shared" ca="1" si="5"/>
        <v>6272.5430626873294</v>
      </c>
    </row>
    <row r="358" spans="3:4" x14ac:dyDescent="0.3">
      <c r="C358">
        <v>355</v>
      </c>
      <c r="D358" s="15">
        <f t="shared" ca="1" si="5"/>
        <v>-7517.8013465054883</v>
      </c>
    </row>
    <row r="359" spans="3:4" x14ac:dyDescent="0.3">
      <c r="C359">
        <v>356</v>
      </c>
      <c r="D359" s="15">
        <f t="shared" ca="1" si="5"/>
        <v>-36118.149834973934</v>
      </c>
    </row>
    <row r="360" spans="3:4" x14ac:dyDescent="0.3">
      <c r="C360">
        <v>357</v>
      </c>
      <c r="D360" s="15">
        <f t="shared" ca="1" si="5"/>
        <v>-53960.336308431644</v>
      </c>
    </row>
    <row r="361" spans="3:4" x14ac:dyDescent="0.3">
      <c r="C361">
        <v>358</v>
      </c>
      <c r="D361" s="15">
        <f t="shared" ca="1" si="5"/>
        <v>57993.389809086191</v>
      </c>
    </row>
    <row r="362" spans="3:4" x14ac:dyDescent="0.3">
      <c r="C362">
        <v>359</v>
      </c>
      <c r="D362" s="15">
        <f t="shared" ca="1" si="5"/>
        <v>14373.041582074227</v>
      </c>
    </row>
    <row r="363" spans="3:4" x14ac:dyDescent="0.3">
      <c r="C363">
        <v>360</v>
      </c>
      <c r="D363" s="15">
        <f t="shared" ca="1" si="5"/>
        <v>-1741.2067071544675</v>
      </c>
    </row>
    <row r="364" spans="3:4" x14ac:dyDescent="0.3">
      <c r="C364">
        <v>361</v>
      </c>
      <c r="D364" s="15">
        <f t="shared" ca="1" si="5"/>
        <v>2090.5940784293443</v>
      </c>
    </row>
    <row r="365" spans="3:4" x14ac:dyDescent="0.3">
      <c r="C365">
        <v>362</v>
      </c>
      <c r="D365" s="15">
        <f t="shared" ca="1" si="5"/>
        <v>8272.1982136387178</v>
      </c>
    </row>
    <row r="366" spans="3:4" x14ac:dyDescent="0.3">
      <c r="C366">
        <v>363</v>
      </c>
      <c r="D366" s="15">
        <f t="shared" ca="1" si="5"/>
        <v>-57817.762511606881</v>
      </c>
    </row>
    <row r="367" spans="3:4" x14ac:dyDescent="0.3">
      <c r="C367">
        <v>364</v>
      </c>
      <c r="D367" s="15">
        <f t="shared" ca="1" si="5"/>
        <v>-23156.466247988898</v>
      </c>
    </row>
    <row r="368" spans="3:4" x14ac:dyDescent="0.3">
      <c r="C368">
        <v>365</v>
      </c>
      <c r="D368" s="15">
        <f t="shared" ca="1" si="5"/>
        <v>5824.3268405372046</v>
      </c>
    </row>
    <row r="369" spans="3:4" x14ac:dyDescent="0.3">
      <c r="C369">
        <v>366</v>
      </c>
      <c r="D369" s="15">
        <f t="shared" ca="1" si="5"/>
        <v>-41941.281213434057</v>
      </c>
    </row>
    <row r="370" spans="3:4" x14ac:dyDescent="0.3">
      <c r="C370">
        <v>367</v>
      </c>
      <c r="D370" s="15">
        <f t="shared" ca="1" si="5"/>
        <v>-10734.556041620875</v>
      </c>
    </row>
    <row r="371" spans="3:4" x14ac:dyDescent="0.3">
      <c r="C371">
        <v>368</v>
      </c>
      <c r="D371" s="15">
        <f t="shared" ca="1" si="5"/>
        <v>-29790.035993110843</v>
      </c>
    </row>
    <row r="372" spans="3:4" x14ac:dyDescent="0.3">
      <c r="C372">
        <v>369</v>
      </c>
      <c r="D372" s="15">
        <f t="shared" ca="1" si="5"/>
        <v>-33069.960767889228</v>
      </c>
    </row>
    <row r="373" spans="3:4" x14ac:dyDescent="0.3">
      <c r="C373">
        <v>370</v>
      </c>
      <c r="D373" s="15">
        <f t="shared" ca="1" si="5"/>
        <v>13889.197360920138</v>
      </c>
    </row>
    <row r="374" spans="3:4" x14ac:dyDescent="0.3">
      <c r="C374">
        <v>371</v>
      </c>
      <c r="D374" s="15">
        <f t="shared" ca="1" si="5"/>
        <v>7909.8010818630328</v>
      </c>
    </row>
    <row r="375" spans="3:4" x14ac:dyDescent="0.3">
      <c r="C375">
        <v>372</v>
      </c>
      <c r="D375" s="15">
        <f t="shared" ca="1" si="5"/>
        <v>-17509.91981031479</v>
      </c>
    </row>
    <row r="376" spans="3:4" x14ac:dyDescent="0.3">
      <c r="C376">
        <v>373</v>
      </c>
      <c r="D376" s="15">
        <f t="shared" ca="1" si="5"/>
        <v>15758.501034210014</v>
      </c>
    </row>
    <row r="377" spans="3:4" x14ac:dyDescent="0.3">
      <c r="C377">
        <v>374</v>
      </c>
      <c r="D377" s="15">
        <f t="shared" ca="1" si="5"/>
        <v>-2402.4403186799932</v>
      </c>
    </row>
    <row r="378" spans="3:4" x14ac:dyDescent="0.3">
      <c r="C378">
        <v>375</v>
      </c>
      <c r="D378" s="15">
        <f t="shared" ca="1" si="5"/>
        <v>33516.340565371313</v>
      </c>
    </row>
    <row r="379" spans="3:4" x14ac:dyDescent="0.3">
      <c r="C379">
        <v>376</v>
      </c>
      <c r="D379" s="15">
        <f t="shared" ca="1" si="5"/>
        <v>-1889.1085026797859</v>
      </c>
    </row>
    <row r="380" spans="3:4" x14ac:dyDescent="0.3">
      <c r="C380">
        <v>377</v>
      </c>
      <c r="D380" s="15">
        <f t="shared" ca="1" si="5"/>
        <v>8997.3494919289988</v>
      </c>
    </row>
    <row r="381" spans="3:4" x14ac:dyDescent="0.3">
      <c r="C381">
        <v>378</v>
      </c>
      <c r="D381" s="15">
        <f t="shared" ca="1" si="5"/>
        <v>-50986.129709317051</v>
      </c>
    </row>
    <row r="382" spans="3:4" x14ac:dyDescent="0.3">
      <c r="C382">
        <v>379</v>
      </c>
      <c r="D382" s="15">
        <f t="shared" ca="1" si="5"/>
        <v>-42723.244056908079</v>
      </c>
    </row>
    <row r="383" spans="3:4" x14ac:dyDescent="0.3">
      <c r="C383">
        <v>380</v>
      </c>
      <c r="D383" s="15">
        <f t="shared" ca="1" si="5"/>
        <v>-6128.6227940099698</v>
      </c>
    </row>
    <row r="384" spans="3:4" x14ac:dyDescent="0.3">
      <c r="C384">
        <v>381</v>
      </c>
      <c r="D384" s="15">
        <f t="shared" ca="1" si="5"/>
        <v>32048.28911481045</v>
      </c>
    </row>
    <row r="385" spans="3:4" x14ac:dyDescent="0.3">
      <c r="C385">
        <v>382</v>
      </c>
      <c r="D385" s="15">
        <f t="shared" ca="1" si="5"/>
        <v>1587.7778145922671</v>
      </c>
    </row>
    <row r="386" spans="3:4" x14ac:dyDescent="0.3">
      <c r="C386">
        <v>383</v>
      </c>
      <c r="D386" s="15">
        <f t="shared" ca="1" si="5"/>
        <v>-31299.06509244259</v>
      </c>
    </row>
    <row r="387" spans="3:4" x14ac:dyDescent="0.3">
      <c r="C387">
        <v>384</v>
      </c>
      <c r="D387" s="15">
        <f t="shared" ca="1" si="5"/>
        <v>-59005.597285294287</v>
      </c>
    </row>
    <row r="388" spans="3:4" x14ac:dyDescent="0.3">
      <c r="C388">
        <v>385</v>
      </c>
      <c r="D388" s="15">
        <f t="shared" ca="1" si="5"/>
        <v>-35095.186193503709</v>
      </c>
    </row>
    <row r="389" spans="3:4" x14ac:dyDescent="0.3">
      <c r="C389">
        <v>386</v>
      </c>
      <c r="D389" s="15">
        <f t="shared" ref="D389:D452" ca="1" si="6">_xlfn.NORM.INV(RAND(),$B$2,$B$3)</f>
        <v>-42439.262085511946</v>
      </c>
    </row>
    <row r="390" spans="3:4" x14ac:dyDescent="0.3">
      <c r="C390">
        <v>387</v>
      </c>
      <c r="D390" s="15">
        <f t="shared" ca="1" si="6"/>
        <v>28308.124286827704</v>
      </c>
    </row>
    <row r="391" spans="3:4" x14ac:dyDescent="0.3">
      <c r="C391">
        <v>388</v>
      </c>
      <c r="D391" s="15">
        <f t="shared" ca="1" si="6"/>
        <v>32961.688606590054</v>
      </c>
    </row>
    <row r="392" spans="3:4" x14ac:dyDescent="0.3">
      <c r="C392">
        <v>389</v>
      </c>
      <c r="D392" s="15">
        <f t="shared" ca="1" si="6"/>
        <v>27620.908264475675</v>
      </c>
    </row>
    <row r="393" spans="3:4" x14ac:dyDescent="0.3">
      <c r="C393">
        <v>390</v>
      </c>
      <c r="D393" s="15">
        <f t="shared" ca="1" si="6"/>
        <v>-24021.25871068945</v>
      </c>
    </row>
    <row r="394" spans="3:4" x14ac:dyDescent="0.3">
      <c r="C394">
        <v>391</v>
      </c>
      <c r="D394" s="15">
        <f t="shared" ca="1" si="6"/>
        <v>-13937.976771452273</v>
      </c>
    </row>
    <row r="395" spans="3:4" x14ac:dyDescent="0.3">
      <c r="C395">
        <v>392</v>
      </c>
      <c r="D395" s="15">
        <f t="shared" ca="1" si="6"/>
        <v>65676.639238846241</v>
      </c>
    </row>
    <row r="396" spans="3:4" x14ac:dyDescent="0.3">
      <c r="C396">
        <v>393</v>
      </c>
      <c r="D396" s="15">
        <f t="shared" ca="1" si="6"/>
        <v>45830.803935148229</v>
      </c>
    </row>
    <row r="397" spans="3:4" x14ac:dyDescent="0.3">
      <c r="C397">
        <v>394</v>
      </c>
      <c r="D397" s="15">
        <f t="shared" ca="1" si="6"/>
        <v>-8782.6454764871141</v>
      </c>
    </row>
    <row r="398" spans="3:4" x14ac:dyDescent="0.3">
      <c r="C398">
        <v>395</v>
      </c>
      <c r="D398" s="15">
        <f t="shared" ca="1" si="6"/>
        <v>-19510.313928500644</v>
      </c>
    </row>
    <row r="399" spans="3:4" x14ac:dyDescent="0.3">
      <c r="C399">
        <v>396</v>
      </c>
      <c r="D399" s="15">
        <f t="shared" ca="1" si="6"/>
        <v>-17674.12125696626</v>
      </c>
    </row>
    <row r="400" spans="3:4" x14ac:dyDescent="0.3">
      <c r="C400">
        <v>397</v>
      </c>
      <c r="D400" s="15">
        <f t="shared" ca="1" si="6"/>
        <v>-9900.5889032299328</v>
      </c>
    </row>
    <row r="401" spans="3:4" x14ac:dyDescent="0.3">
      <c r="C401">
        <v>398</v>
      </c>
      <c r="D401" s="15">
        <f t="shared" ca="1" si="6"/>
        <v>45190.279127154019</v>
      </c>
    </row>
    <row r="402" spans="3:4" x14ac:dyDescent="0.3">
      <c r="C402">
        <v>399</v>
      </c>
      <c r="D402" s="15">
        <f t="shared" ca="1" si="6"/>
        <v>-26022.852109720225</v>
      </c>
    </row>
    <row r="403" spans="3:4" x14ac:dyDescent="0.3">
      <c r="C403">
        <v>400</v>
      </c>
      <c r="D403" s="15">
        <f t="shared" ca="1" si="6"/>
        <v>-16691.256375849225</v>
      </c>
    </row>
    <row r="404" spans="3:4" x14ac:dyDescent="0.3">
      <c r="C404">
        <v>401</v>
      </c>
      <c r="D404" s="15">
        <f t="shared" ca="1" si="6"/>
        <v>62694.471303009821</v>
      </c>
    </row>
    <row r="405" spans="3:4" x14ac:dyDescent="0.3">
      <c r="C405">
        <v>402</v>
      </c>
      <c r="D405" s="15">
        <f t="shared" ca="1" si="6"/>
        <v>-7526.5650007743416</v>
      </c>
    </row>
    <row r="406" spans="3:4" x14ac:dyDescent="0.3">
      <c r="C406">
        <v>403</v>
      </c>
      <c r="D406" s="15">
        <f t="shared" ca="1" si="6"/>
        <v>40569.167656840284</v>
      </c>
    </row>
    <row r="407" spans="3:4" x14ac:dyDescent="0.3">
      <c r="C407">
        <v>404</v>
      </c>
      <c r="D407" s="15">
        <f t="shared" ca="1" si="6"/>
        <v>-45458.712803367067</v>
      </c>
    </row>
    <row r="408" spans="3:4" x14ac:dyDescent="0.3">
      <c r="C408">
        <v>405</v>
      </c>
      <c r="D408" s="15">
        <f t="shared" ca="1" si="6"/>
        <v>23878.576179299998</v>
      </c>
    </row>
    <row r="409" spans="3:4" x14ac:dyDescent="0.3">
      <c r="C409">
        <v>406</v>
      </c>
      <c r="D409" s="15">
        <f t="shared" ca="1" si="6"/>
        <v>3105.1984855588507</v>
      </c>
    </row>
    <row r="410" spans="3:4" x14ac:dyDescent="0.3">
      <c r="C410">
        <v>407</v>
      </c>
      <c r="D410" s="15">
        <f t="shared" ca="1" si="6"/>
        <v>-43929.919393067001</v>
      </c>
    </row>
    <row r="411" spans="3:4" x14ac:dyDescent="0.3">
      <c r="C411">
        <v>408</v>
      </c>
      <c r="D411" s="15">
        <f t="shared" ca="1" si="6"/>
        <v>-31977.785440473544</v>
      </c>
    </row>
    <row r="412" spans="3:4" x14ac:dyDescent="0.3">
      <c r="C412">
        <v>409</v>
      </c>
      <c r="D412" s="15">
        <f t="shared" ca="1" si="6"/>
        <v>-41336.137806832536</v>
      </c>
    </row>
    <row r="413" spans="3:4" x14ac:dyDescent="0.3">
      <c r="C413">
        <v>410</v>
      </c>
      <c r="D413" s="15">
        <f t="shared" ca="1" si="6"/>
        <v>59941.719924440069</v>
      </c>
    </row>
    <row r="414" spans="3:4" x14ac:dyDescent="0.3">
      <c r="C414">
        <v>411</v>
      </c>
      <c r="D414" s="15">
        <f t="shared" ca="1" si="6"/>
        <v>27692.679564600054</v>
      </c>
    </row>
    <row r="415" spans="3:4" x14ac:dyDescent="0.3">
      <c r="C415">
        <v>412</v>
      </c>
      <c r="D415" s="15">
        <f t="shared" ca="1" si="6"/>
        <v>-35497.519357444515</v>
      </c>
    </row>
    <row r="416" spans="3:4" x14ac:dyDescent="0.3">
      <c r="C416">
        <v>413</v>
      </c>
      <c r="D416" s="15">
        <f t="shared" ca="1" si="6"/>
        <v>-13550.830900312523</v>
      </c>
    </row>
    <row r="417" spans="3:4" x14ac:dyDescent="0.3">
      <c r="C417">
        <v>414</v>
      </c>
      <c r="D417" s="15">
        <f t="shared" ca="1" si="6"/>
        <v>7559.2360168360547</v>
      </c>
    </row>
    <row r="418" spans="3:4" x14ac:dyDescent="0.3">
      <c r="C418">
        <v>415</v>
      </c>
      <c r="D418" s="15">
        <f t="shared" ca="1" si="6"/>
        <v>31290.584411157073</v>
      </c>
    </row>
    <row r="419" spans="3:4" x14ac:dyDescent="0.3">
      <c r="C419">
        <v>416</v>
      </c>
      <c r="D419" s="15">
        <f t="shared" ca="1" si="6"/>
        <v>29392.646164538004</v>
      </c>
    </row>
    <row r="420" spans="3:4" x14ac:dyDescent="0.3">
      <c r="C420">
        <v>417</v>
      </c>
      <c r="D420" s="15">
        <f t="shared" ca="1" si="6"/>
        <v>-5428.0528605464215</v>
      </c>
    </row>
    <row r="421" spans="3:4" x14ac:dyDescent="0.3">
      <c r="C421">
        <v>418</v>
      </c>
      <c r="D421" s="15">
        <f t="shared" ca="1" si="6"/>
        <v>23056.544970789739</v>
      </c>
    </row>
    <row r="422" spans="3:4" x14ac:dyDescent="0.3">
      <c r="C422">
        <v>419</v>
      </c>
      <c r="D422" s="15">
        <f t="shared" ca="1" si="6"/>
        <v>11178.55045868784</v>
      </c>
    </row>
    <row r="423" spans="3:4" x14ac:dyDescent="0.3">
      <c r="C423">
        <v>420</v>
      </c>
      <c r="D423" s="15">
        <f t="shared" ca="1" si="6"/>
        <v>6422.4207773527478</v>
      </c>
    </row>
    <row r="424" spans="3:4" x14ac:dyDescent="0.3">
      <c r="C424">
        <v>421</v>
      </c>
      <c r="D424" s="15">
        <f t="shared" ca="1" si="6"/>
        <v>-25483.15280406941</v>
      </c>
    </row>
    <row r="425" spans="3:4" x14ac:dyDescent="0.3">
      <c r="C425">
        <v>422</v>
      </c>
      <c r="D425" s="15">
        <f t="shared" ca="1" si="6"/>
        <v>27562.94166655291</v>
      </c>
    </row>
    <row r="426" spans="3:4" x14ac:dyDescent="0.3">
      <c r="C426">
        <v>423</v>
      </c>
      <c r="D426" s="15">
        <f t="shared" ca="1" si="6"/>
        <v>-7599.5414612170616</v>
      </c>
    </row>
    <row r="427" spans="3:4" x14ac:dyDescent="0.3">
      <c r="C427">
        <v>424</v>
      </c>
      <c r="D427" s="15">
        <f t="shared" ca="1" si="6"/>
        <v>-25926.112838853001</v>
      </c>
    </row>
    <row r="428" spans="3:4" x14ac:dyDescent="0.3">
      <c r="C428">
        <v>425</v>
      </c>
      <c r="D428" s="15">
        <f t="shared" ca="1" si="6"/>
        <v>30827.968471240212</v>
      </c>
    </row>
    <row r="429" spans="3:4" x14ac:dyDescent="0.3">
      <c r="C429">
        <v>426</v>
      </c>
      <c r="D429" s="15">
        <f t="shared" ca="1" si="6"/>
        <v>46567.614560058122</v>
      </c>
    </row>
    <row r="430" spans="3:4" x14ac:dyDescent="0.3">
      <c r="C430">
        <v>427</v>
      </c>
      <c r="D430" s="15">
        <f t="shared" ca="1" si="6"/>
        <v>-6732.3186832883903</v>
      </c>
    </row>
    <row r="431" spans="3:4" x14ac:dyDescent="0.3">
      <c r="C431">
        <v>428</v>
      </c>
      <c r="D431" s="15">
        <f t="shared" ca="1" si="6"/>
        <v>-40407.598698404283</v>
      </c>
    </row>
    <row r="432" spans="3:4" x14ac:dyDescent="0.3">
      <c r="C432">
        <v>429</v>
      </c>
      <c r="D432" s="15">
        <f t="shared" ca="1" si="6"/>
        <v>-22993.896018457766</v>
      </c>
    </row>
    <row r="433" spans="3:4" x14ac:dyDescent="0.3">
      <c r="C433">
        <v>430</v>
      </c>
      <c r="D433" s="15">
        <f t="shared" ca="1" si="6"/>
        <v>-9847.364475099128</v>
      </c>
    </row>
    <row r="434" spans="3:4" x14ac:dyDescent="0.3">
      <c r="C434">
        <v>431</v>
      </c>
      <c r="D434" s="15">
        <f t="shared" ca="1" si="6"/>
        <v>-1039.2500344661041</v>
      </c>
    </row>
    <row r="435" spans="3:4" x14ac:dyDescent="0.3">
      <c r="C435">
        <v>432</v>
      </c>
      <c r="D435" s="15">
        <f t="shared" ca="1" si="6"/>
        <v>-34459.83066101592</v>
      </c>
    </row>
    <row r="436" spans="3:4" x14ac:dyDescent="0.3">
      <c r="C436">
        <v>433</v>
      </c>
      <c r="D436" s="15">
        <f t="shared" ca="1" si="6"/>
        <v>2430.3592062687076</v>
      </c>
    </row>
    <row r="437" spans="3:4" x14ac:dyDescent="0.3">
      <c r="C437">
        <v>434</v>
      </c>
      <c r="D437" s="15">
        <f t="shared" ca="1" si="6"/>
        <v>-1434.533785439497</v>
      </c>
    </row>
    <row r="438" spans="3:4" x14ac:dyDescent="0.3">
      <c r="C438">
        <v>435</v>
      </c>
      <c r="D438" s="15">
        <f t="shared" ca="1" si="6"/>
        <v>-42388.501490449809</v>
      </c>
    </row>
    <row r="439" spans="3:4" x14ac:dyDescent="0.3">
      <c r="C439">
        <v>436</v>
      </c>
      <c r="D439" s="15">
        <f t="shared" ca="1" si="6"/>
        <v>14493.73935622329</v>
      </c>
    </row>
    <row r="440" spans="3:4" x14ac:dyDescent="0.3">
      <c r="C440">
        <v>437</v>
      </c>
      <c r="D440" s="15">
        <f t="shared" ca="1" si="6"/>
        <v>-42221.443685484301</v>
      </c>
    </row>
    <row r="441" spans="3:4" x14ac:dyDescent="0.3">
      <c r="C441">
        <v>438</v>
      </c>
      <c r="D441" s="15">
        <f t="shared" ca="1" si="6"/>
        <v>-29182.830039572495</v>
      </c>
    </row>
    <row r="442" spans="3:4" x14ac:dyDescent="0.3">
      <c r="C442">
        <v>439</v>
      </c>
      <c r="D442" s="15">
        <f t="shared" ca="1" si="6"/>
        <v>2144.2112430458315</v>
      </c>
    </row>
    <row r="443" spans="3:4" x14ac:dyDescent="0.3">
      <c r="C443">
        <v>440</v>
      </c>
      <c r="D443" s="15">
        <f t="shared" ca="1" si="6"/>
        <v>-64209.371446757723</v>
      </c>
    </row>
    <row r="444" spans="3:4" x14ac:dyDescent="0.3">
      <c r="C444">
        <v>441</v>
      </c>
      <c r="D444" s="15">
        <f t="shared" ca="1" si="6"/>
        <v>-63011.947652118652</v>
      </c>
    </row>
    <row r="445" spans="3:4" x14ac:dyDescent="0.3">
      <c r="C445">
        <v>442</v>
      </c>
      <c r="D445" s="15">
        <f t="shared" ca="1" si="6"/>
        <v>-51064.061768432919</v>
      </c>
    </row>
    <row r="446" spans="3:4" x14ac:dyDescent="0.3">
      <c r="C446">
        <v>443</v>
      </c>
      <c r="D446" s="15">
        <f t="shared" ca="1" si="6"/>
        <v>-47326.603780896257</v>
      </c>
    </row>
    <row r="447" spans="3:4" x14ac:dyDescent="0.3">
      <c r="C447">
        <v>444</v>
      </c>
      <c r="D447" s="15">
        <f t="shared" ca="1" si="6"/>
        <v>-23533.47457428684</v>
      </c>
    </row>
    <row r="448" spans="3:4" x14ac:dyDescent="0.3">
      <c r="C448">
        <v>445</v>
      </c>
      <c r="D448" s="15">
        <f t="shared" ca="1" si="6"/>
        <v>28984.160097395532</v>
      </c>
    </row>
    <row r="449" spans="3:4" x14ac:dyDescent="0.3">
      <c r="C449">
        <v>446</v>
      </c>
      <c r="D449" s="15">
        <f t="shared" ca="1" si="6"/>
        <v>-41571.30504488929</v>
      </c>
    </row>
    <row r="450" spans="3:4" x14ac:dyDescent="0.3">
      <c r="C450">
        <v>447</v>
      </c>
      <c r="D450" s="15">
        <f t="shared" ca="1" si="6"/>
        <v>-33884.58023325634</v>
      </c>
    </row>
    <row r="451" spans="3:4" x14ac:dyDescent="0.3">
      <c r="C451">
        <v>448</v>
      </c>
      <c r="D451" s="15">
        <f t="shared" ca="1" si="6"/>
        <v>-5466.4040223693837</v>
      </c>
    </row>
    <row r="452" spans="3:4" x14ac:dyDescent="0.3">
      <c r="C452">
        <v>449</v>
      </c>
      <c r="D452" s="15">
        <f t="shared" ca="1" si="6"/>
        <v>24628.632819389393</v>
      </c>
    </row>
    <row r="453" spans="3:4" x14ac:dyDescent="0.3">
      <c r="C453">
        <v>450</v>
      </c>
      <c r="D453" s="15">
        <f t="shared" ref="D453:D516" ca="1" si="7">_xlfn.NORM.INV(RAND(),$B$2,$B$3)</f>
        <v>-29932.83170638077</v>
      </c>
    </row>
    <row r="454" spans="3:4" x14ac:dyDescent="0.3">
      <c r="C454">
        <v>451</v>
      </c>
      <c r="D454" s="15">
        <f t="shared" ca="1" si="7"/>
        <v>47001.740452587306</v>
      </c>
    </row>
    <row r="455" spans="3:4" x14ac:dyDescent="0.3">
      <c r="C455">
        <v>452</v>
      </c>
      <c r="D455" s="15">
        <f t="shared" ca="1" si="7"/>
        <v>-26143.904439350918</v>
      </c>
    </row>
    <row r="456" spans="3:4" x14ac:dyDescent="0.3">
      <c r="C456">
        <v>453</v>
      </c>
      <c r="D456" s="15">
        <f t="shared" ca="1" si="7"/>
        <v>13398.638752974257</v>
      </c>
    </row>
    <row r="457" spans="3:4" x14ac:dyDescent="0.3">
      <c r="C457">
        <v>454</v>
      </c>
      <c r="D457" s="15">
        <f t="shared" ca="1" si="7"/>
        <v>14783.612495924401</v>
      </c>
    </row>
    <row r="458" spans="3:4" x14ac:dyDescent="0.3">
      <c r="C458">
        <v>455</v>
      </c>
      <c r="D458" s="15">
        <f t="shared" ca="1" si="7"/>
        <v>26656.452836285724</v>
      </c>
    </row>
    <row r="459" spans="3:4" x14ac:dyDescent="0.3">
      <c r="C459">
        <v>456</v>
      </c>
      <c r="D459" s="15">
        <f t="shared" ca="1" si="7"/>
        <v>-42030.72953755709</v>
      </c>
    </row>
    <row r="460" spans="3:4" x14ac:dyDescent="0.3">
      <c r="C460">
        <v>457</v>
      </c>
      <c r="D460" s="15">
        <f t="shared" ca="1" si="7"/>
        <v>27000.387746128574</v>
      </c>
    </row>
    <row r="461" spans="3:4" x14ac:dyDescent="0.3">
      <c r="C461">
        <v>458</v>
      </c>
      <c r="D461" s="15">
        <f t="shared" ca="1" si="7"/>
        <v>-5693.1254424411527</v>
      </c>
    </row>
    <row r="462" spans="3:4" x14ac:dyDescent="0.3">
      <c r="C462">
        <v>459</v>
      </c>
      <c r="D462" s="15">
        <f t="shared" ca="1" si="7"/>
        <v>-21656.194517670119</v>
      </c>
    </row>
    <row r="463" spans="3:4" x14ac:dyDescent="0.3">
      <c r="C463">
        <v>460</v>
      </c>
      <c r="D463" s="15">
        <f t="shared" ca="1" si="7"/>
        <v>-5977.0236600144781</v>
      </c>
    </row>
    <row r="464" spans="3:4" x14ac:dyDescent="0.3">
      <c r="C464">
        <v>461</v>
      </c>
      <c r="D464" s="15">
        <f t="shared" ca="1" si="7"/>
        <v>8900.4617675893696</v>
      </c>
    </row>
    <row r="465" spans="3:4" x14ac:dyDescent="0.3">
      <c r="C465">
        <v>462</v>
      </c>
      <c r="D465" s="15">
        <f t="shared" ca="1" si="7"/>
        <v>-6796.24313866989</v>
      </c>
    </row>
    <row r="466" spans="3:4" x14ac:dyDescent="0.3">
      <c r="C466">
        <v>463</v>
      </c>
      <c r="D466" s="15">
        <f t="shared" ca="1" si="7"/>
        <v>21846.73822038636</v>
      </c>
    </row>
    <row r="467" spans="3:4" x14ac:dyDescent="0.3">
      <c r="C467">
        <v>464</v>
      </c>
      <c r="D467" s="15">
        <f t="shared" ca="1" si="7"/>
        <v>12770.405677447327</v>
      </c>
    </row>
    <row r="468" spans="3:4" x14ac:dyDescent="0.3">
      <c r="C468">
        <v>465</v>
      </c>
      <c r="D468" s="15">
        <f t="shared" ca="1" si="7"/>
        <v>20125.212941912301</v>
      </c>
    </row>
    <row r="469" spans="3:4" x14ac:dyDescent="0.3">
      <c r="C469">
        <v>466</v>
      </c>
      <c r="D469" s="15">
        <f t="shared" ca="1" si="7"/>
        <v>-8597.4730601008978</v>
      </c>
    </row>
    <row r="470" spans="3:4" x14ac:dyDescent="0.3">
      <c r="C470">
        <v>467</v>
      </c>
      <c r="D470" s="15">
        <f t="shared" ca="1" si="7"/>
        <v>-47880.42022581424</v>
      </c>
    </row>
    <row r="471" spans="3:4" x14ac:dyDescent="0.3">
      <c r="C471">
        <v>468</v>
      </c>
      <c r="D471" s="15">
        <f t="shared" ca="1" si="7"/>
        <v>19921.493594023214</v>
      </c>
    </row>
    <row r="472" spans="3:4" x14ac:dyDescent="0.3">
      <c r="C472">
        <v>469</v>
      </c>
      <c r="D472" s="15">
        <f t="shared" ca="1" si="7"/>
        <v>-12242.885120013696</v>
      </c>
    </row>
    <row r="473" spans="3:4" x14ac:dyDescent="0.3">
      <c r="C473">
        <v>470</v>
      </c>
      <c r="D473" s="15">
        <f t="shared" ca="1" si="7"/>
        <v>-41506.99405967955</v>
      </c>
    </row>
    <row r="474" spans="3:4" x14ac:dyDescent="0.3">
      <c r="C474">
        <v>471</v>
      </c>
      <c r="D474" s="15">
        <f t="shared" ca="1" si="7"/>
        <v>5958.4608015604372</v>
      </c>
    </row>
    <row r="475" spans="3:4" x14ac:dyDescent="0.3">
      <c r="C475">
        <v>472</v>
      </c>
      <c r="D475" s="15">
        <f t="shared" ca="1" si="7"/>
        <v>-2471.4089457186014</v>
      </c>
    </row>
    <row r="476" spans="3:4" x14ac:dyDescent="0.3">
      <c r="C476">
        <v>473</v>
      </c>
      <c r="D476" s="15">
        <f t="shared" ca="1" si="7"/>
        <v>36328.434453552305</v>
      </c>
    </row>
    <row r="477" spans="3:4" x14ac:dyDescent="0.3">
      <c r="C477">
        <v>474</v>
      </c>
      <c r="D477" s="15">
        <f t="shared" ca="1" si="7"/>
        <v>9990.5296839311595</v>
      </c>
    </row>
    <row r="478" spans="3:4" x14ac:dyDescent="0.3">
      <c r="C478">
        <v>475</v>
      </c>
      <c r="D478" s="15">
        <f t="shared" ca="1" si="7"/>
        <v>-43605.009829270952</v>
      </c>
    </row>
    <row r="479" spans="3:4" x14ac:dyDescent="0.3">
      <c r="C479">
        <v>476</v>
      </c>
      <c r="D479" s="15">
        <f t="shared" ca="1" si="7"/>
        <v>15356.846872397015</v>
      </c>
    </row>
    <row r="480" spans="3:4" x14ac:dyDescent="0.3">
      <c r="C480">
        <v>477</v>
      </c>
      <c r="D480" s="15">
        <f t="shared" ca="1" si="7"/>
        <v>46357.22958284404</v>
      </c>
    </row>
    <row r="481" spans="3:4" x14ac:dyDescent="0.3">
      <c r="C481">
        <v>478</v>
      </c>
      <c r="D481" s="15">
        <f t="shared" ca="1" si="7"/>
        <v>-31033.35413887068</v>
      </c>
    </row>
    <row r="482" spans="3:4" x14ac:dyDescent="0.3">
      <c r="C482">
        <v>479</v>
      </c>
      <c r="D482" s="15">
        <f t="shared" ca="1" si="7"/>
        <v>-8550.3681305117007</v>
      </c>
    </row>
    <row r="483" spans="3:4" x14ac:dyDescent="0.3">
      <c r="C483">
        <v>480</v>
      </c>
      <c r="D483" s="15">
        <f t="shared" ca="1" si="7"/>
        <v>39916.353125269154</v>
      </c>
    </row>
    <row r="484" spans="3:4" x14ac:dyDescent="0.3">
      <c r="C484">
        <v>481</v>
      </c>
      <c r="D484" s="15">
        <f t="shared" ca="1" si="7"/>
        <v>14507.934326484632</v>
      </c>
    </row>
    <row r="485" spans="3:4" x14ac:dyDescent="0.3">
      <c r="C485">
        <v>482</v>
      </c>
      <c r="D485" s="15">
        <f t="shared" ca="1" si="7"/>
        <v>1924.7537272782984</v>
      </c>
    </row>
    <row r="486" spans="3:4" x14ac:dyDescent="0.3">
      <c r="C486">
        <v>483</v>
      </c>
      <c r="D486" s="15">
        <f t="shared" ca="1" si="7"/>
        <v>7714.0189767104685</v>
      </c>
    </row>
    <row r="487" spans="3:4" x14ac:dyDescent="0.3">
      <c r="C487">
        <v>484</v>
      </c>
      <c r="D487" s="15">
        <f t="shared" ca="1" si="7"/>
        <v>7468.5660276008448</v>
      </c>
    </row>
    <row r="488" spans="3:4" x14ac:dyDescent="0.3">
      <c r="C488">
        <v>485</v>
      </c>
      <c r="D488" s="15">
        <f t="shared" ca="1" si="7"/>
        <v>41443.886329752771</v>
      </c>
    </row>
    <row r="489" spans="3:4" x14ac:dyDescent="0.3">
      <c r="C489">
        <v>486</v>
      </c>
      <c r="D489" s="15">
        <f t="shared" ca="1" si="7"/>
        <v>33219.618461857179</v>
      </c>
    </row>
    <row r="490" spans="3:4" x14ac:dyDescent="0.3">
      <c r="C490">
        <v>487</v>
      </c>
      <c r="D490" s="15">
        <f t="shared" ca="1" si="7"/>
        <v>-12371.556027276736</v>
      </c>
    </row>
    <row r="491" spans="3:4" x14ac:dyDescent="0.3">
      <c r="C491">
        <v>488</v>
      </c>
      <c r="D491" s="15">
        <f t="shared" ca="1" si="7"/>
        <v>60107.730558263596</v>
      </c>
    </row>
    <row r="492" spans="3:4" x14ac:dyDescent="0.3">
      <c r="C492">
        <v>489</v>
      </c>
      <c r="D492" s="15">
        <f t="shared" ca="1" si="7"/>
        <v>12806.190966712891</v>
      </c>
    </row>
    <row r="493" spans="3:4" x14ac:dyDescent="0.3">
      <c r="C493">
        <v>490</v>
      </c>
      <c r="D493" s="15">
        <f t="shared" ca="1" si="7"/>
        <v>-24002.458959139491</v>
      </c>
    </row>
    <row r="494" spans="3:4" x14ac:dyDescent="0.3">
      <c r="C494">
        <v>491</v>
      </c>
      <c r="D494" s="15">
        <f t="shared" ca="1" si="7"/>
        <v>-18810.953549617392</v>
      </c>
    </row>
    <row r="495" spans="3:4" x14ac:dyDescent="0.3">
      <c r="C495">
        <v>492</v>
      </c>
      <c r="D495" s="15">
        <f t="shared" ca="1" si="7"/>
        <v>59901.223102449789</v>
      </c>
    </row>
    <row r="496" spans="3:4" x14ac:dyDescent="0.3">
      <c r="C496">
        <v>493</v>
      </c>
      <c r="D496" s="15">
        <f t="shared" ca="1" si="7"/>
        <v>-6480.2378303138103</v>
      </c>
    </row>
    <row r="497" spans="3:4" x14ac:dyDescent="0.3">
      <c r="C497">
        <v>494</v>
      </c>
      <c r="D497" s="15">
        <f t="shared" ca="1" si="7"/>
        <v>26359.157489866742</v>
      </c>
    </row>
    <row r="498" spans="3:4" x14ac:dyDescent="0.3">
      <c r="C498">
        <v>495</v>
      </c>
      <c r="D498" s="15">
        <f t="shared" ca="1" si="7"/>
        <v>-8338.2762661805154</v>
      </c>
    </row>
    <row r="499" spans="3:4" x14ac:dyDescent="0.3">
      <c r="C499">
        <v>496</v>
      </c>
      <c r="D499" s="15">
        <f t="shared" ca="1" si="7"/>
        <v>54184.747907378682</v>
      </c>
    </row>
    <row r="500" spans="3:4" x14ac:dyDescent="0.3">
      <c r="C500">
        <v>497</v>
      </c>
      <c r="D500" s="15">
        <f t="shared" ca="1" si="7"/>
        <v>-130.05842244997939</v>
      </c>
    </row>
    <row r="501" spans="3:4" x14ac:dyDescent="0.3">
      <c r="C501">
        <v>498</v>
      </c>
      <c r="D501" s="15">
        <f t="shared" ca="1" si="7"/>
        <v>22525.078238850514</v>
      </c>
    </row>
    <row r="502" spans="3:4" x14ac:dyDescent="0.3">
      <c r="C502">
        <v>499</v>
      </c>
      <c r="D502" s="15">
        <f t="shared" ca="1" si="7"/>
        <v>-36028.398324229922</v>
      </c>
    </row>
    <row r="503" spans="3:4" x14ac:dyDescent="0.3">
      <c r="C503">
        <v>500</v>
      </c>
      <c r="D503" s="15">
        <f t="shared" ca="1" si="7"/>
        <v>-39988.03410078436</v>
      </c>
    </row>
    <row r="504" spans="3:4" x14ac:dyDescent="0.3">
      <c r="C504">
        <v>501</v>
      </c>
      <c r="D504" s="15">
        <f t="shared" ca="1" si="7"/>
        <v>833.59251998837283</v>
      </c>
    </row>
    <row r="505" spans="3:4" x14ac:dyDescent="0.3">
      <c r="C505">
        <v>502</v>
      </c>
      <c r="D505" s="15">
        <f t="shared" ca="1" si="7"/>
        <v>4618.6346773605128</v>
      </c>
    </row>
    <row r="506" spans="3:4" x14ac:dyDescent="0.3">
      <c r="C506">
        <v>503</v>
      </c>
      <c r="D506" s="15">
        <f t="shared" ca="1" si="7"/>
        <v>-20982.874271587239</v>
      </c>
    </row>
    <row r="507" spans="3:4" x14ac:dyDescent="0.3">
      <c r="C507">
        <v>504</v>
      </c>
      <c r="D507" s="15">
        <f t="shared" ca="1" si="7"/>
        <v>-30669.740076230784</v>
      </c>
    </row>
    <row r="508" spans="3:4" x14ac:dyDescent="0.3">
      <c r="C508">
        <v>505</v>
      </c>
      <c r="D508" s="15">
        <f t="shared" ca="1" si="7"/>
        <v>-18013.126182556101</v>
      </c>
    </row>
    <row r="509" spans="3:4" x14ac:dyDescent="0.3">
      <c r="C509">
        <v>506</v>
      </c>
      <c r="D509" s="15">
        <f t="shared" ca="1" si="7"/>
        <v>-55969.073338797709</v>
      </c>
    </row>
    <row r="510" spans="3:4" x14ac:dyDescent="0.3">
      <c r="C510">
        <v>507</v>
      </c>
      <c r="D510" s="15">
        <f t="shared" ca="1" si="7"/>
        <v>33731.87506748188</v>
      </c>
    </row>
    <row r="511" spans="3:4" x14ac:dyDescent="0.3">
      <c r="C511">
        <v>508</v>
      </c>
      <c r="D511" s="15">
        <f t="shared" ca="1" si="7"/>
        <v>15768.75648246751</v>
      </c>
    </row>
    <row r="512" spans="3:4" x14ac:dyDescent="0.3">
      <c r="C512">
        <v>509</v>
      </c>
      <c r="D512" s="15">
        <f t="shared" ca="1" si="7"/>
        <v>24465.261235483991</v>
      </c>
    </row>
    <row r="513" spans="3:4" x14ac:dyDescent="0.3">
      <c r="C513">
        <v>510</v>
      </c>
      <c r="D513" s="15">
        <f t="shared" ca="1" si="7"/>
        <v>24337.110715006853</v>
      </c>
    </row>
    <row r="514" spans="3:4" x14ac:dyDescent="0.3">
      <c r="C514">
        <v>511</v>
      </c>
      <c r="D514" s="15">
        <f t="shared" ca="1" si="7"/>
        <v>13832.586604406428</v>
      </c>
    </row>
    <row r="515" spans="3:4" x14ac:dyDescent="0.3">
      <c r="C515">
        <v>512</v>
      </c>
      <c r="D515" s="15">
        <f t="shared" ca="1" si="7"/>
        <v>31910.296364348404</v>
      </c>
    </row>
    <row r="516" spans="3:4" x14ac:dyDescent="0.3">
      <c r="C516">
        <v>513</v>
      </c>
      <c r="D516" s="15">
        <f t="shared" ca="1" si="7"/>
        <v>13058.623292094791</v>
      </c>
    </row>
    <row r="517" spans="3:4" x14ac:dyDescent="0.3">
      <c r="C517">
        <v>514</v>
      </c>
      <c r="D517" s="15">
        <f t="shared" ref="D517:D580" ca="1" si="8">_xlfn.NORM.INV(RAND(),$B$2,$B$3)</f>
        <v>-15243.96510615644</v>
      </c>
    </row>
    <row r="518" spans="3:4" x14ac:dyDescent="0.3">
      <c r="C518">
        <v>515</v>
      </c>
      <c r="D518" s="15">
        <f t="shared" ca="1" si="8"/>
        <v>16942.897471325068</v>
      </c>
    </row>
    <row r="519" spans="3:4" x14ac:dyDescent="0.3">
      <c r="C519">
        <v>516</v>
      </c>
      <c r="D519" s="15">
        <f t="shared" ca="1" si="8"/>
        <v>-37669.485348220238</v>
      </c>
    </row>
    <row r="520" spans="3:4" x14ac:dyDescent="0.3">
      <c r="C520">
        <v>517</v>
      </c>
      <c r="D520" s="15">
        <f t="shared" ca="1" si="8"/>
        <v>177.11450392552081</v>
      </c>
    </row>
    <row r="521" spans="3:4" x14ac:dyDescent="0.3">
      <c r="C521">
        <v>518</v>
      </c>
      <c r="D521" s="15">
        <f t="shared" ca="1" si="8"/>
        <v>-26927.696484073382</v>
      </c>
    </row>
    <row r="522" spans="3:4" x14ac:dyDescent="0.3">
      <c r="C522">
        <v>519</v>
      </c>
      <c r="D522" s="15">
        <f t="shared" ca="1" si="8"/>
        <v>-10871.927753963451</v>
      </c>
    </row>
    <row r="523" spans="3:4" x14ac:dyDescent="0.3">
      <c r="C523">
        <v>520</v>
      </c>
      <c r="D523" s="15">
        <f t="shared" ca="1" si="8"/>
        <v>-4414.6900043476371</v>
      </c>
    </row>
    <row r="524" spans="3:4" x14ac:dyDescent="0.3">
      <c r="C524">
        <v>521</v>
      </c>
      <c r="D524" s="15">
        <f t="shared" ca="1" si="8"/>
        <v>637.27611547367485</v>
      </c>
    </row>
    <row r="525" spans="3:4" x14ac:dyDescent="0.3">
      <c r="C525">
        <v>522</v>
      </c>
      <c r="D525" s="15">
        <f t="shared" ca="1" si="8"/>
        <v>-4352.7054623388376</v>
      </c>
    </row>
    <row r="526" spans="3:4" x14ac:dyDescent="0.3">
      <c r="C526">
        <v>523</v>
      </c>
      <c r="D526" s="15">
        <f t="shared" ca="1" si="8"/>
        <v>38971.434256023349</v>
      </c>
    </row>
    <row r="527" spans="3:4" x14ac:dyDescent="0.3">
      <c r="C527">
        <v>524</v>
      </c>
      <c r="D527" s="15">
        <f t="shared" ca="1" si="8"/>
        <v>-7433.4021847873937</v>
      </c>
    </row>
    <row r="528" spans="3:4" x14ac:dyDescent="0.3">
      <c r="C528">
        <v>525</v>
      </c>
      <c r="D528" s="15">
        <f t="shared" ca="1" si="8"/>
        <v>-53023.143107516153</v>
      </c>
    </row>
    <row r="529" spans="3:4" x14ac:dyDescent="0.3">
      <c r="C529">
        <v>526</v>
      </c>
      <c r="D529" s="15">
        <f t="shared" ca="1" si="8"/>
        <v>-50466.651959757874</v>
      </c>
    </row>
    <row r="530" spans="3:4" x14ac:dyDescent="0.3">
      <c r="C530">
        <v>527</v>
      </c>
      <c r="D530" s="15">
        <f t="shared" ca="1" si="8"/>
        <v>29995.590324419059</v>
      </c>
    </row>
    <row r="531" spans="3:4" x14ac:dyDescent="0.3">
      <c r="C531">
        <v>528</v>
      </c>
      <c r="D531" s="15">
        <f t="shared" ca="1" si="8"/>
        <v>2960.3626626745481</v>
      </c>
    </row>
    <row r="532" spans="3:4" x14ac:dyDescent="0.3">
      <c r="C532">
        <v>529</v>
      </c>
      <c r="D532" s="15">
        <f t="shared" ca="1" si="8"/>
        <v>42200.217213381926</v>
      </c>
    </row>
    <row r="533" spans="3:4" x14ac:dyDescent="0.3">
      <c r="C533">
        <v>530</v>
      </c>
      <c r="D533" s="15">
        <f t="shared" ca="1" si="8"/>
        <v>-3616.4014301453399</v>
      </c>
    </row>
    <row r="534" spans="3:4" x14ac:dyDescent="0.3">
      <c r="C534">
        <v>531</v>
      </c>
      <c r="D534" s="15">
        <f t="shared" ca="1" si="8"/>
        <v>-27037.720417932807</v>
      </c>
    </row>
    <row r="535" spans="3:4" x14ac:dyDescent="0.3">
      <c r="C535">
        <v>532</v>
      </c>
      <c r="D535" s="15">
        <f t="shared" ca="1" si="8"/>
        <v>-28795.165565052863</v>
      </c>
    </row>
    <row r="536" spans="3:4" x14ac:dyDescent="0.3">
      <c r="C536">
        <v>533</v>
      </c>
      <c r="D536" s="15">
        <f t="shared" ca="1" si="8"/>
        <v>-48642.705019416419</v>
      </c>
    </row>
    <row r="537" spans="3:4" x14ac:dyDescent="0.3">
      <c r="C537">
        <v>534</v>
      </c>
      <c r="D537" s="15">
        <f t="shared" ca="1" si="8"/>
        <v>29433.003596613478</v>
      </c>
    </row>
    <row r="538" spans="3:4" x14ac:dyDescent="0.3">
      <c r="C538">
        <v>535</v>
      </c>
      <c r="D538" s="15">
        <f t="shared" ca="1" si="8"/>
        <v>-1272.6965909151822</v>
      </c>
    </row>
    <row r="539" spans="3:4" x14ac:dyDescent="0.3">
      <c r="C539">
        <v>536</v>
      </c>
      <c r="D539" s="15">
        <f t="shared" ca="1" si="8"/>
        <v>11202.114974776336</v>
      </c>
    </row>
    <row r="540" spans="3:4" x14ac:dyDescent="0.3">
      <c r="C540">
        <v>537</v>
      </c>
      <c r="D540" s="15">
        <f t="shared" ca="1" si="8"/>
        <v>-12128.894858896445</v>
      </c>
    </row>
    <row r="541" spans="3:4" x14ac:dyDescent="0.3">
      <c r="C541">
        <v>538</v>
      </c>
      <c r="D541" s="15">
        <f t="shared" ca="1" si="8"/>
        <v>583.09799308242248</v>
      </c>
    </row>
    <row r="542" spans="3:4" x14ac:dyDescent="0.3">
      <c r="C542">
        <v>539</v>
      </c>
      <c r="D542" s="15">
        <f t="shared" ca="1" si="8"/>
        <v>-11440.674164895643</v>
      </c>
    </row>
    <row r="543" spans="3:4" x14ac:dyDescent="0.3">
      <c r="C543">
        <v>540</v>
      </c>
      <c r="D543" s="15">
        <f t="shared" ca="1" si="8"/>
        <v>-7664.7529418779623</v>
      </c>
    </row>
    <row r="544" spans="3:4" x14ac:dyDescent="0.3">
      <c r="C544">
        <v>541</v>
      </c>
      <c r="D544" s="15">
        <f t="shared" ca="1" si="8"/>
        <v>26870.385513425139</v>
      </c>
    </row>
    <row r="545" spans="3:4" x14ac:dyDescent="0.3">
      <c r="C545">
        <v>542</v>
      </c>
      <c r="D545" s="15">
        <f t="shared" ca="1" si="8"/>
        <v>-23039.127118964236</v>
      </c>
    </row>
    <row r="546" spans="3:4" x14ac:dyDescent="0.3">
      <c r="C546">
        <v>543</v>
      </c>
      <c r="D546" s="15">
        <f t="shared" ca="1" si="8"/>
        <v>19785.778167394536</v>
      </c>
    </row>
    <row r="547" spans="3:4" x14ac:dyDescent="0.3">
      <c r="C547">
        <v>544</v>
      </c>
      <c r="D547" s="15">
        <f t="shared" ca="1" si="8"/>
        <v>6064.8659036273611</v>
      </c>
    </row>
    <row r="548" spans="3:4" x14ac:dyDescent="0.3">
      <c r="C548">
        <v>545</v>
      </c>
      <c r="D548" s="15">
        <f t="shared" ca="1" si="8"/>
        <v>26980.37015502002</v>
      </c>
    </row>
    <row r="549" spans="3:4" x14ac:dyDescent="0.3">
      <c r="C549">
        <v>546</v>
      </c>
      <c r="D549" s="15">
        <f t="shared" ca="1" si="8"/>
        <v>62213.149873670482</v>
      </c>
    </row>
    <row r="550" spans="3:4" x14ac:dyDescent="0.3">
      <c r="C550">
        <v>547</v>
      </c>
      <c r="D550" s="15">
        <f t="shared" ca="1" si="8"/>
        <v>22771.722959926297</v>
      </c>
    </row>
    <row r="551" spans="3:4" x14ac:dyDescent="0.3">
      <c r="C551">
        <v>548</v>
      </c>
      <c r="D551" s="15">
        <f t="shared" ca="1" si="8"/>
        <v>-9935.1370560893829</v>
      </c>
    </row>
    <row r="552" spans="3:4" x14ac:dyDescent="0.3">
      <c r="C552">
        <v>549</v>
      </c>
      <c r="D552" s="15">
        <f t="shared" ca="1" si="8"/>
        <v>20932.463264918832</v>
      </c>
    </row>
    <row r="553" spans="3:4" x14ac:dyDescent="0.3">
      <c r="C553">
        <v>550</v>
      </c>
      <c r="D553" s="15">
        <f t="shared" ca="1" si="8"/>
        <v>-33242.801879956867</v>
      </c>
    </row>
    <row r="554" spans="3:4" x14ac:dyDescent="0.3">
      <c r="C554">
        <v>551</v>
      </c>
      <c r="D554" s="15">
        <f t="shared" ca="1" si="8"/>
        <v>-22232.779334436334</v>
      </c>
    </row>
    <row r="555" spans="3:4" x14ac:dyDescent="0.3">
      <c r="C555">
        <v>552</v>
      </c>
      <c r="D555" s="15">
        <f t="shared" ca="1" si="8"/>
        <v>-52.301961376430768</v>
      </c>
    </row>
    <row r="556" spans="3:4" x14ac:dyDescent="0.3">
      <c r="C556">
        <v>553</v>
      </c>
      <c r="D556" s="15">
        <f t="shared" ca="1" si="8"/>
        <v>78446.317507862099</v>
      </c>
    </row>
    <row r="557" spans="3:4" x14ac:dyDescent="0.3">
      <c r="C557">
        <v>554</v>
      </c>
      <c r="D557" s="15">
        <f t="shared" ca="1" si="8"/>
        <v>-32763.140879572013</v>
      </c>
    </row>
    <row r="558" spans="3:4" x14ac:dyDescent="0.3">
      <c r="C558">
        <v>555</v>
      </c>
      <c r="D558" s="15">
        <f t="shared" ca="1" si="8"/>
        <v>-12611.964556224721</v>
      </c>
    </row>
    <row r="559" spans="3:4" x14ac:dyDescent="0.3">
      <c r="C559">
        <v>556</v>
      </c>
      <c r="D559" s="15">
        <f t="shared" ca="1" si="8"/>
        <v>31843.786806843116</v>
      </c>
    </row>
    <row r="560" spans="3:4" x14ac:dyDescent="0.3">
      <c r="C560">
        <v>557</v>
      </c>
      <c r="D560" s="15">
        <f t="shared" ca="1" si="8"/>
        <v>-32096.252859390224</v>
      </c>
    </row>
    <row r="561" spans="3:4" x14ac:dyDescent="0.3">
      <c r="C561">
        <v>558</v>
      </c>
      <c r="D561" s="15">
        <f t="shared" ca="1" si="8"/>
        <v>982.17488966468466</v>
      </c>
    </row>
    <row r="562" spans="3:4" x14ac:dyDescent="0.3">
      <c r="C562">
        <v>559</v>
      </c>
      <c r="D562" s="15">
        <f t="shared" ca="1" si="8"/>
        <v>-43425.398025316223</v>
      </c>
    </row>
    <row r="563" spans="3:4" x14ac:dyDescent="0.3">
      <c r="C563">
        <v>560</v>
      </c>
      <c r="D563" s="15">
        <f t="shared" ca="1" si="8"/>
        <v>9723.2538126186846</v>
      </c>
    </row>
    <row r="564" spans="3:4" x14ac:dyDescent="0.3">
      <c r="C564">
        <v>561</v>
      </c>
      <c r="D564" s="15">
        <f t="shared" ca="1" si="8"/>
        <v>-91776.487415596363</v>
      </c>
    </row>
    <row r="565" spans="3:4" x14ac:dyDescent="0.3">
      <c r="C565">
        <v>562</v>
      </c>
      <c r="D565" s="15">
        <f t="shared" ca="1" si="8"/>
        <v>10901.07500171715</v>
      </c>
    </row>
    <row r="566" spans="3:4" x14ac:dyDescent="0.3">
      <c r="C566">
        <v>563</v>
      </c>
      <c r="D566" s="15">
        <f t="shared" ca="1" si="8"/>
        <v>18160.186507391536</v>
      </c>
    </row>
    <row r="567" spans="3:4" x14ac:dyDescent="0.3">
      <c r="C567">
        <v>564</v>
      </c>
      <c r="D567" s="15">
        <f t="shared" ca="1" si="8"/>
        <v>23465.163508879697</v>
      </c>
    </row>
    <row r="568" spans="3:4" x14ac:dyDescent="0.3">
      <c r="C568">
        <v>565</v>
      </c>
      <c r="D568" s="15">
        <f t="shared" ca="1" si="8"/>
        <v>-15478.430419072925</v>
      </c>
    </row>
    <row r="569" spans="3:4" x14ac:dyDescent="0.3">
      <c r="C569">
        <v>566</v>
      </c>
      <c r="D569" s="15">
        <f t="shared" ca="1" si="8"/>
        <v>14038.682463846373</v>
      </c>
    </row>
    <row r="570" spans="3:4" x14ac:dyDescent="0.3">
      <c r="C570">
        <v>567</v>
      </c>
      <c r="D570" s="15">
        <f t="shared" ca="1" si="8"/>
        <v>-40508.982535423362</v>
      </c>
    </row>
    <row r="571" spans="3:4" x14ac:dyDescent="0.3">
      <c r="C571">
        <v>568</v>
      </c>
      <c r="D571" s="15">
        <f t="shared" ca="1" si="8"/>
        <v>-10480.793749088567</v>
      </c>
    </row>
    <row r="572" spans="3:4" x14ac:dyDescent="0.3">
      <c r="C572">
        <v>569</v>
      </c>
      <c r="D572" s="15">
        <f t="shared" ca="1" si="8"/>
        <v>-46036.629736386705</v>
      </c>
    </row>
    <row r="573" spans="3:4" x14ac:dyDescent="0.3">
      <c r="C573">
        <v>570</v>
      </c>
      <c r="D573" s="15">
        <f t="shared" ca="1" si="8"/>
        <v>-29224.815043209328</v>
      </c>
    </row>
    <row r="574" spans="3:4" x14ac:dyDescent="0.3">
      <c r="C574">
        <v>571</v>
      </c>
      <c r="D574" s="15">
        <f t="shared" ca="1" si="8"/>
        <v>-33560.111979415109</v>
      </c>
    </row>
    <row r="575" spans="3:4" x14ac:dyDescent="0.3">
      <c r="C575">
        <v>572</v>
      </c>
      <c r="D575" s="15">
        <f t="shared" ca="1" si="8"/>
        <v>-13929.856484561786</v>
      </c>
    </row>
    <row r="576" spans="3:4" x14ac:dyDescent="0.3">
      <c r="C576">
        <v>573</v>
      </c>
      <c r="D576" s="15">
        <f t="shared" ca="1" si="8"/>
        <v>-37157.356698067415</v>
      </c>
    </row>
    <row r="577" spans="3:4" x14ac:dyDescent="0.3">
      <c r="C577">
        <v>574</v>
      </c>
      <c r="D577" s="15">
        <f t="shared" ca="1" si="8"/>
        <v>7947.0279800835697</v>
      </c>
    </row>
    <row r="578" spans="3:4" x14ac:dyDescent="0.3">
      <c r="C578">
        <v>575</v>
      </c>
      <c r="D578" s="15">
        <f t="shared" ca="1" si="8"/>
        <v>-16829.984355072273</v>
      </c>
    </row>
    <row r="579" spans="3:4" x14ac:dyDescent="0.3">
      <c r="C579">
        <v>576</v>
      </c>
      <c r="D579" s="15">
        <f t="shared" ca="1" si="8"/>
        <v>4363.617588195455</v>
      </c>
    </row>
    <row r="580" spans="3:4" x14ac:dyDescent="0.3">
      <c r="C580">
        <v>577</v>
      </c>
      <c r="D580" s="15">
        <f t="shared" ca="1" si="8"/>
        <v>-4537.6230042817433</v>
      </c>
    </row>
    <row r="581" spans="3:4" x14ac:dyDescent="0.3">
      <c r="C581">
        <v>578</v>
      </c>
      <c r="D581" s="15">
        <f t="shared" ref="D581:D644" ca="1" si="9">_xlfn.NORM.INV(RAND(),$B$2,$B$3)</f>
        <v>-24913.69373910395</v>
      </c>
    </row>
    <row r="582" spans="3:4" x14ac:dyDescent="0.3">
      <c r="C582">
        <v>579</v>
      </c>
      <c r="D582" s="15">
        <f t="shared" ca="1" si="9"/>
        <v>41255.115685068995</v>
      </c>
    </row>
    <row r="583" spans="3:4" x14ac:dyDescent="0.3">
      <c r="C583">
        <v>580</v>
      </c>
      <c r="D583" s="15">
        <f t="shared" ca="1" si="9"/>
        <v>38930.17430956263</v>
      </c>
    </row>
    <row r="584" spans="3:4" x14ac:dyDescent="0.3">
      <c r="C584">
        <v>581</v>
      </c>
      <c r="D584" s="15">
        <f t="shared" ca="1" si="9"/>
        <v>13519.49998795305</v>
      </c>
    </row>
    <row r="585" spans="3:4" x14ac:dyDescent="0.3">
      <c r="C585">
        <v>582</v>
      </c>
      <c r="D585" s="15">
        <f t="shared" ca="1" si="9"/>
        <v>-6502.1017079691946</v>
      </c>
    </row>
    <row r="586" spans="3:4" x14ac:dyDescent="0.3">
      <c r="C586">
        <v>583</v>
      </c>
      <c r="D586" s="15">
        <f t="shared" ca="1" si="9"/>
        <v>-52183.751318394476</v>
      </c>
    </row>
    <row r="587" spans="3:4" x14ac:dyDescent="0.3">
      <c r="C587">
        <v>584</v>
      </c>
      <c r="D587" s="15">
        <f t="shared" ca="1" si="9"/>
        <v>-9815.9451082744636</v>
      </c>
    </row>
    <row r="588" spans="3:4" x14ac:dyDescent="0.3">
      <c r="C588">
        <v>585</v>
      </c>
      <c r="D588" s="15">
        <f t="shared" ca="1" si="9"/>
        <v>-38674.109020656884</v>
      </c>
    </row>
    <row r="589" spans="3:4" x14ac:dyDescent="0.3">
      <c r="C589">
        <v>586</v>
      </c>
      <c r="D589" s="15">
        <f t="shared" ca="1" si="9"/>
        <v>-15706.526018527369</v>
      </c>
    </row>
    <row r="590" spans="3:4" x14ac:dyDescent="0.3">
      <c r="C590">
        <v>587</v>
      </c>
      <c r="D590" s="15">
        <f t="shared" ca="1" si="9"/>
        <v>-45364.956475735838</v>
      </c>
    </row>
    <row r="591" spans="3:4" x14ac:dyDescent="0.3">
      <c r="C591">
        <v>588</v>
      </c>
      <c r="D591" s="15">
        <f t="shared" ca="1" si="9"/>
        <v>46075.461296972266</v>
      </c>
    </row>
    <row r="592" spans="3:4" x14ac:dyDescent="0.3">
      <c r="C592">
        <v>589</v>
      </c>
      <c r="D592" s="15">
        <f t="shared" ca="1" si="9"/>
        <v>11246.032200349868</v>
      </c>
    </row>
    <row r="593" spans="3:4" x14ac:dyDescent="0.3">
      <c r="C593">
        <v>590</v>
      </c>
      <c r="D593" s="15">
        <f t="shared" ca="1" si="9"/>
        <v>3794.931025373905</v>
      </c>
    </row>
    <row r="594" spans="3:4" x14ac:dyDescent="0.3">
      <c r="C594">
        <v>591</v>
      </c>
      <c r="D594" s="15">
        <f t="shared" ca="1" si="9"/>
        <v>14333.989019543542</v>
      </c>
    </row>
    <row r="595" spans="3:4" x14ac:dyDescent="0.3">
      <c r="C595">
        <v>592</v>
      </c>
      <c r="D595" s="15">
        <f t="shared" ca="1" si="9"/>
        <v>40745.027079822648</v>
      </c>
    </row>
    <row r="596" spans="3:4" x14ac:dyDescent="0.3">
      <c r="C596">
        <v>593</v>
      </c>
      <c r="D596" s="15">
        <f t="shared" ca="1" si="9"/>
        <v>-21538.312508448034</v>
      </c>
    </row>
    <row r="597" spans="3:4" x14ac:dyDescent="0.3">
      <c r="C597">
        <v>594</v>
      </c>
      <c r="D597" s="15">
        <f t="shared" ca="1" si="9"/>
        <v>-21440.358703992602</v>
      </c>
    </row>
    <row r="598" spans="3:4" x14ac:dyDescent="0.3">
      <c r="C598">
        <v>595</v>
      </c>
      <c r="D598" s="15">
        <f t="shared" ca="1" si="9"/>
        <v>23624.248994554284</v>
      </c>
    </row>
    <row r="599" spans="3:4" x14ac:dyDescent="0.3">
      <c r="C599">
        <v>596</v>
      </c>
      <c r="D599" s="15">
        <f t="shared" ca="1" si="9"/>
        <v>-60118.385769641907</v>
      </c>
    </row>
    <row r="600" spans="3:4" x14ac:dyDescent="0.3">
      <c r="C600">
        <v>597</v>
      </c>
      <c r="D600" s="15">
        <f t="shared" ca="1" si="9"/>
        <v>43816.894593910685</v>
      </c>
    </row>
    <row r="601" spans="3:4" x14ac:dyDescent="0.3">
      <c r="C601">
        <v>598</v>
      </c>
      <c r="D601" s="15">
        <f t="shared" ca="1" si="9"/>
        <v>4436.5332595177406</v>
      </c>
    </row>
    <row r="602" spans="3:4" x14ac:dyDescent="0.3">
      <c r="C602">
        <v>599</v>
      </c>
      <c r="D602" s="15">
        <f t="shared" ca="1" si="9"/>
        <v>-40620.343549989848</v>
      </c>
    </row>
    <row r="603" spans="3:4" x14ac:dyDescent="0.3">
      <c r="C603">
        <v>600</v>
      </c>
      <c r="D603" s="15">
        <f t="shared" ca="1" si="9"/>
        <v>-68518.544098185477</v>
      </c>
    </row>
    <row r="604" spans="3:4" x14ac:dyDescent="0.3">
      <c r="C604">
        <v>601</v>
      </c>
      <c r="D604" s="15">
        <f t="shared" ca="1" si="9"/>
        <v>-44976.222789975225</v>
      </c>
    </row>
    <row r="605" spans="3:4" x14ac:dyDescent="0.3">
      <c r="C605">
        <v>602</v>
      </c>
      <c r="D605" s="15">
        <f t="shared" ca="1" si="9"/>
        <v>-2466.261488329133</v>
      </c>
    </row>
    <row r="606" spans="3:4" x14ac:dyDescent="0.3">
      <c r="C606">
        <v>603</v>
      </c>
      <c r="D606" s="15">
        <f t="shared" ca="1" si="9"/>
        <v>38991.56659914957</v>
      </c>
    </row>
    <row r="607" spans="3:4" x14ac:dyDescent="0.3">
      <c r="C607">
        <v>604</v>
      </c>
      <c r="D607" s="15">
        <f t="shared" ca="1" si="9"/>
        <v>-9316.7920859920669</v>
      </c>
    </row>
    <row r="608" spans="3:4" x14ac:dyDescent="0.3">
      <c r="C608">
        <v>605</v>
      </c>
      <c r="D608" s="15">
        <f t="shared" ca="1" si="9"/>
        <v>12457.794914622218</v>
      </c>
    </row>
    <row r="609" spans="3:4" x14ac:dyDescent="0.3">
      <c r="C609">
        <v>606</v>
      </c>
      <c r="D609" s="15">
        <f t="shared" ca="1" si="9"/>
        <v>53364.139881955511</v>
      </c>
    </row>
    <row r="610" spans="3:4" x14ac:dyDescent="0.3">
      <c r="C610">
        <v>607</v>
      </c>
      <c r="D610" s="15">
        <f t="shared" ca="1" si="9"/>
        <v>-31212.935050045289</v>
      </c>
    </row>
    <row r="611" spans="3:4" x14ac:dyDescent="0.3">
      <c r="C611">
        <v>608</v>
      </c>
      <c r="D611" s="15">
        <f t="shared" ca="1" si="9"/>
        <v>-380.83798770895379</v>
      </c>
    </row>
    <row r="612" spans="3:4" x14ac:dyDescent="0.3">
      <c r="C612">
        <v>609</v>
      </c>
      <c r="D612" s="15">
        <f t="shared" ca="1" si="9"/>
        <v>-2838.1652322812079</v>
      </c>
    </row>
    <row r="613" spans="3:4" x14ac:dyDescent="0.3">
      <c r="C613">
        <v>610</v>
      </c>
      <c r="D613" s="15">
        <f t="shared" ca="1" si="9"/>
        <v>-26521.562011024304</v>
      </c>
    </row>
    <row r="614" spans="3:4" x14ac:dyDescent="0.3">
      <c r="C614">
        <v>611</v>
      </c>
      <c r="D614" s="15">
        <f t="shared" ca="1" si="9"/>
        <v>28690.276772186957</v>
      </c>
    </row>
    <row r="615" spans="3:4" x14ac:dyDescent="0.3">
      <c r="C615">
        <v>612</v>
      </c>
      <c r="D615" s="15">
        <f t="shared" ca="1" si="9"/>
        <v>12896.666051181746</v>
      </c>
    </row>
    <row r="616" spans="3:4" x14ac:dyDescent="0.3">
      <c r="C616">
        <v>613</v>
      </c>
      <c r="D616" s="15">
        <f t="shared" ca="1" si="9"/>
        <v>-17671.202495606514</v>
      </c>
    </row>
    <row r="617" spans="3:4" x14ac:dyDescent="0.3">
      <c r="C617">
        <v>614</v>
      </c>
      <c r="D617" s="15">
        <f t="shared" ca="1" si="9"/>
        <v>31748.932079209164</v>
      </c>
    </row>
    <row r="618" spans="3:4" x14ac:dyDescent="0.3">
      <c r="C618">
        <v>615</v>
      </c>
      <c r="D618" s="15">
        <f t="shared" ca="1" si="9"/>
        <v>-49003.662394147948</v>
      </c>
    </row>
    <row r="619" spans="3:4" x14ac:dyDescent="0.3">
      <c r="C619">
        <v>616</v>
      </c>
      <c r="D619" s="15">
        <f t="shared" ca="1" si="9"/>
        <v>10498.946854895659</v>
      </c>
    </row>
    <row r="620" spans="3:4" x14ac:dyDescent="0.3">
      <c r="C620">
        <v>617</v>
      </c>
      <c r="D620" s="15">
        <f t="shared" ca="1" si="9"/>
        <v>14949.02091317488</v>
      </c>
    </row>
    <row r="621" spans="3:4" x14ac:dyDescent="0.3">
      <c r="C621">
        <v>618</v>
      </c>
      <c r="D621" s="15">
        <f t="shared" ca="1" si="9"/>
        <v>-26546.136965070826</v>
      </c>
    </row>
    <row r="622" spans="3:4" x14ac:dyDescent="0.3">
      <c r="C622">
        <v>619</v>
      </c>
      <c r="D622" s="15">
        <f t="shared" ca="1" si="9"/>
        <v>-12179.41091174437</v>
      </c>
    </row>
    <row r="623" spans="3:4" x14ac:dyDescent="0.3">
      <c r="C623">
        <v>620</v>
      </c>
      <c r="D623" s="15">
        <f t="shared" ca="1" si="9"/>
        <v>38301.617102905308</v>
      </c>
    </row>
    <row r="624" spans="3:4" x14ac:dyDescent="0.3">
      <c r="C624">
        <v>621</v>
      </c>
      <c r="D624" s="15">
        <f t="shared" ca="1" si="9"/>
        <v>6590.5810093034752</v>
      </c>
    </row>
    <row r="625" spans="3:4" x14ac:dyDescent="0.3">
      <c r="C625">
        <v>622</v>
      </c>
      <c r="D625" s="15">
        <f t="shared" ca="1" si="9"/>
        <v>-2461.5021727504181</v>
      </c>
    </row>
    <row r="626" spans="3:4" x14ac:dyDescent="0.3">
      <c r="C626">
        <v>623</v>
      </c>
      <c r="D626" s="15">
        <f t="shared" ca="1" si="9"/>
        <v>41691.643080180947</v>
      </c>
    </row>
    <row r="627" spans="3:4" x14ac:dyDescent="0.3">
      <c r="C627">
        <v>624</v>
      </c>
      <c r="D627" s="15">
        <f t="shared" ca="1" si="9"/>
        <v>-19105.081126297471</v>
      </c>
    </row>
    <row r="628" spans="3:4" x14ac:dyDescent="0.3">
      <c r="C628">
        <v>625</v>
      </c>
      <c r="D628" s="15">
        <f t="shared" ca="1" si="9"/>
        <v>44531.011020961385</v>
      </c>
    </row>
    <row r="629" spans="3:4" x14ac:dyDescent="0.3">
      <c r="C629">
        <v>626</v>
      </c>
      <c r="D629" s="15">
        <f t="shared" ca="1" si="9"/>
        <v>-2669.7116897205497</v>
      </c>
    </row>
    <row r="630" spans="3:4" x14ac:dyDescent="0.3">
      <c r="C630">
        <v>627</v>
      </c>
      <c r="D630" s="15">
        <f t="shared" ca="1" si="9"/>
        <v>-4420.5460235034034</v>
      </c>
    </row>
    <row r="631" spans="3:4" x14ac:dyDescent="0.3">
      <c r="C631">
        <v>628</v>
      </c>
      <c r="D631" s="15">
        <f t="shared" ca="1" si="9"/>
        <v>23713.23529745351</v>
      </c>
    </row>
    <row r="632" spans="3:4" x14ac:dyDescent="0.3">
      <c r="C632">
        <v>629</v>
      </c>
      <c r="D632" s="15">
        <f t="shared" ca="1" si="9"/>
        <v>-47504.90577947603</v>
      </c>
    </row>
    <row r="633" spans="3:4" x14ac:dyDescent="0.3">
      <c r="C633">
        <v>630</v>
      </c>
      <c r="D633" s="15">
        <f t="shared" ca="1" si="9"/>
        <v>32232.432006547624</v>
      </c>
    </row>
    <row r="634" spans="3:4" x14ac:dyDescent="0.3">
      <c r="C634">
        <v>631</v>
      </c>
      <c r="D634" s="15">
        <f t="shared" ca="1" si="9"/>
        <v>12804.270052340376</v>
      </c>
    </row>
    <row r="635" spans="3:4" x14ac:dyDescent="0.3">
      <c r="C635">
        <v>632</v>
      </c>
      <c r="D635" s="15">
        <f t="shared" ca="1" si="9"/>
        <v>4043.8370549557949</v>
      </c>
    </row>
    <row r="636" spans="3:4" x14ac:dyDescent="0.3">
      <c r="C636">
        <v>633</v>
      </c>
      <c r="D636" s="15">
        <f t="shared" ca="1" si="9"/>
        <v>11050.541967153555</v>
      </c>
    </row>
    <row r="637" spans="3:4" x14ac:dyDescent="0.3">
      <c r="C637">
        <v>634</v>
      </c>
      <c r="D637" s="15">
        <f t="shared" ca="1" si="9"/>
        <v>-23080.618023015613</v>
      </c>
    </row>
    <row r="638" spans="3:4" x14ac:dyDescent="0.3">
      <c r="C638">
        <v>635</v>
      </c>
      <c r="D638" s="15">
        <f t="shared" ca="1" si="9"/>
        <v>51031.078464586375</v>
      </c>
    </row>
    <row r="639" spans="3:4" x14ac:dyDescent="0.3">
      <c r="C639">
        <v>636</v>
      </c>
      <c r="D639" s="15">
        <f t="shared" ca="1" si="9"/>
        <v>50815.409355804295</v>
      </c>
    </row>
    <row r="640" spans="3:4" x14ac:dyDescent="0.3">
      <c r="C640">
        <v>637</v>
      </c>
      <c r="D640" s="15">
        <f t="shared" ca="1" si="9"/>
        <v>-3666.3964324361477</v>
      </c>
    </row>
    <row r="641" spans="3:4" x14ac:dyDescent="0.3">
      <c r="C641">
        <v>638</v>
      </c>
      <c r="D641" s="15">
        <f t="shared" ca="1" si="9"/>
        <v>-6733.1769002993415</v>
      </c>
    </row>
    <row r="642" spans="3:4" x14ac:dyDescent="0.3">
      <c r="C642">
        <v>639</v>
      </c>
      <c r="D642" s="15">
        <f t="shared" ca="1" si="9"/>
        <v>-3450.0459768073815</v>
      </c>
    </row>
    <row r="643" spans="3:4" x14ac:dyDescent="0.3">
      <c r="C643">
        <v>640</v>
      </c>
      <c r="D643" s="15">
        <f t="shared" ca="1" si="9"/>
        <v>-1609.8245121370376</v>
      </c>
    </row>
    <row r="644" spans="3:4" x14ac:dyDescent="0.3">
      <c r="C644">
        <v>641</v>
      </c>
      <c r="D644" s="15">
        <f t="shared" ca="1" si="9"/>
        <v>24671.331705128694</v>
      </c>
    </row>
    <row r="645" spans="3:4" x14ac:dyDescent="0.3">
      <c r="C645">
        <v>642</v>
      </c>
      <c r="D645" s="15">
        <f t="shared" ref="D645:D708" ca="1" si="10">_xlfn.NORM.INV(RAND(),$B$2,$B$3)</f>
        <v>-46010.996676419178</v>
      </c>
    </row>
    <row r="646" spans="3:4" x14ac:dyDescent="0.3">
      <c r="C646">
        <v>643</v>
      </c>
      <c r="D646" s="15">
        <f t="shared" ca="1" si="10"/>
        <v>33294.597998910103</v>
      </c>
    </row>
    <row r="647" spans="3:4" x14ac:dyDescent="0.3">
      <c r="C647">
        <v>644</v>
      </c>
      <c r="D647" s="15">
        <f t="shared" ca="1" si="10"/>
        <v>11251.192225470293</v>
      </c>
    </row>
    <row r="648" spans="3:4" x14ac:dyDescent="0.3">
      <c r="C648">
        <v>645</v>
      </c>
      <c r="D648" s="15">
        <f t="shared" ca="1" si="10"/>
        <v>-51848.391459880193</v>
      </c>
    </row>
    <row r="649" spans="3:4" x14ac:dyDescent="0.3">
      <c r="C649">
        <v>646</v>
      </c>
      <c r="D649" s="15">
        <f t="shared" ca="1" si="10"/>
        <v>59886.879145496787</v>
      </c>
    </row>
    <row r="650" spans="3:4" x14ac:dyDescent="0.3">
      <c r="C650">
        <v>647</v>
      </c>
      <c r="D650" s="15">
        <f t="shared" ca="1" si="10"/>
        <v>-53326.726114546902</v>
      </c>
    </row>
    <row r="651" spans="3:4" x14ac:dyDescent="0.3">
      <c r="C651">
        <v>648</v>
      </c>
      <c r="D651" s="15">
        <f t="shared" ca="1" si="10"/>
        <v>33649.821841477366</v>
      </c>
    </row>
    <row r="652" spans="3:4" x14ac:dyDescent="0.3">
      <c r="C652">
        <v>649</v>
      </c>
      <c r="D652" s="15">
        <f t="shared" ca="1" si="10"/>
        <v>21436.799964147493</v>
      </c>
    </row>
    <row r="653" spans="3:4" x14ac:dyDescent="0.3">
      <c r="C653">
        <v>650</v>
      </c>
      <c r="D653" s="15">
        <f t="shared" ca="1" si="10"/>
        <v>62991.009706971548</v>
      </c>
    </row>
    <row r="654" spans="3:4" x14ac:dyDescent="0.3">
      <c r="C654">
        <v>651</v>
      </c>
      <c r="D654" s="15">
        <f t="shared" ca="1" si="10"/>
        <v>-21309.79344436495</v>
      </c>
    </row>
    <row r="655" spans="3:4" x14ac:dyDescent="0.3">
      <c r="C655">
        <v>652</v>
      </c>
      <c r="D655" s="15">
        <f t="shared" ca="1" si="10"/>
        <v>-5487.1823041325624</v>
      </c>
    </row>
    <row r="656" spans="3:4" x14ac:dyDescent="0.3">
      <c r="C656">
        <v>653</v>
      </c>
      <c r="D656" s="15">
        <f t="shared" ca="1" si="10"/>
        <v>19252.499313785072</v>
      </c>
    </row>
    <row r="657" spans="3:4" x14ac:dyDescent="0.3">
      <c r="C657">
        <v>654</v>
      </c>
      <c r="D657" s="15">
        <f t="shared" ca="1" si="10"/>
        <v>-17989.888402983575</v>
      </c>
    </row>
    <row r="658" spans="3:4" x14ac:dyDescent="0.3">
      <c r="C658">
        <v>655</v>
      </c>
      <c r="D658" s="15">
        <f t="shared" ca="1" si="10"/>
        <v>54887.801759404603</v>
      </c>
    </row>
    <row r="659" spans="3:4" x14ac:dyDescent="0.3">
      <c r="C659">
        <v>656</v>
      </c>
      <c r="D659" s="15">
        <f t="shared" ca="1" si="10"/>
        <v>-10532.251499899363</v>
      </c>
    </row>
    <row r="660" spans="3:4" x14ac:dyDescent="0.3">
      <c r="C660">
        <v>657</v>
      </c>
      <c r="D660" s="15">
        <f t="shared" ca="1" si="10"/>
        <v>18147.931802123145</v>
      </c>
    </row>
    <row r="661" spans="3:4" x14ac:dyDescent="0.3">
      <c r="C661">
        <v>658</v>
      </c>
      <c r="D661" s="15">
        <f t="shared" ca="1" si="10"/>
        <v>40397.596557862118</v>
      </c>
    </row>
    <row r="662" spans="3:4" x14ac:dyDescent="0.3">
      <c r="C662">
        <v>659</v>
      </c>
      <c r="D662" s="15">
        <f t="shared" ca="1" si="10"/>
        <v>-21213.14783347207</v>
      </c>
    </row>
    <row r="663" spans="3:4" x14ac:dyDescent="0.3">
      <c r="C663">
        <v>660</v>
      </c>
      <c r="D663" s="15">
        <f t="shared" ca="1" si="10"/>
        <v>32448.076340759264</v>
      </c>
    </row>
    <row r="664" spans="3:4" x14ac:dyDescent="0.3">
      <c r="C664">
        <v>661</v>
      </c>
      <c r="D664" s="15">
        <f t="shared" ca="1" si="10"/>
        <v>-17082.447148604857</v>
      </c>
    </row>
    <row r="665" spans="3:4" x14ac:dyDescent="0.3">
      <c r="C665">
        <v>662</v>
      </c>
      <c r="D665" s="15">
        <f t="shared" ca="1" si="10"/>
        <v>-21635.252683097595</v>
      </c>
    </row>
    <row r="666" spans="3:4" x14ac:dyDescent="0.3">
      <c r="C666">
        <v>663</v>
      </c>
      <c r="D666" s="15">
        <f t="shared" ca="1" si="10"/>
        <v>-25674.320180636718</v>
      </c>
    </row>
    <row r="667" spans="3:4" x14ac:dyDescent="0.3">
      <c r="C667">
        <v>664</v>
      </c>
      <c r="D667" s="15">
        <f t="shared" ca="1" si="10"/>
        <v>24258.082846424404</v>
      </c>
    </row>
    <row r="668" spans="3:4" x14ac:dyDescent="0.3">
      <c r="C668">
        <v>665</v>
      </c>
      <c r="D668" s="15">
        <f t="shared" ca="1" si="10"/>
        <v>33358.930206113648</v>
      </c>
    </row>
    <row r="669" spans="3:4" x14ac:dyDescent="0.3">
      <c r="C669">
        <v>666</v>
      </c>
      <c r="D669" s="15">
        <f t="shared" ca="1" si="10"/>
        <v>31028.268058210509</v>
      </c>
    </row>
    <row r="670" spans="3:4" x14ac:dyDescent="0.3">
      <c r="C670">
        <v>667</v>
      </c>
      <c r="D670" s="15">
        <f t="shared" ca="1" si="10"/>
        <v>43383.276540092505</v>
      </c>
    </row>
    <row r="671" spans="3:4" x14ac:dyDescent="0.3">
      <c r="C671">
        <v>668</v>
      </c>
      <c r="D671" s="15">
        <f t="shared" ca="1" si="10"/>
        <v>-2856.2651328328448</v>
      </c>
    </row>
    <row r="672" spans="3:4" x14ac:dyDescent="0.3">
      <c r="C672">
        <v>669</v>
      </c>
      <c r="D672" s="15">
        <f t="shared" ca="1" si="10"/>
        <v>-22084.153283549971</v>
      </c>
    </row>
    <row r="673" spans="3:4" x14ac:dyDescent="0.3">
      <c r="C673">
        <v>670</v>
      </c>
      <c r="D673" s="15">
        <f t="shared" ca="1" si="10"/>
        <v>-49131.904799148659</v>
      </c>
    </row>
    <row r="674" spans="3:4" x14ac:dyDescent="0.3">
      <c r="C674">
        <v>671</v>
      </c>
      <c r="D674" s="15">
        <f t="shared" ca="1" si="10"/>
        <v>-7296.4744650146222</v>
      </c>
    </row>
    <row r="675" spans="3:4" x14ac:dyDescent="0.3">
      <c r="C675">
        <v>672</v>
      </c>
      <c r="D675" s="15">
        <f t="shared" ca="1" si="10"/>
        <v>742.96560437687788</v>
      </c>
    </row>
    <row r="676" spans="3:4" x14ac:dyDescent="0.3">
      <c r="C676">
        <v>673</v>
      </c>
      <c r="D676" s="15">
        <f t="shared" ca="1" si="10"/>
        <v>-653.87902370948234</v>
      </c>
    </row>
    <row r="677" spans="3:4" x14ac:dyDescent="0.3">
      <c r="C677">
        <v>674</v>
      </c>
      <c r="D677" s="15">
        <f t="shared" ca="1" si="10"/>
        <v>-41820.056563632592</v>
      </c>
    </row>
    <row r="678" spans="3:4" x14ac:dyDescent="0.3">
      <c r="C678">
        <v>675</v>
      </c>
      <c r="D678" s="15">
        <f t="shared" ca="1" si="10"/>
        <v>-15716.343758819899</v>
      </c>
    </row>
    <row r="679" spans="3:4" x14ac:dyDescent="0.3">
      <c r="C679">
        <v>676</v>
      </c>
      <c r="D679" s="15">
        <f t="shared" ca="1" si="10"/>
        <v>-2621.3182762128954</v>
      </c>
    </row>
    <row r="680" spans="3:4" x14ac:dyDescent="0.3">
      <c r="C680">
        <v>677</v>
      </c>
      <c r="D680" s="15">
        <f t="shared" ca="1" si="10"/>
        <v>-22836.959054712792</v>
      </c>
    </row>
    <row r="681" spans="3:4" x14ac:dyDescent="0.3">
      <c r="C681">
        <v>678</v>
      </c>
      <c r="D681" s="15">
        <f t="shared" ca="1" si="10"/>
        <v>-181.1233081404161</v>
      </c>
    </row>
    <row r="682" spans="3:4" x14ac:dyDescent="0.3">
      <c r="C682">
        <v>679</v>
      </c>
      <c r="D682" s="15">
        <f t="shared" ca="1" si="10"/>
        <v>-3548.0550667214347</v>
      </c>
    </row>
    <row r="683" spans="3:4" x14ac:dyDescent="0.3">
      <c r="C683">
        <v>680</v>
      </c>
      <c r="D683" s="15">
        <f t="shared" ca="1" si="10"/>
        <v>-17960.2129028651</v>
      </c>
    </row>
    <row r="684" spans="3:4" x14ac:dyDescent="0.3">
      <c r="C684">
        <v>681</v>
      </c>
      <c r="D684" s="15">
        <f t="shared" ca="1" si="10"/>
        <v>-13172.464782679446</v>
      </c>
    </row>
    <row r="685" spans="3:4" x14ac:dyDescent="0.3">
      <c r="C685">
        <v>682</v>
      </c>
      <c r="D685" s="15">
        <f t="shared" ca="1" si="10"/>
        <v>-5323.1540181607761</v>
      </c>
    </row>
    <row r="686" spans="3:4" x14ac:dyDescent="0.3">
      <c r="C686">
        <v>683</v>
      </c>
      <c r="D686" s="15">
        <f t="shared" ca="1" si="10"/>
        <v>56234.047492912898</v>
      </c>
    </row>
    <row r="687" spans="3:4" x14ac:dyDescent="0.3">
      <c r="C687">
        <v>684</v>
      </c>
      <c r="D687" s="15">
        <f t="shared" ca="1" si="10"/>
        <v>-66596.21851080624</v>
      </c>
    </row>
    <row r="688" spans="3:4" x14ac:dyDescent="0.3">
      <c r="C688">
        <v>685</v>
      </c>
      <c r="D688" s="15">
        <f t="shared" ca="1" si="10"/>
        <v>-6817.7304950436728</v>
      </c>
    </row>
    <row r="689" spans="3:4" x14ac:dyDescent="0.3">
      <c r="C689">
        <v>686</v>
      </c>
      <c r="D689" s="15">
        <f t="shared" ca="1" si="10"/>
        <v>-80622.811615336599</v>
      </c>
    </row>
    <row r="690" spans="3:4" x14ac:dyDescent="0.3">
      <c r="C690">
        <v>687</v>
      </c>
      <c r="D690" s="15">
        <f t="shared" ca="1" si="10"/>
        <v>-15148.152043007196</v>
      </c>
    </row>
    <row r="691" spans="3:4" x14ac:dyDescent="0.3">
      <c r="C691">
        <v>688</v>
      </c>
      <c r="D691" s="15">
        <f t="shared" ca="1" si="10"/>
        <v>9491.0939230537915</v>
      </c>
    </row>
    <row r="692" spans="3:4" x14ac:dyDescent="0.3">
      <c r="C692">
        <v>689</v>
      </c>
      <c r="D692" s="15">
        <f t="shared" ca="1" si="10"/>
        <v>43722.374618077629</v>
      </c>
    </row>
    <row r="693" spans="3:4" x14ac:dyDescent="0.3">
      <c r="C693">
        <v>690</v>
      </c>
      <c r="D693" s="15">
        <f t="shared" ca="1" si="10"/>
        <v>-8305.2374416890179</v>
      </c>
    </row>
    <row r="694" spans="3:4" x14ac:dyDescent="0.3">
      <c r="C694">
        <v>691</v>
      </c>
      <c r="D694" s="15">
        <f t="shared" ca="1" si="10"/>
        <v>20276.664650288629</v>
      </c>
    </row>
    <row r="695" spans="3:4" x14ac:dyDescent="0.3">
      <c r="C695">
        <v>692</v>
      </c>
      <c r="D695" s="15">
        <f t="shared" ca="1" si="10"/>
        <v>-8404.2123695078099</v>
      </c>
    </row>
    <row r="696" spans="3:4" x14ac:dyDescent="0.3">
      <c r="C696">
        <v>693</v>
      </c>
      <c r="D696" s="15">
        <f t="shared" ca="1" si="10"/>
        <v>-6401.4249383787546</v>
      </c>
    </row>
    <row r="697" spans="3:4" x14ac:dyDescent="0.3">
      <c r="C697">
        <v>694</v>
      </c>
      <c r="D697" s="15">
        <f t="shared" ca="1" si="10"/>
        <v>-10195.143284298987</v>
      </c>
    </row>
    <row r="698" spans="3:4" x14ac:dyDescent="0.3">
      <c r="C698">
        <v>695</v>
      </c>
      <c r="D698" s="15">
        <f t="shared" ca="1" si="10"/>
        <v>20999.509114821885</v>
      </c>
    </row>
    <row r="699" spans="3:4" x14ac:dyDescent="0.3">
      <c r="C699">
        <v>696</v>
      </c>
      <c r="D699" s="15">
        <f t="shared" ca="1" si="10"/>
        <v>-14898.369288693721</v>
      </c>
    </row>
    <row r="700" spans="3:4" x14ac:dyDescent="0.3">
      <c r="C700">
        <v>697</v>
      </c>
      <c r="D700" s="15">
        <f t="shared" ca="1" si="10"/>
        <v>-47099.89843936183</v>
      </c>
    </row>
    <row r="701" spans="3:4" x14ac:dyDescent="0.3">
      <c r="C701">
        <v>698</v>
      </c>
      <c r="D701" s="15">
        <f t="shared" ca="1" si="10"/>
        <v>22289.385826783913</v>
      </c>
    </row>
    <row r="702" spans="3:4" x14ac:dyDescent="0.3">
      <c r="C702">
        <v>699</v>
      </c>
      <c r="D702" s="15">
        <f t="shared" ca="1" si="10"/>
        <v>-3014.6941284278655</v>
      </c>
    </row>
    <row r="703" spans="3:4" x14ac:dyDescent="0.3">
      <c r="C703">
        <v>700</v>
      </c>
      <c r="D703" s="15">
        <f t="shared" ca="1" si="10"/>
        <v>11507.295624800145</v>
      </c>
    </row>
    <row r="704" spans="3:4" x14ac:dyDescent="0.3">
      <c r="C704">
        <v>701</v>
      </c>
      <c r="D704" s="15">
        <f t="shared" ca="1" si="10"/>
        <v>6320.8548305548493</v>
      </c>
    </row>
    <row r="705" spans="3:4" x14ac:dyDescent="0.3">
      <c r="C705">
        <v>702</v>
      </c>
      <c r="D705" s="15">
        <f t="shared" ca="1" si="10"/>
        <v>-10807.784865457828</v>
      </c>
    </row>
    <row r="706" spans="3:4" x14ac:dyDescent="0.3">
      <c r="C706">
        <v>703</v>
      </c>
      <c r="D706" s="15">
        <f t="shared" ca="1" si="10"/>
        <v>-21977.292355281781</v>
      </c>
    </row>
    <row r="707" spans="3:4" x14ac:dyDescent="0.3">
      <c r="C707">
        <v>704</v>
      </c>
      <c r="D707" s="15">
        <f t="shared" ca="1" si="10"/>
        <v>-48853.443642510145</v>
      </c>
    </row>
    <row r="708" spans="3:4" x14ac:dyDescent="0.3">
      <c r="C708">
        <v>705</v>
      </c>
      <c r="D708" s="15">
        <f t="shared" ca="1" si="10"/>
        <v>-20294.215123823218</v>
      </c>
    </row>
    <row r="709" spans="3:4" x14ac:dyDescent="0.3">
      <c r="C709">
        <v>706</v>
      </c>
      <c r="D709" s="15">
        <f t="shared" ref="D709:D772" ca="1" si="11">_xlfn.NORM.INV(RAND(),$B$2,$B$3)</f>
        <v>-9843.0301152112388</v>
      </c>
    </row>
    <row r="710" spans="3:4" x14ac:dyDescent="0.3">
      <c r="C710">
        <v>707</v>
      </c>
      <c r="D710" s="15">
        <f t="shared" ca="1" si="11"/>
        <v>32592.195452661221</v>
      </c>
    </row>
    <row r="711" spans="3:4" x14ac:dyDescent="0.3">
      <c r="C711">
        <v>708</v>
      </c>
      <c r="D711" s="15">
        <f t="shared" ca="1" si="11"/>
        <v>17058.174582168635</v>
      </c>
    </row>
    <row r="712" spans="3:4" x14ac:dyDescent="0.3">
      <c r="C712">
        <v>709</v>
      </c>
      <c r="D712" s="15">
        <f t="shared" ca="1" si="11"/>
        <v>85021.321246228952</v>
      </c>
    </row>
    <row r="713" spans="3:4" x14ac:dyDescent="0.3">
      <c r="C713">
        <v>710</v>
      </c>
      <c r="D713" s="15">
        <f t="shared" ca="1" si="11"/>
        <v>23409.629568930399</v>
      </c>
    </row>
    <row r="714" spans="3:4" x14ac:dyDescent="0.3">
      <c r="C714">
        <v>711</v>
      </c>
      <c r="D714" s="15">
        <f t="shared" ca="1" si="11"/>
        <v>-14024.882475369352</v>
      </c>
    </row>
    <row r="715" spans="3:4" x14ac:dyDescent="0.3">
      <c r="C715">
        <v>712</v>
      </c>
      <c r="D715" s="15">
        <f t="shared" ca="1" si="11"/>
        <v>-25671.58245556325</v>
      </c>
    </row>
    <row r="716" spans="3:4" x14ac:dyDescent="0.3">
      <c r="C716">
        <v>713</v>
      </c>
      <c r="D716" s="15">
        <f t="shared" ca="1" si="11"/>
        <v>-38855.135840003422</v>
      </c>
    </row>
    <row r="717" spans="3:4" x14ac:dyDescent="0.3">
      <c r="C717">
        <v>714</v>
      </c>
      <c r="D717" s="15">
        <f t="shared" ca="1" si="11"/>
        <v>-38927.136290165967</v>
      </c>
    </row>
    <row r="718" spans="3:4" x14ac:dyDescent="0.3">
      <c r="C718">
        <v>715</v>
      </c>
      <c r="D718" s="15">
        <f t="shared" ca="1" si="11"/>
        <v>-33343.35393454125</v>
      </c>
    </row>
    <row r="719" spans="3:4" x14ac:dyDescent="0.3">
      <c r="C719">
        <v>716</v>
      </c>
      <c r="D719" s="15">
        <f t="shared" ca="1" si="11"/>
        <v>-13970.185984219132</v>
      </c>
    </row>
    <row r="720" spans="3:4" x14ac:dyDescent="0.3">
      <c r="C720">
        <v>717</v>
      </c>
      <c r="D720" s="15">
        <f t="shared" ca="1" si="11"/>
        <v>-53910.734079887101</v>
      </c>
    </row>
    <row r="721" spans="3:4" x14ac:dyDescent="0.3">
      <c r="C721">
        <v>718</v>
      </c>
      <c r="D721" s="15">
        <f t="shared" ca="1" si="11"/>
        <v>18680.281791295125</v>
      </c>
    </row>
    <row r="722" spans="3:4" x14ac:dyDescent="0.3">
      <c r="C722">
        <v>719</v>
      </c>
      <c r="D722" s="15">
        <f t="shared" ca="1" si="11"/>
        <v>-29217.566220436285</v>
      </c>
    </row>
    <row r="723" spans="3:4" x14ac:dyDescent="0.3">
      <c r="C723">
        <v>720</v>
      </c>
      <c r="D723" s="15">
        <f t="shared" ca="1" si="11"/>
        <v>-7483.4842250747961</v>
      </c>
    </row>
    <row r="724" spans="3:4" x14ac:dyDescent="0.3">
      <c r="C724">
        <v>721</v>
      </c>
      <c r="D724" s="15">
        <f t="shared" ca="1" si="11"/>
        <v>-24429.839669570221</v>
      </c>
    </row>
    <row r="725" spans="3:4" x14ac:dyDescent="0.3">
      <c r="C725">
        <v>722</v>
      </c>
      <c r="D725" s="15">
        <f t="shared" ca="1" si="11"/>
        <v>26876.995857093891</v>
      </c>
    </row>
    <row r="726" spans="3:4" x14ac:dyDescent="0.3">
      <c r="C726">
        <v>723</v>
      </c>
      <c r="D726" s="15">
        <f t="shared" ca="1" si="11"/>
        <v>-43837.245718658145</v>
      </c>
    </row>
    <row r="727" spans="3:4" x14ac:dyDescent="0.3">
      <c r="C727">
        <v>724</v>
      </c>
      <c r="D727" s="15">
        <f t="shared" ca="1" si="11"/>
        <v>20865.241016999913</v>
      </c>
    </row>
    <row r="728" spans="3:4" x14ac:dyDescent="0.3">
      <c r="C728">
        <v>725</v>
      </c>
      <c r="D728" s="15">
        <f t="shared" ca="1" si="11"/>
        <v>55995.217984952091</v>
      </c>
    </row>
    <row r="729" spans="3:4" x14ac:dyDescent="0.3">
      <c r="C729">
        <v>726</v>
      </c>
      <c r="D729" s="15">
        <f t="shared" ca="1" si="11"/>
        <v>37037.148496482878</v>
      </c>
    </row>
    <row r="730" spans="3:4" x14ac:dyDescent="0.3">
      <c r="C730">
        <v>727</v>
      </c>
      <c r="D730" s="15">
        <f t="shared" ca="1" si="11"/>
        <v>36338.19701543649</v>
      </c>
    </row>
    <row r="731" spans="3:4" x14ac:dyDescent="0.3">
      <c r="C731">
        <v>728</v>
      </c>
      <c r="D731" s="15">
        <f t="shared" ca="1" si="11"/>
        <v>115.62779134845323</v>
      </c>
    </row>
    <row r="732" spans="3:4" x14ac:dyDescent="0.3">
      <c r="C732">
        <v>729</v>
      </c>
      <c r="D732" s="15">
        <f t="shared" ca="1" si="11"/>
        <v>-18528.466454029865</v>
      </c>
    </row>
    <row r="733" spans="3:4" x14ac:dyDescent="0.3">
      <c r="C733">
        <v>730</v>
      </c>
      <c r="D733" s="15">
        <f t="shared" ca="1" si="11"/>
        <v>-45870.301745759883</v>
      </c>
    </row>
    <row r="734" spans="3:4" x14ac:dyDescent="0.3">
      <c r="C734">
        <v>731</v>
      </c>
      <c r="D734" s="15">
        <f t="shared" ca="1" si="11"/>
        <v>35517.22034380486</v>
      </c>
    </row>
    <row r="735" spans="3:4" x14ac:dyDescent="0.3">
      <c r="C735">
        <v>732</v>
      </c>
      <c r="D735" s="15">
        <f t="shared" ca="1" si="11"/>
        <v>-40393.292730464469</v>
      </c>
    </row>
    <row r="736" spans="3:4" x14ac:dyDescent="0.3">
      <c r="C736">
        <v>733</v>
      </c>
      <c r="D736" s="15">
        <f t="shared" ca="1" si="11"/>
        <v>-331.16306827001193</v>
      </c>
    </row>
    <row r="737" spans="3:4" x14ac:dyDescent="0.3">
      <c r="C737">
        <v>734</v>
      </c>
      <c r="D737" s="15">
        <f t="shared" ca="1" si="11"/>
        <v>26546.083556224501</v>
      </c>
    </row>
    <row r="738" spans="3:4" x14ac:dyDescent="0.3">
      <c r="C738">
        <v>735</v>
      </c>
      <c r="D738" s="15">
        <f t="shared" ca="1" si="11"/>
        <v>34940.978582627453</v>
      </c>
    </row>
    <row r="739" spans="3:4" x14ac:dyDescent="0.3">
      <c r="C739">
        <v>736</v>
      </c>
      <c r="D739" s="15">
        <f t="shared" ca="1" si="11"/>
        <v>-37042.738485454232</v>
      </c>
    </row>
    <row r="740" spans="3:4" x14ac:dyDescent="0.3">
      <c r="C740">
        <v>737</v>
      </c>
      <c r="D740" s="15">
        <f t="shared" ca="1" si="11"/>
        <v>-16493.854814752667</v>
      </c>
    </row>
    <row r="741" spans="3:4" x14ac:dyDescent="0.3">
      <c r="C741">
        <v>738</v>
      </c>
      <c r="D741" s="15">
        <f t="shared" ca="1" si="11"/>
        <v>-2109.5263420616284</v>
      </c>
    </row>
    <row r="742" spans="3:4" x14ac:dyDescent="0.3">
      <c r="C742">
        <v>739</v>
      </c>
      <c r="D742" s="15">
        <f t="shared" ca="1" si="11"/>
        <v>-50715.189199296809</v>
      </c>
    </row>
    <row r="743" spans="3:4" x14ac:dyDescent="0.3">
      <c r="C743">
        <v>740</v>
      </c>
      <c r="D743" s="15">
        <f t="shared" ca="1" si="11"/>
        <v>-150.04776702891348</v>
      </c>
    </row>
    <row r="744" spans="3:4" x14ac:dyDescent="0.3">
      <c r="C744">
        <v>741</v>
      </c>
      <c r="D744" s="15">
        <f t="shared" ca="1" si="11"/>
        <v>22040.587140411473</v>
      </c>
    </row>
    <row r="745" spans="3:4" x14ac:dyDescent="0.3">
      <c r="C745">
        <v>742</v>
      </c>
      <c r="D745" s="15">
        <f t="shared" ca="1" si="11"/>
        <v>-20375.325558573826</v>
      </c>
    </row>
    <row r="746" spans="3:4" x14ac:dyDescent="0.3">
      <c r="C746">
        <v>743</v>
      </c>
      <c r="D746" s="15">
        <f t="shared" ca="1" si="11"/>
        <v>5661.6356052131723</v>
      </c>
    </row>
    <row r="747" spans="3:4" x14ac:dyDescent="0.3">
      <c r="C747">
        <v>744</v>
      </c>
      <c r="D747" s="15">
        <f t="shared" ca="1" si="11"/>
        <v>-8348.3426517218159</v>
      </c>
    </row>
    <row r="748" spans="3:4" x14ac:dyDescent="0.3">
      <c r="C748">
        <v>745</v>
      </c>
      <c r="D748" s="15">
        <f t="shared" ca="1" si="11"/>
        <v>10527.745519187938</v>
      </c>
    </row>
    <row r="749" spans="3:4" x14ac:dyDescent="0.3">
      <c r="C749">
        <v>746</v>
      </c>
      <c r="D749" s="15">
        <f t="shared" ca="1" si="11"/>
        <v>-54548.290049617259</v>
      </c>
    </row>
    <row r="750" spans="3:4" x14ac:dyDescent="0.3">
      <c r="C750">
        <v>747</v>
      </c>
      <c r="D750" s="15">
        <f t="shared" ca="1" si="11"/>
        <v>4619.6989001969032</v>
      </c>
    </row>
    <row r="751" spans="3:4" x14ac:dyDescent="0.3">
      <c r="C751">
        <v>748</v>
      </c>
      <c r="D751" s="15">
        <f t="shared" ca="1" si="11"/>
        <v>-41758.68769685601</v>
      </c>
    </row>
    <row r="752" spans="3:4" x14ac:dyDescent="0.3">
      <c r="C752">
        <v>749</v>
      </c>
      <c r="D752" s="15">
        <f t="shared" ca="1" si="11"/>
        <v>-41837.70702963131</v>
      </c>
    </row>
    <row r="753" spans="3:4" x14ac:dyDescent="0.3">
      <c r="C753">
        <v>750</v>
      </c>
      <c r="D753" s="15">
        <f t="shared" ca="1" si="11"/>
        <v>12034.886344188419</v>
      </c>
    </row>
    <row r="754" spans="3:4" x14ac:dyDescent="0.3">
      <c r="C754">
        <v>751</v>
      </c>
      <c r="D754" s="15">
        <f t="shared" ca="1" si="11"/>
        <v>14334.36859017895</v>
      </c>
    </row>
    <row r="755" spans="3:4" x14ac:dyDescent="0.3">
      <c r="C755">
        <v>752</v>
      </c>
      <c r="D755" s="15">
        <f t="shared" ca="1" si="11"/>
        <v>11198.620302550326</v>
      </c>
    </row>
    <row r="756" spans="3:4" x14ac:dyDescent="0.3">
      <c r="C756">
        <v>753</v>
      </c>
      <c r="D756" s="15">
        <f t="shared" ca="1" si="11"/>
        <v>-54947.43657204436</v>
      </c>
    </row>
    <row r="757" spans="3:4" x14ac:dyDescent="0.3">
      <c r="C757">
        <v>754</v>
      </c>
      <c r="D757" s="15">
        <f t="shared" ca="1" si="11"/>
        <v>-18593.118642667599</v>
      </c>
    </row>
    <row r="758" spans="3:4" x14ac:dyDescent="0.3">
      <c r="C758">
        <v>755</v>
      </c>
      <c r="D758" s="15">
        <f t="shared" ca="1" si="11"/>
        <v>27576.235041617201</v>
      </c>
    </row>
    <row r="759" spans="3:4" x14ac:dyDescent="0.3">
      <c r="C759">
        <v>756</v>
      </c>
      <c r="D759" s="15">
        <f t="shared" ca="1" si="11"/>
        <v>50628.246809013064</v>
      </c>
    </row>
    <row r="760" spans="3:4" x14ac:dyDescent="0.3">
      <c r="C760">
        <v>757</v>
      </c>
      <c r="D760" s="15">
        <f t="shared" ca="1" si="11"/>
        <v>-13646.142351366503</v>
      </c>
    </row>
    <row r="761" spans="3:4" x14ac:dyDescent="0.3">
      <c r="C761">
        <v>758</v>
      </c>
      <c r="D761" s="15">
        <f t="shared" ca="1" si="11"/>
        <v>-49025.333035595941</v>
      </c>
    </row>
    <row r="762" spans="3:4" x14ac:dyDescent="0.3">
      <c r="C762">
        <v>759</v>
      </c>
      <c r="D762" s="15">
        <f t="shared" ca="1" si="11"/>
        <v>7022.6996239390191</v>
      </c>
    </row>
    <row r="763" spans="3:4" x14ac:dyDescent="0.3">
      <c r="C763">
        <v>760</v>
      </c>
      <c r="D763" s="15">
        <f t="shared" ca="1" si="11"/>
        <v>38812.783915531923</v>
      </c>
    </row>
    <row r="764" spans="3:4" x14ac:dyDescent="0.3">
      <c r="C764">
        <v>761</v>
      </c>
      <c r="D764" s="15">
        <f t="shared" ca="1" si="11"/>
        <v>38653.52731229084</v>
      </c>
    </row>
    <row r="765" spans="3:4" x14ac:dyDescent="0.3">
      <c r="C765">
        <v>762</v>
      </c>
      <c r="D765" s="15">
        <f t="shared" ca="1" si="11"/>
        <v>29582.667645852714</v>
      </c>
    </row>
    <row r="766" spans="3:4" x14ac:dyDescent="0.3">
      <c r="C766">
        <v>763</v>
      </c>
      <c r="D766" s="15">
        <f t="shared" ca="1" si="11"/>
        <v>13426.92370422677</v>
      </c>
    </row>
    <row r="767" spans="3:4" x14ac:dyDescent="0.3">
      <c r="C767">
        <v>764</v>
      </c>
      <c r="D767" s="15">
        <f t="shared" ca="1" si="11"/>
        <v>-21341.627840690751</v>
      </c>
    </row>
    <row r="768" spans="3:4" x14ac:dyDescent="0.3">
      <c r="C768">
        <v>765</v>
      </c>
      <c r="D768" s="15">
        <f t="shared" ca="1" si="11"/>
        <v>14638.776422738827</v>
      </c>
    </row>
    <row r="769" spans="3:4" x14ac:dyDescent="0.3">
      <c r="C769">
        <v>766</v>
      </c>
      <c r="D769" s="15">
        <f t="shared" ca="1" si="11"/>
        <v>11577.599981375624</v>
      </c>
    </row>
    <row r="770" spans="3:4" x14ac:dyDescent="0.3">
      <c r="C770">
        <v>767</v>
      </c>
      <c r="D770" s="15">
        <f t="shared" ca="1" si="11"/>
        <v>1684.7068426593974</v>
      </c>
    </row>
    <row r="771" spans="3:4" x14ac:dyDescent="0.3">
      <c r="C771">
        <v>768</v>
      </c>
      <c r="D771" s="15">
        <f t="shared" ca="1" si="11"/>
        <v>43900.322381364444</v>
      </c>
    </row>
    <row r="772" spans="3:4" x14ac:dyDescent="0.3">
      <c r="C772">
        <v>769</v>
      </c>
      <c r="D772" s="15">
        <f t="shared" ca="1" si="11"/>
        <v>-49107.11612171631</v>
      </c>
    </row>
    <row r="773" spans="3:4" x14ac:dyDescent="0.3">
      <c r="C773">
        <v>770</v>
      </c>
      <c r="D773" s="15">
        <f t="shared" ref="D773:D836" ca="1" si="12">_xlfn.NORM.INV(RAND(),$B$2,$B$3)</f>
        <v>-20136.885110412622</v>
      </c>
    </row>
    <row r="774" spans="3:4" x14ac:dyDescent="0.3">
      <c r="C774">
        <v>771</v>
      </c>
      <c r="D774" s="15">
        <f t="shared" ca="1" si="12"/>
        <v>40128.449687290689</v>
      </c>
    </row>
    <row r="775" spans="3:4" x14ac:dyDescent="0.3">
      <c r="C775">
        <v>772</v>
      </c>
      <c r="D775" s="15">
        <f t="shared" ca="1" si="12"/>
        <v>-28214.561073065055</v>
      </c>
    </row>
    <row r="776" spans="3:4" x14ac:dyDescent="0.3">
      <c r="C776">
        <v>773</v>
      </c>
      <c r="D776" s="15">
        <f t="shared" ca="1" si="12"/>
        <v>-9365.9684103060808</v>
      </c>
    </row>
    <row r="777" spans="3:4" x14ac:dyDescent="0.3">
      <c r="C777">
        <v>774</v>
      </c>
      <c r="D777" s="15">
        <f t="shared" ca="1" si="12"/>
        <v>42018.487575178464</v>
      </c>
    </row>
    <row r="778" spans="3:4" x14ac:dyDescent="0.3">
      <c r="C778">
        <v>775</v>
      </c>
      <c r="D778" s="15">
        <f t="shared" ca="1" si="12"/>
        <v>7373.2150434247724</v>
      </c>
    </row>
    <row r="779" spans="3:4" x14ac:dyDescent="0.3">
      <c r="C779">
        <v>776</v>
      </c>
      <c r="D779" s="15">
        <f t="shared" ca="1" si="12"/>
        <v>-24627.756665742349</v>
      </c>
    </row>
    <row r="780" spans="3:4" x14ac:dyDescent="0.3">
      <c r="C780">
        <v>777</v>
      </c>
      <c r="D780" s="15">
        <f t="shared" ca="1" si="12"/>
        <v>-16542.450008001324</v>
      </c>
    </row>
    <row r="781" spans="3:4" x14ac:dyDescent="0.3">
      <c r="C781">
        <v>778</v>
      </c>
      <c r="D781" s="15">
        <f t="shared" ca="1" si="12"/>
        <v>16353.916577729204</v>
      </c>
    </row>
    <row r="782" spans="3:4" x14ac:dyDescent="0.3">
      <c r="C782">
        <v>779</v>
      </c>
      <c r="D782" s="15">
        <f t="shared" ca="1" si="12"/>
        <v>-13514.332513396061</v>
      </c>
    </row>
    <row r="783" spans="3:4" x14ac:dyDescent="0.3">
      <c r="C783">
        <v>780</v>
      </c>
      <c r="D783" s="15">
        <f t="shared" ca="1" si="12"/>
        <v>-70343.456557139754</v>
      </c>
    </row>
    <row r="784" spans="3:4" x14ac:dyDescent="0.3">
      <c r="C784">
        <v>781</v>
      </c>
      <c r="D784" s="15">
        <f t="shared" ca="1" si="12"/>
        <v>23499.563268436705</v>
      </c>
    </row>
    <row r="785" spans="3:4" x14ac:dyDescent="0.3">
      <c r="C785">
        <v>782</v>
      </c>
      <c r="D785" s="15">
        <f t="shared" ca="1" si="12"/>
        <v>57587.374787366723</v>
      </c>
    </row>
    <row r="786" spans="3:4" x14ac:dyDescent="0.3">
      <c r="C786">
        <v>783</v>
      </c>
      <c r="D786" s="15">
        <f t="shared" ca="1" si="12"/>
        <v>-3451.9418698642612</v>
      </c>
    </row>
    <row r="787" spans="3:4" x14ac:dyDescent="0.3">
      <c r="C787">
        <v>784</v>
      </c>
      <c r="D787" s="15">
        <f t="shared" ca="1" si="12"/>
        <v>-15749.291000162335</v>
      </c>
    </row>
    <row r="788" spans="3:4" x14ac:dyDescent="0.3">
      <c r="C788">
        <v>785</v>
      </c>
      <c r="D788" s="15">
        <f t="shared" ca="1" si="12"/>
        <v>31671.786340409159</v>
      </c>
    </row>
    <row r="789" spans="3:4" x14ac:dyDescent="0.3">
      <c r="C789">
        <v>786</v>
      </c>
      <c r="D789" s="15">
        <f t="shared" ca="1" si="12"/>
        <v>25812.637243645462</v>
      </c>
    </row>
    <row r="790" spans="3:4" x14ac:dyDescent="0.3">
      <c r="C790">
        <v>787</v>
      </c>
      <c r="D790" s="15">
        <f t="shared" ca="1" si="12"/>
        <v>12786.06918289922</v>
      </c>
    </row>
    <row r="791" spans="3:4" x14ac:dyDescent="0.3">
      <c r="C791">
        <v>788</v>
      </c>
      <c r="D791" s="15">
        <f t="shared" ca="1" si="12"/>
        <v>-37320.449518486457</v>
      </c>
    </row>
    <row r="792" spans="3:4" x14ac:dyDescent="0.3">
      <c r="C792">
        <v>789</v>
      </c>
      <c r="D792" s="15">
        <f t="shared" ca="1" si="12"/>
        <v>-8669.0258368625164</v>
      </c>
    </row>
    <row r="793" spans="3:4" x14ac:dyDescent="0.3">
      <c r="C793">
        <v>790</v>
      </c>
      <c r="D793" s="15">
        <f t="shared" ca="1" si="12"/>
        <v>17031.344799175484</v>
      </c>
    </row>
    <row r="794" spans="3:4" x14ac:dyDescent="0.3">
      <c r="C794">
        <v>791</v>
      </c>
      <c r="D794" s="15">
        <f t="shared" ca="1" si="12"/>
        <v>29615.185016257969</v>
      </c>
    </row>
    <row r="795" spans="3:4" x14ac:dyDescent="0.3">
      <c r="C795">
        <v>792</v>
      </c>
      <c r="D795" s="15">
        <f t="shared" ca="1" si="12"/>
        <v>38302.406498084303</v>
      </c>
    </row>
    <row r="796" spans="3:4" x14ac:dyDescent="0.3">
      <c r="C796">
        <v>793</v>
      </c>
      <c r="D796" s="15">
        <f t="shared" ca="1" si="12"/>
        <v>15034.543028856575</v>
      </c>
    </row>
    <row r="797" spans="3:4" x14ac:dyDescent="0.3">
      <c r="C797">
        <v>794</v>
      </c>
      <c r="D797" s="15">
        <f t="shared" ca="1" si="12"/>
        <v>-7633.1791847419236</v>
      </c>
    </row>
    <row r="798" spans="3:4" x14ac:dyDescent="0.3">
      <c r="C798">
        <v>795</v>
      </c>
      <c r="D798" s="15">
        <f t="shared" ca="1" si="12"/>
        <v>-42053.307860739187</v>
      </c>
    </row>
    <row r="799" spans="3:4" x14ac:dyDescent="0.3">
      <c r="C799">
        <v>796</v>
      </c>
      <c r="D799" s="15">
        <f t="shared" ca="1" si="12"/>
        <v>28990.370395117385</v>
      </c>
    </row>
    <row r="800" spans="3:4" x14ac:dyDescent="0.3">
      <c r="C800">
        <v>797</v>
      </c>
      <c r="D800" s="15">
        <f t="shared" ca="1" si="12"/>
        <v>-23493.481990853168</v>
      </c>
    </row>
    <row r="801" spans="3:4" x14ac:dyDescent="0.3">
      <c r="C801">
        <v>798</v>
      </c>
      <c r="D801" s="15">
        <f t="shared" ca="1" si="12"/>
        <v>-22742.521901654833</v>
      </c>
    </row>
    <row r="802" spans="3:4" x14ac:dyDescent="0.3">
      <c r="C802">
        <v>799</v>
      </c>
      <c r="D802" s="15">
        <f t="shared" ca="1" si="12"/>
        <v>26293.692433749424</v>
      </c>
    </row>
    <row r="803" spans="3:4" x14ac:dyDescent="0.3">
      <c r="C803">
        <v>800</v>
      </c>
      <c r="D803" s="15">
        <f t="shared" ca="1" si="12"/>
        <v>-15087.524593406135</v>
      </c>
    </row>
    <row r="804" spans="3:4" x14ac:dyDescent="0.3">
      <c r="C804">
        <v>801</v>
      </c>
      <c r="D804" s="15">
        <f t="shared" ca="1" si="12"/>
        <v>-3421.7620055964367</v>
      </c>
    </row>
    <row r="805" spans="3:4" x14ac:dyDescent="0.3">
      <c r="C805">
        <v>802</v>
      </c>
      <c r="D805" s="15">
        <f t="shared" ca="1" si="12"/>
        <v>-44496.777232539898</v>
      </c>
    </row>
    <row r="806" spans="3:4" x14ac:dyDescent="0.3">
      <c r="C806">
        <v>803</v>
      </c>
      <c r="D806" s="15">
        <f t="shared" ca="1" si="12"/>
        <v>-1616.3687211175568</v>
      </c>
    </row>
    <row r="807" spans="3:4" x14ac:dyDescent="0.3">
      <c r="C807">
        <v>804</v>
      </c>
      <c r="D807" s="15">
        <f t="shared" ca="1" si="12"/>
        <v>5531.3296621497948</v>
      </c>
    </row>
    <row r="808" spans="3:4" x14ac:dyDescent="0.3">
      <c r="C808">
        <v>805</v>
      </c>
      <c r="D808" s="15">
        <f t="shared" ca="1" si="12"/>
        <v>-32311.576030496679</v>
      </c>
    </row>
    <row r="809" spans="3:4" x14ac:dyDescent="0.3">
      <c r="C809">
        <v>806</v>
      </c>
      <c r="D809" s="15">
        <f t="shared" ca="1" si="12"/>
        <v>37829.328850047496</v>
      </c>
    </row>
    <row r="810" spans="3:4" x14ac:dyDescent="0.3">
      <c r="C810">
        <v>807</v>
      </c>
      <c r="D810" s="15">
        <f t="shared" ca="1" si="12"/>
        <v>-34805.370642928283</v>
      </c>
    </row>
    <row r="811" spans="3:4" x14ac:dyDescent="0.3">
      <c r="C811">
        <v>808</v>
      </c>
      <c r="D811" s="15">
        <f t="shared" ca="1" si="12"/>
        <v>-56028.237855243184</v>
      </c>
    </row>
    <row r="812" spans="3:4" x14ac:dyDescent="0.3">
      <c r="C812">
        <v>809</v>
      </c>
      <c r="D812" s="15">
        <f t="shared" ca="1" si="12"/>
        <v>44148.780057512435</v>
      </c>
    </row>
    <row r="813" spans="3:4" x14ac:dyDescent="0.3">
      <c r="C813">
        <v>810</v>
      </c>
      <c r="D813" s="15">
        <f t="shared" ca="1" si="12"/>
        <v>-15124.15638314547</v>
      </c>
    </row>
    <row r="814" spans="3:4" x14ac:dyDescent="0.3">
      <c r="C814">
        <v>811</v>
      </c>
      <c r="D814" s="15">
        <f t="shared" ca="1" si="12"/>
        <v>-1298.6925110530753</v>
      </c>
    </row>
    <row r="815" spans="3:4" x14ac:dyDescent="0.3">
      <c r="C815">
        <v>812</v>
      </c>
      <c r="D815" s="15">
        <f t="shared" ca="1" si="12"/>
        <v>-11507.36314763408</v>
      </c>
    </row>
    <row r="816" spans="3:4" x14ac:dyDescent="0.3">
      <c r="C816">
        <v>813</v>
      </c>
      <c r="D816" s="15">
        <f t="shared" ca="1" si="12"/>
        <v>21591.993615124935</v>
      </c>
    </row>
    <row r="817" spans="3:4" x14ac:dyDescent="0.3">
      <c r="C817">
        <v>814</v>
      </c>
      <c r="D817" s="15">
        <f t="shared" ca="1" si="12"/>
        <v>-12911.43542100422</v>
      </c>
    </row>
    <row r="818" spans="3:4" x14ac:dyDescent="0.3">
      <c r="C818">
        <v>815</v>
      </c>
      <c r="D818" s="15">
        <f t="shared" ca="1" si="12"/>
        <v>35307.238839287325</v>
      </c>
    </row>
    <row r="819" spans="3:4" x14ac:dyDescent="0.3">
      <c r="C819">
        <v>816</v>
      </c>
      <c r="D819" s="15">
        <f t="shared" ca="1" si="12"/>
        <v>34357.122442930595</v>
      </c>
    </row>
    <row r="820" spans="3:4" x14ac:dyDescent="0.3">
      <c r="C820">
        <v>817</v>
      </c>
      <c r="D820" s="15">
        <f t="shared" ca="1" si="12"/>
        <v>-17307.658554924368</v>
      </c>
    </row>
    <row r="821" spans="3:4" x14ac:dyDescent="0.3">
      <c r="C821">
        <v>818</v>
      </c>
      <c r="D821" s="15">
        <f t="shared" ca="1" si="12"/>
        <v>-20275.898534803397</v>
      </c>
    </row>
    <row r="822" spans="3:4" x14ac:dyDescent="0.3">
      <c r="C822">
        <v>819</v>
      </c>
      <c r="D822" s="15">
        <f t="shared" ca="1" si="12"/>
        <v>-44104.167829153681</v>
      </c>
    </row>
    <row r="823" spans="3:4" x14ac:dyDescent="0.3">
      <c r="C823">
        <v>820</v>
      </c>
      <c r="D823" s="15">
        <f t="shared" ca="1" si="12"/>
        <v>-36763.518783692249</v>
      </c>
    </row>
    <row r="824" spans="3:4" x14ac:dyDescent="0.3">
      <c r="C824">
        <v>821</v>
      </c>
      <c r="D824" s="15">
        <f t="shared" ca="1" si="12"/>
        <v>11984.844927415001</v>
      </c>
    </row>
    <row r="825" spans="3:4" x14ac:dyDescent="0.3">
      <c r="C825">
        <v>822</v>
      </c>
      <c r="D825" s="15">
        <f t="shared" ca="1" si="12"/>
        <v>23676.047817615243</v>
      </c>
    </row>
    <row r="826" spans="3:4" x14ac:dyDescent="0.3">
      <c r="C826">
        <v>823</v>
      </c>
      <c r="D826" s="15">
        <f t="shared" ca="1" si="12"/>
        <v>35663.40937924874</v>
      </c>
    </row>
    <row r="827" spans="3:4" x14ac:dyDescent="0.3">
      <c r="C827">
        <v>824</v>
      </c>
      <c r="D827" s="15">
        <f t="shared" ca="1" si="12"/>
        <v>-36835.347581193397</v>
      </c>
    </row>
    <row r="828" spans="3:4" x14ac:dyDescent="0.3">
      <c r="C828">
        <v>825</v>
      </c>
      <c r="D828" s="15">
        <f t="shared" ca="1" si="12"/>
        <v>-20191.213842342888</v>
      </c>
    </row>
    <row r="829" spans="3:4" x14ac:dyDescent="0.3">
      <c r="C829">
        <v>826</v>
      </c>
      <c r="D829" s="15">
        <f t="shared" ca="1" si="12"/>
        <v>5121.7496690007329</v>
      </c>
    </row>
    <row r="830" spans="3:4" x14ac:dyDescent="0.3">
      <c r="C830">
        <v>827</v>
      </c>
      <c r="D830" s="15">
        <f t="shared" ca="1" si="12"/>
        <v>-10499.888456868839</v>
      </c>
    </row>
    <row r="831" spans="3:4" x14ac:dyDescent="0.3">
      <c r="C831">
        <v>828</v>
      </c>
      <c r="D831" s="15">
        <f t="shared" ca="1" si="12"/>
        <v>-8786.3581918404707</v>
      </c>
    </row>
    <row r="832" spans="3:4" x14ac:dyDescent="0.3">
      <c r="C832">
        <v>829</v>
      </c>
      <c r="D832" s="15">
        <f t="shared" ca="1" si="12"/>
        <v>7522.5315565435631</v>
      </c>
    </row>
    <row r="833" spans="3:4" x14ac:dyDescent="0.3">
      <c r="C833">
        <v>830</v>
      </c>
      <c r="D833" s="15">
        <f t="shared" ca="1" si="12"/>
        <v>-13743.909671568917</v>
      </c>
    </row>
    <row r="834" spans="3:4" x14ac:dyDescent="0.3">
      <c r="C834">
        <v>831</v>
      </c>
      <c r="D834" s="15">
        <f t="shared" ca="1" si="12"/>
        <v>-10001.952219369135</v>
      </c>
    </row>
    <row r="835" spans="3:4" x14ac:dyDescent="0.3">
      <c r="C835">
        <v>832</v>
      </c>
      <c r="D835" s="15">
        <f t="shared" ca="1" si="12"/>
        <v>14008.539669534413</v>
      </c>
    </row>
    <row r="836" spans="3:4" x14ac:dyDescent="0.3">
      <c r="C836">
        <v>833</v>
      </c>
      <c r="D836" s="15">
        <f t="shared" ca="1" si="12"/>
        <v>-7314.8379803822754</v>
      </c>
    </row>
    <row r="837" spans="3:4" x14ac:dyDescent="0.3">
      <c r="C837">
        <v>834</v>
      </c>
      <c r="D837" s="15">
        <f t="shared" ref="D837:D900" ca="1" si="13">_xlfn.NORM.INV(RAND(),$B$2,$B$3)</f>
        <v>-27182.995270903288</v>
      </c>
    </row>
    <row r="838" spans="3:4" x14ac:dyDescent="0.3">
      <c r="C838">
        <v>835</v>
      </c>
      <c r="D838" s="15">
        <f t="shared" ca="1" si="13"/>
        <v>43279.262524859791</v>
      </c>
    </row>
    <row r="839" spans="3:4" x14ac:dyDescent="0.3">
      <c r="C839">
        <v>836</v>
      </c>
      <c r="D839" s="15">
        <f t="shared" ca="1" si="13"/>
        <v>44825.13313310677</v>
      </c>
    </row>
    <row r="840" spans="3:4" x14ac:dyDescent="0.3">
      <c r="C840">
        <v>837</v>
      </c>
      <c r="D840" s="15">
        <f t="shared" ca="1" si="13"/>
        <v>-43191.762714553734</v>
      </c>
    </row>
    <row r="841" spans="3:4" x14ac:dyDescent="0.3">
      <c r="C841">
        <v>838</v>
      </c>
      <c r="D841" s="15">
        <f t="shared" ca="1" si="13"/>
        <v>-34633.520583826343</v>
      </c>
    </row>
    <row r="842" spans="3:4" x14ac:dyDescent="0.3">
      <c r="C842">
        <v>839</v>
      </c>
      <c r="D842" s="15">
        <f t="shared" ca="1" si="13"/>
        <v>9030.1392799633049</v>
      </c>
    </row>
    <row r="843" spans="3:4" x14ac:dyDescent="0.3">
      <c r="C843">
        <v>840</v>
      </c>
      <c r="D843" s="15">
        <f t="shared" ca="1" si="13"/>
        <v>-17923.425013643027</v>
      </c>
    </row>
    <row r="844" spans="3:4" x14ac:dyDescent="0.3">
      <c r="C844">
        <v>841</v>
      </c>
      <c r="D844" s="15">
        <f t="shared" ca="1" si="13"/>
        <v>16033.951265801705</v>
      </c>
    </row>
    <row r="845" spans="3:4" x14ac:dyDescent="0.3">
      <c r="C845">
        <v>842</v>
      </c>
      <c r="D845" s="15">
        <f t="shared" ca="1" si="13"/>
        <v>34300.671097032995</v>
      </c>
    </row>
    <row r="846" spans="3:4" x14ac:dyDescent="0.3">
      <c r="C846">
        <v>843</v>
      </c>
      <c r="D846" s="15">
        <f t="shared" ca="1" si="13"/>
        <v>8795.4340121966125</v>
      </c>
    </row>
    <row r="847" spans="3:4" x14ac:dyDescent="0.3">
      <c r="C847">
        <v>844</v>
      </c>
      <c r="D847" s="15">
        <f t="shared" ca="1" si="13"/>
        <v>-11876.363375589292</v>
      </c>
    </row>
    <row r="848" spans="3:4" x14ac:dyDescent="0.3">
      <c r="C848">
        <v>845</v>
      </c>
      <c r="D848" s="15">
        <f t="shared" ca="1" si="13"/>
        <v>32359.045247350634</v>
      </c>
    </row>
    <row r="849" spans="3:4" x14ac:dyDescent="0.3">
      <c r="C849">
        <v>846</v>
      </c>
      <c r="D849" s="15">
        <f t="shared" ca="1" si="13"/>
        <v>12129.49947379808</v>
      </c>
    </row>
    <row r="850" spans="3:4" x14ac:dyDescent="0.3">
      <c r="C850">
        <v>847</v>
      </c>
      <c r="D850" s="15">
        <f t="shared" ca="1" si="13"/>
        <v>23048.023930421485</v>
      </c>
    </row>
    <row r="851" spans="3:4" x14ac:dyDescent="0.3">
      <c r="C851">
        <v>848</v>
      </c>
      <c r="D851" s="15">
        <f t="shared" ca="1" si="13"/>
        <v>62621.741166633867</v>
      </c>
    </row>
    <row r="852" spans="3:4" x14ac:dyDescent="0.3">
      <c r="C852">
        <v>849</v>
      </c>
      <c r="D852" s="15">
        <f t="shared" ca="1" si="13"/>
        <v>26846.105158069025</v>
      </c>
    </row>
    <row r="853" spans="3:4" x14ac:dyDescent="0.3">
      <c r="C853">
        <v>850</v>
      </c>
      <c r="D853" s="15">
        <f t="shared" ca="1" si="13"/>
        <v>-11340.047597565786</v>
      </c>
    </row>
    <row r="854" spans="3:4" x14ac:dyDescent="0.3">
      <c r="C854">
        <v>851</v>
      </c>
      <c r="D854" s="15">
        <f t="shared" ca="1" si="13"/>
        <v>13184.297217153362</v>
      </c>
    </row>
    <row r="855" spans="3:4" x14ac:dyDescent="0.3">
      <c r="C855">
        <v>852</v>
      </c>
      <c r="D855" s="15">
        <f t="shared" ca="1" si="13"/>
        <v>17252.437094252404</v>
      </c>
    </row>
    <row r="856" spans="3:4" x14ac:dyDescent="0.3">
      <c r="C856">
        <v>853</v>
      </c>
      <c r="D856" s="15">
        <f t="shared" ca="1" si="13"/>
        <v>15714.788824390222</v>
      </c>
    </row>
    <row r="857" spans="3:4" x14ac:dyDescent="0.3">
      <c r="C857">
        <v>854</v>
      </c>
      <c r="D857" s="15">
        <f t="shared" ca="1" si="13"/>
        <v>1589.7819902529072</v>
      </c>
    </row>
    <row r="858" spans="3:4" x14ac:dyDescent="0.3">
      <c r="C858">
        <v>855</v>
      </c>
      <c r="D858" s="15">
        <f t="shared" ca="1" si="13"/>
        <v>-15934.80460560127</v>
      </c>
    </row>
    <row r="859" spans="3:4" x14ac:dyDescent="0.3">
      <c r="C859">
        <v>856</v>
      </c>
      <c r="D859" s="15">
        <f t="shared" ca="1" si="13"/>
        <v>37084.392962828897</v>
      </c>
    </row>
    <row r="860" spans="3:4" x14ac:dyDescent="0.3">
      <c r="C860">
        <v>857</v>
      </c>
      <c r="D860" s="15">
        <f t="shared" ca="1" si="13"/>
        <v>2285.7844376300573</v>
      </c>
    </row>
    <row r="861" spans="3:4" x14ac:dyDescent="0.3">
      <c r="C861">
        <v>858</v>
      </c>
      <c r="D861" s="15">
        <f t="shared" ca="1" si="13"/>
        <v>23691.786457347622</v>
      </c>
    </row>
    <row r="862" spans="3:4" x14ac:dyDescent="0.3">
      <c r="C862">
        <v>859</v>
      </c>
      <c r="D862" s="15">
        <f t="shared" ca="1" si="13"/>
        <v>-44437.022947694524</v>
      </c>
    </row>
    <row r="863" spans="3:4" x14ac:dyDescent="0.3">
      <c r="C863">
        <v>860</v>
      </c>
      <c r="D863" s="15">
        <f t="shared" ca="1" si="13"/>
        <v>-5007.037527945311</v>
      </c>
    </row>
    <row r="864" spans="3:4" x14ac:dyDescent="0.3">
      <c r="C864">
        <v>861</v>
      </c>
      <c r="D864" s="15">
        <f t="shared" ca="1" si="13"/>
        <v>-21336.201868131408</v>
      </c>
    </row>
    <row r="865" spans="3:4" x14ac:dyDescent="0.3">
      <c r="C865">
        <v>862</v>
      </c>
      <c r="D865" s="15">
        <f t="shared" ca="1" si="13"/>
        <v>40717.01440988831</v>
      </c>
    </row>
    <row r="866" spans="3:4" x14ac:dyDescent="0.3">
      <c r="C866">
        <v>863</v>
      </c>
      <c r="D866" s="15">
        <f t="shared" ca="1" si="13"/>
        <v>-17056.682936940721</v>
      </c>
    </row>
    <row r="867" spans="3:4" x14ac:dyDescent="0.3">
      <c r="C867">
        <v>864</v>
      </c>
      <c r="D867" s="15">
        <f t="shared" ca="1" si="13"/>
        <v>12547.020855700797</v>
      </c>
    </row>
    <row r="868" spans="3:4" x14ac:dyDescent="0.3">
      <c r="C868">
        <v>865</v>
      </c>
      <c r="D868" s="15">
        <f t="shared" ca="1" si="13"/>
        <v>14106.138738592897</v>
      </c>
    </row>
    <row r="869" spans="3:4" x14ac:dyDescent="0.3">
      <c r="C869">
        <v>866</v>
      </c>
      <c r="D869" s="15">
        <f t="shared" ca="1" si="13"/>
        <v>34025.383990161419</v>
      </c>
    </row>
    <row r="870" spans="3:4" x14ac:dyDescent="0.3">
      <c r="C870">
        <v>867</v>
      </c>
      <c r="D870" s="15">
        <f t="shared" ca="1" si="13"/>
        <v>17347.381834241711</v>
      </c>
    </row>
    <row r="871" spans="3:4" x14ac:dyDescent="0.3">
      <c r="C871">
        <v>868</v>
      </c>
      <c r="D871" s="15">
        <f t="shared" ca="1" si="13"/>
        <v>27318.282060173238</v>
      </c>
    </row>
    <row r="872" spans="3:4" x14ac:dyDescent="0.3">
      <c r="C872">
        <v>869</v>
      </c>
      <c r="D872" s="15">
        <f t="shared" ca="1" si="13"/>
        <v>41604.946159114814</v>
      </c>
    </row>
    <row r="873" spans="3:4" x14ac:dyDescent="0.3">
      <c r="C873">
        <v>870</v>
      </c>
      <c r="D873" s="15">
        <f t="shared" ca="1" si="13"/>
        <v>17598.914151480178</v>
      </c>
    </row>
    <row r="874" spans="3:4" x14ac:dyDescent="0.3">
      <c r="C874">
        <v>871</v>
      </c>
      <c r="D874" s="15">
        <f t="shared" ca="1" si="13"/>
        <v>12575.667790281315</v>
      </c>
    </row>
    <row r="875" spans="3:4" x14ac:dyDescent="0.3">
      <c r="C875">
        <v>872</v>
      </c>
      <c r="D875" s="15">
        <f t="shared" ca="1" si="13"/>
        <v>-18364.190679654064</v>
      </c>
    </row>
    <row r="876" spans="3:4" x14ac:dyDescent="0.3">
      <c r="C876">
        <v>873</v>
      </c>
      <c r="D876" s="15">
        <f t="shared" ca="1" si="13"/>
        <v>-541.03936952139225</v>
      </c>
    </row>
    <row r="877" spans="3:4" x14ac:dyDescent="0.3">
      <c r="C877">
        <v>874</v>
      </c>
      <c r="D877" s="15">
        <f t="shared" ca="1" si="13"/>
        <v>-2120.0861748805482</v>
      </c>
    </row>
    <row r="878" spans="3:4" x14ac:dyDescent="0.3">
      <c r="C878">
        <v>875</v>
      </c>
      <c r="D878" s="15">
        <f t="shared" ca="1" si="13"/>
        <v>32316.064791797155</v>
      </c>
    </row>
    <row r="879" spans="3:4" x14ac:dyDescent="0.3">
      <c r="C879">
        <v>876</v>
      </c>
      <c r="D879" s="15">
        <f t="shared" ca="1" si="13"/>
        <v>-3808.135545595479</v>
      </c>
    </row>
    <row r="880" spans="3:4" x14ac:dyDescent="0.3">
      <c r="C880">
        <v>877</v>
      </c>
      <c r="D880" s="15">
        <f t="shared" ca="1" si="13"/>
        <v>-7204.2740760547167</v>
      </c>
    </row>
    <row r="881" spans="3:4" x14ac:dyDescent="0.3">
      <c r="C881">
        <v>878</v>
      </c>
      <c r="D881" s="15">
        <f t="shared" ca="1" si="13"/>
        <v>17510.798078020398</v>
      </c>
    </row>
    <row r="882" spans="3:4" x14ac:dyDescent="0.3">
      <c r="C882">
        <v>879</v>
      </c>
      <c r="D882" s="15">
        <f t="shared" ca="1" si="13"/>
        <v>-16579.494353168971</v>
      </c>
    </row>
    <row r="883" spans="3:4" x14ac:dyDescent="0.3">
      <c r="C883">
        <v>880</v>
      </c>
      <c r="D883" s="15">
        <f t="shared" ca="1" si="13"/>
        <v>-16334.009499012314</v>
      </c>
    </row>
    <row r="884" spans="3:4" x14ac:dyDescent="0.3">
      <c r="C884">
        <v>881</v>
      </c>
      <c r="D884" s="15">
        <f t="shared" ca="1" si="13"/>
        <v>-30875.392725359456</v>
      </c>
    </row>
    <row r="885" spans="3:4" x14ac:dyDescent="0.3">
      <c r="C885">
        <v>882</v>
      </c>
      <c r="D885" s="15">
        <f t="shared" ca="1" si="13"/>
        <v>7839.5361251290151</v>
      </c>
    </row>
    <row r="886" spans="3:4" x14ac:dyDescent="0.3">
      <c r="C886">
        <v>883</v>
      </c>
      <c r="D886" s="15">
        <f t="shared" ca="1" si="13"/>
        <v>-40831.653729834165</v>
      </c>
    </row>
    <row r="887" spans="3:4" x14ac:dyDescent="0.3">
      <c r="C887">
        <v>884</v>
      </c>
      <c r="D887" s="15">
        <f t="shared" ca="1" si="13"/>
        <v>-12749.993209780834</v>
      </c>
    </row>
    <row r="888" spans="3:4" x14ac:dyDescent="0.3">
      <c r="C888">
        <v>885</v>
      </c>
      <c r="D888" s="15">
        <f t="shared" ca="1" si="13"/>
        <v>-10632.692326808417</v>
      </c>
    </row>
    <row r="889" spans="3:4" x14ac:dyDescent="0.3">
      <c r="C889">
        <v>886</v>
      </c>
      <c r="D889" s="15">
        <f t="shared" ca="1" si="13"/>
        <v>-16410.833472926228</v>
      </c>
    </row>
    <row r="890" spans="3:4" x14ac:dyDescent="0.3">
      <c r="C890">
        <v>887</v>
      </c>
      <c r="D890" s="15">
        <f t="shared" ca="1" si="13"/>
        <v>-50596.216691204871</v>
      </c>
    </row>
    <row r="891" spans="3:4" x14ac:dyDescent="0.3">
      <c r="C891">
        <v>888</v>
      </c>
      <c r="D891" s="15">
        <f t="shared" ca="1" si="13"/>
        <v>-27595.30992892147</v>
      </c>
    </row>
    <row r="892" spans="3:4" x14ac:dyDescent="0.3">
      <c r="C892">
        <v>889</v>
      </c>
      <c r="D892" s="15">
        <f t="shared" ca="1" si="13"/>
        <v>1053.3807927149037</v>
      </c>
    </row>
    <row r="893" spans="3:4" x14ac:dyDescent="0.3">
      <c r="C893">
        <v>890</v>
      </c>
      <c r="D893" s="15">
        <f t="shared" ca="1" si="13"/>
        <v>11333.135570852384</v>
      </c>
    </row>
    <row r="894" spans="3:4" x14ac:dyDescent="0.3">
      <c r="C894">
        <v>891</v>
      </c>
      <c r="D894" s="15">
        <f t="shared" ca="1" si="13"/>
        <v>8236.0905786522362</v>
      </c>
    </row>
    <row r="895" spans="3:4" x14ac:dyDescent="0.3">
      <c r="C895">
        <v>892</v>
      </c>
      <c r="D895" s="15">
        <f t="shared" ca="1" si="13"/>
        <v>-5868.4989576918188</v>
      </c>
    </row>
    <row r="896" spans="3:4" x14ac:dyDescent="0.3">
      <c r="C896">
        <v>893</v>
      </c>
      <c r="D896" s="15">
        <f t="shared" ca="1" si="13"/>
        <v>5663.2912738688437</v>
      </c>
    </row>
    <row r="897" spans="3:4" x14ac:dyDescent="0.3">
      <c r="C897">
        <v>894</v>
      </c>
      <c r="D897" s="15">
        <f t="shared" ca="1" si="13"/>
        <v>42559.538335093617</v>
      </c>
    </row>
    <row r="898" spans="3:4" x14ac:dyDescent="0.3">
      <c r="C898">
        <v>895</v>
      </c>
      <c r="D898" s="15">
        <f t="shared" ca="1" si="13"/>
        <v>16493.672409525512</v>
      </c>
    </row>
    <row r="899" spans="3:4" x14ac:dyDescent="0.3">
      <c r="C899">
        <v>896</v>
      </c>
      <c r="D899" s="15">
        <f t="shared" ca="1" si="13"/>
        <v>12479.184102355588</v>
      </c>
    </row>
    <row r="900" spans="3:4" x14ac:dyDescent="0.3">
      <c r="C900">
        <v>897</v>
      </c>
      <c r="D900" s="15">
        <f t="shared" ca="1" si="13"/>
        <v>-13872.66609114319</v>
      </c>
    </row>
    <row r="901" spans="3:4" x14ac:dyDescent="0.3">
      <c r="C901">
        <v>898</v>
      </c>
      <c r="D901" s="15">
        <f t="shared" ref="D901:D964" ca="1" si="14">_xlfn.NORM.INV(RAND(),$B$2,$B$3)</f>
        <v>-45451.472487953273</v>
      </c>
    </row>
    <row r="902" spans="3:4" x14ac:dyDescent="0.3">
      <c r="C902">
        <v>899</v>
      </c>
      <c r="D902" s="15">
        <f t="shared" ca="1" si="14"/>
        <v>-12712.752068975344</v>
      </c>
    </row>
    <row r="903" spans="3:4" x14ac:dyDescent="0.3">
      <c r="C903">
        <v>900</v>
      </c>
      <c r="D903" s="15">
        <f t="shared" ca="1" si="14"/>
        <v>-29428.659635252498</v>
      </c>
    </row>
    <row r="904" spans="3:4" x14ac:dyDescent="0.3">
      <c r="C904">
        <v>901</v>
      </c>
      <c r="D904" s="15">
        <f t="shared" ca="1" si="14"/>
        <v>8205.9832009804286</v>
      </c>
    </row>
    <row r="905" spans="3:4" x14ac:dyDescent="0.3">
      <c r="C905">
        <v>902</v>
      </c>
      <c r="D905" s="15">
        <f t="shared" ca="1" si="14"/>
        <v>-8423.0450393966039</v>
      </c>
    </row>
    <row r="906" spans="3:4" x14ac:dyDescent="0.3">
      <c r="C906">
        <v>903</v>
      </c>
      <c r="D906" s="15">
        <f t="shared" ca="1" si="14"/>
        <v>-46878.114432802038</v>
      </c>
    </row>
    <row r="907" spans="3:4" x14ac:dyDescent="0.3">
      <c r="C907">
        <v>904</v>
      </c>
      <c r="D907" s="15">
        <f t="shared" ca="1" si="14"/>
        <v>30720.187996997127</v>
      </c>
    </row>
    <row r="908" spans="3:4" x14ac:dyDescent="0.3">
      <c r="C908">
        <v>905</v>
      </c>
      <c r="D908" s="15">
        <f t="shared" ca="1" si="14"/>
        <v>54203.670406922465</v>
      </c>
    </row>
    <row r="909" spans="3:4" x14ac:dyDescent="0.3">
      <c r="C909">
        <v>906</v>
      </c>
      <c r="D909" s="15">
        <f t="shared" ca="1" si="14"/>
        <v>55793.466836032727</v>
      </c>
    </row>
    <row r="910" spans="3:4" x14ac:dyDescent="0.3">
      <c r="C910">
        <v>907</v>
      </c>
      <c r="D910" s="15">
        <f t="shared" ca="1" si="14"/>
        <v>-7908.3673425268898</v>
      </c>
    </row>
    <row r="911" spans="3:4" x14ac:dyDescent="0.3">
      <c r="C911">
        <v>908</v>
      </c>
      <c r="D911" s="15">
        <f t="shared" ca="1" si="14"/>
        <v>-28453.596929071213</v>
      </c>
    </row>
    <row r="912" spans="3:4" x14ac:dyDescent="0.3">
      <c r="C912">
        <v>909</v>
      </c>
      <c r="D912" s="15">
        <f t="shared" ca="1" si="14"/>
        <v>-54058.494867392597</v>
      </c>
    </row>
    <row r="913" spans="3:4" x14ac:dyDescent="0.3">
      <c r="C913">
        <v>910</v>
      </c>
      <c r="D913" s="15">
        <f t="shared" ca="1" si="14"/>
        <v>17841.169744781175</v>
      </c>
    </row>
    <row r="914" spans="3:4" x14ac:dyDescent="0.3">
      <c r="C914">
        <v>911</v>
      </c>
      <c r="D914" s="15">
        <f t="shared" ca="1" si="14"/>
        <v>-31428.49551391081</v>
      </c>
    </row>
    <row r="915" spans="3:4" x14ac:dyDescent="0.3">
      <c r="C915">
        <v>912</v>
      </c>
      <c r="D915" s="15">
        <f t="shared" ca="1" si="14"/>
        <v>-53390.335189547957</v>
      </c>
    </row>
    <row r="916" spans="3:4" x14ac:dyDescent="0.3">
      <c r="C916">
        <v>913</v>
      </c>
      <c r="D916" s="15">
        <f t="shared" ca="1" si="14"/>
        <v>-35711.602382262841</v>
      </c>
    </row>
    <row r="917" spans="3:4" x14ac:dyDescent="0.3">
      <c r="C917">
        <v>914</v>
      </c>
      <c r="D917" s="15">
        <f t="shared" ca="1" si="14"/>
        <v>16506.955387275582</v>
      </c>
    </row>
    <row r="918" spans="3:4" x14ac:dyDescent="0.3">
      <c r="C918">
        <v>915</v>
      </c>
      <c r="D918" s="15">
        <f t="shared" ca="1" si="14"/>
        <v>-24653.629032248769</v>
      </c>
    </row>
    <row r="919" spans="3:4" x14ac:dyDescent="0.3">
      <c r="C919">
        <v>916</v>
      </c>
      <c r="D919" s="15">
        <f t="shared" ca="1" si="14"/>
        <v>11792.126599745336</v>
      </c>
    </row>
    <row r="920" spans="3:4" x14ac:dyDescent="0.3">
      <c r="C920">
        <v>917</v>
      </c>
      <c r="D920" s="15">
        <f t="shared" ca="1" si="14"/>
        <v>-8942.5347198487052</v>
      </c>
    </row>
    <row r="921" spans="3:4" x14ac:dyDescent="0.3">
      <c r="C921">
        <v>918</v>
      </c>
      <c r="D921" s="15">
        <f t="shared" ca="1" si="14"/>
        <v>-16273.557577938716</v>
      </c>
    </row>
    <row r="922" spans="3:4" x14ac:dyDescent="0.3">
      <c r="C922">
        <v>919</v>
      </c>
      <c r="D922" s="15">
        <f t="shared" ca="1" si="14"/>
        <v>10301.599219576448</v>
      </c>
    </row>
    <row r="923" spans="3:4" x14ac:dyDescent="0.3">
      <c r="C923">
        <v>920</v>
      </c>
      <c r="D923" s="15">
        <f t="shared" ca="1" si="14"/>
        <v>14622.896091532341</v>
      </c>
    </row>
    <row r="924" spans="3:4" x14ac:dyDescent="0.3">
      <c r="C924">
        <v>921</v>
      </c>
      <c r="D924" s="15">
        <f t="shared" ca="1" si="14"/>
        <v>-11333.80281704168</v>
      </c>
    </row>
    <row r="925" spans="3:4" x14ac:dyDescent="0.3">
      <c r="C925">
        <v>922</v>
      </c>
      <c r="D925" s="15">
        <f t="shared" ca="1" si="14"/>
        <v>-28069.806919061946</v>
      </c>
    </row>
    <row r="926" spans="3:4" x14ac:dyDescent="0.3">
      <c r="C926">
        <v>923</v>
      </c>
      <c r="D926" s="15">
        <f t="shared" ca="1" si="14"/>
        <v>-11624.529414196646</v>
      </c>
    </row>
    <row r="927" spans="3:4" x14ac:dyDescent="0.3">
      <c r="C927">
        <v>924</v>
      </c>
      <c r="D927" s="15">
        <f t="shared" ca="1" si="14"/>
        <v>44916.743333938975</v>
      </c>
    </row>
    <row r="928" spans="3:4" x14ac:dyDescent="0.3">
      <c r="C928">
        <v>925</v>
      </c>
      <c r="D928" s="15">
        <f t="shared" ca="1" si="14"/>
        <v>-58735.049826006609</v>
      </c>
    </row>
    <row r="929" spans="3:4" x14ac:dyDescent="0.3">
      <c r="C929">
        <v>926</v>
      </c>
      <c r="D929" s="15">
        <f t="shared" ca="1" si="14"/>
        <v>50435.920328246131</v>
      </c>
    </row>
    <row r="930" spans="3:4" x14ac:dyDescent="0.3">
      <c r="C930">
        <v>927</v>
      </c>
      <c r="D930" s="15">
        <f t="shared" ca="1" si="14"/>
        <v>33230.393101345973</v>
      </c>
    </row>
    <row r="931" spans="3:4" x14ac:dyDescent="0.3">
      <c r="C931">
        <v>928</v>
      </c>
      <c r="D931" s="15">
        <f t="shared" ca="1" si="14"/>
        <v>11711.110395558895</v>
      </c>
    </row>
    <row r="932" spans="3:4" x14ac:dyDescent="0.3">
      <c r="C932">
        <v>929</v>
      </c>
      <c r="D932" s="15">
        <f t="shared" ca="1" si="14"/>
        <v>-7872.6561708425706</v>
      </c>
    </row>
    <row r="933" spans="3:4" x14ac:dyDescent="0.3">
      <c r="C933">
        <v>930</v>
      </c>
      <c r="D933" s="15">
        <f t="shared" ca="1" si="14"/>
        <v>-36449.88033344195</v>
      </c>
    </row>
    <row r="934" spans="3:4" x14ac:dyDescent="0.3">
      <c r="C934">
        <v>931</v>
      </c>
      <c r="D934" s="15">
        <f t="shared" ca="1" si="14"/>
        <v>55940.849008823498</v>
      </c>
    </row>
    <row r="935" spans="3:4" x14ac:dyDescent="0.3">
      <c r="C935">
        <v>932</v>
      </c>
      <c r="D935" s="15">
        <f t="shared" ca="1" si="14"/>
        <v>34091.389631872626</v>
      </c>
    </row>
    <row r="936" spans="3:4" x14ac:dyDescent="0.3">
      <c r="C936">
        <v>933</v>
      </c>
      <c r="D936" s="15">
        <f t="shared" ca="1" si="14"/>
        <v>-32640.102536497539</v>
      </c>
    </row>
    <row r="937" spans="3:4" x14ac:dyDescent="0.3">
      <c r="C937">
        <v>934</v>
      </c>
      <c r="D937" s="15">
        <f t="shared" ca="1" si="14"/>
        <v>20264.453121774521</v>
      </c>
    </row>
    <row r="938" spans="3:4" x14ac:dyDescent="0.3">
      <c r="C938">
        <v>935</v>
      </c>
      <c r="D938" s="15">
        <f t="shared" ca="1" si="14"/>
        <v>19623.875690624969</v>
      </c>
    </row>
    <row r="939" spans="3:4" x14ac:dyDescent="0.3">
      <c r="C939">
        <v>936</v>
      </c>
      <c r="D939" s="15">
        <f t="shared" ca="1" si="14"/>
        <v>-19896.970809608891</v>
      </c>
    </row>
    <row r="940" spans="3:4" x14ac:dyDescent="0.3">
      <c r="C940">
        <v>937</v>
      </c>
      <c r="D940" s="15">
        <f t="shared" ca="1" si="14"/>
        <v>15692.176066761072</v>
      </c>
    </row>
    <row r="941" spans="3:4" x14ac:dyDescent="0.3">
      <c r="C941">
        <v>938</v>
      </c>
      <c r="D941" s="15">
        <f t="shared" ca="1" si="14"/>
        <v>29602.061136371249</v>
      </c>
    </row>
    <row r="942" spans="3:4" x14ac:dyDescent="0.3">
      <c r="C942">
        <v>939</v>
      </c>
      <c r="D942" s="15">
        <f t="shared" ca="1" si="14"/>
        <v>-31678.2758495573</v>
      </c>
    </row>
    <row r="943" spans="3:4" x14ac:dyDescent="0.3">
      <c r="C943">
        <v>940</v>
      </c>
      <c r="D943" s="15">
        <f t="shared" ca="1" si="14"/>
        <v>-12091.656743860171</v>
      </c>
    </row>
    <row r="944" spans="3:4" x14ac:dyDescent="0.3">
      <c r="C944">
        <v>941</v>
      </c>
      <c r="D944" s="15">
        <f t="shared" ca="1" si="14"/>
        <v>69746.290762327233</v>
      </c>
    </row>
    <row r="945" spans="3:4" x14ac:dyDescent="0.3">
      <c r="C945">
        <v>942</v>
      </c>
      <c r="D945" s="15">
        <f t="shared" ca="1" si="14"/>
        <v>-5486.2707213751528</v>
      </c>
    </row>
    <row r="946" spans="3:4" x14ac:dyDescent="0.3">
      <c r="C946">
        <v>943</v>
      </c>
      <c r="D946" s="15">
        <f t="shared" ca="1" si="14"/>
        <v>-18441.563413515752</v>
      </c>
    </row>
    <row r="947" spans="3:4" x14ac:dyDescent="0.3">
      <c r="C947">
        <v>944</v>
      </c>
      <c r="D947" s="15">
        <f t="shared" ca="1" si="14"/>
        <v>-23895.996702298802</v>
      </c>
    </row>
    <row r="948" spans="3:4" x14ac:dyDescent="0.3">
      <c r="C948">
        <v>945</v>
      </c>
      <c r="D948" s="15">
        <f t="shared" ca="1" si="14"/>
        <v>36094.233883419249</v>
      </c>
    </row>
    <row r="949" spans="3:4" x14ac:dyDescent="0.3">
      <c r="C949">
        <v>946</v>
      </c>
      <c r="D949" s="15">
        <f t="shared" ca="1" si="14"/>
        <v>15464.993842385358</v>
      </c>
    </row>
    <row r="950" spans="3:4" x14ac:dyDescent="0.3">
      <c r="C950">
        <v>947</v>
      </c>
      <c r="D950" s="15">
        <f t="shared" ca="1" si="14"/>
        <v>-91763.852493043189</v>
      </c>
    </row>
    <row r="951" spans="3:4" x14ac:dyDescent="0.3">
      <c r="C951">
        <v>948</v>
      </c>
      <c r="D951" s="15">
        <f t="shared" ca="1" si="14"/>
        <v>9771.644922160589</v>
      </c>
    </row>
    <row r="952" spans="3:4" x14ac:dyDescent="0.3">
      <c r="C952">
        <v>949</v>
      </c>
      <c r="D952" s="15">
        <f t="shared" ca="1" si="14"/>
        <v>-13883.316624438294</v>
      </c>
    </row>
    <row r="953" spans="3:4" x14ac:dyDescent="0.3">
      <c r="C953">
        <v>950</v>
      </c>
      <c r="D953" s="15">
        <f t="shared" ca="1" si="14"/>
        <v>25502.435171087334</v>
      </c>
    </row>
    <row r="954" spans="3:4" x14ac:dyDescent="0.3">
      <c r="C954">
        <v>951</v>
      </c>
      <c r="D954" s="15">
        <f t="shared" ca="1" si="14"/>
        <v>-1226.4909292383904</v>
      </c>
    </row>
    <row r="955" spans="3:4" x14ac:dyDescent="0.3">
      <c r="C955">
        <v>952</v>
      </c>
      <c r="D955" s="15">
        <f t="shared" ca="1" si="14"/>
        <v>11912.343599325501</v>
      </c>
    </row>
    <row r="956" spans="3:4" x14ac:dyDescent="0.3">
      <c r="C956">
        <v>953</v>
      </c>
      <c r="D956" s="15">
        <f t="shared" ca="1" si="14"/>
        <v>-4282.6876230872585</v>
      </c>
    </row>
    <row r="957" spans="3:4" x14ac:dyDescent="0.3">
      <c r="C957">
        <v>954</v>
      </c>
      <c r="D957" s="15">
        <f t="shared" ca="1" si="14"/>
        <v>19727.233695119317</v>
      </c>
    </row>
    <row r="958" spans="3:4" x14ac:dyDescent="0.3">
      <c r="C958">
        <v>955</v>
      </c>
      <c r="D958" s="15">
        <f t="shared" ca="1" si="14"/>
        <v>-27892.070838584274</v>
      </c>
    </row>
    <row r="959" spans="3:4" x14ac:dyDescent="0.3">
      <c r="C959">
        <v>956</v>
      </c>
      <c r="D959" s="15">
        <f t="shared" ca="1" si="14"/>
        <v>-18615.673993657634</v>
      </c>
    </row>
    <row r="960" spans="3:4" x14ac:dyDescent="0.3">
      <c r="C960">
        <v>957</v>
      </c>
      <c r="D960" s="15">
        <f t="shared" ca="1" si="14"/>
        <v>-22698.73934602223</v>
      </c>
    </row>
    <row r="961" spans="3:4" x14ac:dyDescent="0.3">
      <c r="C961">
        <v>958</v>
      </c>
      <c r="D961" s="15">
        <f t="shared" ca="1" si="14"/>
        <v>-27583.795730804271</v>
      </c>
    </row>
    <row r="962" spans="3:4" x14ac:dyDescent="0.3">
      <c r="C962">
        <v>959</v>
      </c>
      <c r="D962" s="15">
        <f t="shared" ca="1" si="14"/>
        <v>-14116.598755650661</v>
      </c>
    </row>
    <row r="963" spans="3:4" x14ac:dyDescent="0.3">
      <c r="C963">
        <v>960</v>
      </c>
      <c r="D963" s="15">
        <f t="shared" ca="1" si="14"/>
        <v>-17264.819434850888</v>
      </c>
    </row>
    <row r="964" spans="3:4" x14ac:dyDescent="0.3">
      <c r="C964">
        <v>961</v>
      </c>
      <c r="D964" s="15">
        <f t="shared" ca="1" si="14"/>
        <v>-72115.981367956367</v>
      </c>
    </row>
    <row r="965" spans="3:4" x14ac:dyDescent="0.3">
      <c r="C965">
        <v>962</v>
      </c>
      <c r="D965" s="15">
        <f t="shared" ref="D965:D1003" ca="1" si="15">_xlfn.NORM.INV(RAND(),$B$2,$B$3)</f>
        <v>-22021.921445338707</v>
      </c>
    </row>
    <row r="966" spans="3:4" x14ac:dyDescent="0.3">
      <c r="C966">
        <v>963</v>
      </c>
      <c r="D966" s="15">
        <f t="shared" ca="1" si="15"/>
        <v>-17577.76288519497</v>
      </c>
    </row>
    <row r="967" spans="3:4" x14ac:dyDescent="0.3">
      <c r="C967">
        <v>964</v>
      </c>
      <c r="D967" s="15">
        <f t="shared" ca="1" si="15"/>
        <v>34064.545448550598</v>
      </c>
    </row>
    <row r="968" spans="3:4" x14ac:dyDescent="0.3">
      <c r="C968">
        <v>965</v>
      </c>
      <c r="D968" s="15">
        <f t="shared" ca="1" si="15"/>
        <v>-36184.032866258683</v>
      </c>
    </row>
    <row r="969" spans="3:4" x14ac:dyDescent="0.3">
      <c r="C969">
        <v>966</v>
      </c>
      <c r="D969" s="15">
        <f t="shared" ca="1" si="15"/>
        <v>8834.9183319477179</v>
      </c>
    </row>
    <row r="970" spans="3:4" x14ac:dyDescent="0.3">
      <c r="C970">
        <v>967</v>
      </c>
      <c r="D970" s="15">
        <f t="shared" ca="1" si="15"/>
        <v>-23947.255866328716</v>
      </c>
    </row>
    <row r="971" spans="3:4" x14ac:dyDescent="0.3">
      <c r="C971">
        <v>968</v>
      </c>
      <c r="D971" s="15">
        <f t="shared" ca="1" si="15"/>
        <v>-35883.767797051987</v>
      </c>
    </row>
    <row r="972" spans="3:4" x14ac:dyDescent="0.3">
      <c r="C972">
        <v>969</v>
      </c>
      <c r="D972" s="15">
        <f t="shared" ca="1" si="15"/>
        <v>-4778.146297276895</v>
      </c>
    </row>
    <row r="973" spans="3:4" x14ac:dyDescent="0.3">
      <c r="C973">
        <v>970</v>
      </c>
      <c r="D973" s="15">
        <f t="shared" ca="1" si="15"/>
        <v>-66947.944039743757</v>
      </c>
    </row>
    <row r="974" spans="3:4" x14ac:dyDescent="0.3">
      <c r="C974">
        <v>971</v>
      </c>
      <c r="D974" s="15">
        <f t="shared" ca="1" si="15"/>
        <v>52962.2482705566</v>
      </c>
    </row>
    <row r="975" spans="3:4" x14ac:dyDescent="0.3">
      <c r="C975">
        <v>972</v>
      </c>
      <c r="D975" s="15">
        <f t="shared" ca="1" si="15"/>
        <v>-48367.594730720943</v>
      </c>
    </row>
    <row r="976" spans="3:4" x14ac:dyDescent="0.3">
      <c r="C976">
        <v>973</v>
      </c>
      <c r="D976" s="15">
        <f t="shared" ca="1" si="15"/>
        <v>25893.111100532125</v>
      </c>
    </row>
    <row r="977" spans="3:4" x14ac:dyDescent="0.3">
      <c r="C977">
        <v>974</v>
      </c>
      <c r="D977" s="15">
        <f t="shared" ca="1" si="15"/>
        <v>-21927.925072165606</v>
      </c>
    </row>
    <row r="978" spans="3:4" x14ac:dyDescent="0.3">
      <c r="C978">
        <v>975</v>
      </c>
      <c r="D978" s="15">
        <f t="shared" ca="1" si="15"/>
        <v>5710.6984898773826</v>
      </c>
    </row>
    <row r="979" spans="3:4" x14ac:dyDescent="0.3">
      <c r="C979">
        <v>976</v>
      </c>
      <c r="D979" s="15">
        <f t="shared" ca="1" si="15"/>
        <v>-42099.464323381493</v>
      </c>
    </row>
    <row r="980" spans="3:4" x14ac:dyDescent="0.3">
      <c r="C980">
        <v>977</v>
      </c>
      <c r="D980" s="15">
        <f t="shared" ca="1" si="15"/>
        <v>19596.621573159264</v>
      </c>
    </row>
    <row r="981" spans="3:4" x14ac:dyDescent="0.3">
      <c r="C981">
        <v>978</v>
      </c>
      <c r="D981" s="15">
        <f t="shared" ca="1" si="15"/>
        <v>-12125.495805920675</v>
      </c>
    </row>
    <row r="982" spans="3:4" x14ac:dyDescent="0.3">
      <c r="C982">
        <v>979</v>
      </c>
      <c r="D982" s="15">
        <f t="shared" ca="1" si="15"/>
        <v>24156.608021116197</v>
      </c>
    </row>
    <row r="983" spans="3:4" x14ac:dyDescent="0.3">
      <c r="C983">
        <v>980</v>
      </c>
      <c r="D983" s="15">
        <f t="shared" ca="1" si="15"/>
        <v>22112.579354288693</v>
      </c>
    </row>
    <row r="984" spans="3:4" x14ac:dyDescent="0.3">
      <c r="C984">
        <v>981</v>
      </c>
      <c r="D984" s="15">
        <f t="shared" ca="1" si="15"/>
        <v>-36673.659459515897</v>
      </c>
    </row>
    <row r="985" spans="3:4" x14ac:dyDescent="0.3">
      <c r="C985">
        <v>982</v>
      </c>
      <c r="D985" s="15">
        <f t="shared" ca="1" si="15"/>
        <v>22418.895314801681</v>
      </c>
    </row>
    <row r="986" spans="3:4" x14ac:dyDescent="0.3">
      <c r="C986">
        <v>983</v>
      </c>
      <c r="D986" s="15">
        <f t="shared" ca="1" si="15"/>
        <v>-29671.11345626432</v>
      </c>
    </row>
    <row r="987" spans="3:4" x14ac:dyDescent="0.3">
      <c r="C987">
        <v>984</v>
      </c>
      <c r="D987" s="15">
        <f t="shared" ca="1" si="15"/>
        <v>-29161.74791292294</v>
      </c>
    </row>
    <row r="988" spans="3:4" x14ac:dyDescent="0.3">
      <c r="C988">
        <v>985</v>
      </c>
      <c r="D988" s="15">
        <f t="shared" ca="1" si="15"/>
        <v>-19151.850526802915</v>
      </c>
    </row>
    <row r="989" spans="3:4" x14ac:dyDescent="0.3">
      <c r="C989">
        <v>986</v>
      </c>
      <c r="D989" s="15">
        <f t="shared" ca="1" si="15"/>
        <v>2482.2586476322876</v>
      </c>
    </row>
    <row r="990" spans="3:4" x14ac:dyDescent="0.3">
      <c r="C990">
        <v>987</v>
      </c>
      <c r="D990" s="15">
        <f t="shared" ca="1" si="15"/>
        <v>39743.18376985244</v>
      </c>
    </row>
    <row r="991" spans="3:4" x14ac:dyDescent="0.3">
      <c r="C991">
        <v>988</v>
      </c>
      <c r="D991" s="15">
        <f t="shared" ca="1" si="15"/>
        <v>4728.0760356966557</v>
      </c>
    </row>
    <row r="992" spans="3:4" x14ac:dyDescent="0.3">
      <c r="C992">
        <v>989</v>
      </c>
      <c r="D992" s="15">
        <f t="shared" ca="1" si="15"/>
        <v>58052.50947576687</v>
      </c>
    </row>
    <row r="993" spans="3:4" x14ac:dyDescent="0.3">
      <c r="C993">
        <v>990</v>
      </c>
      <c r="D993" s="15">
        <f t="shared" ca="1" si="15"/>
        <v>-12721.368458336576</v>
      </c>
    </row>
    <row r="994" spans="3:4" x14ac:dyDescent="0.3">
      <c r="C994">
        <v>991</v>
      </c>
      <c r="D994" s="15">
        <f t="shared" ca="1" si="15"/>
        <v>-39499.292082191096</v>
      </c>
    </row>
    <row r="995" spans="3:4" x14ac:dyDescent="0.3">
      <c r="C995">
        <v>992</v>
      </c>
      <c r="D995" s="15">
        <f t="shared" ca="1" si="15"/>
        <v>-71832.755810301882</v>
      </c>
    </row>
    <row r="996" spans="3:4" x14ac:dyDescent="0.3">
      <c r="C996">
        <v>993</v>
      </c>
      <c r="D996" s="15">
        <f t="shared" ca="1" si="15"/>
        <v>-28452.142346874192</v>
      </c>
    </row>
    <row r="997" spans="3:4" x14ac:dyDescent="0.3">
      <c r="C997">
        <v>994</v>
      </c>
      <c r="D997" s="15">
        <f t="shared" ca="1" si="15"/>
        <v>29465.605183965876</v>
      </c>
    </row>
    <row r="998" spans="3:4" x14ac:dyDescent="0.3">
      <c r="C998">
        <v>995</v>
      </c>
      <c r="D998" s="15">
        <f t="shared" ca="1" si="15"/>
        <v>2198.0371084538929</v>
      </c>
    </row>
    <row r="999" spans="3:4" x14ac:dyDescent="0.3">
      <c r="C999">
        <v>996</v>
      </c>
      <c r="D999" s="15">
        <f t="shared" ca="1" si="15"/>
        <v>22332.012581870713</v>
      </c>
    </row>
    <row r="1000" spans="3:4" x14ac:dyDescent="0.3">
      <c r="C1000">
        <v>997</v>
      </c>
      <c r="D1000" s="15">
        <f t="shared" ca="1" si="15"/>
        <v>-8656.0957873810676</v>
      </c>
    </row>
    <row r="1001" spans="3:4" x14ac:dyDescent="0.3">
      <c r="C1001">
        <v>998</v>
      </c>
      <c r="D1001" s="15">
        <f t="shared" ca="1" si="15"/>
        <v>-64943.051909757298</v>
      </c>
    </row>
    <row r="1002" spans="3:4" x14ac:dyDescent="0.3">
      <c r="C1002">
        <v>999</v>
      </c>
      <c r="D1002" s="15">
        <f t="shared" ca="1" si="15"/>
        <v>-66918.8609194733</v>
      </c>
    </row>
    <row r="1003" spans="3:4" x14ac:dyDescent="0.3">
      <c r="C1003">
        <v>1000</v>
      </c>
      <c r="D1003" s="15">
        <f t="shared" ca="1" si="15"/>
        <v>-5665.2177609767105</v>
      </c>
    </row>
  </sheetData>
  <mergeCells count="2">
    <mergeCell ref="A1:B1"/>
    <mergeCell ref="F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12B0-9E5F-42B8-9C44-D21214299EB3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4 H h j V s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4 H h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4 Y 1 b s v m j E R Q E A A H 0 C A A A T A B w A R m 9 y b X V s Y X M v U 2 V j d G l v b j E u b S C i G A A o o B Q A A A A A A A A A A A A A A A A A A A A A A A A A A A C F k T 9 v w j A Q x f d I + Q 6 n s A T J i q B / Q C r K Q J M i p t I 2 t A v p 4 C Z X s O r Y y L 6 g R o j v X q P Q I o a o X m z / n v 3 s d 2 e x I K E V Z O 0 8 n P i e 7 9 k N N 1 h C L 7 g 3 q A g W Q s K s p t q g h b m w p I 0 o u I S U E w 8 g B o n k e + B G p m t T o C O J 3 U W p L u r K 3 Q 5 n Q m K U a E V u Y 8 M g u c t f L R q b k 5 Z r n i 8 U p k b s M E / R f p H e 5 k d X m C o u G y s s Z F S X T f 7 G X / 5 Q / u + f o s L u g j 5 b p S h F J Q h N H L C A Q a J l X S k b j x k 8 q E K X Q q 3 j 0 e 1 g M G T w X G v C j B q J 8 X k Z P W q F 7 3 3 W Z u s F y Y a r N c K y 2 e I x 9 Z J / u D N L w 5 X 9 1 K Z q 3 Y + i D d s 6 s P 0 + a O n Q v U 5 O A c J v O j D 4 5 V c d / L q D 3 3 T w 2 w 4 + 6 u D j C 3 4 4 R 3 w y u n L x S 5 g j L 1 2 P z j l P y o m H l 9 V g s D r p U y k z 1 w Z u b E y m d t X z P a E 6 3 S c / U E s B A i 0 A F A A C A A g A 4 H h j V s K 1 E d a k A A A A 9 Q A A A B I A A A A A A A A A A A A A A A A A A A A A A E N v b m Z p Z y 9 Q Y W N r Y W d l L n h t b F B L A Q I t A B Q A A g A I A O B 4 Y 1 Y P y u m r p A A A A O k A A A A T A A A A A A A A A A A A A A A A A P A A A A B b Q 2 9 u d G V u d F 9 U e X B l c 1 0 u e G 1 s U E s B A i 0 A F A A C A A g A 4 H h j V u y + a M R F A Q A A f Q I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0 A A A A A A A B m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5 0 J T I w T 2 l s J T I w R n V 0 d X J l c y U y M E h p c 3 R v c m l j Y W w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y Z W 5 0 X 0 9 p b F 9 G d X R 1 c m V z X 0 h p c 3 R v c m l j Y W x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U 6 M D c 6 M D A u N j k x O T Y w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1 Z v b C 4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u d C B P a W w g R n V 0 d X J l c y B I a X N 0 b 3 J p Y 2 F s I E R h d G E v U H J v b W 9 0 Z W Q g S G V h Z G V y c y 5 7 R G F 0 Z S w w f S Z x d W 9 0 O y w m c X V v d D t T Z W N 0 a W 9 u M S 9 C c m V u d C B P a W w g R n V 0 d X J l c y B I a X N 0 b 3 J p Y 2 F s I E R h d G E v U H J v b W 9 0 Z W Q g S G V h Z G V y c y 5 7 U H J p Y 2 U s M X 0 m c X V v d D s s J n F 1 b 3 Q 7 U 2 V j d G l v b j E v Q n J l b n Q g T 2 l s I E Z 1 d H V y Z X M g S G l z d G 9 y a W N h b C B E Y X R h L 1 B y b 2 1 v d G V k I E h l Y W R l c n M u e 0 9 w Z W 4 s M n 0 m c X V v d D s s J n F 1 b 3 Q 7 U 2 V j d G l v b j E v Q n J l b n Q g T 2 l s I E Z 1 d H V y Z X M g S G l z d G 9 y a W N h b C B E Y X R h L 1 B y b 2 1 v d G V k I E h l Y W R l c n M u e 0 h p Z 2 g s M 3 0 m c X V v d D s s J n F 1 b 3 Q 7 U 2 V j d G l v b j E v Q n J l b n Q g T 2 l s I E Z 1 d H V y Z X M g S G l z d G 9 y a W N h b C B E Y X R h L 1 B y b 2 1 v d G V k I E h l Y W R l c n M u e 0 x v d y w 0 f S Z x d W 9 0 O y w m c X V v d D t T Z W N 0 a W 9 u M S 9 C c m V u d C B P a W w g R n V 0 d X J l c y B I a X N 0 b 3 J p Y 2 F s I E R h d G E v U H J v b W 9 0 Z W Q g S G V h Z G V y c y 5 7 V m 9 s L i w 1 f S Z x d W 9 0 O y w m c X V v d D t T Z W N 0 a W 9 u M S 9 C c m V u d C B P a W w g R n V 0 d X J l c y B I a X N 0 b 3 J p Y 2 F s I E R h d G E v U H J v b W 9 0 Z W Q g S G V h Z G V y c y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n J l b n Q g T 2 l s I E Z 1 d H V y Z X M g S G l z d G 9 y a W N h b C B E Y X R h L 1 B y b 2 1 v d G V k I E h l Y W R l c n M u e 0 R h d G U s M H 0 m c X V v d D s s J n F 1 b 3 Q 7 U 2 V j d G l v b j E v Q n J l b n Q g T 2 l s I E Z 1 d H V y Z X M g S G l z d G 9 y a W N h b C B E Y X R h L 1 B y b 2 1 v d G V k I E h l Y W R l c n M u e 1 B y a W N l L D F 9 J n F 1 b 3 Q 7 L C Z x d W 9 0 O 1 N l Y 3 R p b 2 4 x L 0 J y Z W 5 0 I E 9 p b C B G d X R 1 c m V z I E h p c 3 R v c m l j Y W w g R G F 0 Y S 9 Q c m 9 t b 3 R l Z C B I Z W F k Z X J z L n t P c G V u L D J 9 J n F 1 b 3 Q 7 L C Z x d W 9 0 O 1 N l Y 3 R p b 2 4 x L 0 J y Z W 5 0 I E 9 p b C B G d X R 1 c m V z I E h p c 3 R v c m l j Y W w g R G F 0 Y S 9 Q c m 9 t b 3 R l Z C B I Z W F k Z X J z L n t I a W d o L D N 9 J n F 1 b 3 Q 7 L C Z x d W 9 0 O 1 N l Y 3 R p b 2 4 x L 0 J y Z W 5 0 I E 9 p b C B G d X R 1 c m V z I E h p c 3 R v c m l j Y W w g R G F 0 Y S 9 Q c m 9 t b 3 R l Z C B I Z W F k Z X J z L n t M b 3 c s N H 0 m c X V v d D s s J n F 1 b 3 Q 7 U 2 V j d G l v b j E v Q n J l b n Q g T 2 l s I E Z 1 d H V y Z X M g S G l z d G 9 y a W N h b C B E Y X R h L 1 B y b 2 1 v d G V k I E h l Y W R l c n M u e 1 Z v b C 4 s N X 0 m c X V v d D s s J n F 1 b 3 Q 7 U 2 V j d G l v b j E v Q n J l b n Q g T 2 l s I E Z 1 d H V y Z X M g S G l z d G 9 y a W N h b C B E Y X R h L 1 B y b 2 1 v d G V k I E h l Y W R l c n M u e 0 N o Y W 5 n Z S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V u d C U y M E 9 p b C U y M E Z 1 d H V y Z X M l M j B I a X N 0 b 3 J p Y 2 F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u d C U y M E 9 p b C U y M E Z 1 d H V y Z X M l M j B I a X N 0 b 3 J p Y 2 F s J T I w R G F 0 Y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b n Q l M j B P a W w l M j B G d X R 1 c m V z J T I w S G l z d G 9 y a W N h b C U y M E R h d G E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2 u K 3 d g p 1 L t v A s d 6 5 e q q 0 A A A A A A g A A A A A A E G Y A A A A B A A A g A A A A q 7 I w 4 S a l 6 j W D 1 k x a h f 8 W H B s X R 0 m o 9 d o O 0 4 w A 0 h R F v u k A A A A A D o A A A A A C A A A g A A A A L i y K c X v R F 3 p + z A q 8 7 r s h d + Z E Q q c V d K t / p X p b i B 2 M b R p Q A A A A o B n Z J i n C 1 j h r 4 L 5 q g m D f 4 9 L P n b K Y p E L A R z B u Q L D O d a I O v O z l i 1 J R o Y T x B B H J Y v v S 8 b V y o v 6 j J D F N f 0 1 u m d 8 i q h 0 X F A 1 I z 3 y s N n J a d B k 7 E c N A A A A A Y b z F 2 Y c 4 y 7 y H 0 z N B b H G 2 k q L Q F h 7 G f g Q h 8 G C e 1 6 r F + 7 X r E I N q 4 H s Y K R I 0 q T Y P I e w h k e e h 7 p T x A q 4 q 8 L g 6 l 6 I B S w = = < / D a t a M a s h u p > 
</file>

<file path=customXml/itemProps1.xml><?xml version="1.0" encoding="utf-8"?>
<ds:datastoreItem xmlns:ds="http://schemas.openxmlformats.org/officeDocument/2006/customXml" ds:itemID="{B73D5F85-1180-435D-B7F8-3E64E92912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Brent Oil Futures Raw Data</vt:lpstr>
      <vt:lpstr>VaR Analysis-Historical Data</vt:lpstr>
      <vt:lpstr>MonteCarlo Simulation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sipahi</dc:creator>
  <cp:lastModifiedBy>tolga sipahi</cp:lastModifiedBy>
  <dcterms:created xsi:type="dcterms:W3CDTF">2015-06-05T18:17:20Z</dcterms:created>
  <dcterms:modified xsi:type="dcterms:W3CDTF">2023-04-07T10:22:24Z</dcterms:modified>
</cp:coreProperties>
</file>