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mtomczyk/Library/CloudStorage/Dropbox/Praca/Framework/JECDM/JECDM/Experimentation/tests/executor/complex/case3/"/>
    </mc:Choice>
  </mc:AlternateContent>
  <xr:revisionPtr revIDLastSave="0" documentId="13_ncr:1_{A93E796A-DFAF-1F4C-AF43-4CA416691AC3}" xr6:coauthVersionLast="47" xr6:coauthVersionMax="47" xr10:uidLastSave="{00000000-0000-0000-0000-000000000000}"/>
  <bookViews>
    <workbookView xWindow="1460" yWindow="760" windowWidth="34560" windowHeight="19760" xr2:uid="{00000000-000D-0000-FFFF-FFFF00000000}"/>
  </bookViews>
  <sheets>
    <sheet name="ALG1_PS2_GEN10_E2" sheetId="6" r:id="rId1"/>
    <sheet name="ALG2_PS2_GEN10_E2" sheetId="5" r:id="rId2"/>
    <sheet name="ALG1_PS3_GEN20_E3" sheetId="1" r:id="rId3"/>
    <sheet name="ALG2_PS3_GEN20_E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6" l="1"/>
  <c r="J25" i="6" s="1"/>
  <c r="R17" i="6"/>
  <c r="Q17" i="6"/>
  <c r="P17" i="6"/>
  <c r="J33" i="6" s="1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R16" i="6"/>
  <c r="Q16" i="6"/>
  <c r="P16" i="6"/>
  <c r="J32" i="6" s="1"/>
  <c r="O16" i="6"/>
  <c r="N16" i="6"/>
  <c r="M16" i="6"/>
  <c r="L16" i="6"/>
  <c r="K16" i="6"/>
  <c r="E32" i="6" s="1"/>
  <c r="J16" i="6"/>
  <c r="I16" i="6"/>
  <c r="H16" i="6"/>
  <c r="G16" i="6"/>
  <c r="F16" i="6"/>
  <c r="E16" i="6"/>
  <c r="D16" i="6"/>
  <c r="C16" i="6"/>
  <c r="R15" i="6"/>
  <c r="Q15" i="6"/>
  <c r="P15" i="6"/>
  <c r="J31" i="6" s="1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R14" i="6"/>
  <c r="Q14" i="6"/>
  <c r="P14" i="6"/>
  <c r="J30" i="6" s="1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R13" i="6"/>
  <c r="Q13" i="6"/>
  <c r="P13" i="6"/>
  <c r="J29" i="6" s="1"/>
  <c r="O13" i="6"/>
  <c r="N13" i="6"/>
  <c r="M13" i="6"/>
  <c r="L13" i="6"/>
  <c r="K13" i="6"/>
  <c r="E29" i="6" s="1"/>
  <c r="J13" i="6"/>
  <c r="I13" i="6"/>
  <c r="H13" i="6"/>
  <c r="G13" i="6"/>
  <c r="F13" i="6"/>
  <c r="E13" i="6"/>
  <c r="D13" i="6"/>
  <c r="C13" i="6"/>
  <c r="R12" i="6"/>
  <c r="Q12" i="6"/>
  <c r="P12" i="6"/>
  <c r="J28" i="6" s="1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R11" i="6"/>
  <c r="Q11" i="6"/>
  <c r="P11" i="6"/>
  <c r="J27" i="6" s="1"/>
  <c r="O11" i="6"/>
  <c r="N11" i="6"/>
  <c r="M11" i="6"/>
  <c r="L11" i="6"/>
  <c r="K11" i="6"/>
  <c r="J11" i="6"/>
  <c r="I11" i="6"/>
  <c r="H11" i="6"/>
  <c r="H27" i="6" s="1"/>
  <c r="G11" i="6"/>
  <c r="D27" i="6" s="1"/>
  <c r="F11" i="6"/>
  <c r="E11" i="6"/>
  <c r="D11" i="6"/>
  <c r="C11" i="6"/>
  <c r="R10" i="6"/>
  <c r="Q10" i="6"/>
  <c r="P10" i="6"/>
  <c r="J26" i="6" s="1"/>
  <c r="O10" i="6"/>
  <c r="N10" i="6"/>
  <c r="M10" i="6"/>
  <c r="L10" i="6"/>
  <c r="K10" i="6"/>
  <c r="E26" i="6" s="1"/>
  <c r="J10" i="6"/>
  <c r="I10" i="6"/>
  <c r="H10" i="6"/>
  <c r="H26" i="6" s="1"/>
  <c r="G10" i="6"/>
  <c r="F10" i="6"/>
  <c r="E10" i="6"/>
  <c r="D10" i="6"/>
  <c r="C10" i="6"/>
  <c r="R9" i="6"/>
  <c r="Q9" i="6"/>
  <c r="O9" i="6"/>
  <c r="N9" i="6"/>
  <c r="M9" i="6"/>
  <c r="L9" i="6"/>
  <c r="K9" i="6"/>
  <c r="E25" i="6" s="1"/>
  <c r="J9" i="6"/>
  <c r="I9" i="6"/>
  <c r="H9" i="6"/>
  <c r="H25" i="6" s="1"/>
  <c r="G9" i="6"/>
  <c r="D25" i="6" s="1"/>
  <c r="F9" i="6"/>
  <c r="E9" i="6"/>
  <c r="D9" i="6"/>
  <c r="C9" i="6"/>
  <c r="R8" i="6"/>
  <c r="Q8" i="6"/>
  <c r="P8" i="6"/>
  <c r="J24" i="6" s="1"/>
  <c r="O8" i="6"/>
  <c r="N8" i="6"/>
  <c r="M8" i="6"/>
  <c r="L8" i="6"/>
  <c r="K8" i="6"/>
  <c r="E24" i="6" s="1"/>
  <c r="J8" i="6"/>
  <c r="I8" i="6"/>
  <c r="H8" i="6"/>
  <c r="G8" i="6"/>
  <c r="D24" i="6" s="1"/>
  <c r="F8" i="6"/>
  <c r="E8" i="6"/>
  <c r="D8" i="6"/>
  <c r="C8" i="6"/>
  <c r="E25" i="5"/>
  <c r="C26" i="5"/>
  <c r="E26" i="5"/>
  <c r="I26" i="5"/>
  <c r="J26" i="5"/>
  <c r="I27" i="5"/>
  <c r="E28" i="5"/>
  <c r="C29" i="5"/>
  <c r="E29" i="5"/>
  <c r="I29" i="5"/>
  <c r="J29" i="5"/>
  <c r="I30" i="5"/>
  <c r="F31" i="5"/>
  <c r="C32" i="5"/>
  <c r="F32" i="5"/>
  <c r="I32" i="5"/>
  <c r="I33" i="5"/>
  <c r="I24" i="5"/>
  <c r="G24" i="5"/>
  <c r="R13" i="5"/>
  <c r="G8" i="5"/>
  <c r="D24" i="5" s="1"/>
  <c r="H8" i="5"/>
  <c r="I8" i="5"/>
  <c r="J8" i="5"/>
  <c r="H24" i="5" s="1"/>
  <c r="K8" i="5"/>
  <c r="E24" i="5" s="1"/>
  <c r="L8" i="5"/>
  <c r="M8" i="5"/>
  <c r="N8" i="5"/>
  <c r="O8" i="5"/>
  <c r="F24" i="5" s="1"/>
  <c r="N24" i="5" s="1"/>
  <c r="P8" i="5"/>
  <c r="Q8" i="5"/>
  <c r="R8" i="5"/>
  <c r="J24" i="5" s="1"/>
  <c r="G9" i="5"/>
  <c r="D25" i="5" s="1"/>
  <c r="H9" i="5"/>
  <c r="H25" i="5" s="1"/>
  <c r="I9" i="5"/>
  <c r="J9" i="5"/>
  <c r="K9" i="5"/>
  <c r="L9" i="5"/>
  <c r="I25" i="5" s="1"/>
  <c r="M9" i="5"/>
  <c r="N9" i="5"/>
  <c r="O9" i="5"/>
  <c r="P9" i="5"/>
  <c r="J25" i="5" s="1"/>
  <c r="Q9" i="5"/>
  <c r="F25" i="5" s="1"/>
  <c r="R9" i="5"/>
  <c r="G10" i="5"/>
  <c r="D26" i="5" s="1"/>
  <c r="H10" i="5"/>
  <c r="H26" i="5" s="1"/>
  <c r="I10" i="5"/>
  <c r="J10" i="5"/>
  <c r="K10" i="5"/>
  <c r="L10" i="5"/>
  <c r="M10" i="5"/>
  <c r="N10" i="5"/>
  <c r="O10" i="5"/>
  <c r="P10" i="5"/>
  <c r="Q10" i="5"/>
  <c r="F26" i="5" s="1"/>
  <c r="R10" i="5"/>
  <c r="G11" i="5"/>
  <c r="D27" i="5" s="1"/>
  <c r="H11" i="5"/>
  <c r="H27" i="5" s="1"/>
  <c r="I11" i="5"/>
  <c r="J11" i="5"/>
  <c r="K11" i="5"/>
  <c r="E27" i="5" s="1"/>
  <c r="L11" i="5"/>
  <c r="M11" i="5"/>
  <c r="N11" i="5"/>
  <c r="O11" i="5"/>
  <c r="F27" i="5" s="1"/>
  <c r="P11" i="5"/>
  <c r="Q11" i="5"/>
  <c r="R11" i="5"/>
  <c r="J27" i="5" s="1"/>
  <c r="G12" i="5"/>
  <c r="D28" i="5" s="1"/>
  <c r="H12" i="5"/>
  <c r="H28" i="5" s="1"/>
  <c r="I12" i="5"/>
  <c r="J12" i="5"/>
  <c r="K12" i="5"/>
  <c r="L12" i="5"/>
  <c r="I28" i="5" s="1"/>
  <c r="M12" i="5"/>
  <c r="N12" i="5"/>
  <c r="O12" i="5"/>
  <c r="P12" i="5"/>
  <c r="J28" i="5" s="1"/>
  <c r="Q12" i="5"/>
  <c r="F28" i="5" s="1"/>
  <c r="R12" i="5"/>
  <c r="G13" i="5"/>
  <c r="D29" i="5" s="1"/>
  <c r="H13" i="5"/>
  <c r="H29" i="5" s="1"/>
  <c r="I13" i="5"/>
  <c r="J13" i="5"/>
  <c r="K13" i="5"/>
  <c r="L13" i="5"/>
  <c r="M13" i="5"/>
  <c r="N13" i="5"/>
  <c r="O13" i="5"/>
  <c r="F29" i="5" s="1"/>
  <c r="P13" i="5"/>
  <c r="Q13" i="5"/>
  <c r="G14" i="5"/>
  <c r="D30" i="5" s="1"/>
  <c r="H14" i="5"/>
  <c r="H30" i="5" s="1"/>
  <c r="I14" i="5"/>
  <c r="J14" i="5"/>
  <c r="K14" i="5"/>
  <c r="E30" i="5" s="1"/>
  <c r="L14" i="5"/>
  <c r="M14" i="5"/>
  <c r="N14" i="5"/>
  <c r="O14" i="5"/>
  <c r="F30" i="5" s="1"/>
  <c r="P14" i="5"/>
  <c r="Q14" i="5"/>
  <c r="R14" i="5"/>
  <c r="J30" i="5" s="1"/>
  <c r="G15" i="5"/>
  <c r="D31" i="5" s="1"/>
  <c r="H15" i="5"/>
  <c r="H31" i="5" s="1"/>
  <c r="I15" i="5"/>
  <c r="J15" i="5"/>
  <c r="K15" i="5"/>
  <c r="E31" i="5" s="1"/>
  <c r="L15" i="5"/>
  <c r="I31" i="5" s="1"/>
  <c r="M15" i="5"/>
  <c r="N15" i="5"/>
  <c r="O15" i="5"/>
  <c r="P15" i="5"/>
  <c r="J31" i="5" s="1"/>
  <c r="Q15" i="5"/>
  <c r="R15" i="5"/>
  <c r="G16" i="5"/>
  <c r="D32" i="5" s="1"/>
  <c r="H16" i="5"/>
  <c r="H32" i="5" s="1"/>
  <c r="I16" i="5"/>
  <c r="J16" i="5"/>
  <c r="K16" i="5"/>
  <c r="E32" i="5" s="1"/>
  <c r="L16" i="5"/>
  <c r="M16" i="5"/>
  <c r="N16" i="5"/>
  <c r="O16" i="5"/>
  <c r="P16" i="5"/>
  <c r="Q16" i="5"/>
  <c r="R16" i="5"/>
  <c r="J32" i="5" s="1"/>
  <c r="G17" i="5"/>
  <c r="D33" i="5" s="1"/>
  <c r="H17" i="5"/>
  <c r="H33" i="5" s="1"/>
  <c r="I17" i="5"/>
  <c r="J17" i="5"/>
  <c r="K17" i="5"/>
  <c r="E33" i="5" s="1"/>
  <c r="L17" i="5"/>
  <c r="M17" i="5"/>
  <c r="N17" i="5"/>
  <c r="O17" i="5"/>
  <c r="F33" i="5" s="1"/>
  <c r="P17" i="5"/>
  <c r="Q17" i="5"/>
  <c r="R17" i="5"/>
  <c r="J33" i="5" s="1"/>
  <c r="F17" i="5"/>
  <c r="E17" i="5"/>
  <c r="D17" i="5"/>
  <c r="G33" i="5" s="1"/>
  <c r="C17" i="5"/>
  <c r="C33" i="5" s="1"/>
  <c r="F16" i="5"/>
  <c r="G32" i="5" s="1"/>
  <c r="E16" i="5"/>
  <c r="D16" i="5"/>
  <c r="C16" i="5"/>
  <c r="F15" i="5"/>
  <c r="E15" i="5"/>
  <c r="D15" i="5"/>
  <c r="G31" i="5" s="1"/>
  <c r="S31" i="5" s="1"/>
  <c r="C15" i="5"/>
  <c r="C31" i="5" s="1"/>
  <c r="N31" i="5" s="1"/>
  <c r="F14" i="5"/>
  <c r="E14" i="5"/>
  <c r="D14" i="5"/>
  <c r="G30" i="5" s="1"/>
  <c r="C14" i="5"/>
  <c r="C30" i="5" s="1"/>
  <c r="F13" i="5"/>
  <c r="G29" i="5" s="1"/>
  <c r="E13" i="5"/>
  <c r="D13" i="5"/>
  <c r="C13" i="5"/>
  <c r="F12" i="5"/>
  <c r="E12" i="5"/>
  <c r="D12" i="5"/>
  <c r="G28" i="5" s="1"/>
  <c r="S28" i="5" s="1"/>
  <c r="C12" i="5"/>
  <c r="C28" i="5" s="1"/>
  <c r="N28" i="5" s="1"/>
  <c r="F11" i="5"/>
  <c r="E11" i="5"/>
  <c r="D11" i="5"/>
  <c r="G27" i="5" s="1"/>
  <c r="C11" i="5"/>
  <c r="C27" i="5" s="1"/>
  <c r="F10" i="5"/>
  <c r="G26" i="5" s="1"/>
  <c r="S26" i="5" s="1"/>
  <c r="E10" i="5"/>
  <c r="D10" i="5"/>
  <c r="C10" i="5"/>
  <c r="F9" i="5"/>
  <c r="E9" i="5"/>
  <c r="D9" i="5"/>
  <c r="G25" i="5" s="1"/>
  <c r="S25" i="5" s="1"/>
  <c r="C9" i="5"/>
  <c r="C25" i="5" s="1"/>
  <c r="M25" i="5" s="1"/>
  <c r="F8" i="5"/>
  <c r="E8" i="5"/>
  <c r="D8" i="5"/>
  <c r="C8" i="5"/>
  <c r="C24" i="5" s="1"/>
  <c r="AL9" i="3"/>
  <c r="N33" i="3" s="1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C33" i="3" s="1"/>
  <c r="E9" i="3"/>
  <c r="D9" i="3"/>
  <c r="C9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C38" i="1"/>
  <c r="G39" i="1"/>
  <c r="F40" i="1"/>
  <c r="C48" i="1"/>
  <c r="D8" i="1"/>
  <c r="E8" i="1"/>
  <c r="K32" i="1" s="1"/>
  <c r="F8" i="1"/>
  <c r="G8" i="1"/>
  <c r="H8" i="1"/>
  <c r="I8" i="1"/>
  <c r="J8" i="1"/>
  <c r="K8" i="1"/>
  <c r="L8" i="1"/>
  <c r="M8" i="1"/>
  <c r="N8" i="1"/>
  <c r="L32" i="1" s="1"/>
  <c r="O8" i="1"/>
  <c r="P8" i="1"/>
  <c r="Q8" i="1"/>
  <c r="R8" i="1"/>
  <c r="D32" i="1" s="1"/>
  <c r="S8" i="1"/>
  <c r="T8" i="1"/>
  <c r="U8" i="1"/>
  <c r="V8" i="1"/>
  <c r="W8" i="1"/>
  <c r="X8" i="1"/>
  <c r="Y8" i="1"/>
  <c r="Z8" i="1"/>
  <c r="AA8" i="1"/>
  <c r="AB8" i="1"/>
  <c r="I32" i="1" s="1"/>
  <c r="AC8" i="1"/>
  <c r="AD8" i="1"/>
  <c r="F32" i="1" s="1"/>
  <c r="AE8" i="1"/>
  <c r="J32" i="1" s="1"/>
  <c r="AF8" i="1"/>
  <c r="AG8" i="1"/>
  <c r="AH8" i="1"/>
  <c r="AI8" i="1"/>
  <c r="AJ8" i="1"/>
  <c r="AK8" i="1"/>
  <c r="AL8" i="1"/>
  <c r="N32" i="1" s="1"/>
  <c r="D9" i="1"/>
  <c r="E9" i="1"/>
  <c r="F9" i="1"/>
  <c r="G9" i="1"/>
  <c r="G33" i="1" s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F33" i="1" s="1"/>
  <c r="AE9" i="1"/>
  <c r="J33" i="1" s="1"/>
  <c r="AF9" i="1"/>
  <c r="N33" i="1" s="1"/>
  <c r="AG9" i="1"/>
  <c r="AH9" i="1"/>
  <c r="AI9" i="1"/>
  <c r="AJ9" i="1"/>
  <c r="AK9" i="1"/>
  <c r="AL9" i="1"/>
  <c r="D10" i="1"/>
  <c r="G34" i="1" s="1"/>
  <c r="E10" i="1"/>
  <c r="K34" i="1" s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E34" i="1" s="1"/>
  <c r="V10" i="1"/>
  <c r="W10" i="1"/>
  <c r="X10" i="1"/>
  <c r="Y10" i="1"/>
  <c r="Z10" i="1"/>
  <c r="AA10" i="1"/>
  <c r="AB10" i="1"/>
  <c r="AC10" i="1"/>
  <c r="AD10" i="1"/>
  <c r="AE10" i="1"/>
  <c r="J34" i="1" s="1"/>
  <c r="AF10" i="1"/>
  <c r="N34" i="1" s="1"/>
  <c r="AG10" i="1"/>
  <c r="AH10" i="1"/>
  <c r="AI10" i="1"/>
  <c r="AJ10" i="1"/>
  <c r="AK10" i="1"/>
  <c r="AL10" i="1"/>
  <c r="D11" i="1"/>
  <c r="E11" i="1"/>
  <c r="K35" i="1" s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35" i="1" s="1"/>
  <c r="V11" i="1"/>
  <c r="I35" i="1" s="1"/>
  <c r="W11" i="1"/>
  <c r="X11" i="1"/>
  <c r="Y11" i="1"/>
  <c r="Z11" i="1"/>
  <c r="AA11" i="1"/>
  <c r="AB11" i="1"/>
  <c r="AC11" i="1"/>
  <c r="AD11" i="1"/>
  <c r="AE11" i="1"/>
  <c r="J35" i="1" s="1"/>
  <c r="AF11" i="1"/>
  <c r="N35" i="1" s="1"/>
  <c r="AG11" i="1"/>
  <c r="AH11" i="1"/>
  <c r="AI11" i="1"/>
  <c r="AJ11" i="1"/>
  <c r="AK11" i="1"/>
  <c r="AL11" i="1"/>
  <c r="D12" i="1"/>
  <c r="E12" i="1"/>
  <c r="K36" i="1" s="1"/>
  <c r="F12" i="1"/>
  <c r="C36" i="1" s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E36" i="1" s="1"/>
  <c r="V12" i="1"/>
  <c r="I36" i="1" s="1"/>
  <c r="W12" i="1"/>
  <c r="M36" i="1" s="1"/>
  <c r="X12" i="1"/>
  <c r="Y12" i="1"/>
  <c r="Z12" i="1"/>
  <c r="AA12" i="1"/>
  <c r="AB12" i="1"/>
  <c r="AC12" i="1"/>
  <c r="AD12" i="1"/>
  <c r="F36" i="1" s="1"/>
  <c r="AE12" i="1"/>
  <c r="AF12" i="1"/>
  <c r="AG12" i="1"/>
  <c r="AH12" i="1"/>
  <c r="AI12" i="1"/>
  <c r="AJ12" i="1"/>
  <c r="AK12" i="1"/>
  <c r="AL12" i="1"/>
  <c r="D13" i="1"/>
  <c r="E13" i="1"/>
  <c r="F13" i="1"/>
  <c r="G13" i="1"/>
  <c r="G37" i="1" s="1"/>
  <c r="H13" i="1"/>
  <c r="I13" i="1"/>
  <c r="J13" i="1"/>
  <c r="K13" i="1"/>
  <c r="L13" i="1"/>
  <c r="D37" i="1" s="1"/>
  <c r="M13" i="1"/>
  <c r="N13" i="1"/>
  <c r="O13" i="1"/>
  <c r="P13" i="1"/>
  <c r="Q13" i="1"/>
  <c r="R13" i="1"/>
  <c r="S13" i="1"/>
  <c r="T13" i="1"/>
  <c r="U13" i="1"/>
  <c r="V13" i="1"/>
  <c r="I37" i="1" s="1"/>
  <c r="W13" i="1"/>
  <c r="M37" i="1" s="1"/>
  <c r="X13" i="1"/>
  <c r="Y13" i="1"/>
  <c r="Z13" i="1"/>
  <c r="AA13" i="1"/>
  <c r="AB13" i="1"/>
  <c r="AC13" i="1"/>
  <c r="AD13" i="1"/>
  <c r="AE13" i="1"/>
  <c r="J37" i="1" s="1"/>
  <c r="AF13" i="1"/>
  <c r="AG13" i="1"/>
  <c r="AH13" i="1"/>
  <c r="AI13" i="1"/>
  <c r="AJ13" i="1"/>
  <c r="AK13" i="1"/>
  <c r="AL13" i="1"/>
  <c r="D14" i="1"/>
  <c r="E14" i="1"/>
  <c r="F14" i="1"/>
  <c r="G14" i="1"/>
  <c r="H14" i="1"/>
  <c r="K38" i="1" s="1"/>
  <c r="I14" i="1"/>
  <c r="J14" i="1"/>
  <c r="K14" i="1"/>
  <c r="L14" i="1"/>
  <c r="D38" i="1" s="1"/>
  <c r="M14" i="1"/>
  <c r="H38" i="1" s="1"/>
  <c r="N14" i="1"/>
  <c r="O14" i="1"/>
  <c r="P14" i="1"/>
  <c r="Q14" i="1"/>
  <c r="R14" i="1"/>
  <c r="S14" i="1"/>
  <c r="T14" i="1"/>
  <c r="U14" i="1"/>
  <c r="V14" i="1"/>
  <c r="W14" i="1"/>
  <c r="M38" i="1" s="1"/>
  <c r="X14" i="1"/>
  <c r="Y14" i="1"/>
  <c r="Z14" i="1"/>
  <c r="AA14" i="1"/>
  <c r="AB14" i="1"/>
  <c r="AC14" i="1"/>
  <c r="AD14" i="1"/>
  <c r="F38" i="1" s="1"/>
  <c r="AE14" i="1"/>
  <c r="AF14" i="1"/>
  <c r="N38" i="1" s="1"/>
  <c r="AG14" i="1"/>
  <c r="AH14" i="1"/>
  <c r="AI14" i="1"/>
  <c r="AJ14" i="1"/>
  <c r="AK14" i="1"/>
  <c r="AL14" i="1"/>
  <c r="D15" i="1"/>
  <c r="E15" i="1"/>
  <c r="F15" i="1"/>
  <c r="G15" i="1"/>
  <c r="H15" i="1"/>
  <c r="I15" i="1"/>
  <c r="J15" i="1"/>
  <c r="K15" i="1"/>
  <c r="L15" i="1"/>
  <c r="D39" i="1" s="1"/>
  <c r="M15" i="1"/>
  <c r="H39" i="1" s="1"/>
  <c r="N15" i="1"/>
  <c r="L39" i="1" s="1"/>
  <c r="O15" i="1"/>
  <c r="P15" i="1"/>
  <c r="Q15" i="1"/>
  <c r="R15" i="1"/>
  <c r="S15" i="1"/>
  <c r="T15" i="1"/>
  <c r="U15" i="1"/>
  <c r="E39" i="1" s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J39" i="1" s="1"/>
  <c r="AL15" i="1"/>
  <c r="D16" i="1"/>
  <c r="E16" i="1"/>
  <c r="F16" i="1"/>
  <c r="G16" i="1"/>
  <c r="H16" i="1"/>
  <c r="I16" i="1"/>
  <c r="J16" i="1"/>
  <c r="K16" i="1"/>
  <c r="L16" i="1"/>
  <c r="M16" i="1"/>
  <c r="H40" i="1" s="1"/>
  <c r="N16" i="1"/>
  <c r="L40" i="1" s="1"/>
  <c r="O16" i="1"/>
  <c r="P16" i="1"/>
  <c r="Q16" i="1"/>
  <c r="R16" i="1"/>
  <c r="S16" i="1"/>
  <c r="T16" i="1"/>
  <c r="U16" i="1"/>
  <c r="V16" i="1"/>
  <c r="I40" i="1" s="1"/>
  <c r="W16" i="1"/>
  <c r="X16" i="1"/>
  <c r="Y16" i="1"/>
  <c r="Z16" i="1"/>
  <c r="AA16" i="1"/>
  <c r="AB16" i="1"/>
  <c r="AC16" i="1"/>
  <c r="AD16" i="1"/>
  <c r="AE16" i="1"/>
  <c r="AF16" i="1"/>
  <c r="N40" i="1" s="1"/>
  <c r="AG16" i="1"/>
  <c r="AH16" i="1"/>
  <c r="AI16" i="1"/>
  <c r="AJ16" i="1"/>
  <c r="AK16" i="1"/>
  <c r="AL16" i="1"/>
  <c r="D17" i="1"/>
  <c r="E17" i="1"/>
  <c r="F17" i="1"/>
  <c r="G17" i="1"/>
  <c r="H17" i="1"/>
  <c r="I17" i="1"/>
  <c r="J17" i="1"/>
  <c r="K17" i="1"/>
  <c r="L17" i="1"/>
  <c r="M17" i="1"/>
  <c r="N17" i="1"/>
  <c r="L41" i="1" s="1"/>
  <c r="O17" i="1"/>
  <c r="P17" i="1"/>
  <c r="Q17" i="1"/>
  <c r="R17" i="1"/>
  <c r="S17" i="1"/>
  <c r="T17" i="1"/>
  <c r="U17" i="1"/>
  <c r="V17" i="1"/>
  <c r="W17" i="1"/>
  <c r="M41" i="1" s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8" i="1"/>
  <c r="G42" i="1" s="1"/>
  <c r="E18" i="1"/>
  <c r="K42" i="1" s="1"/>
  <c r="F18" i="1"/>
  <c r="G18" i="1"/>
  <c r="H18" i="1"/>
  <c r="I18" i="1"/>
  <c r="J18" i="1"/>
  <c r="K18" i="1"/>
  <c r="L18" i="1"/>
  <c r="D42" i="1" s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N42" i="1" s="1"/>
  <c r="AJ18" i="1"/>
  <c r="F42" i="1" s="1"/>
  <c r="AK18" i="1"/>
  <c r="AL18" i="1"/>
  <c r="D19" i="1"/>
  <c r="G43" i="1" s="1"/>
  <c r="E19" i="1"/>
  <c r="K43" i="1" s="1"/>
  <c r="F19" i="1"/>
  <c r="G19" i="1"/>
  <c r="H19" i="1"/>
  <c r="I19" i="1"/>
  <c r="J19" i="1"/>
  <c r="K19" i="1"/>
  <c r="L19" i="1"/>
  <c r="M19" i="1"/>
  <c r="H43" i="1" s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F43" i="1" s="1"/>
  <c r="AE19" i="1"/>
  <c r="AF19" i="1"/>
  <c r="AG19" i="1"/>
  <c r="AH19" i="1"/>
  <c r="AI19" i="1"/>
  <c r="AJ19" i="1"/>
  <c r="AK19" i="1"/>
  <c r="J43" i="1" s="1"/>
  <c r="AL19" i="1"/>
  <c r="D20" i="1"/>
  <c r="E20" i="1"/>
  <c r="K44" i="1" s="1"/>
  <c r="F20" i="1"/>
  <c r="G20" i="1"/>
  <c r="H20" i="1"/>
  <c r="I20" i="1"/>
  <c r="J20" i="1"/>
  <c r="K20" i="1"/>
  <c r="L20" i="1"/>
  <c r="M20" i="1"/>
  <c r="N20" i="1"/>
  <c r="L44" i="1" s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F44" i="1" s="1"/>
  <c r="AE20" i="1"/>
  <c r="J44" i="1" s="1"/>
  <c r="AF20" i="1"/>
  <c r="AG20" i="1"/>
  <c r="AH20" i="1"/>
  <c r="AI20" i="1"/>
  <c r="AJ20" i="1"/>
  <c r="AK20" i="1"/>
  <c r="AL20" i="1"/>
  <c r="N44" i="1" s="1"/>
  <c r="D21" i="1"/>
  <c r="E21" i="1"/>
  <c r="F21" i="1"/>
  <c r="G21" i="1"/>
  <c r="G45" i="1" s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F45" i="1" s="1"/>
  <c r="AE21" i="1"/>
  <c r="J45" i="1" s="1"/>
  <c r="AF21" i="1"/>
  <c r="N45" i="1" s="1"/>
  <c r="AG21" i="1"/>
  <c r="AH21" i="1"/>
  <c r="AI21" i="1"/>
  <c r="AJ21" i="1"/>
  <c r="AK21" i="1"/>
  <c r="AL21" i="1"/>
  <c r="D22" i="1"/>
  <c r="G46" i="1" s="1"/>
  <c r="E22" i="1"/>
  <c r="F22" i="1"/>
  <c r="C46" i="1" s="1"/>
  <c r="G22" i="1"/>
  <c r="H22" i="1"/>
  <c r="K46" i="1" s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E46" i="1" s="1"/>
  <c r="V22" i="1"/>
  <c r="W22" i="1"/>
  <c r="X22" i="1"/>
  <c r="Y22" i="1"/>
  <c r="Z22" i="1"/>
  <c r="AA22" i="1"/>
  <c r="AB22" i="1"/>
  <c r="AC22" i="1"/>
  <c r="AD22" i="1"/>
  <c r="F46" i="1" s="1"/>
  <c r="AE22" i="1"/>
  <c r="J46" i="1" s="1"/>
  <c r="AF22" i="1"/>
  <c r="N46" i="1" s="1"/>
  <c r="AG22" i="1"/>
  <c r="AH22" i="1"/>
  <c r="AI22" i="1"/>
  <c r="AJ22" i="1"/>
  <c r="AK22" i="1"/>
  <c r="AL22" i="1"/>
  <c r="D23" i="1"/>
  <c r="E23" i="1"/>
  <c r="K47" i="1" s="1"/>
  <c r="F23" i="1"/>
  <c r="G23" i="1"/>
  <c r="H23" i="1"/>
  <c r="I23" i="1"/>
  <c r="J23" i="1"/>
  <c r="G47" i="1" s="1"/>
  <c r="K23" i="1"/>
  <c r="L23" i="1"/>
  <c r="M23" i="1"/>
  <c r="N23" i="1"/>
  <c r="O23" i="1"/>
  <c r="P23" i="1"/>
  <c r="Q23" i="1"/>
  <c r="R23" i="1"/>
  <c r="S23" i="1"/>
  <c r="T23" i="1"/>
  <c r="U23" i="1"/>
  <c r="E47" i="1" s="1"/>
  <c r="V23" i="1"/>
  <c r="I47" i="1" s="1"/>
  <c r="W23" i="1"/>
  <c r="X23" i="1"/>
  <c r="Y23" i="1"/>
  <c r="Z23" i="1"/>
  <c r="AA23" i="1"/>
  <c r="AB23" i="1"/>
  <c r="AC23" i="1"/>
  <c r="AD23" i="1"/>
  <c r="AE23" i="1"/>
  <c r="AF23" i="1"/>
  <c r="N47" i="1" s="1"/>
  <c r="AG23" i="1"/>
  <c r="AH23" i="1"/>
  <c r="AI23" i="1"/>
  <c r="AJ23" i="1"/>
  <c r="AK23" i="1"/>
  <c r="AL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E48" i="1" s="1"/>
  <c r="V24" i="1"/>
  <c r="I48" i="1" s="1"/>
  <c r="W24" i="1"/>
  <c r="M48" i="1" s="1"/>
  <c r="X24" i="1"/>
  <c r="Y24" i="1"/>
  <c r="Z24" i="1"/>
  <c r="AA24" i="1"/>
  <c r="AB24" i="1"/>
  <c r="AC24" i="1"/>
  <c r="AD24" i="1"/>
  <c r="F48" i="1" s="1"/>
  <c r="AE24" i="1"/>
  <c r="AF24" i="1"/>
  <c r="N48" i="1" s="1"/>
  <c r="AG24" i="1"/>
  <c r="AH24" i="1"/>
  <c r="AI24" i="1"/>
  <c r="AJ24" i="1"/>
  <c r="AK24" i="1"/>
  <c r="AL24" i="1"/>
  <c r="D25" i="1"/>
  <c r="E25" i="1"/>
  <c r="F25" i="1"/>
  <c r="G25" i="1"/>
  <c r="G49" i="1" s="1"/>
  <c r="H25" i="1"/>
  <c r="I25" i="1"/>
  <c r="J25" i="1"/>
  <c r="K25" i="1"/>
  <c r="L25" i="1"/>
  <c r="D49" i="1" s="1"/>
  <c r="M25" i="1"/>
  <c r="N25" i="1"/>
  <c r="O25" i="1"/>
  <c r="P25" i="1"/>
  <c r="Q25" i="1"/>
  <c r="R25" i="1"/>
  <c r="S25" i="1"/>
  <c r="T25" i="1"/>
  <c r="U25" i="1"/>
  <c r="V25" i="1"/>
  <c r="I49" i="1" s="1"/>
  <c r="W25" i="1"/>
  <c r="M49" i="1" s="1"/>
  <c r="X25" i="1"/>
  <c r="Y25" i="1"/>
  <c r="Z25" i="1"/>
  <c r="AA25" i="1"/>
  <c r="AB25" i="1"/>
  <c r="AC25" i="1"/>
  <c r="AD25" i="1"/>
  <c r="AE25" i="1"/>
  <c r="J49" i="1" s="1"/>
  <c r="AF25" i="1"/>
  <c r="AG25" i="1"/>
  <c r="AH25" i="1"/>
  <c r="AI25" i="1"/>
  <c r="AJ25" i="1"/>
  <c r="AK25" i="1"/>
  <c r="AL25" i="1"/>
  <c r="D26" i="1"/>
  <c r="E26" i="1"/>
  <c r="K50" i="1" s="1"/>
  <c r="F26" i="1"/>
  <c r="G26" i="1"/>
  <c r="H26" i="1"/>
  <c r="I26" i="1"/>
  <c r="J26" i="1"/>
  <c r="K26" i="1"/>
  <c r="L26" i="1"/>
  <c r="D50" i="1" s="1"/>
  <c r="M26" i="1"/>
  <c r="H50" i="1" s="1"/>
  <c r="N26" i="1"/>
  <c r="O26" i="1"/>
  <c r="P26" i="1"/>
  <c r="Q26" i="1"/>
  <c r="R26" i="1"/>
  <c r="S26" i="1"/>
  <c r="T26" i="1"/>
  <c r="U26" i="1"/>
  <c r="V26" i="1"/>
  <c r="W26" i="1"/>
  <c r="M50" i="1" s="1"/>
  <c r="X26" i="1"/>
  <c r="Y26" i="1"/>
  <c r="Z26" i="1"/>
  <c r="AA26" i="1"/>
  <c r="AB26" i="1"/>
  <c r="AC26" i="1"/>
  <c r="AD26" i="1"/>
  <c r="AE26" i="1"/>
  <c r="AF26" i="1"/>
  <c r="N50" i="1" s="1"/>
  <c r="AG26" i="1"/>
  <c r="AH26" i="1"/>
  <c r="AI26" i="1"/>
  <c r="AJ26" i="1"/>
  <c r="F50" i="1" s="1"/>
  <c r="AK26" i="1"/>
  <c r="AL26" i="1"/>
  <c r="D27" i="1"/>
  <c r="E27" i="1"/>
  <c r="F27" i="1"/>
  <c r="G27" i="1"/>
  <c r="H27" i="1"/>
  <c r="I27" i="1"/>
  <c r="J27" i="1"/>
  <c r="K27" i="1"/>
  <c r="L27" i="1"/>
  <c r="D51" i="1" s="1"/>
  <c r="M27" i="1"/>
  <c r="H51" i="1" s="1"/>
  <c r="N27" i="1"/>
  <c r="L51" i="1" s="1"/>
  <c r="O27" i="1"/>
  <c r="P27" i="1"/>
  <c r="Q27" i="1"/>
  <c r="R27" i="1"/>
  <c r="S27" i="1"/>
  <c r="T27" i="1"/>
  <c r="U27" i="1"/>
  <c r="E51" i="1" s="1"/>
  <c r="V27" i="1"/>
  <c r="W27" i="1"/>
  <c r="X27" i="1"/>
  <c r="Y27" i="1"/>
  <c r="Z27" i="1"/>
  <c r="AA27" i="1"/>
  <c r="AB27" i="1"/>
  <c r="AC27" i="1"/>
  <c r="AD27" i="1"/>
  <c r="AE27" i="1"/>
  <c r="J51" i="1" s="1"/>
  <c r="AF27" i="1"/>
  <c r="AG27" i="1"/>
  <c r="AH27" i="1"/>
  <c r="AI27" i="1"/>
  <c r="AJ27" i="1"/>
  <c r="AK27" i="1"/>
  <c r="AL27" i="1"/>
  <c r="C18" i="1"/>
  <c r="C42" i="1" s="1"/>
  <c r="C19" i="1"/>
  <c r="C20" i="1"/>
  <c r="C21" i="1"/>
  <c r="C22" i="1"/>
  <c r="C23" i="1"/>
  <c r="C24" i="1"/>
  <c r="C25" i="1"/>
  <c r="C26" i="1"/>
  <c r="C50" i="1" s="1"/>
  <c r="C27" i="1"/>
  <c r="C17" i="1"/>
  <c r="C41" i="1" s="1"/>
  <c r="C9" i="1"/>
  <c r="C33" i="1" s="1"/>
  <c r="C10" i="1"/>
  <c r="C34" i="1" s="1"/>
  <c r="C11" i="1"/>
  <c r="C12" i="1"/>
  <c r="C13" i="1"/>
  <c r="C14" i="1"/>
  <c r="C15" i="1"/>
  <c r="C16" i="1"/>
  <c r="C40" i="1" s="1"/>
  <c r="C8" i="1"/>
  <c r="S29" i="5" l="1"/>
  <c r="S32" i="5"/>
  <c r="N27" i="5"/>
  <c r="N30" i="5"/>
  <c r="N33" i="5"/>
  <c r="S30" i="5"/>
  <c r="S33" i="5"/>
  <c r="S27" i="5"/>
  <c r="C51" i="1"/>
  <c r="K45" i="1"/>
  <c r="G44" i="1"/>
  <c r="X44" i="1" s="1"/>
  <c r="H41" i="1"/>
  <c r="M39" i="1"/>
  <c r="D26" i="6"/>
  <c r="E28" i="6"/>
  <c r="D29" i="6"/>
  <c r="E31" i="6"/>
  <c r="E49" i="1"/>
  <c r="L42" i="1"/>
  <c r="D40" i="1"/>
  <c r="S40" i="1" s="1"/>
  <c r="I38" i="1"/>
  <c r="E37" i="1"/>
  <c r="K33" i="1"/>
  <c r="AC33" i="1" s="1"/>
  <c r="G32" i="1"/>
  <c r="W32" i="1" s="1"/>
  <c r="C32" i="1"/>
  <c r="C49" i="1"/>
  <c r="I51" i="1"/>
  <c r="E50" i="1"/>
  <c r="N49" i="1"/>
  <c r="J48" i="1"/>
  <c r="F47" i="1"/>
  <c r="L43" i="1"/>
  <c r="AC43" i="1" s="1"/>
  <c r="H42" i="1"/>
  <c r="D41" i="1"/>
  <c r="M40" i="1"/>
  <c r="AA40" i="1" s="1"/>
  <c r="I39" i="1"/>
  <c r="E38" i="1"/>
  <c r="N37" i="1"/>
  <c r="J36" i="1"/>
  <c r="F35" i="1"/>
  <c r="C39" i="1"/>
  <c r="C47" i="1"/>
  <c r="N51" i="1"/>
  <c r="J50" i="1"/>
  <c r="F49" i="1"/>
  <c r="K48" i="1"/>
  <c r="L45" i="1"/>
  <c r="AB45" i="1" s="1"/>
  <c r="H44" i="1"/>
  <c r="D43" i="1"/>
  <c r="M42" i="1"/>
  <c r="I41" i="1"/>
  <c r="E40" i="1"/>
  <c r="N39" i="1"/>
  <c r="J38" i="1"/>
  <c r="F37" i="1"/>
  <c r="G35" i="1"/>
  <c r="V35" i="1" s="1"/>
  <c r="L33" i="1"/>
  <c r="H32" i="1"/>
  <c r="R48" i="1"/>
  <c r="I50" i="1"/>
  <c r="M32" i="5"/>
  <c r="N29" i="5"/>
  <c r="N26" i="5"/>
  <c r="K49" i="1"/>
  <c r="L46" i="1"/>
  <c r="M43" i="1"/>
  <c r="G36" i="1"/>
  <c r="V36" i="1" s="1"/>
  <c r="L34" i="1"/>
  <c r="G48" i="1"/>
  <c r="E41" i="1"/>
  <c r="R41" i="1" s="1"/>
  <c r="K37" i="1"/>
  <c r="AC37" i="1" s="1"/>
  <c r="H33" i="1"/>
  <c r="C37" i="1"/>
  <c r="F51" i="1"/>
  <c r="L47" i="1"/>
  <c r="D45" i="1"/>
  <c r="M44" i="1"/>
  <c r="L35" i="1"/>
  <c r="H34" i="1"/>
  <c r="C44" i="1"/>
  <c r="K51" i="1"/>
  <c r="G50" i="1"/>
  <c r="W50" i="1" s="1"/>
  <c r="L48" i="1"/>
  <c r="J47" i="1"/>
  <c r="H47" i="1"/>
  <c r="D46" i="1"/>
  <c r="M45" i="1"/>
  <c r="I44" i="1"/>
  <c r="E43" i="1"/>
  <c r="J41" i="1"/>
  <c r="G41" i="1"/>
  <c r="K39" i="1"/>
  <c r="G38" i="1"/>
  <c r="N36" i="1"/>
  <c r="AB36" i="1" s="1"/>
  <c r="L36" i="1"/>
  <c r="H35" i="1"/>
  <c r="F34" i="1"/>
  <c r="D34" i="1"/>
  <c r="M33" i="1"/>
  <c r="H24" i="6"/>
  <c r="M51" i="1"/>
  <c r="C45" i="1"/>
  <c r="H46" i="1"/>
  <c r="V46" i="1" s="1"/>
  <c r="I43" i="1"/>
  <c r="E42" i="1"/>
  <c r="N41" i="1"/>
  <c r="AA41" i="1" s="1"/>
  <c r="J40" i="1"/>
  <c r="F39" i="1"/>
  <c r="D33" i="1"/>
  <c r="M32" i="1"/>
  <c r="C35" i="1"/>
  <c r="C43" i="1"/>
  <c r="G51" i="1"/>
  <c r="L49" i="1"/>
  <c r="H48" i="1"/>
  <c r="W48" i="1" s="1"/>
  <c r="D47" i="1"/>
  <c r="M46" i="1"/>
  <c r="I45" i="1"/>
  <c r="X45" i="1" s="1"/>
  <c r="E44" i="1"/>
  <c r="N43" i="1"/>
  <c r="J42" i="1"/>
  <c r="F41" i="1"/>
  <c r="K40" i="1"/>
  <c r="L37" i="1"/>
  <c r="H36" i="1"/>
  <c r="D35" i="1"/>
  <c r="M34" i="1"/>
  <c r="AC34" i="1" s="1"/>
  <c r="I33" i="1"/>
  <c r="E32" i="1"/>
  <c r="E36" i="3"/>
  <c r="D41" i="3"/>
  <c r="H45" i="1"/>
  <c r="D44" i="1"/>
  <c r="I42" i="1"/>
  <c r="L50" i="1"/>
  <c r="H49" i="1"/>
  <c r="D48" i="1"/>
  <c r="M47" i="1"/>
  <c r="I46" i="1"/>
  <c r="E45" i="1"/>
  <c r="K41" i="1"/>
  <c r="G40" i="1"/>
  <c r="V40" i="1" s="1"/>
  <c r="L38" i="1"/>
  <c r="AA38" i="1" s="1"/>
  <c r="H37" i="1"/>
  <c r="D36" i="1"/>
  <c r="M35" i="1"/>
  <c r="I34" i="1"/>
  <c r="E33" i="1"/>
  <c r="E27" i="6"/>
  <c r="D28" i="6"/>
  <c r="E30" i="6"/>
  <c r="E33" i="6"/>
  <c r="I24" i="6"/>
  <c r="I25" i="6"/>
  <c r="R25" i="6" s="1"/>
  <c r="I26" i="6"/>
  <c r="I27" i="6"/>
  <c r="I28" i="6"/>
  <c r="I29" i="6"/>
  <c r="I30" i="6"/>
  <c r="I31" i="6"/>
  <c r="I32" i="6"/>
  <c r="I33" i="6"/>
  <c r="D30" i="6"/>
  <c r="D31" i="6"/>
  <c r="D32" i="6"/>
  <c r="D33" i="6"/>
  <c r="G29" i="6"/>
  <c r="F24" i="6"/>
  <c r="F25" i="6"/>
  <c r="F26" i="6"/>
  <c r="F27" i="6"/>
  <c r="F28" i="6"/>
  <c r="F29" i="6"/>
  <c r="F30" i="6"/>
  <c r="F31" i="6"/>
  <c r="F32" i="6"/>
  <c r="F33" i="6"/>
  <c r="H28" i="6"/>
  <c r="H29" i="6"/>
  <c r="H30" i="6"/>
  <c r="H31" i="6"/>
  <c r="H32" i="6"/>
  <c r="H33" i="6"/>
  <c r="G24" i="6"/>
  <c r="G25" i="6"/>
  <c r="S25" i="6" s="1"/>
  <c r="G26" i="6"/>
  <c r="G27" i="6"/>
  <c r="S27" i="6" s="1"/>
  <c r="G28" i="6"/>
  <c r="G30" i="6"/>
  <c r="G31" i="6"/>
  <c r="G32" i="6"/>
  <c r="G33" i="6"/>
  <c r="C24" i="6"/>
  <c r="C25" i="6"/>
  <c r="N25" i="6" s="1"/>
  <c r="C26" i="6"/>
  <c r="C27" i="6"/>
  <c r="C28" i="6"/>
  <c r="N28" i="6" s="1"/>
  <c r="C29" i="6"/>
  <c r="N29" i="6" s="1"/>
  <c r="C30" i="6"/>
  <c r="C31" i="6"/>
  <c r="C32" i="6"/>
  <c r="C33" i="6"/>
  <c r="M26" i="6"/>
  <c r="S33" i="6"/>
  <c r="R33" i="6"/>
  <c r="M30" i="5"/>
  <c r="N25" i="5"/>
  <c r="S24" i="5"/>
  <c r="M24" i="5"/>
  <c r="R24" i="5"/>
  <c r="R26" i="5"/>
  <c r="R28" i="5"/>
  <c r="R30" i="5"/>
  <c r="R32" i="5"/>
  <c r="M26" i="5"/>
  <c r="M28" i="5"/>
  <c r="N32" i="5"/>
  <c r="M27" i="5"/>
  <c r="M29" i="5"/>
  <c r="M31" i="5"/>
  <c r="M33" i="5"/>
  <c r="R25" i="5"/>
  <c r="R27" i="5"/>
  <c r="R29" i="5"/>
  <c r="R31" i="5"/>
  <c r="R33" i="5"/>
  <c r="M44" i="3"/>
  <c r="J32" i="3"/>
  <c r="J34" i="3"/>
  <c r="J36" i="3"/>
  <c r="J38" i="3"/>
  <c r="J40" i="3"/>
  <c r="J42" i="3"/>
  <c r="J44" i="3"/>
  <c r="J46" i="3"/>
  <c r="J48" i="3"/>
  <c r="J50" i="3"/>
  <c r="N39" i="3"/>
  <c r="N47" i="3"/>
  <c r="M33" i="3"/>
  <c r="M35" i="3"/>
  <c r="M37" i="3"/>
  <c r="M39" i="3"/>
  <c r="M41" i="3"/>
  <c r="M43" i="3"/>
  <c r="M45" i="3"/>
  <c r="M47" i="3"/>
  <c r="M49" i="3"/>
  <c r="M51" i="3"/>
  <c r="I40" i="3"/>
  <c r="I48" i="3"/>
  <c r="H32" i="3"/>
  <c r="H36" i="3"/>
  <c r="H38" i="3"/>
  <c r="H42" i="3"/>
  <c r="H44" i="3"/>
  <c r="H46" i="3"/>
  <c r="H48" i="3"/>
  <c r="H50" i="3"/>
  <c r="H34" i="3"/>
  <c r="H40" i="3"/>
  <c r="H33" i="3"/>
  <c r="H35" i="3"/>
  <c r="H37" i="3"/>
  <c r="H39" i="3"/>
  <c r="H41" i="3"/>
  <c r="H43" i="3"/>
  <c r="H45" i="3"/>
  <c r="H47" i="3"/>
  <c r="H49" i="3"/>
  <c r="H51" i="3"/>
  <c r="K38" i="3"/>
  <c r="K46" i="3"/>
  <c r="F32" i="3"/>
  <c r="F34" i="3"/>
  <c r="F36" i="3"/>
  <c r="F38" i="3"/>
  <c r="F40" i="3"/>
  <c r="F42" i="3"/>
  <c r="F44" i="3"/>
  <c r="F46" i="3"/>
  <c r="F48" i="3"/>
  <c r="F50" i="3"/>
  <c r="N35" i="3"/>
  <c r="N41" i="3"/>
  <c r="N45" i="3"/>
  <c r="N37" i="3"/>
  <c r="N43" i="3"/>
  <c r="N49" i="3"/>
  <c r="N51" i="3"/>
  <c r="N32" i="3"/>
  <c r="N34" i="3"/>
  <c r="N36" i="3"/>
  <c r="N38" i="3"/>
  <c r="N40" i="3"/>
  <c r="N42" i="3"/>
  <c r="N44" i="3"/>
  <c r="N46" i="3"/>
  <c r="N48" i="3"/>
  <c r="N50" i="3"/>
  <c r="J51" i="3"/>
  <c r="J33" i="3"/>
  <c r="J37" i="3"/>
  <c r="J39" i="3"/>
  <c r="J41" i="3"/>
  <c r="J45" i="3"/>
  <c r="J47" i="3"/>
  <c r="J49" i="3"/>
  <c r="F33" i="3"/>
  <c r="F35" i="3"/>
  <c r="F37" i="3"/>
  <c r="F39" i="3"/>
  <c r="F41" i="3"/>
  <c r="F43" i="3"/>
  <c r="F45" i="3"/>
  <c r="F47" i="3"/>
  <c r="F49" i="3"/>
  <c r="F51" i="3"/>
  <c r="J35" i="3"/>
  <c r="J43" i="3"/>
  <c r="M32" i="3"/>
  <c r="M34" i="3"/>
  <c r="M36" i="3"/>
  <c r="M38" i="3"/>
  <c r="M40" i="3"/>
  <c r="M42" i="3"/>
  <c r="M46" i="3"/>
  <c r="M48" i="3"/>
  <c r="M50" i="3"/>
  <c r="I32" i="3"/>
  <c r="I33" i="3"/>
  <c r="I35" i="3"/>
  <c r="I37" i="3"/>
  <c r="I39" i="3"/>
  <c r="I41" i="3"/>
  <c r="I43" i="3"/>
  <c r="I45" i="3"/>
  <c r="I47" i="3"/>
  <c r="I49" i="3"/>
  <c r="I51" i="3"/>
  <c r="E44" i="3"/>
  <c r="I34" i="3"/>
  <c r="I36" i="3"/>
  <c r="I38" i="3"/>
  <c r="I42" i="3"/>
  <c r="I44" i="3"/>
  <c r="I46" i="3"/>
  <c r="I50" i="3"/>
  <c r="E34" i="3"/>
  <c r="E38" i="3"/>
  <c r="E40" i="3"/>
  <c r="E42" i="3"/>
  <c r="E46" i="3"/>
  <c r="E48" i="3"/>
  <c r="E50" i="3"/>
  <c r="E32" i="3"/>
  <c r="E33" i="3"/>
  <c r="E35" i="3"/>
  <c r="E37" i="3"/>
  <c r="E39" i="3"/>
  <c r="E41" i="3"/>
  <c r="E43" i="3"/>
  <c r="E45" i="3"/>
  <c r="E47" i="3"/>
  <c r="E49" i="3"/>
  <c r="E51" i="3"/>
  <c r="L40" i="3"/>
  <c r="L32" i="3"/>
  <c r="L38" i="3"/>
  <c r="L44" i="3"/>
  <c r="L46" i="3"/>
  <c r="L48" i="3"/>
  <c r="L42" i="3"/>
  <c r="L36" i="3"/>
  <c r="L34" i="3"/>
  <c r="L50" i="3"/>
  <c r="L33" i="3"/>
  <c r="L35" i="3"/>
  <c r="L37" i="3"/>
  <c r="L39" i="3"/>
  <c r="L41" i="3"/>
  <c r="L43" i="3"/>
  <c r="L45" i="3"/>
  <c r="L47" i="3"/>
  <c r="L49" i="3"/>
  <c r="L51" i="3"/>
  <c r="D32" i="3"/>
  <c r="D34" i="3"/>
  <c r="D36" i="3"/>
  <c r="D38" i="3"/>
  <c r="D40" i="3"/>
  <c r="D42" i="3"/>
  <c r="D44" i="3"/>
  <c r="D46" i="3"/>
  <c r="D48" i="3"/>
  <c r="D50" i="3"/>
  <c r="D35" i="3"/>
  <c r="D49" i="3"/>
  <c r="D33" i="3"/>
  <c r="D39" i="3"/>
  <c r="D51" i="3"/>
  <c r="D37" i="3"/>
  <c r="D43" i="3"/>
  <c r="D45" i="3"/>
  <c r="D47" i="3"/>
  <c r="K32" i="3"/>
  <c r="K34" i="3"/>
  <c r="K36" i="3"/>
  <c r="K40" i="3"/>
  <c r="K42" i="3"/>
  <c r="K44" i="3"/>
  <c r="K48" i="3"/>
  <c r="K50" i="3"/>
  <c r="AA50" i="3" s="1"/>
  <c r="G34" i="3"/>
  <c r="G42" i="3"/>
  <c r="G50" i="3"/>
  <c r="C35" i="3"/>
  <c r="C37" i="3"/>
  <c r="C39" i="3"/>
  <c r="C41" i="3"/>
  <c r="C43" i="3"/>
  <c r="C45" i="3"/>
  <c r="C47" i="3"/>
  <c r="C49" i="3"/>
  <c r="C51" i="3"/>
  <c r="K33" i="3"/>
  <c r="K35" i="3"/>
  <c r="K37" i="3"/>
  <c r="K39" i="3"/>
  <c r="K41" i="3"/>
  <c r="K43" i="3"/>
  <c r="K45" i="3"/>
  <c r="K47" i="3"/>
  <c r="K49" i="3"/>
  <c r="K51" i="3"/>
  <c r="G33" i="3"/>
  <c r="G35" i="3"/>
  <c r="G37" i="3"/>
  <c r="G39" i="3"/>
  <c r="G41" i="3"/>
  <c r="G43" i="3"/>
  <c r="G45" i="3"/>
  <c r="G47" i="3"/>
  <c r="G49" i="3"/>
  <c r="G51" i="3"/>
  <c r="G32" i="3"/>
  <c r="G36" i="3"/>
  <c r="G38" i="3"/>
  <c r="G40" i="3"/>
  <c r="G44" i="3"/>
  <c r="G46" i="3"/>
  <c r="G48" i="3"/>
  <c r="C32" i="3"/>
  <c r="C34" i="3"/>
  <c r="C36" i="3"/>
  <c r="C40" i="3"/>
  <c r="C42" i="3"/>
  <c r="C44" i="3"/>
  <c r="C48" i="3"/>
  <c r="C50" i="3"/>
  <c r="C38" i="3"/>
  <c r="C46" i="3"/>
  <c r="V48" i="1"/>
  <c r="AC45" i="1"/>
  <c r="W40" i="1"/>
  <c r="X40" i="1"/>
  <c r="AA37" i="1"/>
  <c r="AB37" i="1"/>
  <c r="V32" i="1"/>
  <c r="X32" i="1"/>
  <c r="Q38" i="1"/>
  <c r="Q45" i="1"/>
  <c r="R45" i="1"/>
  <c r="S45" i="1"/>
  <c r="Q44" i="1"/>
  <c r="R44" i="1"/>
  <c r="S44" i="1"/>
  <c r="AA47" i="1"/>
  <c r="AB47" i="1"/>
  <c r="AC47" i="1"/>
  <c r="AA46" i="1"/>
  <c r="AB46" i="1"/>
  <c r="AC46" i="1"/>
  <c r="W42" i="1"/>
  <c r="V42" i="1"/>
  <c r="X42" i="1"/>
  <c r="V41" i="1"/>
  <c r="W41" i="1"/>
  <c r="X41" i="1"/>
  <c r="AA39" i="1"/>
  <c r="AB39" i="1"/>
  <c r="AC39" i="1"/>
  <c r="Q36" i="1"/>
  <c r="R36" i="1"/>
  <c r="S36" i="1"/>
  <c r="V34" i="1"/>
  <c r="W34" i="1"/>
  <c r="X34" i="1"/>
  <c r="V33" i="1"/>
  <c r="W33" i="1"/>
  <c r="X33" i="1"/>
  <c r="V47" i="1"/>
  <c r="AB42" i="1"/>
  <c r="W37" i="1"/>
  <c r="Q41" i="1"/>
  <c r="Q43" i="1"/>
  <c r="R43" i="1"/>
  <c r="S43" i="1"/>
  <c r="R42" i="1"/>
  <c r="V50" i="1"/>
  <c r="AC49" i="1"/>
  <c r="AA49" i="1"/>
  <c r="AB49" i="1"/>
  <c r="V44" i="1"/>
  <c r="W44" i="1"/>
  <c r="AC41" i="1"/>
  <c r="X36" i="1"/>
  <c r="AA33" i="1"/>
  <c r="Q46" i="1"/>
  <c r="S39" i="1"/>
  <c r="Q39" i="1"/>
  <c r="R39" i="1"/>
  <c r="Q37" i="1"/>
  <c r="R37" i="1"/>
  <c r="S37" i="1"/>
  <c r="Q49" i="1"/>
  <c r="R49" i="1"/>
  <c r="S49" i="1"/>
  <c r="AB50" i="1"/>
  <c r="S32" i="1"/>
  <c r="R32" i="1"/>
  <c r="Q32" i="1"/>
  <c r="V49" i="1"/>
  <c r="W49" i="1"/>
  <c r="X49" i="1"/>
  <c r="Q51" i="1"/>
  <c r="R51" i="1"/>
  <c r="S51" i="1"/>
  <c r="AA51" i="1"/>
  <c r="AC51" i="1"/>
  <c r="AB51" i="1"/>
  <c r="W46" i="1"/>
  <c r="AA43" i="1"/>
  <c r="AB43" i="1"/>
  <c r="V38" i="1"/>
  <c r="X38" i="1"/>
  <c r="W38" i="1"/>
  <c r="AA35" i="1"/>
  <c r="AC35" i="1"/>
  <c r="AB35" i="1"/>
  <c r="R50" i="1"/>
  <c r="V39" i="1"/>
  <c r="AB34" i="1"/>
  <c r="Q33" i="1"/>
  <c r="R33" i="1"/>
  <c r="S33" i="1"/>
  <c r="Q35" i="1"/>
  <c r="R35" i="1"/>
  <c r="S35" i="1"/>
  <c r="S47" i="1"/>
  <c r="Q47" i="1"/>
  <c r="R47" i="1"/>
  <c r="V51" i="1"/>
  <c r="W51" i="1"/>
  <c r="X51" i="1"/>
  <c r="AA48" i="1"/>
  <c r="AB48" i="1"/>
  <c r="AC48" i="1"/>
  <c r="V43" i="1"/>
  <c r="W43" i="1"/>
  <c r="X43" i="1"/>
  <c r="AB40" i="1"/>
  <c r="W35" i="1"/>
  <c r="X35" i="1"/>
  <c r="AC32" i="1"/>
  <c r="AB32" i="1"/>
  <c r="AA32" i="1"/>
  <c r="AA44" i="1"/>
  <c r="R34" i="1"/>
  <c r="AA50" i="1"/>
  <c r="Q48" i="1"/>
  <c r="S46" i="1"/>
  <c r="AA42" i="1"/>
  <c r="S38" i="1"/>
  <c r="V37" i="1"/>
  <c r="AA34" i="1"/>
  <c r="AB44" i="1"/>
  <c r="R46" i="1"/>
  <c r="R38" i="1"/>
  <c r="S50" i="1"/>
  <c r="X47" i="1"/>
  <c r="AC44" i="1"/>
  <c r="S42" i="1"/>
  <c r="X39" i="1"/>
  <c r="S34" i="1"/>
  <c r="W47" i="1"/>
  <c r="W39" i="1"/>
  <c r="AC50" i="1"/>
  <c r="Q50" i="1"/>
  <c r="S48" i="1"/>
  <c r="AC42" i="1"/>
  <c r="Q42" i="1"/>
  <c r="X37" i="1"/>
  <c r="Q34" i="1"/>
  <c r="R40" i="1" l="1"/>
  <c r="AC36" i="1"/>
  <c r="W45" i="1"/>
  <c r="X46" i="1"/>
  <c r="S41" i="1"/>
  <c r="V33" i="3"/>
  <c r="AA36" i="1"/>
  <c r="V45" i="1"/>
  <c r="AC40" i="1"/>
  <c r="AB33" i="1"/>
  <c r="AA45" i="1"/>
  <c r="AA51" i="3"/>
  <c r="S28" i="6"/>
  <c r="AC38" i="1"/>
  <c r="S26" i="6"/>
  <c r="W36" i="1"/>
  <c r="X50" i="1"/>
  <c r="AB38" i="1"/>
  <c r="X48" i="1"/>
  <c r="M25" i="6"/>
  <c r="M27" i="6"/>
  <c r="S24" i="6"/>
  <c r="N26" i="6"/>
  <c r="AB41" i="1"/>
  <c r="Q40" i="1"/>
  <c r="R32" i="3"/>
  <c r="Q32" i="3"/>
  <c r="Q44" i="3"/>
  <c r="R29" i="6"/>
  <c r="R28" i="6"/>
  <c r="M30" i="6"/>
  <c r="N33" i="6"/>
  <c r="R30" i="6"/>
  <c r="S31" i="6"/>
  <c r="S29" i="6"/>
  <c r="S32" i="6"/>
  <c r="R31" i="6"/>
  <c r="R27" i="6"/>
  <c r="R26" i="6"/>
  <c r="S30" i="6"/>
  <c r="R24" i="6"/>
  <c r="M28" i="6"/>
  <c r="N27" i="6"/>
  <c r="M29" i="6"/>
  <c r="M32" i="6"/>
  <c r="M24" i="6"/>
  <c r="N24" i="6"/>
  <c r="N32" i="6"/>
  <c r="N31" i="6"/>
  <c r="R32" i="6"/>
  <c r="M31" i="6"/>
  <c r="M33" i="6"/>
  <c r="N30" i="6"/>
  <c r="V51" i="3"/>
  <c r="X48" i="3"/>
  <c r="W35" i="3"/>
  <c r="S41" i="3"/>
  <c r="X40" i="3"/>
  <c r="W47" i="3"/>
  <c r="W48" i="3"/>
  <c r="S44" i="3"/>
  <c r="X33" i="3"/>
  <c r="AB47" i="3"/>
  <c r="AC38" i="3"/>
  <c r="AC47" i="3"/>
  <c r="V44" i="3"/>
  <c r="X32" i="3"/>
  <c r="R41" i="3"/>
  <c r="AC36" i="3"/>
  <c r="AB38" i="3"/>
  <c r="AA38" i="3"/>
  <c r="AB34" i="3"/>
  <c r="X49" i="3"/>
  <c r="AB40" i="3"/>
  <c r="X39" i="3"/>
  <c r="V37" i="3"/>
  <c r="W41" i="3"/>
  <c r="R35" i="3"/>
  <c r="R39" i="3"/>
  <c r="S34" i="3"/>
  <c r="AC35" i="3"/>
  <c r="V50" i="3"/>
  <c r="Q51" i="3"/>
  <c r="AC32" i="3"/>
  <c r="AB50" i="3"/>
  <c r="AA39" i="3"/>
  <c r="AA40" i="3"/>
  <c r="AC40" i="3"/>
  <c r="AA34" i="3"/>
  <c r="AC34" i="3"/>
  <c r="R34" i="3"/>
  <c r="Q34" i="3"/>
  <c r="S36" i="3"/>
  <c r="V48" i="3"/>
  <c r="W51" i="3"/>
  <c r="X38" i="3"/>
  <c r="X35" i="3"/>
  <c r="S39" i="3"/>
  <c r="S46" i="3"/>
  <c r="AC39" i="3"/>
  <c r="AB32" i="3"/>
  <c r="AA35" i="3"/>
  <c r="AB35" i="3"/>
  <c r="AC44" i="3"/>
  <c r="AC49" i="3"/>
  <c r="AA45" i="3"/>
  <c r="AA42" i="3"/>
  <c r="AA43" i="3"/>
  <c r="V39" i="3"/>
  <c r="W39" i="3"/>
  <c r="V35" i="3"/>
  <c r="X36" i="3"/>
  <c r="V32" i="3"/>
  <c r="W37" i="3"/>
  <c r="X50" i="3"/>
  <c r="X51" i="3"/>
  <c r="W49" i="3"/>
  <c r="W50" i="3"/>
  <c r="X34" i="3"/>
  <c r="W32" i="3"/>
  <c r="X37" i="3"/>
  <c r="V42" i="3"/>
  <c r="S50" i="3"/>
  <c r="Q36" i="3"/>
  <c r="Q48" i="3"/>
  <c r="Q41" i="3"/>
  <c r="AC42" i="3"/>
  <c r="AC33" i="3"/>
  <c r="W33" i="3"/>
  <c r="R42" i="3"/>
  <c r="S40" i="3"/>
  <c r="S35" i="3"/>
  <c r="Q35" i="3"/>
  <c r="R51" i="3"/>
  <c r="S51" i="3"/>
  <c r="Q37" i="3"/>
  <c r="R46" i="3"/>
  <c r="Q46" i="3"/>
  <c r="AA32" i="3"/>
  <c r="AB46" i="3"/>
  <c r="AB49" i="3"/>
  <c r="AC51" i="3"/>
  <c r="AA49" i="3"/>
  <c r="AA44" i="3"/>
  <c r="X41" i="3"/>
  <c r="V49" i="3"/>
  <c r="S47" i="3"/>
  <c r="S45" i="3"/>
  <c r="AC46" i="3"/>
  <c r="AB48" i="3"/>
  <c r="AA46" i="3"/>
  <c r="V36" i="3"/>
  <c r="X42" i="3"/>
  <c r="W42" i="3"/>
  <c r="V38" i="3"/>
  <c r="W36" i="3"/>
  <c r="X45" i="3"/>
  <c r="X43" i="3"/>
  <c r="S43" i="3"/>
  <c r="V34" i="3"/>
  <c r="V46" i="3"/>
  <c r="W34" i="3"/>
  <c r="W38" i="3"/>
  <c r="Q50" i="3"/>
  <c r="Q45" i="3"/>
  <c r="R45" i="3"/>
  <c r="S32" i="3"/>
  <c r="Q43" i="3"/>
  <c r="R50" i="3"/>
  <c r="AA37" i="3"/>
  <c r="AB39" i="3"/>
  <c r="AB42" i="3"/>
  <c r="AA36" i="3"/>
  <c r="AB36" i="3"/>
  <c r="AC41" i="3"/>
  <c r="S48" i="3"/>
  <c r="S49" i="3"/>
  <c r="S38" i="3"/>
  <c r="R36" i="3"/>
  <c r="R47" i="3"/>
  <c r="AC45" i="3"/>
  <c r="AC43" i="3"/>
  <c r="Q42" i="3"/>
  <c r="S42" i="3"/>
  <c r="Q39" i="3"/>
  <c r="R40" i="3"/>
  <c r="S33" i="3"/>
  <c r="S37" i="3"/>
  <c r="AA33" i="3"/>
  <c r="AC50" i="3"/>
  <c r="AB44" i="3"/>
  <c r="AB33" i="3"/>
  <c r="AB51" i="3"/>
  <c r="AB37" i="3"/>
  <c r="AC48" i="3"/>
  <c r="AB45" i="3"/>
  <c r="AC37" i="3"/>
  <c r="AA48" i="3"/>
  <c r="V45" i="3"/>
  <c r="Q49" i="3"/>
  <c r="Q33" i="3"/>
  <c r="R49" i="3"/>
  <c r="R43" i="3"/>
  <c r="R33" i="3"/>
  <c r="Q47" i="3"/>
  <c r="R37" i="3"/>
  <c r="Q40" i="3"/>
  <c r="AA47" i="3"/>
  <c r="AB43" i="3"/>
  <c r="AA41" i="3"/>
  <c r="AB41" i="3"/>
  <c r="V43" i="3"/>
  <c r="V41" i="3"/>
  <c r="X46" i="3"/>
  <c r="W45" i="3"/>
  <c r="W44" i="3"/>
  <c r="X44" i="3"/>
  <c r="X47" i="3"/>
  <c r="W46" i="3"/>
  <c r="V47" i="3"/>
  <c r="V40" i="3"/>
  <c r="W40" i="3"/>
  <c r="W43" i="3"/>
  <c r="Q38" i="3"/>
  <c r="R38" i="3"/>
  <c r="R48" i="3"/>
  <c r="R44" i="3"/>
</calcChain>
</file>

<file path=xl/sharedStrings.xml><?xml version="1.0" encoding="utf-8"?>
<sst xmlns="http://schemas.openxmlformats.org/spreadsheetml/2006/main" count="754" uniqueCount="24">
  <si>
    <t>E1</t>
  </si>
  <si>
    <t>E2</t>
  </si>
  <si>
    <t>E3</t>
  </si>
  <si>
    <t>Specimen 1</t>
  </si>
  <si>
    <t>Specimen 2</t>
  </si>
  <si>
    <t>Specimen 3</t>
  </si>
  <si>
    <t>Trial 1</t>
  </si>
  <si>
    <t>Trial2</t>
  </si>
  <si>
    <t>Trial3</t>
  </si>
  <si>
    <t>Trial4</t>
  </si>
  <si>
    <t>{</t>
  </si>
  <si>
    <t>}</t>
  </si>
  <si>
    <t>BASE</t>
  </si>
  <si>
    <t>POWER</t>
  </si>
  <si>
    <t>T1</t>
  </si>
  <si>
    <t>T2</t>
  </si>
  <si>
    <t>T3</t>
  </si>
  <si>
    <t>T4</t>
  </si>
  <si>
    <t>Mean E1</t>
  </si>
  <si>
    <t>Mean E2</t>
  </si>
  <si>
    <t>Mean E3</t>
  </si>
  <si>
    <t>MIN</t>
  </si>
  <si>
    <t>MEAN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</si>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</sst>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" xfId="0" applyNumberFormat="1" applyBorder="1"/>
    <xf numFmtId="164" fontId="0" fillId="0" borderId="12" xfId="0" applyNumberForma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8F0A-53C9-4AB6-9CD2-503A33A8C0EB}">
  <dimension ref="A2:T43"/>
  <sheetViews>
    <sheetView tabSelected="1" zoomScale="85" zoomScaleNormal="85" workbookViewId="0">
      <selection activeCell="F36" sqref="F36"/>
    </sheetView>
  </sheetViews>
  <sheetFormatPr baseColWidth="10" defaultColWidth="8.83203125" defaultRowHeight="15" x14ac:dyDescent="0.2"/>
  <cols>
    <col min="3" max="3" width="17.6640625" bestFit="1" customWidth="1"/>
    <col min="4" max="4" width="13.5" bestFit="1" customWidth="1"/>
    <col min="5" max="5" width="14.6640625" bestFit="1" customWidth="1"/>
    <col min="6" max="6" width="14.33203125" customWidth="1"/>
    <col min="7" max="7" width="12.5" bestFit="1" customWidth="1"/>
    <col min="8" max="8" width="13.5" bestFit="1" customWidth="1"/>
    <col min="9" max="10" width="13.6640625" bestFit="1" customWidth="1"/>
    <col min="11" max="12" width="12.5" bestFit="1" customWidth="1"/>
    <col min="13" max="14" width="12.1640625" bestFit="1" customWidth="1"/>
    <col min="15" max="15" width="12.33203125" bestFit="1" customWidth="1"/>
    <col min="16" max="16" width="12.1640625" bestFit="1" customWidth="1"/>
    <col min="17" max="17" width="12.33203125" bestFit="1" customWidth="1"/>
    <col min="18" max="18" width="12.5" bestFit="1" customWidth="1"/>
    <col min="19" max="19" width="13.33203125" bestFit="1" customWidth="1"/>
    <col min="20" max="20" width="12.33203125" bestFit="1" customWidth="1"/>
    <col min="21" max="22" width="12.5" bestFit="1" customWidth="1"/>
    <col min="23" max="23" width="13.5" bestFit="1" customWidth="1"/>
    <col min="24" max="24" width="12.5" bestFit="1" customWidth="1"/>
    <col min="25" max="25" width="12.33203125" bestFit="1" customWidth="1"/>
    <col min="26" max="26" width="11.5" bestFit="1" customWidth="1"/>
  </cols>
  <sheetData>
    <row r="2" spans="1:19" x14ac:dyDescent="0.2">
      <c r="B2" s="24" t="s">
        <v>12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5</v>
      </c>
      <c r="J2" s="24">
        <v>4</v>
      </c>
      <c r="K2" s="24">
        <v>3</v>
      </c>
      <c r="L2" s="24">
        <v>2</v>
      </c>
      <c r="M2" s="24">
        <v>1</v>
      </c>
      <c r="N2" s="24">
        <v>5</v>
      </c>
      <c r="O2" s="24">
        <v>6</v>
      </c>
      <c r="P2" s="24">
        <v>7</v>
      </c>
      <c r="Q2" s="24">
        <v>9</v>
      </c>
      <c r="R2" s="24">
        <v>4</v>
      </c>
    </row>
    <row r="3" spans="1:19" x14ac:dyDescent="0.2">
      <c r="B3" s="24" t="s">
        <v>13</v>
      </c>
      <c r="C3" s="24">
        <v>5</v>
      </c>
      <c r="D3" s="24">
        <v>4</v>
      </c>
      <c r="E3" s="24">
        <v>3</v>
      </c>
      <c r="F3" s="24">
        <v>2</v>
      </c>
      <c r="G3" s="24">
        <v>2</v>
      </c>
      <c r="H3" s="24">
        <v>2</v>
      </c>
      <c r="I3" s="24">
        <v>5</v>
      </c>
      <c r="J3" s="24">
        <v>6</v>
      </c>
      <c r="K3" s="24">
        <v>7</v>
      </c>
      <c r="L3" s="24">
        <v>8</v>
      </c>
      <c r="M3" s="24">
        <v>9</v>
      </c>
      <c r="N3" s="24">
        <v>11</v>
      </c>
      <c r="O3" s="24">
        <v>2</v>
      </c>
      <c r="P3" s="24">
        <v>1</v>
      </c>
      <c r="Q3" s="24">
        <v>3</v>
      </c>
      <c r="R3" s="24">
        <v>4</v>
      </c>
    </row>
    <row r="5" spans="1:19" x14ac:dyDescent="0.2">
      <c r="C5" s="46" t="s">
        <v>6</v>
      </c>
      <c r="D5" s="46"/>
      <c r="E5" s="46"/>
      <c r="F5" s="46"/>
      <c r="G5" s="46" t="s">
        <v>7</v>
      </c>
      <c r="H5" s="46"/>
      <c r="I5" s="46"/>
      <c r="J5" s="46"/>
      <c r="K5" s="46" t="s">
        <v>8</v>
      </c>
      <c r="L5" s="46"/>
      <c r="M5" s="46"/>
      <c r="N5" s="46"/>
      <c r="O5" s="46" t="s">
        <v>9</v>
      </c>
      <c r="P5" s="46"/>
      <c r="Q5" s="46"/>
      <c r="R5" s="46"/>
    </row>
    <row r="6" spans="1:19" x14ac:dyDescent="0.2">
      <c r="C6" s="46" t="s">
        <v>3</v>
      </c>
      <c r="D6" s="46"/>
      <c r="E6" s="46" t="s">
        <v>4</v>
      </c>
      <c r="F6" s="46"/>
      <c r="G6" s="46" t="s">
        <v>3</v>
      </c>
      <c r="H6" s="46"/>
      <c r="I6" s="46" t="s">
        <v>4</v>
      </c>
      <c r="J6" s="46"/>
      <c r="K6" s="46" t="s">
        <v>3</v>
      </c>
      <c r="L6" s="46"/>
      <c r="M6" s="46" t="s">
        <v>4</v>
      </c>
      <c r="N6" s="46"/>
      <c r="O6" s="46" t="s">
        <v>3</v>
      </c>
      <c r="P6" s="46"/>
      <c r="Q6" s="46" t="s">
        <v>4</v>
      </c>
      <c r="R6" s="46"/>
    </row>
    <row r="7" spans="1:19" x14ac:dyDescent="0.2">
      <c r="C7" s="1" t="s">
        <v>0</v>
      </c>
      <c r="D7" s="1" t="s">
        <v>1</v>
      </c>
      <c r="E7" s="1" t="s">
        <v>0</v>
      </c>
      <c r="F7" s="1" t="s">
        <v>1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0</v>
      </c>
      <c r="L7" s="1" t="s">
        <v>1</v>
      </c>
      <c r="M7" s="1" t="s">
        <v>0</v>
      </c>
      <c r="N7" s="1" t="s">
        <v>1</v>
      </c>
      <c r="O7" s="1" t="s">
        <v>0</v>
      </c>
      <c r="P7" s="1" t="s">
        <v>1</v>
      </c>
      <c r="Q7" s="1" t="s">
        <v>0</v>
      </c>
      <c r="R7" s="1" t="s">
        <v>1</v>
      </c>
    </row>
    <row r="8" spans="1:19" x14ac:dyDescent="0.2">
      <c r="A8" s="17">
        <v>1</v>
      </c>
      <c r="B8" s="5" t="s">
        <v>10</v>
      </c>
      <c r="C8" s="10">
        <f>C$2/(1+POWER($A8,C$3))</f>
        <v>0.5</v>
      </c>
      <c r="D8" s="10">
        <f t="shared" ref="D8:R17" si="0">D$2/(1+POWER($A8,D$3))</f>
        <v>1</v>
      </c>
      <c r="E8" s="10">
        <f t="shared" si="0"/>
        <v>1.5</v>
      </c>
      <c r="F8" s="10">
        <f t="shared" si="0"/>
        <v>2</v>
      </c>
      <c r="G8" s="10">
        <f t="shared" si="0"/>
        <v>2.5</v>
      </c>
      <c r="H8" s="10">
        <f t="shared" si="0"/>
        <v>3</v>
      </c>
      <c r="I8" s="10">
        <f t="shared" si="0"/>
        <v>2.5</v>
      </c>
      <c r="J8" s="10">
        <f t="shared" si="0"/>
        <v>2</v>
      </c>
      <c r="K8" s="10">
        <f t="shared" si="0"/>
        <v>1.5</v>
      </c>
      <c r="L8" s="10">
        <f t="shared" si="0"/>
        <v>1</v>
      </c>
      <c r="M8" s="10">
        <f t="shared" si="0"/>
        <v>0.5</v>
      </c>
      <c r="N8" s="10">
        <f t="shared" si="0"/>
        <v>2.5</v>
      </c>
      <c r="O8" s="10">
        <f t="shared" si="0"/>
        <v>3</v>
      </c>
      <c r="P8" s="10">
        <f t="shared" si="0"/>
        <v>3.5</v>
      </c>
      <c r="Q8" s="10">
        <f t="shared" si="0"/>
        <v>4.5</v>
      </c>
      <c r="R8" s="11">
        <f t="shared" si="0"/>
        <v>2</v>
      </c>
      <c r="S8" s="2" t="s">
        <v>11</v>
      </c>
    </row>
    <row r="9" spans="1:19" x14ac:dyDescent="0.2">
      <c r="A9" s="18">
        <v>2</v>
      </c>
      <c r="B9" s="6" t="s">
        <v>10</v>
      </c>
      <c r="C9" s="8">
        <f t="shared" ref="C9:M17" si="1">C$2/(1+POWER($A9,C$3))</f>
        <v>3.0303030303030304E-2</v>
      </c>
      <c r="D9" s="8">
        <f t="shared" si="1"/>
        <v>0.11764705882352941</v>
      </c>
      <c r="E9" s="8">
        <f t="shared" si="1"/>
        <v>0.33333333333333331</v>
      </c>
      <c r="F9" s="8">
        <f t="shared" si="1"/>
        <v>0.8</v>
      </c>
      <c r="G9" s="8">
        <f t="shared" si="1"/>
        <v>1</v>
      </c>
      <c r="H9" s="8">
        <f t="shared" si="1"/>
        <v>1.2</v>
      </c>
      <c r="I9" s="8">
        <f t="shared" si="1"/>
        <v>0.15151515151515152</v>
      </c>
      <c r="J9" s="8">
        <f t="shared" si="1"/>
        <v>6.1538461538461542E-2</v>
      </c>
      <c r="K9" s="8">
        <f t="shared" si="1"/>
        <v>2.3255813953488372E-2</v>
      </c>
      <c r="L9" s="8">
        <f t="shared" si="1"/>
        <v>7.7821011673151752E-3</v>
      </c>
      <c r="M9" s="8">
        <f t="shared" si="1"/>
        <v>1.9493177387914229E-3</v>
      </c>
      <c r="N9" s="8">
        <f t="shared" si="0"/>
        <v>2.440214738897023E-3</v>
      </c>
      <c r="O9" s="8">
        <f t="shared" si="0"/>
        <v>1.2</v>
      </c>
      <c r="P9" s="8">
        <f>P$2/(1+POWER($A9,P$3))</f>
        <v>2.3333333333333335</v>
      </c>
      <c r="Q9" s="8">
        <f t="shared" si="0"/>
        <v>1</v>
      </c>
      <c r="R9" s="13">
        <f t="shared" si="0"/>
        <v>0.23529411764705882</v>
      </c>
      <c r="S9" s="3" t="s">
        <v>11</v>
      </c>
    </row>
    <row r="10" spans="1:19" x14ac:dyDescent="0.2">
      <c r="A10" s="18">
        <v>3</v>
      </c>
      <c r="B10" s="6" t="s">
        <v>10</v>
      </c>
      <c r="C10" s="8">
        <f t="shared" si="1"/>
        <v>4.0983606557377051E-3</v>
      </c>
      <c r="D10" s="8">
        <f t="shared" si="0"/>
        <v>2.4390243902439025E-2</v>
      </c>
      <c r="E10" s="8">
        <f t="shared" si="0"/>
        <v>0.10714285714285714</v>
      </c>
      <c r="F10" s="8">
        <f t="shared" si="0"/>
        <v>0.4</v>
      </c>
      <c r="G10" s="8">
        <f t="shared" si="0"/>
        <v>0.5</v>
      </c>
      <c r="H10" s="8">
        <f t="shared" si="0"/>
        <v>0.6</v>
      </c>
      <c r="I10" s="8">
        <f t="shared" si="0"/>
        <v>2.0491803278688523E-2</v>
      </c>
      <c r="J10" s="8">
        <f t="shared" si="0"/>
        <v>5.4794520547945206E-3</v>
      </c>
      <c r="K10" s="8">
        <f t="shared" si="0"/>
        <v>1.3711151736745886E-3</v>
      </c>
      <c r="L10" s="8">
        <f t="shared" si="0"/>
        <v>3.0478512648582747E-4</v>
      </c>
      <c r="M10" s="8">
        <f t="shared" si="0"/>
        <v>5.0802682381629751E-5</v>
      </c>
      <c r="N10" s="8">
        <f t="shared" si="0"/>
        <v>2.8224987016505971E-5</v>
      </c>
      <c r="O10" s="8">
        <f t="shared" si="0"/>
        <v>0.6</v>
      </c>
      <c r="P10" s="8">
        <f t="shared" si="0"/>
        <v>1.75</v>
      </c>
      <c r="Q10" s="8">
        <f t="shared" si="0"/>
        <v>0.32142857142857145</v>
      </c>
      <c r="R10" s="13">
        <f t="shared" si="0"/>
        <v>4.878048780487805E-2</v>
      </c>
      <c r="S10" s="3" t="s">
        <v>11</v>
      </c>
    </row>
    <row r="11" spans="1:19" x14ac:dyDescent="0.2">
      <c r="A11" s="18">
        <v>4</v>
      </c>
      <c r="B11" s="6" t="s">
        <v>10</v>
      </c>
      <c r="C11" s="8">
        <f t="shared" si="1"/>
        <v>9.7560975609756097E-4</v>
      </c>
      <c r="D11" s="8">
        <f t="shared" si="0"/>
        <v>7.7821011673151752E-3</v>
      </c>
      <c r="E11" s="8">
        <f t="shared" si="0"/>
        <v>4.6153846153846156E-2</v>
      </c>
      <c r="F11" s="8">
        <f t="shared" si="0"/>
        <v>0.23529411764705882</v>
      </c>
      <c r="G11" s="8">
        <f t="shared" si="0"/>
        <v>0.29411764705882354</v>
      </c>
      <c r="H11" s="8">
        <f t="shared" si="0"/>
        <v>0.35294117647058826</v>
      </c>
      <c r="I11" s="8">
        <f t="shared" si="0"/>
        <v>4.8780487804878049E-3</v>
      </c>
      <c r="J11" s="8">
        <f t="shared" si="0"/>
        <v>9.7632413961435197E-4</v>
      </c>
      <c r="K11" s="8">
        <f t="shared" si="0"/>
        <v>1.8309429356118401E-4</v>
      </c>
      <c r="L11" s="8">
        <f t="shared" si="0"/>
        <v>3.0517112470818011E-5</v>
      </c>
      <c r="M11" s="8">
        <f t="shared" si="0"/>
        <v>3.8146827137652828E-6</v>
      </c>
      <c r="N11" s="8">
        <f t="shared" si="0"/>
        <v>1.192092611290786E-6</v>
      </c>
      <c r="O11" s="8">
        <f t="shared" si="0"/>
        <v>0.35294117647058826</v>
      </c>
      <c r="P11" s="8">
        <f t="shared" si="0"/>
        <v>1.4</v>
      </c>
      <c r="Q11" s="8">
        <f t="shared" si="0"/>
        <v>0.13846153846153847</v>
      </c>
      <c r="R11" s="13">
        <f t="shared" si="0"/>
        <v>1.556420233463035E-2</v>
      </c>
      <c r="S11" s="3" t="s">
        <v>11</v>
      </c>
    </row>
    <row r="12" spans="1:19" x14ac:dyDescent="0.2">
      <c r="A12" s="18">
        <v>5</v>
      </c>
      <c r="B12" s="6" t="s">
        <v>10</v>
      </c>
      <c r="C12" s="8">
        <f t="shared" si="1"/>
        <v>3.1989763275751758E-4</v>
      </c>
      <c r="D12" s="8">
        <f t="shared" si="0"/>
        <v>3.1948881789137379E-3</v>
      </c>
      <c r="E12" s="8">
        <f t="shared" si="0"/>
        <v>2.3809523809523808E-2</v>
      </c>
      <c r="F12" s="8">
        <f t="shared" si="0"/>
        <v>0.15384615384615385</v>
      </c>
      <c r="G12" s="8">
        <f t="shared" si="0"/>
        <v>0.19230769230769232</v>
      </c>
      <c r="H12" s="8">
        <f t="shared" si="0"/>
        <v>0.23076923076923078</v>
      </c>
      <c r="I12" s="8">
        <f t="shared" si="0"/>
        <v>1.5994881637875879E-3</v>
      </c>
      <c r="J12" s="8">
        <f t="shared" si="0"/>
        <v>2.5598361704850891E-4</v>
      </c>
      <c r="K12" s="8">
        <f t="shared" si="0"/>
        <v>3.8399508486291379E-5</v>
      </c>
      <c r="L12" s="8">
        <f t="shared" si="0"/>
        <v>5.1199868928335545E-6</v>
      </c>
      <c r="M12" s="8">
        <f t="shared" si="0"/>
        <v>5.1199973785613424E-7</v>
      </c>
      <c r="N12" s="8">
        <f t="shared" si="0"/>
        <v>1.0239999790284804E-7</v>
      </c>
      <c r="O12" s="8">
        <f t="shared" si="0"/>
        <v>0.23076923076923078</v>
      </c>
      <c r="P12" s="8">
        <f t="shared" si="0"/>
        <v>1.1666666666666667</v>
      </c>
      <c r="Q12" s="8">
        <f t="shared" si="0"/>
        <v>7.1428571428571425E-2</v>
      </c>
      <c r="R12" s="13">
        <f t="shared" si="0"/>
        <v>6.3897763578274758E-3</v>
      </c>
      <c r="S12" s="3" t="s">
        <v>11</v>
      </c>
    </row>
    <row r="13" spans="1:19" x14ac:dyDescent="0.2">
      <c r="A13" s="18">
        <v>6</v>
      </c>
      <c r="B13" s="6" t="s">
        <v>10</v>
      </c>
      <c r="C13" s="8">
        <f t="shared" si="1"/>
        <v>1.2858428700012858E-4</v>
      </c>
      <c r="D13" s="8">
        <f t="shared" si="0"/>
        <v>1.5420200462606013E-3</v>
      </c>
      <c r="E13" s="8">
        <f t="shared" si="0"/>
        <v>1.3824884792626729E-2</v>
      </c>
      <c r="F13" s="8">
        <f t="shared" si="0"/>
        <v>0.10810810810810811</v>
      </c>
      <c r="G13" s="8">
        <f t="shared" si="0"/>
        <v>0.13513513513513514</v>
      </c>
      <c r="H13" s="8">
        <f t="shared" si="0"/>
        <v>0.16216216216216217</v>
      </c>
      <c r="I13" s="8">
        <f t="shared" si="0"/>
        <v>6.4292143500064289E-4</v>
      </c>
      <c r="J13" s="8">
        <f t="shared" si="0"/>
        <v>8.5732044494931094E-5</v>
      </c>
      <c r="K13" s="8">
        <f t="shared" si="0"/>
        <v>1.0716696971104213E-5</v>
      </c>
      <c r="L13" s="8">
        <f t="shared" si="0"/>
        <v>1.1907476525898464E-6</v>
      </c>
      <c r="M13" s="8">
        <f t="shared" si="0"/>
        <v>9.9229020281121766E-8</v>
      </c>
      <c r="N13" s="8">
        <f t="shared" si="0"/>
        <v>1.3781809701945846E-8</v>
      </c>
      <c r="O13" s="8">
        <f t="shared" si="0"/>
        <v>0.16216216216216217</v>
      </c>
      <c r="P13" s="8">
        <f t="shared" si="0"/>
        <v>1</v>
      </c>
      <c r="Q13" s="8">
        <f t="shared" si="0"/>
        <v>4.1474654377880185E-2</v>
      </c>
      <c r="R13" s="13">
        <f>R$2/(1+POWER($A13,R$3))</f>
        <v>3.0840400925212026E-3</v>
      </c>
      <c r="S13" s="3" t="s">
        <v>11</v>
      </c>
    </row>
    <row r="14" spans="1:19" x14ac:dyDescent="0.2">
      <c r="A14" s="18">
        <v>7</v>
      </c>
      <c r="B14" s="6" t="s">
        <v>10</v>
      </c>
      <c r="C14" s="8">
        <f t="shared" si="1"/>
        <v>5.9495478343645881E-5</v>
      </c>
      <c r="D14" s="8">
        <f t="shared" si="0"/>
        <v>8.3263946711074107E-4</v>
      </c>
      <c r="E14" s="8">
        <f t="shared" si="0"/>
        <v>8.7209302325581394E-3</v>
      </c>
      <c r="F14" s="8">
        <f t="shared" si="0"/>
        <v>0.08</v>
      </c>
      <c r="G14" s="8">
        <f t="shared" si="0"/>
        <v>0.1</v>
      </c>
      <c r="H14" s="8">
        <f t="shared" si="0"/>
        <v>0.12</v>
      </c>
      <c r="I14" s="8">
        <f t="shared" si="0"/>
        <v>2.974773917182294E-4</v>
      </c>
      <c r="J14" s="8">
        <f t="shared" si="0"/>
        <v>3.3999150021249469E-5</v>
      </c>
      <c r="K14" s="8">
        <f t="shared" si="0"/>
        <v>3.6427926133879914E-6</v>
      </c>
      <c r="L14" s="8">
        <f t="shared" si="0"/>
        <v>3.4693299093360013E-7</v>
      </c>
      <c r="M14" s="8">
        <f t="shared" si="0"/>
        <v>2.4780931608395463E-8</v>
      </c>
      <c r="N14" s="8">
        <f t="shared" si="0"/>
        <v>2.5286665520364801E-9</v>
      </c>
      <c r="O14" s="8">
        <f t="shared" si="0"/>
        <v>0.12</v>
      </c>
      <c r="P14" s="8">
        <f t="shared" si="0"/>
        <v>0.875</v>
      </c>
      <c r="Q14" s="8">
        <f t="shared" si="0"/>
        <v>2.616279069767442E-2</v>
      </c>
      <c r="R14" s="13">
        <f t="shared" si="0"/>
        <v>1.6652789342214821E-3</v>
      </c>
      <c r="S14" s="3" t="s">
        <v>11</v>
      </c>
    </row>
    <row r="15" spans="1:19" x14ac:dyDescent="0.2">
      <c r="A15" s="18">
        <v>8</v>
      </c>
      <c r="B15" s="6" t="s">
        <v>10</v>
      </c>
      <c r="C15" s="8">
        <f t="shared" si="1"/>
        <v>3.0516646830846227E-5</v>
      </c>
      <c r="D15" s="8">
        <f t="shared" si="0"/>
        <v>4.8816206980717598E-4</v>
      </c>
      <c r="E15" s="8">
        <f t="shared" si="0"/>
        <v>5.8479532163742687E-3</v>
      </c>
      <c r="F15" s="8">
        <f t="shared" si="0"/>
        <v>6.1538461538461542E-2</v>
      </c>
      <c r="G15" s="8">
        <f t="shared" si="0"/>
        <v>7.6923076923076927E-2</v>
      </c>
      <c r="H15" s="8">
        <f t="shared" si="0"/>
        <v>9.2307692307692313E-2</v>
      </c>
      <c r="I15" s="8">
        <f t="shared" si="0"/>
        <v>1.5258323415423113E-4</v>
      </c>
      <c r="J15" s="8">
        <f t="shared" si="0"/>
        <v>1.5258730855061131E-5</v>
      </c>
      <c r="K15" s="8">
        <f t="shared" si="0"/>
        <v>1.4305107924886739E-6</v>
      </c>
      <c r="L15" s="8">
        <f t="shared" si="0"/>
        <v>1.1920928244535432E-7</v>
      </c>
      <c r="M15" s="8">
        <f t="shared" si="0"/>
        <v>7.4505805414126769E-9</v>
      </c>
      <c r="N15" s="8">
        <f t="shared" si="0"/>
        <v>5.8207660906691144E-10</v>
      </c>
      <c r="O15" s="8">
        <f t="shared" si="0"/>
        <v>9.2307692307692313E-2</v>
      </c>
      <c r="P15" s="8">
        <f t="shared" si="0"/>
        <v>0.77777777777777779</v>
      </c>
      <c r="Q15" s="8">
        <f t="shared" si="0"/>
        <v>1.7543859649122806E-2</v>
      </c>
      <c r="R15" s="13">
        <f t="shared" si="0"/>
        <v>9.7632413961435197E-4</v>
      </c>
      <c r="S15" s="3" t="s">
        <v>11</v>
      </c>
    </row>
    <row r="16" spans="1:19" x14ac:dyDescent="0.2">
      <c r="A16" s="18">
        <v>9</v>
      </c>
      <c r="B16" s="6" t="s">
        <v>10</v>
      </c>
      <c r="C16" s="8">
        <f t="shared" si="1"/>
        <v>1.6934801016088061E-5</v>
      </c>
      <c r="D16" s="8">
        <f t="shared" si="1"/>
        <v>3.0478512648582747E-4</v>
      </c>
      <c r="E16" s="8">
        <f t="shared" si="1"/>
        <v>4.10958904109589E-3</v>
      </c>
      <c r="F16" s="8">
        <f t="shared" si="1"/>
        <v>4.878048780487805E-2</v>
      </c>
      <c r="G16" s="8">
        <f t="shared" si="1"/>
        <v>6.097560975609756E-2</v>
      </c>
      <c r="H16" s="8">
        <f t="shared" si="1"/>
        <v>7.3170731707317069E-2</v>
      </c>
      <c r="I16" s="8">
        <f t="shared" si="1"/>
        <v>8.467400508044031E-5</v>
      </c>
      <c r="J16" s="8">
        <f t="shared" si="1"/>
        <v>7.5266915298376872E-6</v>
      </c>
      <c r="K16" s="8">
        <f t="shared" si="1"/>
        <v>6.2722534324906912E-7</v>
      </c>
      <c r="L16" s="8">
        <f t="shared" si="1"/>
        <v>4.6461145171518519E-8</v>
      </c>
      <c r="M16" s="8">
        <f t="shared" si="1"/>
        <v>2.5811747850507341E-9</v>
      </c>
      <c r="N16" s="8">
        <f t="shared" si="0"/>
        <v>1.5933177726116942E-10</v>
      </c>
      <c r="O16" s="8">
        <f t="shared" si="0"/>
        <v>7.3170731707317069E-2</v>
      </c>
      <c r="P16" s="8">
        <f t="shared" si="0"/>
        <v>0.7</v>
      </c>
      <c r="Q16" s="8">
        <f t="shared" si="0"/>
        <v>1.2328767123287671E-2</v>
      </c>
      <c r="R16" s="13">
        <f t="shared" si="0"/>
        <v>6.0957025297165494E-4</v>
      </c>
      <c r="S16" s="3" t="s">
        <v>11</v>
      </c>
    </row>
    <row r="17" spans="1:20" x14ac:dyDescent="0.2">
      <c r="A17" s="19">
        <v>10</v>
      </c>
      <c r="B17" s="7" t="s">
        <v>10</v>
      </c>
      <c r="C17" s="15">
        <f>C$2/(1+POWER($A17,C$3))</f>
        <v>9.9999000009999908E-6</v>
      </c>
      <c r="D17" s="15">
        <f t="shared" si="1"/>
        <v>1.9998000199980003E-4</v>
      </c>
      <c r="E17" s="15">
        <f t="shared" si="1"/>
        <v>2.997002997002997E-3</v>
      </c>
      <c r="F17" s="15">
        <f t="shared" si="1"/>
        <v>3.9603960396039604E-2</v>
      </c>
      <c r="G17" s="15">
        <f t="shared" si="1"/>
        <v>4.9504950495049507E-2</v>
      </c>
      <c r="H17" s="15">
        <f t="shared" si="1"/>
        <v>5.9405940594059403E-2</v>
      </c>
      <c r="I17" s="15">
        <f t="shared" si="1"/>
        <v>4.9999500004999949E-5</v>
      </c>
      <c r="J17" s="15">
        <f t="shared" si="1"/>
        <v>3.9999960000040002E-6</v>
      </c>
      <c r="K17" s="15">
        <f t="shared" si="1"/>
        <v>2.99999970000003E-7</v>
      </c>
      <c r="L17" s="15">
        <f t="shared" si="1"/>
        <v>1.99999998E-8</v>
      </c>
      <c r="M17" s="15">
        <f t="shared" si="1"/>
        <v>9.9999999899999991E-10</v>
      </c>
      <c r="N17" s="15">
        <f t="shared" si="0"/>
        <v>4.9999999999499997E-11</v>
      </c>
      <c r="O17" s="15">
        <f t="shared" si="0"/>
        <v>5.9405940594059403E-2</v>
      </c>
      <c r="P17" s="15">
        <f t="shared" si="0"/>
        <v>0.63636363636363635</v>
      </c>
      <c r="Q17" s="15">
        <f t="shared" si="0"/>
        <v>8.9910089910089919E-3</v>
      </c>
      <c r="R17" s="16">
        <f t="shared" si="0"/>
        <v>3.9996000399960006E-4</v>
      </c>
      <c r="S17" s="4" t="s">
        <v>11</v>
      </c>
    </row>
    <row r="22" spans="1:20" x14ac:dyDescent="0.2">
      <c r="C22" s="46" t="s">
        <v>18</v>
      </c>
      <c r="D22" s="46"/>
      <c r="E22" s="46"/>
      <c r="F22" s="46"/>
      <c r="G22" s="46" t="s">
        <v>19</v>
      </c>
      <c r="H22" s="46"/>
      <c r="I22" s="46"/>
      <c r="J22" s="46"/>
      <c r="M22" s="47" t="s">
        <v>0</v>
      </c>
      <c r="N22" s="48"/>
      <c r="R22" s="47" t="s">
        <v>1</v>
      </c>
      <c r="S22" s="48"/>
    </row>
    <row r="23" spans="1:20" x14ac:dyDescent="0.2">
      <c r="C23" s="1" t="s">
        <v>14</v>
      </c>
      <c r="D23" s="1" t="s">
        <v>15</v>
      </c>
      <c r="E23" s="1" t="s">
        <v>16</v>
      </c>
      <c r="F23" s="1" t="s">
        <v>17</v>
      </c>
      <c r="G23" s="1" t="s">
        <v>14</v>
      </c>
      <c r="H23" s="1" t="s">
        <v>15</v>
      </c>
      <c r="I23" s="1" t="s">
        <v>16</v>
      </c>
      <c r="J23" s="1" t="s">
        <v>17</v>
      </c>
      <c r="M23" s="29" t="s">
        <v>21</v>
      </c>
      <c r="N23" s="29" t="s">
        <v>23</v>
      </c>
      <c r="R23" s="29" t="s">
        <v>21</v>
      </c>
      <c r="S23" s="29" t="s">
        <v>23</v>
      </c>
    </row>
    <row r="24" spans="1:20" x14ac:dyDescent="0.2">
      <c r="A24" s="17">
        <v>1</v>
      </c>
      <c r="B24" s="5" t="s">
        <v>10</v>
      </c>
      <c r="C24" s="9">
        <f>AVERAGE(C8,E8)</f>
        <v>1</v>
      </c>
      <c r="D24" s="10">
        <f>AVERAGE(G8,I8)</f>
        <v>2.5</v>
      </c>
      <c r="E24" s="10">
        <f>AVERAGE(K8,M8)</f>
        <v>1</v>
      </c>
      <c r="F24" s="10">
        <f>AVERAGE(O8,Q8)</f>
        <v>3.75</v>
      </c>
      <c r="G24" s="10">
        <f>AVERAGE(D8,F8)</f>
        <v>1.5</v>
      </c>
      <c r="H24" s="10">
        <f>AVERAGE(H8,J8)</f>
        <v>2.5</v>
      </c>
      <c r="I24" s="10">
        <f>AVERAGE(L8,N8)</f>
        <v>1.75</v>
      </c>
      <c r="J24" s="11">
        <f>AVERAGE(P8,R8)</f>
        <v>2.75</v>
      </c>
      <c r="L24" s="5" t="s">
        <v>10</v>
      </c>
      <c r="M24" s="35">
        <f>MIN(C24:F24)</f>
        <v>1</v>
      </c>
      <c r="N24" s="36">
        <f>MAX(C24:F24)</f>
        <v>3.75</v>
      </c>
      <c r="O24" s="23" t="s">
        <v>11</v>
      </c>
      <c r="Q24" s="5" t="s">
        <v>10</v>
      </c>
      <c r="R24" s="35">
        <f>MIN(G24:J24)</f>
        <v>1.5</v>
      </c>
      <c r="S24" s="36">
        <f>MAX(G24:J24)</f>
        <v>2.75</v>
      </c>
      <c r="T24" s="23" t="s">
        <v>11</v>
      </c>
    </row>
    <row r="25" spans="1:20" x14ac:dyDescent="0.2">
      <c r="A25" s="18">
        <v>2</v>
      </c>
      <c r="B25" s="6" t="s">
        <v>10</v>
      </c>
      <c r="C25" s="12">
        <f t="shared" ref="C25:C33" si="2">AVERAGE(C9,E9)</f>
        <v>0.18181818181818182</v>
      </c>
      <c r="D25" s="8">
        <f t="shared" ref="D25:D33" si="3">AVERAGE(G9,I9)</f>
        <v>0.5757575757575758</v>
      </c>
      <c r="E25" s="8">
        <f t="shared" ref="E25:E33" si="4">AVERAGE(K9,M9)</f>
        <v>1.2602565846139897E-2</v>
      </c>
      <c r="F25" s="8">
        <f t="shared" ref="F25:F33" si="5">AVERAGE(O9,Q9)</f>
        <v>1.1000000000000001</v>
      </c>
      <c r="G25" s="8">
        <f t="shared" ref="G25:G33" si="6">AVERAGE(D9,F9)</f>
        <v>0.45882352941176474</v>
      </c>
      <c r="H25" s="8">
        <f t="shared" ref="H25:H33" si="7">AVERAGE(H9,J9)</f>
        <v>0.63076923076923075</v>
      </c>
      <c r="I25" s="8">
        <f t="shared" ref="I25:I33" si="8">AVERAGE(L9,N9)</f>
        <v>5.1111579531060991E-3</v>
      </c>
      <c r="J25" s="13">
        <f>AVERAGE(P9,R9)</f>
        <v>1.2843137254901962</v>
      </c>
      <c r="L25" s="6" t="s">
        <v>10</v>
      </c>
      <c r="M25" s="35">
        <f t="shared" ref="M25:M33" si="9">MIN(C25:F25)</f>
        <v>1.2602565846139897E-2</v>
      </c>
      <c r="N25" s="36">
        <f t="shared" ref="N25:N33" si="10">MAX(C25:F25)</f>
        <v>1.1000000000000001</v>
      </c>
      <c r="O25" s="30" t="s">
        <v>11</v>
      </c>
      <c r="Q25" s="6" t="s">
        <v>10</v>
      </c>
      <c r="R25" s="35">
        <f t="shared" ref="R25:R33" si="11">MIN(G25:J25)</f>
        <v>5.1111579531060991E-3</v>
      </c>
      <c r="S25" s="36">
        <f>MAX(G25:J25)</f>
        <v>1.2843137254901962</v>
      </c>
      <c r="T25" s="30" t="s">
        <v>11</v>
      </c>
    </row>
    <row r="26" spans="1:20" x14ac:dyDescent="0.2">
      <c r="A26" s="18">
        <v>3</v>
      </c>
      <c r="B26" s="6" t="s">
        <v>10</v>
      </c>
      <c r="C26" s="12">
        <f t="shared" si="2"/>
        <v>5.5620608899297423E-2</v>
      </c>
      <c r="D26" s="8">
        <f t="shared" si="3"/>
        <v>0.26024590163934425</v>
      </c>
      <c r="E26" s="8">
        <f t="shared" si="4"/>
        <v>7.1095892802810914E-4</v>
      </c>
      <c r="F26" s="8">
        <f t="shared" si="5"/>
        <v>0.46071428571428574</v>
      </c>
      <c r="G26" s="8">
        <f t="shared" si="6"/>
        <v>0.21219512195121953</v>
      </c>
      <c r="H26" s="8">
        <f t="shared" si="7"/>
        <v>0.30273972602739724</v>
      </c>
      <c r="I26" s="8">
        <f t="shared" si="8"/>
        <v>1.6650505675116673E-4</v>
      </c>
      <c r="J26" s="13">
        <f t="shared" ref="J26:J33" si="12">AVERAGE(P10,R10)</f>
        <v>0.89939024390243905</v>
      </c>
      <c r="L26" s="6" t="s">
        <v>10</v>
      </c>
      <c r="M26" s="35">
        <f t="shared" si="9"/>
        <v>7.1095892802810914E-4</v>
      </c>
      <c r="N26" s="36">
        <f t="shared" si="10"/>
        <v>0.46071428571428574</v>
      </c>
      <c r="O26" s="30" t="s">
        <v>11</v>
      </c>
      <c r="Q26" s="6" t="s">
        <v>10</v>
      </c>
      <c r="R26" s="35">
        <f>MIN(G26:J26)</f>
        <v>1.6650505675116673E-4</v>
      </c>
      <c r="S26" s="36">
        <f t="shared" ref="S26:S33" si="13">MAX(G26:J26)</f>
        <v>0.89939024390243905</v>
      </c>
      <c r="T26" s="30" t="s">
        <v>11</v>
      </c>
    </row>
    <row r="27" spans="1:20" x14ac:dyDescent="0.2">
      <c r="A27" s="18">
        <v>4</v>
      </c>
      <c r="B27" s="6" t="s">
        <v>10</v>
      </c>
      <c r="C27" s="12">
        <f t="shared" si="2"/>
        <v>2.3564727954971859E-2</v>
      </c>
      <c r="D27" s="8">
        <f t="shared" si="3"/>
        <v>0.14949784791965567</v>
      </c>
      <c r="E27" s="8">
        <f t="shared" si="4"/>
        <v>9.3454488137474645E-5</v>
      </c>
      <c r="F27" s="8">
        <f t="shared" si="5"/>
        <v>0.24570135746606336</v>
      </c>
      <c r="G27" s="8">
        <f t="shared" si="6"/>
        <v>0.121538109407187</v>
      </c>
      <c r="H27" s="8">
        <f t="shared" si="7"/>
        <v>0.1769587503051013</v>
      </c>
      <c r="I27" s="8">
        <f t="shared" si="8"/>
        <v>1.5854602541054399E-5</v>
      </c>
      <c r="J27" s="13">
        <f t="shared" si="12"/>
        <v>0.7077821011673151</v>
      </c>
      <c r="L27" s="6" t="s">
        <v>10</v>
      </c>
      <c r="M27" s="35">
        <f t="shared" si="9"/>
        <v>9.3454488137474645E-5</v>
      </c>
      <c r="N27" s="36">
        <f t="shared" si="10"/>
        <v>0.24570135746606336</v>
      </c>
      <c r="O27" s="30" t="s">
        <v>11</v>
      </c>
      <c r="Q27" s="6" t="s">
        <v>10</v>
      </c>
      <c r="R27" s="35">
        <f t="shared" si="11"/>
        <v>1.5854602541054399E-5</v>
      </c>
      <c r="S27" s="36">
        <f t="shared" si="13"/>
        <v>0.7077821011673151</v>
      </c>
      <c r="T27" s="30" t="s">
        <v>11</v>
      </c>
    </row>
    <row r="28" spans="1:20" x14ac:dyDescent="0.2">
      <c r="A28" s="18">
        <v>5</v>
      </c>
      <c r="B28" s="6" t="s">
        <v>10</v>
      </c>
      <c r="C28" s="12">
        <f t="shared" si="2"/>
        <v>1.2064710721140662E-2</v>
      </c>
      <c r="D28" s="8">
        <f t="shared" si="3"/>
        <v>9.6953590235739948E-2</v>
      </c>
      <c r="E28" s="8">
        <f t="shared" si="4"/>
        <v>1.9455754112073757E-5</v>
      </c>
      <c r="F28" s="8">
        <f t="shared" si="5"/>
        <v>0.15109890109890112</v>
      </c>
      <c r="G28" s="8">
        <f t="shared" si="6"/>
        <v>7.8520521012533789E-2</v>
      </c>
      <c r="H28" s="8">
        <f t="shared" si="7"/>
        <v>0.11551260719313965</v>
      </c>
      <c r="I28" s="8">
        <f t="shared" si="8"/>
        <v>2.6111934453682013E-6</v>
      </c>
      <c r="J28" s="13">
        <f t="shared" si="12"/>
        <v>0.58652822151224715</v>
      </c>
      <c r="L28" s="6" t="s">
        <v>10</v>
      </c>
      <c r="M28" s="35">
        <f t="shared" si="9"/>
        <v>1.9455754112073757E-5</v>
      </c>
      <c r="N28" s="36">
        <f t="shared" si="10"/>
        <v>0.15109890109890112</v>
      </c>
      <c r="O28" s="30" t="s">
        <v>11</v>
      </c>
      <c r="Q28" s="6" t="s">
        <v>10</v>
      </c>
      <c r="R28" s="35">
        <f t="shared" si="11"/>
        <v>2.6111934453682013E-6</v>
      </c>
      <c r="S28" s="36">
        <f t="shared" si="13"/>
        <v>0.58652822151224715</v>
      </c>
      <c r="T28" s="30" t="s">
        <v>11</v>
      </c>
    </row>
    <row r="29" spans="1:20" x14ac:dyDescent="0.2">
      <c r="A29" s="18">
        <v>6</v>
      </c>
      <c r="B29" s="6" t="s">
        <v>10</v>
      </c>
      <c r="C29" s="12">
        <f t="shared" si="2"/>
        <v>6.9767345398134284E-3</v>
      </c>
      <c r="D29" s="8">
        <f t="shared" si="3"/>
        <v>6.788902828506789E-2</v>
      </c>
      <c r="E29" s="8">
        <f t="shared" si="4"/>
        <v>5.4079629956926674E-6</v>
      </c>
      <c r="F29" s="8">
        <f t="shared" si="5"/>
        <v>0.10181840827002117</v>
      </c>
      <c r="G29" s="8">
        <f t="shared" si="6"/>
        <v>5.4825064077184356E-2</v>
      </c>
      <c r="H29" s="8">
        <f t="shared" si="7"/>
        <v>8.1123947103328556E-2</v>
      </c>
      <c r="I29" s="8">
        <f t="shared" si="8"/>
        <v>6.0226473114589613E-7</v>
      </c>
      <c r="J29" s="13">
        <f t="shared" si="12"/>
        <v>0.50154202004626058</v>
      </c>
      <c r="L29" s="6" t="s">
        <v>10</v>
      </c>
      <c r="M29" s="35">
        <f t="shared" si="9"/>
        <v>5.4079629956926674E-6</v>
      </c>
      <c r="N29" s="36">
        <f t="shared" si="10"/>
        <v>0.10181840827002117</v>
      </c>
      <c r="O29" s="30" t="s">
        <v>11</v>
      </c>
      <c r="Q29" s="6" t="s">
        <v>10</v>
      </c>
      <c r="R29" s="35">
        <f t="shared" si="11"/>
        <v>6.0226473114589613E-7</v>
      </c>
      <c r="S29" s="36">
        <f t="shared" si="13"/>
        <v>0.50154202004626058</v>
      </c>
      <c r="T29" s="30" t="s">
        <v>11</v>
      </c>
    </row>
    <row r="30" spans="1:20" x14ac:dyDescent="0.2">
      <c r="A30" s="18">
        <v>7</v>
      </c>
      <c r="B30" s="6" t="s">
        <v>10</v>
      </c>
      <c r="C30" s="12">
        <f t="shared" si="2"/>
        <v>4.3902128554508925E-3</v>
      </c>
      <c r="D30" s="8">
        <f t="shared" si="3"/>
        <v>5.0148738695859119E-2</v>
      </c>
      <c r="E30" s="8">
        <f t="shared" si="4"/>
        <v>1.8337867724981934E-6</v>
      </c>
      <c r="F30" s="8">
        <f t="shared" si="5"/>
        <v>7.3081395348837203E-2</v>
      </c>
      <c r="G30" s="8">
        <f t="shared" si="6"/>
        <v>4.0416319733555368E-2</v>
      </c>
      <c r="H30" s="8">
        <f t="shared" si="7"/>
        <v>6.0016999575010624E-2</v>
      </c>
      <c r="I30" s="8">
        <f t="shared" si="8"/>
        <v>1.7473082874281832E-7</v>
      </c>
      <c r="J30" s="13">
        <f t="shared" si="12"/>
        <v>0.43833263946711076</v>
      </c>
      <c r="L30" s="6" t="s">
        <v>10</v>
      </c>
      <c r="M30" s="35">
        <f t="shared" si="9"/>
        <v>1.8337867724981934E-6</v>
      </c>
      <c r="N30" s="36">
        <f t="shared" si="10"/>
        <v>7.3081395348837203E-2</v>
      </c>
      <c r="O30" s="30" t="s">
        <v>11</v>
      </c>
      <c r="Q30" s="6" t="s">
        <v>10</v>
      </c>
      <c r="R30" s="35">
        <f t="shared" si="11"/>
        <v>1.7473082874281832E-7</v>
      </c>
      <c r="S30" s="36">
        <f t="shared" si="13"/>
        <v>0.43833263946711076</v>
      </c>
      <c r="T30" s="30" t="s">
        <v>11</v>
      </c>
    </row>
    <row r="31" spans="1:20" x14ac:dyDescent="0.2">
      <c r="A31" s="18">
        <v>8</v>
      </c>
      <c r="B31" s="6" t="s">
        <v>10</v>
      </c>
      <c r="C31" s="12">
        <f t="shared" si="2"/>
        <v>2.9392349316025575E-3</v>
      </c>
      <c r="D31" s="8">
        <f t="shared" si="3"/>
        <v>3.8537830078615581E-2</v>
      </c>
      <c r="E31" s="8">
        <f t="shared" si="4"/>
        <v>7.189806865150433E-7</v>
      </c>
      <c r="F31" s="8">
        <f t="shared" si="5"/>
        <v>5.4925775978407559E-2</v>
      </c>
      <c r="G31" s="8">
        <f t="shared" si="6"/>
        <v>3.1013311804134358E-2</v>
      </c>
      <c r="H31" s="8">
        <f t="shared" si="7"/>
        <v>4.6161475519273687E-2</v>
      </c>
      <c r="I31" s="8">
        <f t="shared" si="8"/>
        <v>5.9895679527210614E-8</v>
      </c>
      <c r="J31" s="13">
        <f t="shared" si="12"/>
        <v>0.38937705095869607</v>
      </c>
      <c r="L31" s="6" t="s">
        <v>10</v>
      </c>
      <c r="M31" s="35">
        <f t="shared" si="9"/>
        <v>7.189806865150433E-7</v>
      </c>
      <c r="N31" s="36">
        <f t="shared" si="10"/>
        <v>5.4925775978407559E-2</v>
      </c>
      <c r="O31" s="30" t="s">
        <v>11</v>
      </c>
      <c r="Q31" s="6" t="s">
        <v>10</v>
      </c>
      <c r="R31" s="35">
        <f t="shared" si="11"/>
        <v>5.9895679527210614E-8</v>
      </c>
      <c r="S31" s="36">
        <f t="shared" si="13"/>
        <v>0.38937705095869607</v>
      </c>
      <c r="T31" s="30" t="s">
        <v>11</v>
      </c>
    </row>
    <row r="32" spans="1:20" x14ac:dyDescent="0.2">
      <c r="A32" s="18">
        <v>9</v>
      </c>
      <c r="B32" s="6" t="s">
        <v>10</v>
      </c>
      <c r="C32" s="12">
        <f t="shared" si="2"/>
        <v>2.0632619210559891E-3</v>
      </c>
      <c r="D32" s="8">
        <f t="shared" si="3"/>
        <v>3.0530141880589001E-2</v>
      </c>
      <c r="E32" s="8">
        <f t="shared" si="4"/>
        <v>3.1490325901705994E-7</v>
      </c>
      <c r="F32" s="8">
        <f t="shared" si="5"/>
        <v>4.2749749415302372E-2</v>
      </c>
      <c r="G32" s="8">
        <f t="shared" si="6"/>
        <v>2.4542636465681941E-2</v>
      </c>
      <c r="H32" s="8">
        <f t="shared" si="7"/>
        <v>3.6589129199423455E-2</v>
      </c>
      <c r="I32" s="8">
        <f t="shared" si="8"/>
        <v>2.3310238474389843E-8</v>
      </c>
      <c r="J32" s="13">
        <f t="shared" si="12"/>
        <v>0.35030478512648583</v>
      </c>
      <c r="L32" s="6" t="s">
        <v>10</v>
      </c>
      <c r="M32" s="35">
        <f t="shared" si="9"/>
        <v>3.1490325901705994E-7</v>
      </c>
      <c r="N32" s="36">
        <f t="shared" si="10"/>
        <v>4.2749749415302372E-2</v>
      </c>
      <c r="O32" s="30" t="s">
        <v>11</v>
      </c>
      <c r="Q32" s="6" t="s">
        <v>10</v>
      </c>
      <c r="R32" s="35">
        <f t="shared" si="11"/>
        <v>2.3310238474389843E-8</v>
      </c>
      <c r="S32" s="36">
        <f t="shared" si="13"/>
        <v>0.35030478512648583</v>
      </c>
      <c r="T32" s="30" t="s">
        <v>11</v>
      </c>
    </row>
    <row r="33" spans="1:20" x14ac:dyDescent="0.2">
      <c r="A33" s="19">
        <v>10</v>
      </c>
      <c r="B33" s="7" t="s">
        <v>10</v>
      </c>
      <c r="C33" s="14">
        <f t="shared" si="2"/>
        <v>1.5035014485019985E-3</v>
      </c>
      <c r="D33" s="15">
        <f t="shared" si="3"/>
        <v>2.4777474997527252E-2</v>
      </c>
      <c r="E33" s="15">
        <f t="shared" si="4"/>
        <v>1.504999849995015E-7</v>
      </c>
      <c r="F33" s="15">
        <f t="shared" si="5"/>
        <v>3.4198474792534198E-2</v>
      </c>
      <c r="G33" s="15">
        <f t="shared" si="6"/>
        <v>1.9901970199019701E-2</v>
      </c>
      <c r="H33" s="15">
        <f t="shared" si="7"/>
        <v>2.9704970295029703E-2</v>
      </c>
      <c r="I33" s="15">
        <f t="shared" si="8"/>
        <v>1.0024999899999751E-8</v>
      </c>
      <c r="J33" s="16">
        <f t="shared" si="12"/>
        <v>0.31838179818381795</v>
      </c>
      <c r="L33" s="7" t="s">
        <v>10</v>
      </c>
      <c r="M33" s="37">
        <f t="shared" si="9"/>
        <v>1.504999849995015E-7</v>
      </c>
      <c r="N33" s="38">
        <f t="shared" si="10"/>
        <v>3.4198474792534198E-2</v>
      </c>
      <c r="O33" s="31" t="s">
        <v>11</v>
      </c>
      <c r="Q33" s="7" t="s">
        <v>10</v>
      </c>
      <c r="R33" s="37">
        <f t="shared" si="11"/>
        <v>1.0024999899999751E-8</v>
      </c>
      <c r="S33" s="38">
        <f t="shared" si="13"/>
        <v>0.31838179818381795</v>
      </c>
      <c r="T33" s="31" t="s">
        <v>11</v>
      </c>
    </row>
    <row r="34" spans="1:20" x14ac:dyDescent="0.2">
      <c r="I34" s="8"/>
    </row>
    <row r="35" spans="1:20" x14ac:dyDescent="0.2">
      <c r="I35" s="8"/>
    </row>
    <row r="36" spans="1:20" x14ac:dyDescent="0.2">
      <c r="I36" s="8"/>
    </row>
    <row r="37" spans="1:20" x14ac:dyDescent="0.2">
      <c r="I37" s="8"/>
    </row>
    <row r="38" spans="1:20" x14ac:dyDescent="0.2">
      <c r="I38" s="8"/>
    </row>
    <row r="39" spans="1:20" x14ac:dyDescent="0.2">
      <c r="I39" s="8"/>
    </row>
    <row r="40" spans="1:20" x14ac:dyDescent="0.2">
      <c r="I40" s="8"/>
    </row>
    <row r="41" spans="1:20" x14ac:dyDescent="0.2">
      <c r="I41" s="8"/>
    </row>
    <row r="42" spans="1:20" x14ac:dyDescent="0.2">
      <c r="I42" s="8"/>
    </row>
    <row r="43" spans="1:20" x14ac:dyDescent="0.2">
      <c r="I43" s="8"/>
    </row>
  </sheetData>
  <mergeCells count="16">
    <mergeCell ref="C22:F22"/>
    <mergeCell ref="G22:J22"/>
    <mergeCell ref="M22:N22"/>
    <mergeCell ref="R22:S22"/>
    <mergeCell ref="C5:F5"/>
    <mergeCell ref="G5:J5"/>
    <mergeCell ref="K5:N5"/>
    <mergeCell ref="O5:R5"/>
    <mergeCell ref="C6:D6"/>
    <mergeCell ref="E6:F6"/>
    <mergeCell ref="G6:H6"/>
    <mergeCell ref="I6:J6"/>
    <mergeCell ref="K6:L6"/>
    <mergeCell ref="M6:N6"/>
    <mergeCell ref="O6:P6"/>
    <mergeCell ref="Q6:R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BB0D-EAC9-4C33-8C54-11EEFE32AAC3}">
  <dimension ref="A2:T43"/>
  <sheetViews>
    <sheetView zoomScale="85" zoomScaleNormal="85" workbookViewId="0">
      <selection activeCell="C33" sqref="C33:F33"/>
    </sheetView>
  </sheetViews>
  <sheetFormatPr baseColWidth="10" defaultColWidth="8.83203125" defaultRowHeight="15" x14ac:dyDescent="0.2"/>
  <cols>
    <col min="3" max="3" width="17.6640625" bestFit="1" customWidth="1"/>
    <col min="4" max="4" width="13.5" bestFit="1" customWidth="1"/>
    <col min="5" max="5" width="14.6640625" bestFit="1" customWidth="1"/>
    <col min="6" max="6" width="14.33203125" customWidth="1"/>
    <col min="7" max="7" width="12.5" bestFit="1" customWidth="1"/>
    <col min="8" max="8" width="13.5" bestFit="1" customWidth="1"/>
    <col min="9" max="10" width="13.6640625" bestFit="1" customWidth="1"/>
    <col min="11" max="12" width="12.5" bestFit="1" customWidth="1"/>
    <col min="13" max="14" width="12.1640625" bestFit="1" customWidth="1"/>
    <col min="15" max="15" width="12.33203125" bestFit="1" customWidth="1"/>
    <col min="16" max="16" width="12.1640625" bestFit="1" customWidth="1"/>
    <col min="17" max="17" width="12.33203125" bestFit="1" customWidth="1"/>
    <col min="18" max="18" width="12.5" bestFit="1" customWidth="1"/>
    <col min="19" max="19" width="13.33203125" bestFit="1" customWidth="1"/>
    <col min="20" max="20" width="12.33203125" bestFit="1" customWidth="1"/>
    <col min="21" max="22" width="12.5" bestFit="1" customWidth="1"/>
    <col min="23" max="23" width="13.5" bestFit="1" customWidth="1"/>
    <col min="24" max="24" width="12.5" bestFit="1" customWidth="1"/>
    <col min="25" max="25" width="12.33203125" bestFit="1" customWidth="1"/>
    <col min="26" max="26" width="11.5" bestFit="1" customWidth="1"/>
  </cols>
  <sheetData>
    <row r="2" spans="1:19" x14ac:dyDescent="0.2">
      <c r="B2" s="24" t="s">
        <v>12</v>
      </c>
      <c r="C2" s="24">
        <v>11</v>
      </c>
      <c r="D2" s="24">
        <v>15</v>
      </c>
      <c r="E2" s="24">
        <v>16</v>
      </c>
      <c r="F2" s="24">
        <v>17</v>
      </c>
      <c r="G2" s="24">
        <v>18</v>
      </c>
      <c r="H2" s="24">
        <v>19</v>
      </c>
      <c r="I2" s="24">
        <v>16</v>
      </c>
      <c r="J2" s="24">
        <v>15</v>
      </c>
      <c r="K2" s="24">
        <v>14</v>
      </c>
      <c r="L2" s="24">
        <v>13</v>
      </c>
      <c r="M2" s="24">
        <v>12</v>
      </c>
      <c r="N2" s="24">
        <v>11</v>
      </c>
      <c r="O2" s="24">
        <v>19</v>
      </c>
      <c r="P2" s="24">
        <v>18</v>
      </c>
      <c r="Q2" s="24">
        <v>16</v>
      </c>
      <c r="R2" s="24">
        <v>15</v>
      </c>
    </row>
    <row r="3" spans="1:19" x14ac:dyDescent="0.2">
      <c r="B3" s="24" t="s">
        <v>13</v>
      </c>
      <c r="C3" s="24">
        <v>2</v>
      </c>
      <c r="D3" s="24">
        <v>3</v>
      </c>
      <c r="E3" s="24">
        <v>4</v>
      </c>
      <c r="F3" s="24">
        <v>5</v>
      </c>
      <c r="G3" s="24">
        <v>6</v>
      </c>
      <c r="H3" s="24">
        <v>7</v>
      </c>
      <c r="I3" s="24">
        <v>8</v>
      </c>
      <c r="J3" s="24">
        <v>6</v>
      </c>
      <c r="K3" s="24">
        <v>5</v>
      </c>
      <c r="L3" s="24">
        <v>4</v>
      </c>
      <c r="M3" s="24">
        <v>3</v>
      </c>
      <c r="N3" s="24">
        <v>2</v>
      </c>
      <c r="O3" s="24">
        <v>1</v>
      </c>
      <c r="P3" s="24">
        <v>1</v>
      </c>
      <c r="Q3" s="24">
        <v>5</v>
      </c>
      <c r="R3" s="24">
        <v>4</v>
      </c>
    </row>
    <row r="5" spans="1:19" x14ac:dyDescent="0.2">
      <c r="C5" s="46" t="s">
        <v>6</v>
      </c>
      <c r="D5" s="46"/>
      <c r="E5" s="46"/>
      <c r="F5" s="46"/>
      <c r="G5" s="46" t="s">
        <v>7</v>
      </c>
      <c r="H5" s="46"/>
      <c r="I5" s="46"/>
      <c r="J5" s="46"/>
      <c r="K5" s="46" t="s">
        <v>8</v>
      </c>
      <c r="L5" s="46"/>
      <c r="M5" s="46"/>
      <c r="N5" s="46"/>
      <c r="O5" s="46" t="s">
        <v>9</v>
      </c>
      <c r="P5" s="46"/>
      <c r="Q5" s="46"/>
      <c r="R5" s="46"/>
    </row>
    <row r="6" spans="1:19" x14ac:dyDescent="0.2">
      <c r="C6" s="46" t="s">
        <v>3</v>
      </c>
      <c r="D6" s="46"/>
      <c r="E6" s="46" t="s">
        <v>4</v>
      </c>
      <c r="F6" s="46"/>
      <c r="G6" s="46" t="s">
        <v>3</v>
      </c>
      <c r="H6" s="46"/>
      <c r="I6" s="46" t="s">
        <v>4</v>
      </c>
      <c r="J6" s="46"/>
      <c r="K6" s="46" t="s">
        <v>3</v>
      </c>
      <c r="L6" s="46"/>
      <c r="M6" s="46" t="s">
        <v>4</v>
      </c>
      <c r="N6" s="46"/>
      <c r="O6" s="46" t="s">
        <v>3</v>
      </c>
      <c r="P6" s="46"/>
      <c r="Q6" s="46" t="s">
        <v>4</v>
      </c>
      <c r="R6" s="46"/>
    </row>
    <row r="7" spans="1:19" x14ac:dyDescent="0.2">
      <c r="C7" s="1" t="s">
        <v>0</v>
      </c>
      <c r="D7" s="1" t="s">
        <v>1</v>
      </c>
      <c r="E7" s="1" t="s">
        <v>0</v>
      </c>
      <c r="F7" s="1" t="s">
        <v>1</v>
      </c>
      <c r="G7" s="1" t="s">
        <v>0</v>
      </c>
      <c r="H7" s="1" t="s">
        <v>1</v>
      </c>
      <c r="I7" s="1" t="s">
        <v>0</v>
      </c>
      <c r="J7" s="1" t="s">
        <v>1</v>
      </c>
      <c r="K7" s="1" t="s">
        <v>0</v>
      </c>
      <c r="L7" s="1" t="s">
        <v>1</v>
      </c>
      <c r="M7" s="1" t="s">
        <v>0</v>
      </c>
      <c r="N7" s="1" t="s">
        <v>1</v>
      </c>
      <c r="O7" s="1" t="s">
        <v>0</v>
      </c>
      <c r="P7" s="1" t="s">
        <v>1</v>
      </c>
      <c r="Q7" s="1" t="s">
        <v>0</v>
      </c>
      <c r="R7" s="1" t="s">
        <v>1</v>
      </c>
    </row>
    <row r="8" spans="1:19" x14ac:dyDescent="0.2">
      <c r="A8" s="17">
        <v>1</v>
      </c>
      <c r="B8" s="5" t="s">
        <v>10</v>
      </c>
      <c r="C8" s="10">
        <f>C$2/(1+POWER($A8,C$3))</f>
        <v>5.5</v>
      </c>
      <c r="D8" s="10">
        <f t="shared" ref="D8:R17" si="0">D$2/(1+POWER($A8,D$3))</f>
        <v>7.5</v>
      </c>
      <c r="E8" s="10">
        <f t="shared" si="0"/>
        <v>8</v>
      </c>
      <c r="F8" s="10">
        <f t="shared" si="0"/>
        <v>8.5</v>
      </c>
      <c r="G8" s="10">
        <f t="shared" si="0"/>
        <v>9</v>
      </c>
      <c r="H8" s="10">
        <f t="shared" si="0"/>
        <v>9.5</v>
      </c>
      <c r="I8" s="10">
        <f t="shared" si="0"/>
        <v>8</v>
      </c>
      <c r="J8" s="10">
        <f t="shared" si="0"/>
        <v>7.5</v>
      </c>
      <c r="K8" s="10">
        <f t="shared" si="0"/>
        <v>7</v>
      </c>
      <c r="L8" s="10">
        <f t="shared" si="0"/>
        <v>6.5</v>
      </c>
      <c r="M8" s="10">
        <f t="shared" si="0"/>
        <v>6</v>
      </c>
      <c r="N8" s="10">
        <f t="shared" si="0"/>
        <v>5.5</v>
      </c>
      <c r="O8" s="10">
        <f t="shared" si="0"/>
        <v>9.5</v>
      </c>
      <c r="P8" s="10">
        <f t="shared" si="0"/>
        <v>9</v>
      </c>
      <c r="Q8" s="10">
        <f t="shared" si="0"/>
        <v>8</v>
      </c>
      <c r="R8" s="11">
        <f t="shared" si="0"/>
        <v>7.5</v>
      </c>
      <c r="S8" s="2" t="s">
        <v>11</v>
      </c>
    </row>
    <row r="9" spans="1:19" x14ac:dyDescent="0.2">
      <c r="A9" s="18">
        <v>2</v>
      </c>
      <c r="B9" s="6" t="s">
        <v>10</v>
      </c>
      <c r="C9" s="8">
        <f t="shared" ref="C9:M17" si="1">C$2/(1+POWER($A9,C$3))</f>
        <v>2.2000000000000002</v>
      </c>
      <c r="D9" s="8">
        <f t="shared" si="1"/>
        <v>1.6666666666666667</v>
      </c>
      <c r="E9" s="8">
        <f t="shared" si="1"/>
        <v>0.94117647058823528</v>
      </c>
      <c r="F9" s="8">
        <f t="shared" si="1"/>
        <v>0.51515151515151514</v>
      </c>
      <c r="G9" s="8">
        <f t="shared" si="1"/>
        <v>0.27692307692307694</v>
      </c>
      <c r="H9" s="8">
        <f t="shared" si="1"/>
        <v>0.14728682170542637</v>
      </c>
      <c r="I9" s="8">
        <f t="shared" si="1"/>
        <v>6.2256809338521402E-2</v>
      </c>
      <c r="J9" s="8">
        <f t="shared" si="1"/>
        <v>0.23076923076923078</v>
      </c>
      <c r="K9" s="8">
        <f t="shared" si="1"/>
        <v>0.42424242424242425</v>
      </c>
      <c r="L9" s="8">
        <f t="shared" si="1"/>
        <v>0.76470588235294112</v>
      </c>
      <c r="M9" s="8">
        <f t="shared" si="1"/>
        <v>1.3333333333333333</v>
      </c>
      <c r="N9" s="8">
        <f t="shared" si="0"/>
        <v>2.2000000000000002</v>
      </c>
      <c r="O9" s="8">
        <f t="shared" si="0"/>
        <v>6.333333333333333</v>
      </c>
      <c r="P9" s="8">
        <f t="shared" si="0"/>
        <v>6</v>
      </c>
      <c r="Q9" s="8">
        <f t="shared" si="0"/>
        <v>0.48484848484848486</v>
      </c>
      <c r="R9" s="13">
        <f t="shared" si="0"/>
        <v>0.88235294117647056</v>
      </c>
      <c r="S9" s="3" t="s">
        <v>11</v>
      </c>
    </row>
    <row r="10" spans="1:19" x14ac:dyDescent="0.2">
      <c r="A10" s="18">
        <v>3</v>
      </c>
      <c r="B10" s="6" t="s">
        <v>10</v>
      </c>
      <c r="C10" s="8">
        <f t="shared" si="1"/>
        <v>1.1000000000000001</v>
      </c>
      <c r="D10" s="8">
        <f t="shared" si="0"/>
        <v>0.5357142857142857</v>
      </c>
      <c r="E10" s="8">
        <f t="shared" si="0"/>
        <v>0.1951219512195122</v>
      </c>
      <c r="F10" s="8">
        <f t="shared" si="0"/>
        <v>6.9672131147540978E-2</v>
      </c>
      <c r="G10" s="8">
        <f t="shared" si="0"/>
        <v>2.4657534246575342E-2</v>
      </c>
      <c r="H10" s="8">
        <f t="shared" si="0"/>
        <v>8.6837294332723948E-3</v>
      </c>
      <c r="I10" s="8">
        <f t="shared" si="0"/>
        <v>2.4382810118866198E-3</v>
      </c>
      <c r="J10" s="8">
        <f t="shared" si="0"/>
        <v>2.0547945205479451E-2</v>
      </c>
      <c r="K10" s="8">
        <f t="shared" si="0"/>
        <v>5.737704918032787E-2</v>
      </c>
      <c r="L10" s="8">
        <f t="shared" si="0"/>
        <v>0.15853658536585366</v>
      </c>
      <c r="M10" s="8">
        <f t="shared" si="0"/>
        <v>0.42857142857142855</v>
      </c>
      <c r="N10" s="8">
        <f t="shared" si="0"/>
        <v>1.1000000000000001</v>
      </c>
      <c r="O10" s="8">
        <f t="shared" si="0"/>
        <v>4.75</v>
      </c>
      <c r="P10" s="8">
        <f t="shared" si="0"/>
        <v>4.5</v>
      </c>
      <c r="Q10" s="8">
        <f t="shared" si="0"/>
        <v>6.5573770491803282E-2</v>
      </c>
      <c r="R10" s="13">
        <f t="shared" si="0"/>
        <v>0.18292682926829268</v>
      </c>
      <c r="S10" s="3" t="s">
        <v>11</v>
      </c>
    </row>
    <row r="11" spans="1:19" x14ac:dyDescent="0.2">
      <c r="A11" s="18">
        <v>4</v>
      </c>
      <c r="B11" s="6" t="s">
        <v>10</v>
      </c>
      <c r="C11" s="8">
        <f t="shared" si="1"/>
        <v>0.6470588235294118</v>
      </c>
      <c r="D11" s="8">
        <f t="shared" si="0"/>
        <v>0.23076923076923078</v>
      </c>
      <c r="E11" s="8">
        <f t="shared" si="0"/>
        <v>6.2256809338521402E-2</v>
      </c>
      <c r="F11" s="8">
        <f t="shared" si="0"/>
        <v>1.6585365853658537E-2</v>
      </c>
      <c r="G11" s="8">
        <f t="shared" si="0"/>
        <v>4.3934586282645838E-3</v>
      </c>
      <c r="H11" s="8">
        <f t="shared" si="0"/>
        <v>1.1595971925541654E-3</v>
      </c>
      <c r="I11" s="8">
        <f t="shared" si="0"/>
        <v>2.4413689976654409E-4</v>
      </c>
      <c r="J11" s="8">
        <f t="shared" si="0"/>
        <v>3.6612155235538199E-3</v>
      </c>
      <c r="K11" s="8">
        <f t="shared" si="0"/>
        <v>1.3658536585365854E-2</v>
      </c>
      <c r="L11" s="8">
        <f t="shared" si="0"/>
        <v>5.0583657587548639E-2</v>
      </c>
      <c r="M11" s="8">
        <f t="shared" si="0"/>
        <v>0.18461538461538463</v>
      </c>
      <c r="N11" s="8">
        <f t="shared" si="0"/>
        <v>0.6470588235294118</v>
      </c>
      <c r="O11" s="8">
        <f t="shared" si="0"/>
        <v>3.8</v>
      </c>
      <c r="P11" s="8">
        <f t="shared" si="0"/>
        <v>3.6</v>
      </c>
      <c r="Q11" s="8">
        <f t="shared" si="0"/>
        <v>1.5609756097560976E-2</v>
      </c>
      <c r="R11" s="13">
        <f t="shared" si="0"/>
        <v>5.8365758754863814E-2</v>
      </c>
      <c r="S11" s="3" t="s">
        <v>11</v>
      </c>
    </row>
    <row r="12" spans="1:19" x14ac:dyDescent="0.2">
      <c r="A12" s="18">
        <v>5</v>
      </c>
      <c r="B12" s="6" t="s">
        <v>10</v>
      </c>
      <c r="C12" s="8">
        <f t="shared" si="1"/>
        <v>0.42307692307692307</v>
      </c>
      <c r="D12" s="8">
        <f t="shared" si="0"/>
        <v>0.11904761904761904</v>
      </c>
      <c r="E12" s="8">
        <f t="shared" si="0"/>
        <v>2.5559105431309903E-2</v>
      </c>
      <c r="F12" s="8">
        <f t="shared" si="0"/>
        <v>5.4382597568777991E-3</v>
      </c>
      <c r="G12" s="8">
        <f t="shared" si="0"/>
        <v>1.1519262767182899E-3</v>
      </c>
      <c r="H12" s="8">
        <f t="shared" si="0"/>
        <v>2.4319688707984536E-4</v>
      </c>
      <c r="I12" s="8">
        <f t="shared" si="0"/>
        <v>4.0959895142668436E-5</v>
      </c>
      <c r="J12" s="8">
        <f t="shared" si="0"/>
        <v>9.5993856393190836E-4</v>
      </c>
      <c r="K12" s="8">
        <f t="shared" si="0"/>
        <v>4.4785668586052466E-3</v>
      </c>
      <c r="L12" s="8">
        <f t="shared" si="0"/>
        <v>2.0766773162939296E-2</v>
      </c>
      <c r="M12" s="8">
        <f t="shared" si="0"/>
        <v>9.5238095238095233E-2</v>
      </c>
      <c r="N12" s="8">
        <f t="shared" si="0"/>
        <v>0.42307692307692307</v>
      </c>
      <c r="O12" s="8">
        <f t="shared" si="0"/>
        <v>3.1666666666666665</v>
      </c>
      <c r="P12" s="8">
        <f t="shared" si="0"/>
        <v>3</v>
      </c>
      <c r="Q12" s="8">
        <f t="shared" si="0"/>
        <v>5.1183621241202813E-3</v>
      </c>
      <c r="R12" s="13">
        <f t="shared" si="0"/>
        <v>2.3961661341853034E-2</v>
      </c>
      <c r="S12" s="3" t="s">
        <v>11</v>
      </c>
    </row>
    <row r="13" spans="1:19" x14ac:dyDescent="0.2">
      <c r="A13" s="18">
        <v>6</v>
      </c>
      <c r="B13" s="6" t="s">
        <v>10</v>
      </c>
      <c r="C13" s="8">
        <f t="shared" si="1"/>
        <v>0.29729729729729731</v>
      </c>
      <c r="D13" s="8">
        <f t="shared" si="0"/>
        <v>6.9124423963133647E-2</v>
      </c>
      <c r="E13" s="8">
        <f t="shared" si="0"/>
        <v>1.2336160370084811E-2</v>
      </c>
      <c r="F13" s="8">
        <f t="shared" si="0"/>
        <v>2.1859328790021859E-3</v>
      </c>
      <c r="G13" s="8">
        <f t="shared" si="0"/>
        <v>3.8579420022718993E-4</v>
      </c>
      <c r="H13" s="8">
        <f t="shared" si="0"/>
        <v>6.787241415032668E-5</v>
      </c>
      <c r="I13" s="8">
        <f t="shared" si="0"/>
        <v>9.525981220718771E-6</v>
      </c>
      <c r="J13" s="8">
        <f t="shared" si="0"/>
        <v>3.2149516685599157E-4</v>
      </c>
      <c r="K13" s="8">
        <f t="shared" si="0"/>
        <v>1.8001800180018001E-3</v>
      </c>
      <c r="L13" s="8">
        <f t="shared" si="0"/>
        <v>1.0023130300693909E-2</v>
      </c>
      <c r="M13" s="8">
        <f t="shared" si="0"/>
        <v>5.5299539170506916E-2</v>
      </c>
      <c r="N13" s="8">
        <f t="shared" si="0"/>
        <v>0.29729729729729731</v>
      </c>
      <c r="O13" s="8">
        <f t="shared" si="0"/>
        <v>2.7142857142857144</v>
      </c>
      <c r="P13" s="8">
        <f t="shared" si="0"/>
        <v>2.5714285714285716</v>
      </c>
      <c r="Q13" s="8">
        <f t="shared" si="0"/>
        <v>2.0573485920020573E-3</v>
      </c>
      <c r="R13" s="13">
        <f>R$2/(1+POWER($A13,R$3))</f>
        <v>1.156515034695451E-2</v>
      </c>
      <c r="S13" s="3" t="s">
        <v>11</v>
      </c>
    </row>
    <row r="14" spans="1:19" x14ac:dyDescent="0.2">
      <c r="A14" s="18">
        <v>7</v>
      </c>
      <c r="B14" s="6" t="s">
        <v>10</v>
      </c>
      <c r="C14" s="8">
        <f t="shared" si="1"/>
        <v>0.22</v>
      </c>
      <c r="D14" s="8">
        <f t="shared" si="0"/>
        <v>4.3604651162790699E-2</v>
      </c>
      <c r="E14" s="8">
        <f t="shared" si="0"/>
        <v>6.6611157368859286E-3</v>
      </c>
      <c r="F14" s="8">
        <f t="shared" si="0"/>
        <v>1.0114231318419801E-3</v>
      </c>
      <c r="G14" s="8">
        <f t="shared" si="0"/>
        <v>1.5299617509562262E-4</v>
      </c>
      <c r="H14" s="8">
        <f t="shared" si="0"/>
        <v>2.3071019884790612E-5</v>
      </c>
      <c r="I14" s="8">
        <f t="shared" si="0"/>
        <v>2.775463927468801E-6</v>
      </c>
      <c r="J14" s="8">
        <f t="shared" si="0"/>
        <v>1.2749681257968551E-4</v>
      </c>
      <c r="K14" s="8">
        <f t="shared" si="0"/>
        <v>8.329366968110424E-4</v>
      </c>
      <c r="L14" s="8">
        <f t="shared" si="0"/>
        <v>5.4121565362198172E-3</v>
      </c>
      <c r="M14" s="8">
        <f t="shared" si="0"/>
        <v>3.4883720930232558E-2</v>
      </c>
      <c r="N14" s="8">
        <f t="shared" si="0"/>
        <v>0.22</v>
      </c>
      <c r="O14" s="8">
        <f t="shared" si="0"/>
        <v>2.375</v>
      </c>
      <c r="P14" s="8">
        <f t="shared" si="0"/>
        <v>2.25</v>
      </c>
      <c r="Q14" s="8">
        <f t="shared" si="0"/>
        <v>9.519276534983341E-4</v>
      </c>
      <c r="R14" s="13">
        <f t="shared" si="0"/>
        <v>6.2447960033305576E-3</v>
      </c>
      <c r="S14" s="3" t="s">
        <v>11</v>
      </c>
    </row>
    <row r="15" spans="1:19" x14ac:dyDescent="0.2">
      <c r="A15" s="18">
        <v>8</v>
      </c>
      <c r="B15" s="6" t="s">
        <v>10</v>
      </c>
      <c r="C15" s="8">
        <f t="shared" si="1"/>
        <v>0.16923076923076924</v>
      </c>
      <c r="D15" s="8">
        <f t="shared" si="0"/>
        <v>2.9239766081871343E-2</v>
      </c>
      <c r="E15" s="8">
        <f t="shared" si="0"/>
        <v>3.9052965584574079E-3</v>
      </c>
      <c r="F15" s="8">
        <f t="shared" si="0"/>
        <v>5.1878299612438585E-4</v>
      </c>
      <c r="G15" s="8">
        <f t="shared" si="0"/>
        <v>6.866428884777509E-5</v>
      </c>
      <c r="H15" s="8">
        <f t="shared" si="0"/>
        <v>9.0599016857616016E-6</v>
      </c>
      <c r="I15" s="8">
        <f t="shared" si="0"/>
        <v>9.5367425956283453E-7</v>
      </c>
      <c r="J15" s="8">
        <f t="shared" si="0"/>
        <v>5.7220240706479242E-5</v>
      </c>
      <c r="K15" s="8">
        <f t="shared" si="0"/>
        <v>4.2723305563184717E-4</v>
      </c>
      <c r="L15" s="8">
        <f t="shared" si="0"/>
        <v>3.1730534537466439E-3</v>
      </c>
      <c r="M15" s="8">
        <f t="shared" si="0"/>
        <v>2.3391812865497075E-2</v>
      </c>
      <c r="N15" s="8">
        <f t="shared" si="0"/>
        <v>0.16923076923076924</v>
      </c>
      <c r="O15" s="8">
        <f t="shared" si="0"/>
        <v>2.1111111111111112</v>
      </c>
      <c r="P15" s="8">
        <f t="shared" si="0"/>
        <v>2</v>
      </c>
      <c r="Q15" s="8">
        <f t="shared" si="0"/>
        <v>4.8826634929353963E-4</v>
      </c>
      <c r="R15" s="13">
        <f t="shared" si="0"/>
        <v>3.6612155235538199E-3</v>
      </c>
      <c r="S15" s="3" t="s">
        <v>11</v>
      </c>
    </row>
    <row r="16" spans="1:19" x14ac:dyDescent="0.2">
      <c r="A16" s="18">
        <v>9</v>
      </c>
      <c r="B16" s="6" t="s">
        <v>10</v>
      </c>
      <c r="C16" s="8">
        <f t="shared" si="1"/>
        <v>0.13414634146341464</v>
      </c>
      <c r="D16" s="8">
        <f t="shared" si="1"/>
        <v>2.0547945205479451E-2</v>
      </c>
      <c r="E16" s="8">
        <f t="shared" si="1"/>
        <v>2.4382810118866198E-3</v>
      </c>
      <c r="F16" s="8">
        <f t="shared" si="1"/>
        <v>2.8789161727349705E-4</v>
      </c>
      <c r="G16" s="8">
        <f t="shared" si="1"/>
        <v>3.3870111884269589E-5</v>
      </c>
      <c r="H16" s="8">
        <f t="shared" si="1"/>
        <v>3.972427173910771E-6</v>
      </c>
      <c r="I16" s="8">
        <f t="shared" si="1"/>
        <v>3.7168916137214815E-7</v>
      </c>
      <c r="J16" s="8">
        <f t="shared" si="1"/>
        <v>2.8225093236891327E-5</v>
      </c>
      <c r="K16" s="8">
        <f t="shared" si="1"/>
        <v>2.3708721422523285E-4</v>
      </c>
      <c r="L16" s="8">
        <f t="shared" si="1"/>
        <v>1.9811033221578786E-3</v>
      </c>
      <c r="M16" s="8">
        <f t="shared" si="1"/>
        <v>1.643835616438356E-2</v>
      </c>
      <c r="N16" s="8">
        <f t="shared" si="0"/>
        <v>0.13414634146341464</v>
      </c>
      <c r="O16" s="8">
        <f t="shared" si="0"/>
        <v>1.9</v>
      </c>
      <c r="P16" s="8">
        <f t="shared" si="0"/>
        <v>1.8</v>
      </c>
      <c r="Q16" s="8">
        <f t="shared" si="0"/>
        <v>2.7095681625740898E-4</v>
      </c>
      <c r="R16" s="13">
        <f t="shared" si="0"/>
        <v>2.2858884486437062E-3</v>
      </c>
      <c r="S16" s="3" t="s">
        <v>11</v>
      </c>
    </row>
    <row r="17" spans="1:20" x14ac:dyDescent="0.2">
      <c r="A17" s="19">
        <v>10</v>
      </c>
      <c r="B17" s="7" t="s">
        <v>10</v>
      </c>
      <c r="C17" s="15">
        <f>C$2/(1+POWER($A17,C$3))</f>
        <v>0.10891089108910891</v>
      </c>
      <c r="D17" s="15">
        <f t="shared" si="1"/>
        <v>1.4985014985014986E-2</v>
      </c>
      <c r="E17" s="15">
        <f t="shared" si="1"/>
        <v>1.5998400159984002E-3</v>
      </c>
      <c r="F17" s="15">
        <f t="shared" si="1"/>
        <v>1.6999830001699983E-4</v>
      </c>
      <c r="G17" s="15">
        <f t="shared" si="1"/>
        <v>1.7999982000017999E-5</v>
      </c>
      <c r="H17" s="15">
        <f t="shared" si="1"/>
        <v>1.899999810000019E-6</v>
      </c>
      <c r="I17" s="15">
        <f t="shared" si="1"/>
        <v>1.599999984E-7</v>
      </c>
      <c r="J17" s="15">
        <f t="shared" si="1"/>
        <v>1.4999985000015E-5</v>
      </c>
      <c r="K17" s="15">
        <f t="shared" si="1"/>
        <v>1.3999860001399987E-4</v>
      </c>
      <c r="L17" s="15">
        <f t="shared" si="1"/>
        <v>1.2998700129987001E-3</v>
      </c>
      <c r="M17" s="15">
        <f t="shared" si="1"/>
        <v>1.1988011988011988E-2</v>
      </c>
      <c r="N17" s="15">
        <f t="shared" si="0"/>
        <v>0.10891089108910891</v>
      </c>
      <c r="O17" s="15">
        <f t="shared" si="0"/>
        <v>1.7272727272727273</v>
      </c>
      <c r="P17" s="15">
        <f t="shared" si="0"/>
        <v>1.6363636363636365</v>
      </c>
      <c r="Q17" s="15">
        <f t="shared" si="0"/>
        <v>1.5999840001599985E-4</v>
      </c>
      <c r="R17" s="16">
        <f t="shared" si="0"/>
        <v>1.4998500149985001E-3</v>
      </c>
      <c r="S17" s="4" t="s">
        <v>11</v>
      </c>
    </row>
    <row r="22" spans="1:20" x14ac:dyDescent="0.2">
      <c r="C22" s="46" t="s">
        <v>18</v>
      </c>
      <c r="D22" s="46"/>
      <c r="E22" s="46"/>
      <c r="F22" s="46"/>
      <c r="G22" s="46" t="s">
        <v>19</v>
      </c>
      <c r="H22" s="46"/>
      <c r="I22" s="46"/>
      <c r="J22" s="46"/>
      <c r="M22" s="47" t="s">
        <v>0</v>
      </c>
      <c r="N22" s="48"/>
      <c r="R22" s="47" t="s">
        <v>1</v>
      </c>
      <c r="S22" s="48"/>
    </row>
    <row r="23" spans="1:20" x14ac:dyDescent="0.2">
      <c r="C23" s="1" t="s">
        <v>14</v>
      </c>
      <c r="D23" s="1" t="s">
        <v>15</v>
      </c>
      <c r="E23" s="1" t="s">
        <v>16</v>
      </c>
      <c r="F23" s="1" t="s">
        <v>17</v>
      </c>
      <c r="G23" s="1" t="s">
        <v>14</v>
      </c>
      <c r="H23" s="1" t="s">
        <v>15</v>
      </c>
      <c r="I23" s="1" t="s">
        <v>16</v>
      </c>
      <c r="J23" s="1" t="s">
        <v>17</v>
      </c>
      <c r="M23" s="29" t="s">
        <v>21</v>
      </c>
      <c r="N23" s="29" t="s">
        <v>23</v>
      </c>
      <c r="R23" s="29" t="s">
        <v>21</v>
      </c>
      <c r="S23" s="29" t="s">
        <v>23</v>
      </c>
    </row>
    <row r="24" spans="1:20" x14ac:dyDescent="0.2">
      <c r="A24" s="17">
        <v>1</v>
      </c>
      <c r="B24" s="5" t="s">
        <v>10</v>
      </c>
      <c r="C24" s="9">
        <f>AVERAGE(C8,E8)</f>
        <v>6.75</v>
      </c>
      <c r="D24" s="10">
        <f>AVERAGE(G8,I8)</f>
        <v>8.5</v>
      </c>
      <c r="E24" s="10">
        <f>AVERAGE(K8,M8)</f>
        <v>6.5</v>
      </c>
      <c r="F24" s="10">
        <f>AVERAGE(O8,Q8)</f>
        <v>8.75</v>
      </c>
      <c r="G24" s="10">
        <f>AVERAGE(D8,F8)</f>
        <v>8</v>
      </c>
      <c r="H24" s="10">
        <f>AVERAGE(H8,J8)</f>
        <v>8.5</v>
      </c>
      <c r="I24" s="10">
        <f>AVERAGE(L8,N8)</f>
        <v>6</v>
      </c>
      <c r="J24" s="11">
        <f>AVERAGE(P8,R8)</f>
        <v>8.25</v>
      </c>
      <c r="L24" s="5" t="s">
        <v>10</v>
      </c>
      <c r="M24" s="35">
        <f>MIN(C24:F24)</f>
        <v>6.5</v>
      </c>
      <c r="N24" s="36">
        <f>MAX(C24:F24)</f>
        <v>8.75</v>
      </c>
      <c r="O24" s="23" t="s">
        <v>11</v>
      </c>
      <c r="Q24" s="5" t="s">
        <v>10</v>
      </c>
      <c r="R24" s="35">
        <f>MIN(G24:J24)</f>
        <v>6</v>
      </c>
      <c r="S24" s="36">
        <f>MAX(G24:J24)</f>
        <v>8.5</v>
      </c>
      <c r="T24" s="23" t="s">
        <v>11</v>
      </c>
    </row>
    <row r="25" spans="1:20" x14ac:dyDescent="0.2">
      <c r="A25" s="18">
        <v>2</v>
      </c>
      <c r="B25" s="6" t="s">
        <v>10</v>
      </c>
      <c r="C25" s="12">
        <f t="shared" ref="C25:C33" si="2">AVERAGE(C9,E9)</f>
        <v>1.5705882352941178</v>
      </c>
      <c r="D25" s="8">
        <f t="shared" ref="D25:D33" si="3">AVERAGE(G9,I9)</f>
        <v>0.16958994313079917</v>
      </c>
      <c r="E25" s="8">
        <f t="shared" ref="E25:E33" si="4">AVERAGE(K9,M9)</f>
        <v>0.87878787878787878</v>
      </c>
      <c r="F25" s="8">
        <f t="shared" ref="F25:F33" si="5">AVERAGE(O9,Q9)</f>
        <v>3.4090909090909092</v>
      </c>
      <c r="G25" s="8">
        <f t="shared" ref="G25:G33" si="6">AVERAGE(D9,F9)</f>
        <v>1.0909090909090908</v>
      </c>
      <c r="H25" s="8">
        <f t="shared" ref="H25:H33" si="7">AVERAGE(H9,J9)</f>
        <v>0.18902802623732856</v>
      </c>
      <c r="I25" s="8">
        <f t="shared" ref="I25:I33" si="8">AVERAGE(L9,N9)</f>
        <v>1.4823529411764707</v>
      </c>
      <c r="J25" s="13">
        <f t="shared" ref="J25:J33" si="9">AVERAGE(P9,R9)</f>
        <v>3.4411764705882355</v>
      </c>
      <c r="L25" s="6" t="s">
        <v>10</v>
      </c>
      <c r="M25" s="35">
        <f t="shared" ref="M25:M33" si="10">MIN(C25:F25)</f>
        <v>0.16958994313079917</v>
      </c>
      <c r="N25" s="36">
        <f t="shared" ref="N25:N33" si="11">MAX(C25:F25)</f>
        <v>3.4090909090909092</v>
      </c>
      <c r="O25" s="30" t="s">
        <v>11</v>
      </c>
      <c r="Q25" s="6" t="s">
        <v>10</v>
      </c>
      <c r="R25" s="35">
        <f t="shared" ref="R25:R33" si="12">MIN(G25:J25)</f>
        <v>0.18902802623732856</v>
      </c>
      <c r="S25" s="36">
        <f t="shared" ref="S25:S33" si="13">MAX(G25:J25)</f>
        <v>3.4411764705882355</v>
      </c>
      <c r="T25" s="30" t="s">
        <v>11</v>
      </c>
    </row>
    <row r="26" spans="1:20" x14ac:dyDescent="0.2">
      <c r="A26" s="18">
        <v>3</v>
      </c>
      <c r="B26" s="6" t="s">
        <v>10</v>
      </c>
      <c r="C26" s="12">
        <f t="shared" si="2"/>
        <v>0.64756097560975612</v>
      </c>
      <c r="D26" s="8">
        <f t="shared" si="3"/>
        <v>1.3547907629230981E-2</v>
      </c>
      <c r="E26" s="8">
        <f t="shared" si="4"/>
        <v>0.24297423887587821</v>
      </c>
      <c r="F26" s="8">
        <f t="shared" si="5"/>
        <v>2.4077868852459017</v>
      </c>
      <c r="G26" s="8">
        <f t="shared" si="6"/>
        <v>0.30269320843091335</v>
      </c>
      <c r="H26" s="8">
        <f t="shared" si="7"/>
        <v>1.4615837319375923E-2</v>
      </c>
      <c r="I26" s="8">
        <f t="shared" si="8"/>
        <v>0.62926829268292683</v>
      </c>
      <c r="J26" s="13">
        <f t="shared" si="9"/>
        <v>2.3414634146341462</v>
      </c>
      <c r="L26" s="6" t="s">
        <v>10</v>
      </c>
      <c r="M26" s="35">
        <f t="shared" si="10"/>
        <v>1.3547907629230981E-2</v>
      </c>
      <c r="N26" s="36">
        <f t="shared" si="11"/>
        <v>2.4077868852459017</v>
      </c>
      <c r="O26" s="30" t="s">
        <v>11</v>
      </c>
      <c r="Q26" s="6" t="s">
        <v>10</v>
      </c>
      <c r="R26" s="35">
        <f>MIN(G26:J26)</f>
        <v>1.4615837319375923E-2</v>
      </c>
      <c r="S26" s="36">
        <f t="shared" si="13"/>
        <v>2.3414634146341462</v>
      </c>
      <c r="T26" s="30" t="s">
        <v>11</v>
      </c>
    </row>
    <row r="27" spans="1:20" x14ac:dyDescent="0.2">
      <c r="A27" s="18">
        <v>4</v>
      </c>
      <c r="B27" s="6" t="s">
        <v>10</v>
      </c>
      <c r="C27" s="12">
        <f t="shared" si="2"/>
        <v>0.3546578164339666</v>
      </c>
      <c r="D27" s="8">
        <f t="shared" si="3"/>
        <v>2.318797764015564E-3</v>
      </c>
      <c r="E27" s="8">
        <f t="shared" si="4"/>
        <v>9.9136960600375246E-2</v>
      </c>
      <c r="F27" s="8">
        <f t="shared" si="5"/>
        <v>1.9078048780487804</v>
      </c>
      <c r="G27" s="8">
        <f t="shared" si="6"/>
        <v>0.12367729831144467</v>
      </c>
      <c r="H27" s="8">
        <f t="shared" si="7"/>
        <v>2.4104063580539926E-3</v>
      </c>
      <c r="I27" s="8">
        <f t="shared" si="8"/>
        <v>0.34882124055848024</v>
      </c>
      <c r="J27" s="13">
        <f t="shared" si="9"/>
        <v>1.8291828793774318</v>
      </c>
      <c r="L27" s="6" t="s">
        <v>10</v>
      </c>
      <c r="M27" s="35">
        <f t="shared" si="10"/>
        <v>2.318797764015564E-3</v>
      </c>
      <c r="N27" s="36">
        <f t="shared" si="11"/>
        <v>1.9078048780487804</v>
      </c>
      <c r="O27" s="30" t="s">
        <v>11</v>
      </c>
      <c r="Q27" s="6" t="s">
        <v>10</v>
      </c>
      <c r="R27" s="35">
        <f t="shared" si="12"/>
        <v>2.4104063580539926E-3</v>
      </c>
      <c r="S27" s="36">
        <f t="shared" si="13"/>
        <v>1.8291828793774318</v>
      </c>
      <c r="T27" s="30" t="s">
        <v>11</v>
      </c>
    </row>
    <row r="28" spans="1:20" x14ac:dyDescent="0.2">
      <c r="A28" s="18">
        <v>5</v>
      </c>
      <c r="B28" s="6" t="s">
        <v>10</v>
      </c>
      <c r="C28" s="12">
        <f t="shared" si="2"/>
        <v>0.22431801425411649</v>
      </c>
      <c r="D28" s="8">
        <f t="shared" si="3"/>
        <v>5.964430859304792E-4</v>
      </c>
      <c r="E28" s="8">
        <f t="shared" si="4"/>
        <v>4.9858331048350239E-2</v>
      </c>
      <c r="F28" s="8">
        <f t="shared" si="5"/>
        <v>1.5858925143953935</v>
      </c>
      <c r="G28" s="8">
        <f t="shared" si="6"/>
        <v>6.2242939402248419E-2</v>
      </c>
      <c r="H28" s="8">
        <f t="shared" si="7"/>
        <v>6.0156772550587685E-4</v>
      </c>
      <c r="I28" s="8">
        <f t="shared" si="8"/>
        <v>0.22192184811993118</v>
      </c>
      <c r="J28" s="13">
        <f t="shared" si="9"/>
        <v>1.5119808306709266</v>
      </c>
      <c r="L28" s="6" t="s">
        <v>10</v>
      </c>
      <c r="M28" s="35">
        <f t="shared" si="10"/>
        <v>5.964430859304792E-4</v>
      </c>
      <c r="N28" s="36">
        <f t="shared" si="11"/>
        <v>1.5858925143953935</v>
      </c>
      <c r="O28" s="30" t="s">
        <v>11</v>
      </c>
      <c r="Q28" s="6" t="s">
        <v>10</v>
      </c>
      <c r="R28" s="35">
        <f t="shared" si="12"/>
        <v>6.0156772550587685E-4</v>
      </c>
      <c r="S28" s="36">
        <f t="shared" si="13"/>
        <v>1.5119808306709266</v>
      </c>
      <c r="T28" s="30" t="s">
        <v>11</v>
      </c>
    </row>
    <row r="29" spans="1:20" x14ac:dyDescent="0.2">
      <c r="A29" s="18">
        <v>6</v>
      </c>
      <c r="B29" s="6" t="s">
        <v>10</v>
      </c>
      <c r="C29" s="12">
        <f t="shared" si="2"/>
        <v>0.15481672883369108</v>
      </c>
      <c r="D29" s="8">
        <f t="shared" si="3"/>
        <v>1.9766009072395434E-4</v>
      </c>
      <c r="E29" s="8">
        <f t="shared" si="4"/>
        <v>2.8549859594254358E-2</v>
      </c>
      <c r="F29" s="8">
        <f t="shared" si="5"/>
        <v>1.3581715314388583</v>
      </c>
      <c r="G29" s="8">
        <f t="shared" si="6"/>
        <v>3.5655178421067919E-2</v>
      </c>
      <c r="H29" s="8">
        <f t="shared" si="7"/>
        <v>1.9468379050315913E-4</v>
      </c>
      <c r="I29" s="8">
        <f t="shared" si="8"/>
        <v>0.15366021379899561</v>
      </c>
      <c r="J29" s="13">
        <f t="shared" si="9"/>
        <v>1.2914968608877631</v>
      </c>
      <c r="L29" s="6" t="s">
        <v>10</v>
      </c>
      <c r="M29" s="35">
        <f t="shared" si="10"/>
        <v>1.9766009072395434E-4</v>
      </c>
      <c r="N29" s="36">
        <f t="shared" si="11"/>
        <v>1.3581715314388583</v>
      </c>
      <c r="O29" s="30" t="s">
        <v>11</v>
      </c>
      <c r="Q29" s="6" t="s">
        <v>10</v>
      </c>
      <c r="R29" s="35">
        <f t="shared" si="12"/>
        <v>1.9468379050315913E-4</v>
      </c>
      <c r="S29" s="36">
        <f t="shared" si="13"/>
        <v>1.2914968608877631</v>
      </c>
      <c r="T29" s="30" t="s">
        <v>11</v>
      </c>
    </row>
    <row r="30" spans="1:20" x14ac:dyDescent="0.2">
      <c r="A30" s="18">
        <v>7</v>
      </c>
      <c r="B30" s="6" t="s">
        <v>10</v>
      </c>
      <c r="C30" s="12">
        <f t="shared" si="2"/>
        <v>0.11333055786844297</v>
      </c>
      <c r="D30" s="8">
        <f t="shared" si="3"/>
        <v>7.7885819511545705E-5</v>
      </c>
      <c r="E30" s="8">
        <f t="shared" si="4"/>
        <v>1.7858328813521802E-2</v>
      </c>
      <c r="F30" s="8">
        <f t="shared" si="5"/>
        <v>1.1879759638267491</v>
      </c>
      <c r="G30" s="8">
        <f t="shared" si="6"/>
        <v>2.2308037147316339E-2</v>
      </c>
      <c r="H30" s="8">
        <f t="shared" si="7"/>
        <v>7.528391623223806E-5</v>
      </c>
      <c r="I30" s="8">
        <f t="shared" si="8"/>
        <v>0.11270607826810991</v>
      </c>
      <c r="J30" s="13">
        <f t="shared" si="9"/>
        <v>1.1281223980016652</v>
      </c>
      <c r="L30" s="6" t="s">
        <v>10</v>
      </c>
      <c r="M30" s="35">
        <f t="shared" si="10"/>
        <v>7.7885819511545705E-5</v>
      </c>
      <c r="N30" s="36">
        <f t="shared" si="11"/>
        <v>1.1879759638267491</v>
      </c>
      <c r="O30" s="30" t="s">
        <v>11</v>
      </c>
      <c r="Q30" s="6" t="s">
        <v>10</v>
      </c>
      <c r="R30" s="35">
        <f t="shared" si="12"/>
        <v>7.528391623223806E-5</v>
      </c>
      <c r="S30" s="36">
        <f t="shared" si="13"/>
        <v>1.1281223980016652</v>
      </c>
      <c r="T30" s="30" t="s">
        <v>11</v>
      </c>
    </row>
    <row r="31" spans="1:20" x14ac:dyDescent="0.2">
      <c r="A31" s="18">
        <v>8</v>
      </c>
      <c r="B31" s="6" t="s">
        <v>10</v>
      </c>
      <c r="C31" s="12">
        <f t="shared" si="2"/>
        <v>8.6568032894613317E-2</v>
      </c>
      <c r="D31" s="8">
        <f t="shared" si="3"/>
        <v>3.4808981553668961E-5</v>
      </c>
      <c r="E31" s="8">
        <f t="shared" si="4"/>
        <v>1.190952296056446E-2</v>
      </c>
      <c r="F31" s="8">
        <f t="shared" si="5"/>
        <v>1.0557996887302024</v>
      </c>
      <c r="G31" s="8">
        <f t="shared" si="6"/>
        <v>1.4879274538997865E-2</v>
      </c>
      <c r="H31" s="8">
        <f t="shared" si="7"/>
        <v>3.3140071196120422E-5</v>
      </c>
      <c r="I31" s="8">
        <f t="shared" si="8"/>
        <v>8.6201911342257936E-2</v>
      </c>
      <c r="J31" s="13">
        <f t="shared" si="9"/>
        <v>1.0018306077617769</v>
      </c>
      <c r="L31" s="6" t="s">
        <v>10</v>
      </c>
      <c r="M31" s="35">
        <f t="shared" si="10"/>
        <v>3.4808981553668961E-5</v>
      </c>
      <c r="N31" s="36">
        <f t="shared" si="11"/>
        <v>1.0557996887302024</v>
      </c>
      <c r="O31" s="30" t="s">
        <v>11</v>
      </c>
      <c r="Q31" s="6" t="s">
        <v>10</v>
      </c>
      <c r="R31" s="35">
        <f t="shared" si="12"/>
        <v>3.3140071196120422E-5</v>
      </c>
      <c r="S31" s="36">
        <f t="shared" si="13"/>
        <v>1.0018306077617769</v>
      </c>
      <c r="T31" s="30" t="s">
        <v>11</v>
      </c>
    </row>
    <row r="32" spans="1:20" x14ac:dyDescent="0.2">
      <c r="A32" s="18">
        <v>9</v>
      </c>
      <c r="B32" s="6" t="s">
        <v>10</v>
      </c>
      <c r="C32" s="12">
        <f t="shared" si="2"/>
        <v>6.829231123765063E-2</v>
      </c>
      <c r="D32" s="8">
        <f t="shared" si="3"/>
        <v>1.7120900522820869E-5</v>
      </c>
      <c r="E32" s="8">
        <f t="shared" si="4"/>
        <v>8.3377216893043959E-3</v>
      </c>
      <c r="F32" s="8">
        <f t="shared" si="5"/>
        <v>0.95013547840812862</v>
      </c>
      <c r="G32" s="8">
        <f t="shared" si="6"/>
        <v>1.0417918411376475E-2</v>
      </c>
      <c r="H32" s="8">
        <f t="shared" si="7"/>
        <v>1.6098760205401048E-5</v>
      </c>
      <c r="I32" s="8">
        <f t="shared" si="8"/>
        <v>6.8063722392786255E-2</v>
      </c>
      <c r="J32" s="13">
        <f t="shared" si="9"/>
        <v>0.90114294422432184</v>
      </c>
      <c r="L32" s="6" t="s">
        <v>10</v>
      </c>
      <c r="M32" s="35">
        <f t="shared" si="10"/>
        <v>1.7120900522820869E-5</v>
      </c>
      <c r="N32" s="36">
        <f t="shared" si="11"/>
        <v>0.95013547840812862</v>
      </c>
      <c r="O32" s="30" t="s">
        <v>11</v>
      </c>
      <c r="Q32" s="6" t="s">
        <v>10</v>
      </c>
      <c r="R32" s="35">
        <f t="shared" si="12"/>
        <v>1.6098760205401048E-5</v>
      </c>
      <c r="S32" s="36">
        <f t="shared" si="13"/>
        <v>0.90114294422432184</v>
      </c>
      <c r="T32" s="30" t="s">
        <v>11</v>
      </c>
    </row>
    <row r="33" spans="1:20" x14ac:dyDescent="0.2">
      <c r="A33" s="19">
        <v>10</v>
      </c>
      <c r="B33" s="7" t="s">
        <v>10</v>
      </c>
      <c r="C33" s="14">
        <f t="shared" si="2"/>
        <v>5.5255365552553656E-2</v>
      </c>
      <c r="D33" s="15">
        <f t="shared" si="3"/>
        <v>9.0799909992089998E-6</v>
      </c>
      <c r="E33" s="15">
        <f t="shared" si="4"/>
        <v>6.0640052940129936E-3</v>
      </c>
      <c r="F33" s="15">
        <f t="shared" si="5"/>
        <v>0.86371636283637165</v>
      </c>
      <c r="G33" s="15">
        <f t="shared" si="6"/>
        <v>7.577506642515993E-3</v>
      </c>
      <c r="H33" s="15">
        <f t="shared" si="7"/>
        <v>8.4499924050075097E-6</v>
      </c>
      <c r="I33" s="15">
        <f t="shared" si="8"/>
        <v>5.5105380551053802E-2</v>
      </c>
      <c r="J33" s="16">
        <f t="shared" si="9"/>
        <v>0.8189317431893175</v>
      </c>
      <c r="L33" s="7" t="s">
        <v>10</v>
      </c>
      <c r="M33" s="37">
        <f t="shared" si="10"/>
        <v>9.0799909992089998E-6</v>
      </c>
      <c r="N33" s="38">
        <f t="shared" si="11"/>
        <v>0.86371636283637165</v>
      </c>
      <c r="O33" s="31" t="s">
        <v>11</v>
      </c>
      <c r="Q33" s="7" t="s">
        <v>10</v>
      </c>
      <c r="R33" s="37">
        <f t="shared" si="12"/>
        <v>8.4499924050075097E-6</v>
      </c>
      <c r="S33" s="38">
        <f t="shared" si="13"/>
        <v>0.8189317431893175</v>
      </c>
      <c r="T33" s="31" t="s">
        <v>11</v>
      </c>
    </row>
    <row r="34" spans="1:20" x14ac:dyDescent="0.2">
      <c r="I34" s="8"/>
    </row>
    <row r="35" spans="1:20" x14ac:dyDescent="0.2">
      <c r="I35" s="8"/>
    </row>
    <row r="36" spans="1:20" x14ac:dyDescent="0.2">
      <c r="I36" s="8"/>
    </row>
    <row r="37" spans="1:20" x14ac:dyDescent="0.2">
      <c r="I37" s="8"/>
    </row>
    <row r="38" spans="1:20" x14ac:dyDescent="0.2">
      <c r="I38" s="8"/>
    </row>
    <row r="39" spans="1:20" x14ac:dyDescent="0.2">
      <c r="I39" s="8"/>
    </row>
    <row r="40" spans="1:20" x14ac:dyDescent="0.2">
      <c r="I40" s="8"/>
    </row>
    <row r="41" spans="1:20" x14ac:dyDescent="0.2">
      <c r="I41" s="8"/>
    </row>
    <row r="42" spans="1:20" x14ac:dyDescent="0.2">
      <c r="I42" s="8"/>
    </row>
    <row r="43" spans="1:20" x14ac:dyDescent="0.2">
      <c r="I43" s="8"/>
    </row>
  </sheetData>
  <mergeCells count="16">
    <mergeCell ref="C22:F22"/>
    <mergeCell ref="G22:J22"/>
    <mergeCell ref="M22:N22"/>
    <mergeCell ref="R22:S22"/>
    <mergeCell ref="C5:F5"/>
    <mergeCell ref="G5:J5"/>
    <mergeCell ref="O5:R5"/>
    <mergeCell ref="K5:N5"/>
    <mergeCell ref="O6:P6"/>
    <mergeCell ref="Q6:R6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52"/>
  <sheetViews>
    <sheetView zoomScale="76" zoomScaleNormal="70" workbookViewId="0">
      <selection activeCell="K51" sqref="K51:N51"/>
    </sheetView>
  </sheetViews>
  <sheetFormatPr baseColWidth="10" defaultColWidth="8.83203125" defaultRowHeight="15" x14ac:dyDescent="0.2"/>
  <cols>
    <col min="3" max="3" width="17.6640625" bestFit="1" customWidth="1"/>
    <col min="4" max="4" width="13.5" bestFit="1" customWidth="1"/>
    <col min="5" max="5" width="12.83203125" bestFit="1" customWidth="1"/>
    <col min="6" max="6" width="14.6640625" bestFit="1" customWidth="1"/>
    <col min="7" max="7" width="11.5" bestFit="1" customWidth="1"/>
    <col min="8" max="9" width="12.5" bestFit="1" customWidth="1"/>
    <col min="10" max="10" width="13.5" bestFit="1" customWidth="1"/>
    <col min="11" max="11" width="12.33203125" bestFit="1" customWidth="1"/>
    <col min="12" max="13" width="13.6640625" bestFit="1" customWidth="1"/>
    <col min="14" max="14" width="11.5" bestFit="1" customWidth="1"/>
    <col min="15" max="15" width="12.5" bestFit="1" customWidth="1"/>
    <col min="16" max="16" width="12.6640625" bestFit="1" customWidth="1"/>
    <col min="17" max="17" width="13.6640625" bestFit="1" customWidth="1"/>
    <col min="18" max="20" width="11.6640625" bestFit="1" customWidth="1"/>
    <col min="21" max="21" width="12.5" bestFit="1" customWidth="1"/>
    <col min="22" max="23" width="11.6640625" bestFit="1" customWidth="1"/>
    <col min="24" max="26" width="12.6640625" bestFit="1" customWidth="1"/>
    <col min="27" max="27" width="11.6640625" bestFit="1" customWidth="1"/>
    <col min="28" max="29" width="12.5" bestFit="1" customWidth="1"/>
    <col min="30" max="32" width="12.6640625" bestFit="1" customWidth="1"/>
    <col min="33" max="33" width="13.6640625" bestFit="1" customWidth="1"/>
    <col min="34" max="35" width="12.6640625" bestFit="1" customWidth="1"/>
    <col min="36" max="36" width="12.5" bestFit="1" customWidth="1"/>
    <col min="37" max="37" width="11.6640625" bestFit="1" customWidth="1"/>
    <col min="38" max="38" width="12.5" bestFit="1" customWidth="1"/>
  </cols>
  <sheetData>
    <row r="2" spans="1:39" x14ac:dyDescent="0.2">
      <c r="B2" s="24" t="s">
        <v>12</v>
      </c>
      <c r="C2" s="25">
        <v>5</v>
      </c>
      <c r="D2" s="26">
        <v>7</v>
      </c>
      <c r="E2" s="26">
        <v>1</v>
      </c>
      <c r="F2" s="26">
        <v>6</v>
      </c>
      <c r="G2" s="26">
        <v>5</v>
      </c>
      <c r="H2" s="26">
        <v>2</v>
      </c>
      <c r="I2" s="26">
        <v>1</v>
      </c>
      <c r="J2" s="26">
        <v>4</v>
      </c>
      <c r="K2" s="26">
        <v>6</v>
      </c>
      <c r="L2" s="26">
        <v>8</v>
      </c>
      <c r="M2" s="26">
        <v>9</v>
      </c>
      <c r="N2" s="26">
        <v>13</v>
      </c>
      <c r="O2" s="26">
        <v>1</v>
      </c>
      <c r="P2" s="26">
        <v>2</v>
      </c>
      <c r="Q2" s="26">
        <v>44</v>
      </c>
      <c r="R2" s="26">
        <v>1</v>
      </c>
      <c r="S2" s="26">
        <v>5</v>
      </c>
      <c r="T2" s="26">
        <v>7</v>
      </c>
      <c r="U2" s="26">
        <v>8</v>
      </c>
      <c r="V2" s="26">
        <v>2</v>
      </c>
      <c r="W2" s="26">
        <v>1</v>
      </c>
      <c r="X2" s="26">
        <v>5</v>
      </c>
      <c r="Y2" s="26">
        <v>8</v>
      </c>
      <c r="Z2" s="26">
        <v>6</v>
      </c>
      <c r="AA2" s="26">
        <v>4</v>
      </c>
      <c r="AB2" s="26">
        <v>1</v>
      </c>
      <c r="AC2" s="26">
        <v>3</v>
      </c>
      <c r="AD2" s="26">
        <v>3</v>
      </c>
      <c r="AE2" s="26">
        <v>55</v>
      </c>
      <c r="AF2" s="26">
        <v>5</v>
      </c>
      <c r="AG2" s="26">
        <v>6</v>
      </c>
      <c r="AH2" s="26">
        <v>7</v>
      </c>
      <c r="AI2" s="26">
        <v>8</v>
      </c>
      <c r="AJ2" s="26">
        <v>9</v>
      </c>
      <c r="AK2" s="26">
        <v>11</v>
      </c>
      <c r="AL2" s="20">
        <v>12</v>
      </c>
    </row>
    <row r="3" spans="1:39" x14ac:dyDescent="0.2">
      <c r="B3" s="24" t="s">
        <v>13</v>
      </c>
      <c r="C3" s="27">
        <v>1</v>
      </c>
      <c r="D3" s="28">
        <v>1.2</v>
      </c>
      <c r="E3" s="28">
        <v>1.5</v>
      </c>
      <c r="F3" s="28">
        <v>5.4</v>
      </c>
      <c r="G3" s="28">
        <v>2.2000000000000002</v>
      </c>
      <c r="H3" s="28">
        <v>2.1</v>
      </c>
      <c r="I3" s="28">
        <v>4.0999999999999996</v>
      </c>
      <c r="J3" s="28">
        <v>7.5</v>
      </c>
      <c r="K3" s="28">
        <v>2</v>
      </c>
      <c r="L3" s="28">
        <v>1.2</v>
      </c>
      <c r="M3" s="28">
        <v>2.1</v>
      </c>
      <c r="N3" s="28">
        <v>2.2000000000000002</v>
      </c>
      <c r="O3" s="28">
        <v>2.2999999999999998</v>
      </c>
      <c r="P3" s="28">
        <v>4.0999999999999996</v>
      </c>
      <c r="Q3" s="28">
        <v>1.1000000000000001</v>
      </c>
      <c r="R3" s="28">
        <v>2.1</v>
      </c>
      <c r="S3" s="28">
        <v>1</v>
      </c>
      <c r="T3" s="28">
        <v>2</v>
      </c>
      <c r="U3" s="28">
        <v>3</v>
      </c>
      <c r="V3" s="28">
        <v>4</v>
      </c>
      <c r="W3" s="28">
        <v>4</v>
      </c>
      <c r="X3" s="28">
        <v>3</v>
      </c>
      <c r="Y3" s="28">
        <v>2</v>
      </c>
      <c r="Z3" s="28">
        <v>1</v>
      </c>
      <c r="AA3" s="28">
        <v>1.1000000000000001</v>
      </c>
      <c r="AB3" s="28">
        <v>1.2</v>
      </c>
      <c r="AC3" s="28">
        <v>1.3</v>
      </c>
      <c r="AD3" s="28">
        <v>1.4</v>
      </c>
      <c r="AE3" s="28">
        <v>1.5</v>
      </c>
      <c r="AF3" s="28">
        <v>1.6</v>
      </c>
      <c r="AG3" s="28">
        <v>5</v>
      </c>
      <c r="AH3" s="28">
        <v>4</v>
      </c>
      <c r="AI3" s="28">
        <v>3</v>
      </c>
      <c r="AJ3" s="28">
        <v>2</v>
      </c>
      <c r="AK3" s="28">
        <v>1</v>
      </c>
      <c r="AL3" s="21">
        <v>1.5</v>
      </c>
    </row>
    <row r="5" spans="1:39" x14ac:dyDescent="0.2">
      <c r="C5" s="46" t="s">
        <v>6</v>
      </c>
      <c r="D5" s="46"/>
      <c r="E5" s="46"/>
      <c r="F5" s="46"/>
      <c r="G5" s="46"/>
      <c r="H5" s="46"/>
      <c r="I5" s="46"/>
      <c r="J5" s="46"/>
      <c r="K5" s="46"/>
      <c r="L5" s="46" t="s">
        <v>7</v>
      </c>
      <c r="M5" s="46"/>
      <c r="N5" s="46"/>
      <c r="O5" s="46"/>
      <c r="P5" s="46"/>
      <c r="Q5" s="46"/>
      <c r="R5" s="46"/>
      <c r="S5" s="46"/>
      <c r="T5" s="46"/>
      <c r="U5" s="46" t="s">
        <v>8</v>
      </c>
      <c r="V5" s="46"/>
      <c r="W5" s="46"/>
      <c r="X5" s="46"/>
      <c r="Y5" s="46"/>
      <c r="Z5" s="46"/>
      <c r="AA5" s="46"/>
      <c r="AB5" s="46"/>
      <c r="AC5" s="46"/>
      <c r="AD5" s="46" t="s">
        <v>9</v>
      </c>
      <c r="AE5" s="46"/>
      <c r="AF5" s="46"/>
      <c r="AG5" s="46"/>
      <c r="AH5" s="46"/>
      <c r="AI5" s="46"/>
      <c r="AJ5" s="46"/>
      <c r="AK5" s="46"/>
      <c r="AL5" s="46"/>
    </row>
    <row r="6" spans="1:39" x14ac:dyDescent="0.2">
      <c r="C6" s="46" t="s">
        <v>3</v>
      </c>
      <c r="D6" s="46"/>
      <c r="E6" s="46"/>
      <c r="F6" s="46" t="s">
        <v>4</v>
      </c>
      <c r="G6" s="46"/>
      <c r="H6" s="46"/>
      <c r="I6" s="46" t="s">
        <v>5</v>
      </c>
      <c r="J6" s="46"/>
      <c r="K6" s="46"/>
      <c r="L6" s="46" t="s">
        <v>3</v>
      </c>
      <c r="M6" s="46"/>
      <c r="N6" s="46"/>
      <c r="O6" s="46" t="s">
        <v>4</v>
      </c>
      <c r="P6" s="46"/>
      <c r="Q6" s="46"/>
      <c r="R6" s="46" t="s">
        <v>5</v>
      </c>
      <c r="S6" s="46"/>
      <c r="T6" s="46"/>
      <c r="U6" s="46" t="s">
        <v>3</v>
      </c>
      <c r="V6" s="46"/>
      <c r="W6" s="46"/>
      <c r="X6" s="46" t="s">
        <v>4</v>
      </c>
      <c r="Y6" s="46"/>
      <c r="Z6" s="46"/>
      <c r="AA6" s="46" t="s">
        <v>5</v>
      </c>
      <c r="AB6" s="46"/>
      <c r="AC6" s="46"/>
      <c r="AD6" s="46" t="s">
        <v>3</v>
      </c>
      <c r="AE6" s="46"/>
      <c r="AF6" s="46"/>
      <c r="AG6" s="46" t="s">
        <v>4</v>
      </c>
      <c r="AH6" s="46"/>
      <c r="AI6" s="46"/>
      <c r="AJ6" s="46" t="s">
        <v>5</v>
      </c>
      <c r="AK6" s="46"/>
      <c r="AL6" s="46"/>
    </row>
    <row r="7" spans="1:39" x14ac:dyDescent="0.2">
      <c r="C7" s="5" t="s">
        <v>0</v>
      </c>
      <c r="D7" s="5" t="s">
        <v>1</v>
      </c>
      <c r="E7" s="5" t="s">
        <v>2</v>
      </c>
      <c r="F7" s="5" t="s">
        <v>0</v>
      </c>
      <c r="G7" s="5" t="s">
        <v>1</v>
      </c>
      <c r="H7" s="5" t="s">
        <v>2</v>
      </c>
      <c r="I7" s="5" t="s">
        <v>0</v>
      </c>
      <c r="J7" s="5" t="s">
        <v>1</v>
      </c>
      <c r="K7" s="5" t="s">
        <v>2</v>
      </c>
      <c r="L7" s="5" t="s">
        <v>0</v>
      </c>
      <c r="M7" s="5" t="s">
        <v>1</v>
      </c>
      <c r="N7" s="5" t="s">
        <v>2</v>
      </c>
      <c r="O7" s="5" t="s">
        <v>0</v>
      </c>
      <c r="P7" s="5" t="s">
        <v>1</v>
      </c>
      <c r="Q7" s="5" t="s">
        <v>2</v>
      </c>
      <c r="R7" s="5" t="s">
        <v>0</v>
      </c>
      <c r="S7" s="5" t="s">
        <v>1</v>
      </c>
      <c r="T7" s="5" t="s">
        <v>2</v>
      </c>
      <c r="U7" s="5" t="s">
        <v>0</v>
      </c>
      <c r="V7" s="5" t="s">
        <v>1</v>
      </c>
      <c r="W7" s="5" t="s">
        <v>2</v>
      </c>
      <c r="X7" s="5" t="s">
        <v>0</v>
      </c>
      <c r="Y7" s="5" t="s">
        <v>1</v>
      </c>
      <c r="Z7" s="5" t="s">
        <v>2</v>
      </c>
      <c r="AA7" s="5" t="s">
        <v>0</v>
      </c>
      <c r="AB7" s="5" t="s">
        <v>1</v>
      </c>
      <c r="AC7" s="5" t="s">
        <v>2</v>
      </c>
      <c r="AD7" s="5" t="s">
        <v>0</v>
      </c>
      <c r="AE7" s="5" t="s">
        <v>1</v>
      </c>
      <c r="AF7" s="5" t="s">
        <v>2</v>
      </c>
      <c r="AG7" s="5" t="s">
        <v>0</v>
      </c>
      <c r="AH7" s="5" t="s">
        <v>1</v>
      </c>
      <c r="AI7" s="5" t="s">
        <v>2</v>
      </c>
      <c r="AJ7" s="5" t="s">
        <v>0</v>
      </c>
      <c r="AK7" s="5" t="s">
        <v>1</v>
      </c>
      <c r="AL7" s="5" t="s">
        <v>2</v>
      </c>
    </row>
    <row r="8" spans="1:39" x14ac:dyDescent="0.2">
      <c r="A8" s="17">
        <v>1</v>
      </c>
      <c r="B8" s="17" t="s">
        <v>10</v>
      </c>
      <c r="C8" s="9">
        <f>C$2/(1+POWER($A8,C$3))</f>
        <v>2.5</v>
      </c>
      <c r="D8" s="10">
        <f t="shared" ref="D8:AL15" si="0">D$2/(1+POWER($A8,D$3))</f>
        <v>3.5</v>
      </c>
      <c r="E8" s="10">
        <f t="shared" si="0"/>
        <v>0.5</v>
      </c>
      <c r="F8" s="10">
        <f t="shared" si="0"/>
        <v>3</v>
      </c>
      <c r="G8" s="10">
        <f t="shared" si="0"/>
        <v>2.5</v>
      </c>
      <c r="H8" s="10">
        <f t="shared" si="0"/>
        <v>1</v>
      </c>
      <c r="I8" s="10">
        <f t="shared" si="0"/>
        <v>0.5</v>
      </c>
      <c r="J8" s="10">
        <f t="shared" si="0"/>
        <v>2</v>
      </c>
      <c r="K8" s="10">
        <f t="shared" si="0"/>
        <v>3</v>
      </c>
      <c r="L8" s="10">
        <f t="shared" si="0"/>
        <v>4</v>
      </c>
      <c r="M8" s="10">
        <f t="shared" si="0"/>
        <v>4.5</v>
      </c>
      <c r="N8" s="10">
        <f t="shared" si="0"/>
        <v>6.5</v>
      </c>
      <c r="O8" s="10">
        <f t="shared" si="0"/>
        <v>0.5</v>
      </c>
      <c r="P8" s="10">
        <f t="shared" si="0"/>
        <v>1</v>
      </c>
      <c r="Q8" s="10">
        <f t="shared" si="0"/>
        <v>22</v>
      </c>
      <c r="R8" s="10">
        <f t="shared" si="0"/>
        <v>0.5</v>
      </c>
      <c r="S8" s="10">
        <f t="shared" si="0"/>
        <v>2.5</v>
      </c>
      <c r="T8" s="10">
        <f t="shared" si="0"/>
        <v>3.5</v>
      </c>
      <c r="U8" s="10">
        <f t="shared" si="0"/>
        <v>4</v>
      </c>
      <c r="V8" s="10">
        <f t="shared" si="0"/>
        <v>1</v>
      </c>
      <c r="W8" s="10">
        <f t="shared" si="0"/>
        <v>0.5</v>
      </c>
      <c r="X8" s="10">
        <f t="shared" si="0"/>
        <v>2.5</v>
      </c>
      <c r="Y8" s="10">
        <f t="shared" si="0"/>
        <v>4</v>
      </c>
      <c r="Z8" s="10">
        <f t="shared" si="0"/>
        <v>3</v>
      </c>
      <c r="AA8" s="10">
        <f t="shared" si="0"/>
        <v>2</v>
      </c>
      <c r="AB8" s="10">
        <f t="shared" si="0"/>
        <v>0.5</v>
      </c>
      <c r="AC8" s="10">
        <f t="shared" si="0"/>
        <v>1.5</v>
      </c>
      <c r="AD8" s="10">
        <f t="shared" si="0"/>
        <v>1.5</v>
      </c>
      <c r="AE8" s="10">
        <f t="shared" si="0"/>
        <v>27.5</v>
      </c>
      <c r="AF8" s="10">
        <f t="shared" si="0"/>
        <v>2.5</v>
      </c>
      <c r="AG8" s="10">
        <f t="shared" si="0"/>
        <v>3</v>
      </c>
      <c r="AH8" s="10">
        <f t="shared" si="0"/>
        <v>3.5</v>
      </c>
      <c r="AI8" s="10">
        <f t="shared" si="0"/>
        <v>4</v>
      </c>
      <c r="AJ8" s="10">
        <f t="shared" si="0"/>
        <v>4.5</v>
      </c>
      <c r="AK8" s="10">
        <f t="shared" si="0"/>
        <v>5.5</v>
      </c>
      <c r="AL8" s="11">
        <f t="shared" si="0"/>
        <v>6</v>
      </c>
      <c r="AM8" s="2" t="s">
        <v>11</v>
      </c>
    </row>
    <row r="9" spans="1:39" x14ac:dyDescent="0.2">
      <c r="A9" s="18">
        <v>2</v>
      </c>
      <c r="B9" s="18" t="s">
        <v>10</v>
      </c>
      <c r="C9" s="12">
        <f t="shared" ref="C9:R26" si="1">C$2/(1+POWER($A9,C$3))</f>
        <v>1.6666666666666667</v>
      </c>
      <c r="D9" s="8">
        <f t="shared" si="1"/>
        <v>2.1228868151604932</v>
      </c>
      <c r="E9" s="8">
        <f t="shared" si="1"/>
        <v>0.26120387496374148</v>
      </c>
      <c r="F9" s="8">
        <f t="shared" si="1"/>
        <v>0.13881095828098006</v>
      </c>
      <c r="G9" s="8">
        <f t="shared" si="1"/>
        <v>0.89368804612818031</v>
      </c>
      <c r="H9" s="8">
        <f t="shared" si="1"/>
        <v>0.37827964789107804</v>
      </c>
      <c r="I9" s="8">
        <f t="shared" si="1"/>
        <v>5.5101350833199295E-2</v>
      </c>
      <c r="J9" s="8">
        <f t="shared" si="1"/>
        <v>2.1975687244331944E-2</v>
      </c>
      <c r="K9" s="8">
        <f t="shared" si="1"/>
        <v>1.2</v>
      </c>
      <c r="L9" s="8">
        <f t="shared" si="1"/>
        <v>2.4261563601834206</v>
      </c>
      <c r="M9" s="8">
        <f t="shared" si="1"/>
        <v>1.7022584155098512</v>
      </c>
      <c r="N9" s="8">
        <f t="shared" si="1"/>
        <v>2.3235889199332687</v>
      </c>
      <c r="O9" s="8">
        <f t="shared" si="1"/>
        <v>0.16878840290489769</v>
      </c>
      <c r="P9" s="8">
        <f t="shared" si="1"/>
        <v>0.11020270166639859</v>
      </c>
      <c r="Q9" s="8">
        <f t="shared" si="1"/>
        <v>13.996928007996576</v>
      </c>
      <c r="R9" s="8">
        <f t="shared" si="1"/>
        <v>0.18913982394553902</v>
      </c>
      <c r="S9" s="8">
        <f t="shared" si="0"/>
        <v>1.6666666666666667</v>
      </c>
      <c r="T9" s="8">
        <f t="shared" si="0"/>
        <v>1.4</v>
      </c>
      <c r="U9" s="8">
        <f t="shared" si="0"/>
        <v>0.88888888888888884</v>
      </c>
      <c r="V9" s="8">
        <f t="shared" si="0"/>
        <v>0.11764705882352941</v>
      </c>
      <c r="W9" s="8">
        <f t="shared" si="0"/>
        <v>5.8823529411764705E-2</v>
      </c>
      <c r="X9" s="8">
        <f t="shared" si="0"/>
        <v>0.55555555555555558</v>
      </c>
      <c r="Y9" s="8">
        <f t="shared" si="0"/>
        <v>1.6</v>
      </c>
      <c r="Z9" s="8">
        <f t="shared" si="0"/>
        <v>2</v>
      </c>
      <c r="AA9" s="8">
        <f t="shared" si="0"/>
        <v>1.2724480007269616</v>
      </c>
      <c r="AB9" s="8">
        <f t="shared" si="0"/>
        <v>0.30326954502292758</v>
      </c>
      <c r="AC9" s="8">
        <f t="shared" si="0"/>
        <v>0.86647883818179028</v>
      </c>
      <c r="AD9" s="8">
        <f t="shared" si="0"/>
        <v>0.82439872402798564</v>
      </c>
      <c r="AE9" s="8">
        <f t="shared" si="0"/>
        <v>14.36621312300578</v>
      </c>
      <c r="AF9" s="8">
        <f t="shared" si="0"/>
        <v>1.2402537348432829</v>
      </c>
      <c r="AG9" s="8">
        <f t="shared" si="0"/>
        <v>0.18181818181818182</v>
      </c>
      <c r="AH9" s="8">
        <f t="shared" si="0"/>
        <v>0.41176470588235292</v>
      </c>
      <c r="AI9" s="8">
        <f t="shared" si="0"/>
        <v>0.88888888888888884</v>
      </c>
      <c r="AJ9" s="8">
        <f t="shared" si="0"/>
        <v>1.8</v>
      </c>
      <c r="AK9" s="8">
        <f t="shared" si="0"/>
        <v>3.6666666666666665</v>
      </c>
      <c r="AL9" s="13">
        <f t="shared" si="0"/>
        <v>3.1344464995648975</v>
      </c>
      <c r="AM9" s="3" t="s">
        <v>11</v>
      </c>
    </row>
    <row r="10" spans="1:39" x14ac:dyDescent="0.2">
      <c r="A10" s="18">
        <v>3</v>
      </c>
      <c r="B10" s="18" t="s">
        <v>10</v>
      </c>
      <c r="C10" s="12">
        <f t="shared" si="1"/>
        <v>1.25</v>
      </c>
      <c r="D10" s="8">
        <f t="shared" si="0"/>
        <v>1.4776683718997139</v>
      </c>
      <c r="E10" s="8">
        <f t="shared" si="0"/>
        <v>0.16139047779640892</v>
      </c>
      <c r="F10" s="8">
        <f t="shared" si="0"/>
        <v>1.5868881800029634E-2</v>
      </c>
      <c r="G10" s="8">
        <f t="shared" si="0"/>
        <v>0.40944747788295566</v>
      </c>
      <c r="H10" s="8">
        <f t="shared" si="0"/>
        <v>0.18107563071868005</v>
      </c>
      <c r="I10" s="8">
        <f t="shared" si="0"/>
        <v>1.0940203603333034E-2</v>
      </c>
      <c r="J10" s="8">
        <f t="shared" si="0"/>
        <v>1.0556888772295628E-3</v>
      </c>
      <c r="K10" s="8">
        <f t="shared" si="0"/>
        <v>0.6</v>
      </c>
      <c r="L10" s="8">
        <f t="shared" si="0"/>
        <v>1.688763853599673</v>
      </c>
      <c r="M10" s="8">
        <f t="shared" si="0"/>
        <v>0.81484033823406021</v>
      </c>
      <c r="N10" s="8">
        <f t="shared" si="0"/>
        <v>1.0645634424956847</v>
      </c>
      <c r="O10" s="8">
        <f t="shared" si="0"/>
        <v>7.4000060130199566E-2</v>
      </c>
      <c r="P10" s="8">
        <f t="shared" si="0"/>
        <v>2.1880407206666067E-2</v>
      </c>
      <c r="Q10" s="8">
        <f t="shared" si="0"/>
        <v>10.118735258436205</v>
      </c>
      <c r="R10" s="8">
        <f t="shared" si="0"/>
        <v>9.0537815359340024E-2</v>
      </c>
      <c r="S10" s="8">
        <f t="shared" si="0"/>
        <v>1.25</v>
      </c>
      <c r="T10" s="8">
        <f t="shared" si="0"/>
        <v>0.7</v>
      </c>
      <c r="U10" s="8">
        <f t="shared" si="0"/>
        <v>0.2857142857142857</v>
      </c>
      <c r="V10" s="8">
        <f t="shared" si="0"/>
        <v>2.4390243902439025E-2</v>
      </c>
      <c r="W10" s="8">
        <f t="shared" si="0"/>
        <v>1.2195121951219513E-2</v>
      </c>
      <c r="X10" s="8">
        <f t="shared" si="0"/>
        <v>0.17857142857142858</v>
      </c>
      <c r="Y10" s="8">
        <f t="shared" si="0"/>
        <v>0.8</v>
      </c>
      <c r="Z10" s="8">
        <f t="shared" si="0"/>
        <v>1.5</v>
      </c>
      <c r="AA10" s="8">
        <f t="shared" si="0"/>
        <v>0.91988502349420043</v>
      </c>
      <c r="AB10" s="8">
        <f t="shared" si="0"/>
        <v>0.21109548169995912</v>
      </c>
      <c r="AC10" s="8">
        <f t="shared" si="0"/>
        <v>0.58013978345292183</v>
      </c>
      <c r="AD10" s="8">
        <f t="shared" si="0"/>
        <v>0.53045363289123626</v>
      </c>
      <c r="AE10" s="8">
        <f t="shared" si="0"/>
        <v>8.8764762788024907</v>
      </c>
      <c r="AF10" s="8">
        <f t="shared" si="0"/>
        <v>0.73534319804281056</v>
      </c>
      <c r="AG10" s="8">
        <f t="shared" si="0"/>
        <v>2.4590163934426229E-2</v>
      </c>
      <c r="AH10" s="8">
        <f t="shared" si="0"/>
        <v>8.5365853658536592E-2</v>
      </c>
      <c r="AI10" s="8">
        <f t="shared" si="0"/>
        <v>0.2857142857142857</v>
      </c>
      <c r="AJ10" s="8">
        <f t="shared" si="0"/>
        <v>0.9</v>
      </c>
      <c r="AK10" s="8">
        <f t="shared" si="0"/>
        <v>2.75</v>
      </c>
      <c r="AL10" s="13">
        <f t="shared" si="0"/>
        <v>1.936685733556907</v>
      </c>
      <c r="AM10" s="3" t="s">
        <v>11</v>
      </c>
    </row>
    <row r="11" spans="1:39" x14ac:dyDescent="0.2">
      <c r="A11" s="18">
        <v>4</v>
      </c>
      <c r="B11" s="18" t="s">
        <v>10</v>
      </c>
      <c r="C11" s="12">
        <f t="shared" si="1"/>
        <v>1</v>
      </c>
      <c r="D11" s="8">
        <f t="shared" si="0"/>
        <v>1.1149991586459884</v>
      </c>
      <c r="E11" s="8">
        <f t="shared" si="0"/>
        <v>0.11111111111111113</v>
      </c>
      <c r="F11" s="8">
        <f t="shared" si="0"/>
        <v>3.3634406988204803E-3</v>
      </c>
      <c r="G11" s="8">
        <f t="shared" si="0"/>
        <v>0.22612026860630122</v>
      </c>
      <c r="H11" s="8">
        <f t="shared" si="0"/>
        <v>0.10320357477723457</v>
      </c>
      <c r="I11" s="8">
        <f t="shared" si="0"/>
        <v>3.3890633293192965E-3</v>
      </c>
      <c r="J11" s="8">
        <f t="shared" si="0"/>
        <v>1.2206658732338496E-4</v>
      </c>
      <c r="K11" s="8">
        <f t="shared" si="0"/>
        <v>0.35294117647058826</v>
      </c>
      <c r="L11" s="8">
        <f t="shared" si="0"/>
        <v>1.2742847527382724</v>
      </c>
      <c r="M11" s="8">
        <f t="shared" si="0"/>
        <v>0.46441608649755561</v>
      </c>
      <c r="N11" s="8">
        <f t="shared" si="0"/>
        <v>0.58791269837638316</v>
      </c>
      <c r="O11" s="8">
        <f t="shared" si="0"/>
        <v>3.9601662614779203E-2</v>
      </c>
      <c r="P11" s="8">
        <f t="shared" si="0"/>
        <v>6.7781266586385931E-3</v>
      </c>
      <c r="Q11" s="8">
        <f t="shared" si="0"/>
        <v>7.8644548059279868</v>
      </c>
      <c r="R11" s="8">
        <f t="shared" si="0"/>
        <v>5.1601787388617287E-2</v>
      </c>
      <c r="S11" s="8">
        <f t="shared" si="0"/>
        <v>1</v>
      </c>
      <c r="T11" s="8">
        <f t="shared" si="0"/>
        <v>0.41176470588235292</v>
      </c>
      <c r="U11" s="8">
        <f t="shared" si="0"/>
        <v>0.12307692307692308</v>
      </c>
      <c r="V11" s="8">
        <f t="shared" si="0"/>
        <v>7.7821011673151752E-3</v>
      </c>
      <c r="W11" s="8">
        <f t="shared" si="0"/>
        <v>3.8910505836575876E-3</v>
      </c>
      <c r="X11" s="8">
        <f t="shared" si="0"/>
        <v>7.6923076923076927E-2</v>
      </c>
      <c r="Y11" s="8">
        <f t="shared" si="0"/>
        <v>0.47058823529411764</v>
      </c>
      <c r="Z11" s="8">
        <f t="shared" si="0"/>
        <v>1.2</v>
      </c>
      <c r="AA11" s="8">
        <f t="shared" si="0"/>
        <v>0.71495043690254423</v>
      </c>
      <c r="AB11" s="8">
        <f t="shared" si="0"/>
        <v>0.15928559409228404</v>
      </c>
      <c r="AC11" s="8">
        <f t="shared" si="0"/>
        <v>0.4247567328896007</v>
      </c>
      <c r="AD11" s="8">
        <f t="shared" si="0"/>
        <v>0.37667599600208068</v>
      </c>
      <c r="AE11" s="8">
        <f t="shared" si="0"/>
        <v>6.1111111111111125</v>
      </c>
      <c r="AF11" s="8">
        <f t="shared" si="0"/>
        <v>0.49069703006835946</v>
      </c>
      <c r="AG11" s="8">
        <f t="shared" si="0"/>
        <v>5.8536585365853658E-3</v>
      </c>
      <c r="AH11" s="8">
        <f t="shared" si="0"/>
        <v>2.7237354085603113E-2</v>
      </c>
      <c r="AI11" s="8">
        <f t="shared" si="0"/>
        <v>0.12307692307692308</v>
      </c>
      <c r="AJ11" s="8">
        <f t="shared" si="0"/>
        <v>0.52941176470588236</v>
      </c>
      <c r="AK11" s="8">
        <f t="shared" si="0"/>
        <v>2.2000000000000002</v>
      </c>
      <c r="AL11" s="13">
        <f t="shared" si="0"/>
        <v>1.3333333333333337</v>
      </c>
      <c r="AM11" s="3" t="s">
        <v>11</v>
      </c>
    </row>
    <row r="12" spans="1:39" x14ac:dyDescent="0.2">
      <c r="A12" s="18">
        <v>5</v>
      </c>
      <c r="B12" s="18" t="s">
        <v>10</v>
      </c>
      <c r="C12" s="12">
        <f t="shared" si="1"/>
        <v>0.83333333333333337</v>
      </c>
      <c r="D12" s="8">
        <f t="shared" si="0"/>
        <v>0.88622758320878225</v>
      </c>
      <c r="E12" s="8">
        <f t="shared" si="0"/>
        <v>8.2099515221765729E-2</v>
      </c>
      <c r="F12" s="8">
        <f t="shared" si="0"/>
        <v>1.008417164204953E-3</v>
      </c>
      <c r="G12" s="8">
        <f t="shared" si="0"/>
        <v>0.14087188950758123</v>
      </c>
      <c r="H12" s="8">
        <f t="shared" si="0"/>
        <v>6.5864278220961942E-2</v>
      </c>
      <c r="I12" s="8">
        <f t="shared" si="0"/>
        <v>1.3602909640269844E-3</v>
      </c>
      <c r="J12" s="8">
        <f t="shared" si="0"/>
        <v>2.2897205018348148E-5</v>
      </c>
      <c r="K12" s="8">
        <f t="shared" si="0"/>
        <v>0.23076923076923078</v>
      </c>
      <c r="L12" s="8">
        <f t="shared" si="0"/>
        <v>1.0128315236671799</v>
      </c>
      <c r="M12" s="8">
        <f t="shared" si="0"/>
        <v>0.2963892519943287</v>
      </c>
      <c r="N12" s="8">
        <f t="shared" si="0"/>
        <v>0.36626691271971118</v>
      </c>
      <c r="O12" s="8">
        <f t="shared" si="0"/>
        <v>2.4086858222019517E-2</v>
      </c>
      <c r="P12" s="8">
        <f t="shared" si="0"/>
        <v>2.7205819280539689E-3</v>
      </c>
      <c r="Q12" s="8">
        <f t="shared" si="0"/>
        <v>6.4017741383886353</v>
      </c>
      <c r="R12" s="8">
        <f t="shared" si="0"/>
        <v>3.2932139110480971E-2</v>
      </c>
      <c r="S12" s="8">
        <f t="shared" si="0"/>
        <v>0.83333333333333337</v>
      </c>
      <c r="T12" s="8">
        <f t="shared" si="0"/>
        <v>0.26923076923076922</v>
      </c>
      <c r="U12" s="8">
        <f t="shared" si="0"/>
        <v>6.3492063492063489E-2</v>
      </c>
      <c r="V12" s="8">
        <f t="shared" si="0"/>
        <v>3.1948881789137379E-3</v>
      </c>
      <c r="W12" s="8">
        <f t="shared" si="0"/>
        <v>1.5974440894568689E-3</v>
      </c>
      <c r="X12" s="8">
        <f t="shared" si="0"/>
        <v>3.968253968253968E-2</v>
      </c>
      <c r="Y12" s="8">
        <f t="shared" si="0"/>
        <v>0.30769230769230771</v>
      </c>
      <c r="Z12" s="8">
        <f t="shared" si="0"/>
        <v>1</v>
      </c>
      <c r="AA12" s="8">
        <f t="shared" si="0"/>
        <v>0.5819794671262396</v>
      </c>
      <c r="AB12" s="8">
        <f t="shared" si="0"/>
        <v>0.12660394045839748</v>
      </c>
      <c r="AC12" s="8">
        <f t="shared" si="0"/>
        <v>0.32955143825030209</v>
      </c>
      <c r="AD12" s="8">
        <f t="shared" si="0"/>
        <v>0.28521801469221436</v>
      </c>
      <c r="AE12" s="8">
        <f t="shared" si="0"/>
        <v>4.5154733371971156</v>
      </c>
      <c r="AF12" s="8">
        <f t="shared" si="0"/>
        <v>0.3537909651700531</v>
      </c>
      <c r="AG12" s="8">
        <f t="shared" si="0"/>
        <v>1.9193857965451055E-3</v>
      </c>
      <c r="AH12" s="8">
        <f t="shared" si="0"/>
        <v>1.1182108626198083E-2</v>
      </c>
      <c r="AI12" s="8">
        <f t="shared" si="0"/>
        <v>6.3492063492063489E-2</v>
      </c>
      <c r="AJ12" s="8">
        <f t="shared" si="0"/>
        <v>0.34615384615384615</v>
      </c>
      <c r="AK12" s="8">
        <f t="shared" si="0"/>
        <v>1.8333333333333333</v>
      </c>
      <c r="AL12" s="13">
        <f t="shared" si="0"/>
        <v>0.98519418266118886</v>
      </c>
      <c r="AM12" s="3" t="s">
        <v>11</v>
      </c>
    </row>
    <row r="13" spans="1:39" x14ac:dyDescent="0.2">
      <c r="A13" s="18">
        <v>6</v>
      </c>
      <c r="B13" s="18" t="s">
        <v>10</v>
      </c>
      <c r="C13" s="12">
        <f t="shared" si="1"/>
        <v>0.7142857142857143</v>
      </c>
      <c r="D13" s="8">
        <f t="shared" si="0"/>
        <v>0.73024571983552022</v>
      </c>
      <c r="E13" s="8">
        <f t="shared" si="0"/>
        <v>6.3706690496274726E-2</v>
      </c>
      <c r="F13" s="8">
        <f t="shared" si="0"/>
        <v>3.767968157585564E-4</v>
      </c>
      <c r="G13" s="8">
        <f t="shared" si="0"/>
        <v>9.5211097143500623E-2</v>
      </c>
      <c r="H13" s="8">
        <f t="shared" si="0"/>
        <v>4.5388192910606674E-2</v>
      </c>
      <c r="I13" s="8">
        <f t="shared" si="0"/>
        <v>6.4461414445211331E-4</v>
      </c>
      <c r="J13" s="8">
        <f t="shared" si="0"/>
        <v>5.8334432883309123E-6</v>
      </c>
      <c r="K13" s="8">
        <f t="shared" si="0"/>
        <v>0.16216216216216217</v>
      </c>
      <c r="L13" s="8">
        <f t="shared" si="0"/>
        <v>0.83456653695488026</v>
      </c>
      <c r="M13" s="8">
        <f t="shared" si="0"/>
        <v>0.20424686809773004</v>
      </c>
      <c r="N13" s="8">
        <f t="shared" si="0"/>
        <v>0.24754885257310161</v>
      </c>
      <c r="O13" s="8">
        <f t="shared" si="0"/>
        <v>1.5968391542693913E-2</v>
      </c>
      <c r="P13" s="8">
        <f t="shared" si="0"/>
        <v>1.2892282889042266E-3</v>
      </c>
      <c r="Q13" s="8">
        <f t="shared" si="0"/>
        <v>5.3806917736614333</v>
      </c>
      <c r="R13" s="8">
        <f t="shared" si="0"/>
        <v>2.2694096455303337E-2</v>
      </c>
      <c r="S13" s="8">
        <f t="shared" si="0"/>
        <v>0.7142857142857143</v>
      </c>
      <c r="T13" s="8">
        <f t="shared" si="0"/>
        <v>0.1891891891891892</v>
      </c>
      <c r="U13" s="8">
        <f t="shared" si="0"/>
        <v>3.6866359447004608E-2</v>
      </c>
      <c r="V13" s="8">
        <f t="shared" si="0"/>
        <v>1.5420200462606013E-3</v>
      </c>
      <c r="W13" s="8">
        <f t="shared" si="0"/>
        <v>7.7101002313030066E-4</v>
      </c>
      <c r="X13" s="8">
        <f t="shared" si="0"/>
        <v>2.3041474654377881E-2</v>
      </c>
      <c r="Y13" s="8">
        <f t="shared" si="0"/>
        <v>0.21621621621621623</v>
      </c>
      <c r="Z13" s="8">
        <f t="shared" si="0"/>
        <v>0.8571428571428571</v>
      </c>
      <c r="AA13" s="8">
        <f t="shared" si="0"/>
        <v>0.48915379760558481</v>
      </c>
      <c r="AB13" s="8">
        <f t="shared" si="0"/>
        <v>0.10432081711936003</v>
      </c>
      <c r="AC13" s="8">
        <f t="shared" si="0"/>
        <v>0.26617881044103558</v>
      </c>
      <c r="AD13" s="8">
        <f t="shared" si="0"/>
        <v>0.2258009996955305</v>
      </c>
      <c r="AE13" s="8">
        <f t="shared" si="0"/>
        <v>3.5038679772951102</v>
      </c>
      <c r="AF13" s="8">
        <f t="shared" si="0"/>
        <v>0.26909300568687233</v>
      </c>
      <c r="AG13" s="8">
        <f t="shared" si="0"/>
        <v>7.7150572200077147E-4</v>
      </c>
      <c r="AH13" s="8">
        <f t="shared" si="0"/>
        <v>5.3970701619121047E-3</v>
      </c>
      <c r="AI13" s="8">
        <f t="shared" si="0"/>
        <v>3.6866359447004608E-2</v>
      </c>
      <c r="AJ13" s="8">
        <f t="shared" si="0"/>
        <v>0.24324324324324326</v>
      </c>
      <c r="AK13" s="8">
        <f t="shared" si="0"/>
        <v>1.5714285714285714</v>
      </c>
      <c r="AL13" s="13">
        <f t="shared" si="0"/>
        <v>0.76448028595529671</v>
      </c>
      <c r="AM13" s="3" t="s">
        <v>11</v>
      </c>
    </row>
    <row r="14" spans="1:39" x14ac:dyDescent="0.2">
      <c r="A14" s="18">
        <v>7</v>
      </c>
      <c r="B14" s="18" t="s">
        <v>10</v>
      </c>
      <c r="C14" s="12">
        <f t="shared" si="1"/>
        <v>0.625</v>
      </c>
      <c r="D14" s="8">
        <f t="shared" si="0"/>
        <v>0.61780630033288941</v>
      </c>
      <c r="E14" s="8">
        <f t="shared" si="0"/>
        <v>5.1228828004246017E-2</v>
      </c>
      <c r="F14" s="8">
        <f t="shared" si="0"/>
        <v>1.6391170575494075E-4</v>
      </c>
      <c r="G14" s="8">
        <f t="shared" si="0"/>
        <v>6.8200835440910434E-2</v>
      </c>
      <c r="H14" s="8">
        <f t="shared" si="0"/>
        <v>3.3043711721865626E-2</v>
      </c>
      <c r="I14" s="8">
        <f t="shared" si="0"/>
        <v>3.4272766781713853E-4</v>
      </c>
      <c r="J14" s="8">
        <f t="shared" si="0"/>
        <v>1.8357963071401553E-6</v>
      </c>
      <c r="K14" s="8">
        <f t="shared" si="0"/>
        <v>0.12</v>
      </c>
      <c r="L14" s="8">
        <f t="shared" si="0"/>
        <v>0.70606434323758782</v>
      </c>
      <c r="M14" s="8">
        <f t="shared" si="0"/>
        <v>0.1486967027483953</v>
      </c>
      <c r="N14" s="8">
        <f t="shared" si="0"/>
        <v>0.17732217214636714</v>
      </c>
      <c r="O14" s="8">
        <f t="shared" si="0"/>
        <v>1.1255341032550442E-2</v>
      </c>
      <c r="P14" s="8">
        <f t="shared" si="0"/>
        <v>6.8545533563427706E-4</v>
      </c>
      <c r="Q14" s="8">
        <f t="shared" si="0"/>
        <v>4.6297765956749366</v>
      </c>
      <c r="R14" s="8">
        <f t="shared" si="0"/>
        <v>1.6521855860932813E-2</v>
      </c>
      <c r="S14" s="8">
        <f t="shared" si="0"/>
        <v>0.625</v>
      </c>
      <c r="T14" s="8">
        <f t="shared" si="0"/>
        <v>0.14000000000000001</v>
      </c>
      <c r="U14" s="8">
        <f t="shared" si="0"/>
        <v>2.3255813953488372E-2</v>
      </c>
      <c r="V14" s="8">
        <f t="shared" si="0"/>
        <v>8.3263946711074107E-4</v>
      </c>
      <c r="W14" s="8">
        <f t="shared" si="0"/>
        <v>4.1631973355537054E-4</v>
      </c>
      <c r="X14" s="8">
        <f t="shared" si="0"/>
        <v>1.4534883720930232E-2</v>
      </c>
      <c r="Y14" s="8">
        <f t="shared" si="0"/>
        <v>0.16</v>
      </c>
      <c r="Z14" s="8">
        <f t="shared" si="0"/>
        <v>0.75</v>
      </c>
      <c r="AA14" s="8">
        <f t="shared" si="0"/>
        <v>0.4208887814249942</v>
      </c>
      <c r="AB14" s="8">
        <f t="shared" si="0"/>
        <v>8.8258042904698478E-2</v>
      </c>
      <c r="AC14" s="8">
        <f t="shared" si="0"/>
        <v>0.22140989820957296</v>
      </c>
      <c r="AD14" s="8">
        <f t="shared" si="0"/>
        <v>0.18466828530174689</v>
      </c>
      <c r="AE14" s="8">
        <f t="shared" si="0"/>
        <v>2.817585540233531</v>
      </c>
      <c r="AF14" s="8">
        <f t="shared" si="0"/>
        <v>0.21277799119200594</v>
      </c>
      <c r="AG14" s="8">
        <f t="shared" si="0"/>
        <v>3.569728700618753E-4</v>
      </c>
      <c r="AH14" s="8">
        <f t="shared" si="0"/>
        <v>2.9142381348875937E-3</v>
      </c>
      <c r="AI14" s="8">
        <f t="shared" si="0"/>
        <v>2.3255813953488372E-2</v>
      </c>
      <c r="AJ14" s="8">
        <f t="shared" si="0"/>
        <v>0.18</v>
      </c>
      <c r="AK14" s="8">
        <f t="shared" si="0"/>
        <v>1.375</v>
      </c>
      <c r="AL14" s="13">
        <f t="shared" si="0"/>
        <v>0.61474593605095229</v>
      </c>
      <c r="AM14" s="3" t="s">
        <v>11</v>
      </c>
    </row>
    <row r="15" spans="1:39" x14ac:dyDescent="0.2">
      <c r="A15" s="18">
        <v>8</v>
      </c>
      <c r="B15" s="18" t="s">
        <v>10</v>
      </c>
      <c r="C15" s="12">
        <f t="shared" si="1"/>
        <v>0.55555555555555558</v>
      </c>
      <c r="D15" s="8">
        <f t="shared" si="0"/>
        <v>0.5333035686114983</v>
      </c>
      <c r="E15" s="8">
        <f t="shared" si="0"/>
        <v>4.2323712324793608E-2</v>
      </c>
      <c r="F15" s="8">
        <f t="shared" si="0"/>
        <v>7.970022577972868E-5</v>
      </c>
      <c r="G15" s="8">
        <f t="shared" si="0"/>
        <v>5.1017357399910652E-2</v>
      </c>
      <c r="H15" s="8">
        <f t="shared" si="0"/>
        <v>2.5064779152835025E-2</v>
      </c>
      <c r="I15" s="8">
        <f t="shared" si="0"/>
        <v>1.982644911006416E-4</v>
      </c>
      <c r="J15" s="8">
        <f t="shared" si="0"/>
        <v>6.7434946248748642E-7</v>
      </c>
      <c r="K15" s="8">
        <f t="shared" si="0"/>
        <v>9.2307692307692313E-2</v>
      </c>
      <c r="L15" s="8">
        <f t="shared" si="0"/>
        <v>0.60948979269885528</v>
      </c>
      <c r="M15" s="8">
        <f t="shared" si="0"/>
        <v>0.1127915061877576</v>
      </c>
      <c r="N15" s="8">
        <f t="shared" si="0"/>
        <v>0.13264512923976771</v>
      </c>
      <c r="O15" s="8">
        <f t="shared" si="0"/>
        <v>8.3037013731540755E-3</v>
      </c>
      <c r="P15" s="8">
        <f t="shared" si="0"/>
        <v>3.9652898220128319E-4</v>
      </c>
      <c r="Q15" s="8">
        <f t="shared" si="0"/>
        <v>4.055615276572432</v>
      </c>
      <c r="R15" s="8">
        <f t="shared" si="0"/>
        <v>1.2532389576417512E-2</v>
      </c>
      <c r="S15" s="8">
        <f t="shared" si="0"/>
        <v>0.55555555555555558</v>
      </c>
      <c r="T15" s="8">
        <f t="shared" si="0"/>
        <v>0.1076923076923077</v>
      </c>
      <c r="U15" s="8">
        <f t="shared" si="0"/>
        <v>1.5594541910331383E-2</v>
      </c>
      <c r="V15" s="8">
        <f t="shared" si="0"/>
        <v>4.8816206980717598E-4</v>
      </c>
      <c r="W15" s="8">
        <f t="shared" si="0"/>
        <v>2.4408103490358799E-4</v>
      </c>
      <c r="X15" s="8">
        <f t="shared" si="0"/>
        <v>9.7465886939571145E-3</v>
      </c>
      <c r="Y15" s="8">
        <f t="shared" si="0"/>
        <v>0.12307692307692308</v>
      </c>
      <c r="Z15" s="8">
        <f t="shared" si="0"/>
        <v>0.66666666666666663</v>
      </c>
      <c r="AA15" s="8">
        <f t="shared" si="0"/>
        <v>0.36869229787022106</v>
      </c>
      <c r="AB15" s="8">
        <f t="shared" si="0"/>
        <v>7.618622408735691E-2</v>
      </c>
      <c r="AC15" s="8">
        <f t="shared" ref="D15:AL22" si="2">AC$2/(1+POWER($A15,AC$3))</f>
        <v>0.18834132228059633</v>
      </c>
      <c r="AD15" s="8">
        <f t="shared" si="2"/>
        <v>0.15480536216585192</v>
      </c>
      <c r="AE15" s="8">
        <f t="shared" si="2"/>
        <v>2.3278041778636482</v>
      </c>
      <c r="AF15" s="8">
        <f t="shared" si="2"/>
        <v>0.17326447372010811</v>
      </c>
      <c r="AG15" s="8">
        <f t="shared" si="2"/>
        <v>1.8309988098507736E-4</v>
      </c>
      <c r="AH15" s="8">
        <f t="shared" si="2"/>
        <v>1.7085672443251159E-3</v>
      </c>
      <c r="AI15" s="8">
        <f t="shared" si="2"/>
        <v>1.5594541910331383E-2</v>
      </c>
      <c r="AJ15" s="8">
        <f t="shared" si="2"/>
        <v>0.13846153846153847</v>
      </c>
      <c r="AK15" s="8">
        <f t="shared" si="2"/>
        <v>1.2222222222222223</v>
      </c>
      <c r="AL15" s="13">
        <f t="shared" si="2"/>
        <v>0.50788454789752324</v>
      </c>
      <c r="AM15" s="3" t="s">
        <v>11</v>
      </c>
    </row>
    <row r="16" spans="1:39" x14ac:dyDescent="0.2">
      <c r="A16" s="18">
        <v>9</v>
      </c>
      <c r="B16" s="18" t="s">
        <v>10</v>
      </c>
      <c r="C16" s="12">
        <f t="shared" si="1"/>
        <v>0.5</v>
      </c>
      <c r="D16" s="8">
        <f t="shared" si="2"/>
        <v>0.46770777903057476</v>
      </c>
      <c r="E16" s="8">
        <f t="shared" si="2"/>
        <v>3.5714285714285712E-2</v>
      </c>
      <c r="F16" s="8">
        <f t="shared" si="2"/>
        <v>4.2192828988244727E-5</v>
      </c>
      <c r="G16" s="8">
        <f t="shared" si="2"/>
        <v>3.9463457519143506E-2</v>
      </c>
      <c r="H16" s="8">
        <f t="shared" si="2"/>
        <v>1.9626275267416761E-2</v>
      </c>
      <c r="I16" s="8">
        <f t="shared" si="2"/>
        <v>1.2233552171200628E-4</v>
      </c>
      <c r="J16" s="8">
        <f t="shared" si="2"/>
        <v>2.7876685807728359E-7</v>
      </c>
      <c r="K16" s="8">
        <f t="shared" si="2"/>
        <v>7.3170731707317069E-2</v>
      </c>
      <c r="L16" s="8">
        <f t="shared" si="2"/>
        <v>0.53452317603494259</v>
      </c>
      <c r="M16" s="8">
        <f t="shared" si="2"/>
        <v>8.8318238703375421E-2</v>
      </c>
      <c r="N16" s="8">
        <f t="shared" si="2"/>
        <v>0.10260498954977311</v>
      </c>
      <c r="O16" s="8">
        <f t="shared" si="2"/>
        <v>6.3456710795761163E-3</v>
      </c>
      <c r="P16" s="8">
        <f t="shared" si="2"/>
        <v>2.4467104342401256E-4</v>
      </c>
      <c r="Q16" s="8">
        <f t="shared" si="2"/>
        <v>3.60313780537001</v>
      </c>
      <c r="R16" s="8">
        <f t="shared" si="2"/>
        <v>9.8131376337083805E-3</v>
      </c>
      <c r="S16" s="8">
        <f t="shared" si="2"/>
        <v>0.5</v>
      </c>
      <c r="T16" s="8">
        <f t="shared" si="2"/>
        <v>8.5365853658536592E-2</v>
      </c>
      <c r="U16" s="8">
        <f t="shared" si="2"/>
        <v>1.0958904109589041E-2</v>
      </c>
      <c r="V16" s="8">
        <f t="shared" si="2"/>
        <v>3.0478512648582747E-4</v>
      </c>
      <c r="W16" s="8">
        <f t="shared" si="2"/>
        <v>1.5239256324291374E-4</v>
      </c>
      <c r="X16" s="8">
        <f t="shared" si="2"/>
        <v>6.8493150684931503E-3</v>
      </c>
      <c r="Y16" s="8">
        <f t="shared" si="2"/>
        <v>9.7560975609756101E-2</v>
      </c>
      <c r="Z16" s="8">
        <f t="shared" si="2"/>
        <v>0.6</v>
      </c>
      <c r="AA16" s="8">
        <f t="shared" si="2"/>
        <v>0.32755798230636457</v>
      </c>
      <c r="AB16" s="8">
        <f t="shared" si="2"/>
        <v>6.6815397004367824E-2</v>
      </c>
      <c r="AC16" s="8">
        <f t="shared" si="2"/>
        <v>0.16305554433228386</v>
      </c>
      <c r="AD16" s="8">
        <f t="shared" si="2"/>
        <v>0.1323100056017677</v>
      </c>
      <c r="AE16" s="8">
        <f t="shared" si="2"/>
        <v>1.9642857142857142</v>
      </c>
      <c r="AF16" s="8">
        <f t="shared" si="2"/>
        <v>0.14436374196714424</v>
      </c>
      <c r="AG16" s="8">
        <f t="shared" si="2"/>
        <v>1.0160880609652836E-4</v>
      </c>
      <c r="AH16" s="8">
        <f t="shared" si="2"/>
        <v>1.0667479427003963E-3</v>
      </c>
      <c r="AI16" s="8">
        <f t="shared" si="2"/>
        <v>1.0958904109589041E-2</v>
      </c>
      <c r="AJ16" s="8">
        <f t="shared" si="2"/>
        <v>0.10975609756097561</v>
      </c>
      <c r="AK16" s="8">
        <f t="shared" si="2"/>
        <v>1.1000000000000001</v>
      </c>
      <c r="AL16" s="13">
        <f t="shared" si="2"/>
        <v>0.42857142857142855</v>
      </c>
      <c r="AM16" s="3" t="s">
        <v>11</v>
      </c>
    </row>
    <row r="17" spans="1:39" x14ac:dyDescent="0.2">
      <c r="A17" s="18">
        <v>10</v>
      </c>
      <c r="B17" s="18" t="s">
        <v>10</v>
      </c>
      <c r="C17" s="12">
        <f>C$2/(1+POWER($A17,C$3))</f>
        <v>0.45454545454545453</v>
      </c>
      <c r="D17" s="8">
        <f t="shared" si="2"/>
        <v>0.41545660171937315</v>
      </c>
      <c r="E17" s="8">
        <f t="shared" si="2"/>
        <v>3.0653430031715501E-2</v>
      </c>
      <c r="F17" s="8">
        <f t="shared" si="2"/>
        <v>2.3886335139996821E-5</v>
      </c>
      <c r="G17" s="8">
        <f t="shared" si="2"/>
        <v>3.1350061707169169E-2</v>
      </c>
      <c r="H17" s="8">
        <f t="shared" si="2"/>
        <v>1.5761367700660563E-2</v>
      </c>
      <c r="I17" s="8">
        <f t="shared" si="2"/>
        <v>7.9426514400130776E-5</v>
      </c>
      <c r="J17" s="8">
        <f t="shared" si="2"/>
        <v>1.2649110240673491E-7</v>
      </c>
      <c r="K17" s="8">
        <f t="shared" si="2"/>
        <v>5.9405940594059403E-2</v>
      </c>
      <c r="L17" s="8">
        <f t="shared" si="2"/>
        <v>0.47480754482214071</v>
      </c>
      <c r="M17" s="8">
        <f t="shared" si="2"/>
        <v>7.0926154652972542E-2</v>
      </c>
      <c r="N17" s="8">
        <f t="shared" si="2"/>
        <v>8.1510160438639845E-2</v>
      </c>
      <c r="O17" s="8">
        <f t="shared" si="2"/>
        <v>4.9868787366879686E-3</v>
      </c>
      <c r="P17" s="8">
        <f t="shared" si="2"/>
        <v>1.5885302880026155E-4</v>
      </c>
      <c r="Q17" s="8">
        <f t="shared" si="2"/>
        <v>3.2378524691732333</v>
      </c>
      <c r="R17" s="8">
        <f t="shared" si="2"/>
        <v>7.8806838503302813E-3</v>
      </c>
      <c r="S17" s="8">
        <f t="shared" si="2"/>
        <v>0.45454545454545453</v>
      </c>
      <c r="T17" s="8">
        <f t="shared" si="2"/>
        <v>6.9306930693069313E-2</v>
      </c>
      <c r="U17" s="8">
        <f t="shared" si="2"/>
        <v>7.992007992007992E-3</v>
      </c>
      <c r="V17" s="8">
        <f t="shared" si="2"/>
        <v>1.9998000199980003E-4</v>
      </c>
      <c r="W17" s="8">
        <f t="shared" si="2"/>
        <v>9.9990000999900015E-5</v>
      </c>
      <c r="X17" s="8">
        <f t="shared" si="2"/>
        <v>4.995004995004995E-3</v>
      </c>
      <c r="Y17" s="8">
        <f t="shared" si="2"/>
        <v>7.9207920792079209E-2</v>
      </c>
      <c r="Z17" s="8">
        <f t="shared" si="2"/>
        <v>0.54545454545454541</v>
      </c>
      <c r="AA17" s="8">
        <f t="shared" si="2"/>
        <v>0.29435022447029396</v>
      </c>
      <c r="AB17" s="8">
        <f t="shared" si="2"/>
        <v>5.9350943102767589E-2</v>
      </c>
      <c r="AC17" s="8">
        <f t="shared" si="2"/>
        <v>0.14318016310261167</v>
      </c>
      <c r="AD17" s="8">
        <f t="shared" si="2"/>
        <v>0.11485951164676421</v>
      </c>
      <c r="AE17" s="8">
        <f t="shared" si="2"/>
        <v>1.6859386517443524</v>
      </c>
      <c r="AF17" s="8">
        <f t="shared" si="2"/>
        <v>0.12251683775167986</v>
      </c>
      <c r="AG17" s="8">
        <f t="shared" si="2"/>
        <v>5.9999400005999941E-5</v>
      </c>
      <c r="AH17" s="8">
        <f t="shared" si="2"/>
        <v>6.9993000699930009E-4</v>
      </c>
      <c r="AI17" s="8">
        <f t="shared" si="2"/>
        <v>7.992007992007992E-3</v>
      </c>
      <c r="AJ17" s="8">
        <f t="shared" si="2"/>
        <v>8.9108910891089105E-2</v>
      </c>
      <c r="AK17" s="8">
        <f t="shared" si="2"/>
        <v>1</v>
      </c>
      <c r="AL17" s="13">
        <f t="shared" si="2"/>
        <v>0.36784116038058601</v>
      </c>
      <c r="AM17" s="3" t="s">
        <v>11</v>
      </c>
    </row>
    <row r="18" spans="1:39" x14ac:dyDescent="0.2">
      <c r="A18" s="18">
        <v>11</v>
      </c>
      <c r="B18" s="18" t="s">
        <v>10</v>
      </c>
      <c r="C18" s="12">
        <f>C$2/(1+POWER($A18,C$3))</f>
        <v>0.41666666666666669</v>
      </c>
      <c r="D18" s="8">
        <f t="shared" si="2"/>
        <v>0.37294871026977577</v>
      </c>
      <c r="E18" s="8">
        <f t="shared" si="2"/>
        <v>2.6678851649555933E-2</v>
      </c>
      <c r="F18" s="8">
        <f t="shared" si="2"/>
        <v>1.4276761916033302E-5</v>
      </c>
      <c r="G18" s="8">
        <f t="shared" si="2"/>
        <v>2.5450122806736024E-2</v>
      </c>
      <c r="H18" s="8">
        <f t="shared" si="2"/>
        <v>1.29208335314322E-2</v>
      </c>
      <c r="I18" s="8">
        <f t="shared" si="2"/>
        <v>5.3736163030946743E-5</v>
      </c>
      <c r="J18" s="8">
        <f t="shared" si="2"/>
        <v>6.1889196725925965E-8</v>
      </c>
      <c r="K18" s="8">
        <f t="shared" si="2"/>
        <v>4.9180327868852458E-2</v>
      </c>
      <c r="L18" s="8">
        <f t="shared" si="2"/>
        <v>0.42622709745117232</v>
      </c>
      <c r="M18" s="8">
        <f t="shared" si="2"/>
        <v>5.8143750891444898E-2</v>
      </c>
      <c r="N18" s="8">
        <f t="shared" si="2"/>
        <v>6.6170319297513672E-2</v>
      </c>
      <c r="O18" s="8">
        <f t="shared" si="2"/>
        <v>4.0091487804519684E-3</v>
      </c>
      <c r="P18" s="8">
        <f t="shared" si="2"/>
        <v>1.0747232606189349E-4</v>
      </c>
      <c r="Q18" s="8">
        <f t="shared" si="2"/>
        <v>2.9370932498674418</v>
      </c>
      <c r="R18" s="8">
        <f t="shared" si="2"/>
        <v>6.4604167657161E-3</v>
      </c>
      <c r="S18" s="8">
        <f t="shared" si="2"/>
        <v>0.41666666666666669</v>
      </c>
      <c r="T18" s="8">
        <f t="shared" si="2"/>
        <v>5.737704918032787E-2</v>
      </c>
      <c r="U18" s="8">
        <f t="shared" si="2"/>
        <v>6.006006006006006E-3</v>
      </c>
      <c r="V18" s="8">
        <f t="shared" si="2"/>
        <v>1.3659336156262805E-4</v>
      </c>
      <c r="W18" s="8">
        <f t="shared" si="2"/>
        <v>6.8296680781314024E-5</v>
      </c>
      <c r="X18" s="8">
        <f t="shared" si="2"/>
        <v>3.7537537537537537E-3</v>
      </c>
      <c r="Y18" s="8">
        <f t="shared" si="2"/>
        <v>6.5573770491803282E-2</v>
      </c>
      <c r="Z18" s="8">
        <f t="shared" si="2"/>
        <v>0.5</v>
      </c>
      <c r="AA18" s="8">
        <f t="shared" si="2"/>
        <v>0.26700847726067656</v>
      </c>
      <c r="AB18" s="8">
        <f t="shared" si="2"/>
        <v>5.327838718139654E-2</v>
      </c>
      <c r="AC18" s="8">
        <f t="shared" si="2"/>
        <v>0.12720218490989174</v>
      </c>
      <c r="AD18" s="8">
        <f t="shared" si="2"/>
        <v>0.10099484980820608</v>
      </c>
      <c r="AE18" s="8">
        <f t="shared" si="2"/>
        <v>1.4673368407255762</v>
      </c>
      <c r="AF18" s="8">
        <f t="shared" si="2"/>
        <v>0.10555413071362893</v>
      </c>
      <c r="AG18" s="8">
        <f t="shared" si="2"/>
        <v>3.7255048059011999E-5</v>
      </c>
      <c r="AH18" s="8">
        <f t="shared" si="2"/>
        <v>4.7807676546919819E-4</v>
      </c>
      <c r="AI18" s="8">
        <f t="shared" si="2"/>
        <v>6.006006006006006E-3</v>
      </c>
      <c r="AJ18" s="8">
        <f t="shared" si="2"/>
        <v>7.3770491803278687E-2</v>
      </c>
      <c r="AK18" s="8">
        <f t="shared" si="2"/>
        <v>0.91666666666666663</v>
      </c>
      <c r="AL18" s="13">
        <f t="shared" si="2"/>
        <v>0.32014621979467117</v>
      </c>
      <c r="AM18" s="3" t="s">
        <v>11</v>
      </c>
    </row>
    <row r="19" spans="1:39" x14ac:dyDescent="0.2">
      <c r="A19" s="18">
        <v>12</v>
      </c>
      <c r="B19" s="18" t="s">
        <v>10</v>
      </c>
      <c r="C19" s="12">
        <f t="shared" si="1"/>
        <v>0.38461538461538464</v>
      </c>
      <c r="D19" s="8">
        <f t="shared" si="2"/>
        <v>0.33775597514284705</v>
      </c>
      <c r="E19" s="8">
        <f t="shared" si="2"/>
        <v>2.3491151929156365E-2</v>
      </c>
      <c r="F19" s="8">
        <f t="shared" si="2"/>
        <v>8.9242530381657478E-6</v>
      </c>
      <c r="G19" s="8">
        <f t="shared" si="2"/>
        <v>2.1034894650176245E-2</v>
      </c>
      <c r="H19" s="8">
        <f t="shared" si="2"/>
        <v>1.077465485631094E-2</v>
      </c>
      <c r="I19" s="8">
        <f t="shared" si="2"/>
        <v>3.7613223594216188E-5</v>
      </c>
      <c r="J19" s="8">
        <f t="shared" si="2"/>
        <v>3.2225572571624919E-8</v>
      </c>
      <c r="K19" s="8">
        <f t="shared" si="2"/>
        <v>4.1379310344827586E-2</v>
      </c>
      <c r="L19" s="8">
        <f t="shared" si="2"/>
        <v>0.38600682873468234</v>
      </c>
      <c r="M19" s="8">
        <f t="shared" si="2"/>
        <v>4.8485946853399228E-2</v>
      </c>
      <c r="N19" s="8">
        <f t="shared" si="2"/>
        <v>5.4690726090458233E-2</v>
      </c>
      <c r="O19" s="8">
        <f t="shared" si="2"/>
        <v>3.2843875345531172E-3</v>
      </c>
      <c r="P19" s="8">
        <f t="shared" si="2"/>
        <v>7.5226447188432376E-5</v>
      </c>
      <c r="Q19" s="8">
        <f t="shared" si="2"/>
        <v>2.6853721147325595</v>
      </c>
      <c r="R19" s="8">
        <f t="shared" si="2"/>
        <v>5.3873274281554702E-3</v>
      </c>
      <c r="S19" s="8">
        <f t="shared" si="2"/>
        <v>0.38461538461538464</v>
      </c>
      <c r="T19" s="8">
        <f t="shared" si="2"/>
        <v>4.8275862068965517E-2</v>
      </c>
      <c r="U19" s="8">
        <f t="shared" si="2"/>
        <v>4.6269519953730477E-3</v>
      </c>
      <c r="V19" s="8">
        <f t="shared" si="2"/>
        <v>9.644596614746588E-5</v>
      </c>
      <c r="W19" s="8">
        <f t="shared" si="2"/>
        <v>4.822298307373294E-5</v>
      </c>
      <c r="X19" s="8">
        <f t="shared" si="2"/>
        <v>2.8918449971081549E-3</v>
      </c>
      <c r="Y19" s="8">
        <f t="shared" si="2"/>
        <v>5.5172413793103448E-2</v>
      </c>
      <c r="Z19" s="8">
        <f t="shared" si="2"/>
        <v>0.46153846153846156</v>
      </c>
      <c r="AA19" s="8">
        <f t="shared" si="2"/>
        <v>0.24412473770295998</v>
      </c>
      <c r="AB19" s="8">
        <f t="shared" si="2"/>
        <v>4.8250853591835292E-2</v>
      </c>
      <c r="AC19" s="8">
        <f t="shared" si="2"/>
        <v>0.11411516843990996</v>
      </c>
      <c r="AD19" s="8">
        <f t="shared" si="2"/>
        <v>8.9758439597917974E-2</v>
      </c>
      <c r="AE19" s="8">
        <f t="shared" si="2"/>
        <v>1.2920133561036</v>
      </c>
      <c r="AF19" s="8">
        <f t="shared" si="2"/>
        <v>9.2088776875663927E-2</v>
      </c>
      <c r="AG19" s="8">
        <f t="shared" si="2"/>
        <v>2.411255741802735E-5</v>
      </c>
      <c r="AH19" s="8">
        <f t="shared" si="2"/>
        <v>3.3756088151613059E-4</v>
      </c>
      <c r="AI19" s="8">
        <f t="shared" si="2"/>
        <v>4.6269519953730477E-3</v>
      </c>
      <c r="AJ19" s="8">
        <f t="shared" si="2"/>
        <v>6.2068965517241378E-2</v>
      </c>
      <c r="AK19" s="8">
        <f t="shared" si="2"/>
        <v>0.84615384615384615</v>
      </c>
      <c r="AL19" s="13">
        <f t="shared" si="2"/>
        <v>0.28189382314987638</v>
      </c>
      <c r="AM19" s="3" t="s">
        <v>11</v>
      </c>
    </row>
    <row r="20" spans="1:39" x14ac:dyDescent="0.2">
      <c r="A20" s="18">
        <v>13</v>
      </c>
      <c r="B20" s="18" t="s">
        <v>10</v>
      </c>
      <c r="C20" s="12">
        <f t="shared" si="1"/>
        <v>0.35714285714285715</v>
      </c>
      <c r="D20" s="8">
        <f t="shared" si="2"/>
        <v>0.30818527570684262</v>
      </c>
      <c r="E20" s="8">
        <f t="shared" si="2"/>
        <v>2.0888964745460769E-2</v>
      </c>
      <c r="F20" s="8">
        <f t="shared" si="2"/>
        <v>5.7923757764151021E-6</v>
      </c>
      <c r="G20" s="8">
        <f t="shared" si="2"/>
        <v>1.7650572954306512E-2</v>
      </c>
      <c r="H20" s="8">
        <f t="shared" si="2"/>
        <v>9.1151767860347972E-3</v>
      </c>
      <c r="I20" s="8">
        <f t="shared" si="2"/>
        <v>2.7090716409713227E-5</v>
      </c>
      <c r="J20" s="8">
        <f t="shared" si="2"/>
        <v>1.7680105293115997E-8</v>
      </c>
      <c r="K20" s="8">
        <f t="shared" si="2"/>
        <v>3.5294117647058823E-2</v>
      </c>
      <c r="L20" s="8">
        <f t="shared" si="2"/>
        <v>0.352211743664963</v>
      </c>
      <c r="M20" s="8">
        <f t="shared" si="2"/>
        <v>4.1018295537156586E-2</v>
      </c>
      <c r="N20" s="8">
        <f t="shared" si="2"/>
        <v>4.5891489681196933E-2</v>
      </c>
      <c r="O20" s="8">
        <f t="shared" si="2"/>
        <v>2.7336408701186601E-3</v>
      </c>
      <c r="P20" s="8">
        <f t="shared" si="2"/>
        <v>5.4181432819426453E-5</v>
      </c>
      <c r="Q20" s="8">
        <f t="shared" si="2"/>
        <v>2.4717575201933148</v>
      </c>
      <c r="R20" s="8">
        <f t="shared" si="2"/>
        <v>4.5575883930173986E-3</v>
      </c>
      <c r="S20" s="8">
        <f t="shared" si="2"/>
        <v>0.35714285714285715</v>
      </c>
      <c r="T20" s="8">
        <f t="shared" si="2"/>
        <v>4.1176470588235294E-2</v>
      </c>
      <c r="U20" s="8">
        <f t="shared" si="2"/>
        <v>3.6396724294813468E-3</v>
      </c>
      <c r="V20" s="8">
        <f t="shared" si="2"/>
        <v>7.0023107625516426E-5</v>
      </c>
      <c r="W20" s="8">
        <f t="shared" si="2"/>
        <v>3.5011553812758213E-5</v>
      </c>
      <c r="X20" s="8">
        <f t="shared" si="2"/>
        <v>2.2747952684258415E-3</v>
      </c>
      <c r="Y20" s="8">
        <f t="shared" si="2"/>
        <v>4.7058823529411764E-2</v>
      </c>
      <c r="Z20" s="8">
        <f t="shared" si="2"/>
        <v>0.42857142857142855</v>
      </c>
      <c r="AA20" s="8">
        <f t="shared" si="2"/>
        <v>0.22470522910848315</v>
      </c>
      <c r="AB20" s="8">
        <f t="shared" si="2"/>
        <v>4.4026467958120374E-2</v>
      </c>
      <c r="AC20" s="8">
        <f t="shared" si="2"/>
        <v>0.10322580653159877</v>
      </c>
      <c r="AD20" s="8">
        <f t="shared" si="2"/>
        <v>8.0498539980326328E-2</v>
      </c>
      <c r="AE20" s="8">
        <f t="shared" si="2"/>
        <v>1.1488930610003423</v>
      </c>
      <c r="AF20" s="8">
        <f t="shared" si="2"/>
        <v>8.1198854365525E-2</v>
      </c>
      <c r="AG20" s="8">
        <f t="shared" si="2"/>
        <v>1.615970093780131E-5</v>
      </c>
      <c r="AH20" s="8">
        <f t="shared" si="2"/>
        <v>2.4508087668930747E-4</v>
      </c>
      <c r="AI20" s="8">
        <f t="shared" si="2"/>
        <v>3.6396724294813468E-3</v>
      </c>
      <c r="AJ20" s="8">
        <f t="shared" si="2"/>
        <v>5.2941176470588235E-2</v>
      </c>
      <c r="AK20" s="8">
        <f t="shared" si="2"/>
        <v>0.7857142857142857</v>
      </c>
      <c r="AL20" s="13">
        <f t="shared" si="2"/>
        <v>0.25066757694552927</v>
      </c>
      <c r="AM20" s="3" t="s">
        <v>11</v>
      </c>
    </row>
    <row r="21" spans="1:39" x14ac:dyDescent="0.2">
      <c r="A21" s="18">
        <v>14</v>
      </c>
      <c r="B21" s="18" t="s">
        <v>10</v>
      </c>
      <c r="C21" s="12">
        <f t="shared" si="1"/>
        <v>0.33333333333333331</v>
      </c>
      <c r="D21" s="8">
        <f t="shared" si="2"/>
        <v>0.28302205467260211</v>
      </c>
      <c r="E21" s="8">
        <f t="shared" si="2"/>
        <v>1.8732483928120745E-2</v>
      </c>
      <c r="F21" s="8">
        <f t="shared" si="2"/>
        <v>3.882036163004958E-6</v>
      </c>
      <c r="G21" s="8">
        <f t="shared" si="2"/>
        <v>1.5003176121275176E-2</v>
      </c>
      <c r="H21" s="8">
        <f t="shared" si="2"/>
        <v>7.8066124405541558E-3</v>
      </c>
      <c r="I21" s="8">
        <f t="shared" si="2"/>
        <v>1.9992466225733226E-5</v>
      </c>
      <c r="J21" s="8">
        <f t="shared" si="2"/>
        <v>1.0141442266631068E-8</v>
      </c>
      <c r="K21" s="8">
        <f t="shared" si="2"/>
        <v>3.0456852791878174E-2</v>
      </c>
      <c r="L21" s="8">
        <f t="shared" si="2"/>
        <v>0.32345377676868814</v>
      </c>
      <c r="M21" s="8">
        <f t="shared" si="2"/>
        <v>3.5129755982493703E-2</v>
      </c>
      <c r="N21" s="8">
        <f t="shared" si="2"/>
        <v>3.900825791531546E-2</v>
      </c>
      <c r="O21" s="8">
        <f t="shared" si="2"/>
        <v>2.3062308530410764E-3</v>
      </c>
      <c r="P21" s="8">
        <f t="shared" si="2"/>
        <v>3.9984932451466452E-5</v>
      </c>
      <c r="Q21" s="8">
        <f t="shared" si="2"/>
        <v>2.2883204318095776</v>
      </c>
      <c r="R21" s="8">
        <f t="shared" si="2"/>
        <v>3.9033062202770779E-3</v>
      </c>
      <c r="S21" s="8">
        <f t="shared" si="2"/>
        <v>0.33333333333333331</v>
      </c>
      <c r="T21" s="8">
        <f t="shared" si="2"/>
        <v>3.553299492385787E-2</v>
      </c>
      <c r="U21" s="8">
        <f t="shared" si="2"/>
        <v>2.9143897996357013E-3</v>
      </c>
      <c r="V21" s="8">
        <f t="shared" si="2"/>
        <v>5.2060285810969103E-5</v>
      </c>
      <c r="W21" s="8">
        <f t="shared" si="2"/>
        <v>2.6030142905484551E-5</v>
      </c>
      <c r="X21" s="8">
        <f t="shared" si="2"/>
        <v>1.8214936247723133E-3</v>
      </c>
      <c r="Y21" s="8">
        <f t="shared" si="2"/>
        <v>4.060913705583756E-2</v>
      </c>
      <c r="Z21" s="8">
        <f t="shared" si="2"/>
        <v>0.4</v>
      </c>
      <c r="AA21" s="8">
        <f t="shared" si="2"/>
        <v>0.20802913016450708</v>
      </c>
      <c r="AB21" s="8">
        <f t="shared" si="2"/>
        <v>4.0431722096086017E-2</v>
      </c>
      <c r="AC21" s="8">
        <f t="shared" si="2"/>
        <v>9.4042216045988225E-2</v>
      </c>
      <c r="AD21" s="8">
        <f t="shared" si="2"/>
        <v>7.2757775283552831E-2</v>
      </c>
      <c r="AE21" s="8">
        <f t="shared" si="2"/>
        <v>1.0302866160466411</v>
      </c>
      <c r="AF21" s="8">
        <f t="shared" si="2"/>
        <v>7.2250976883591916E-2</v>
      </c>
      <c r="AG21" s="8">
        <f t="shared" si="2"/>
        <v>1.1156045181982987E-5</v>
      </c>
      <c r="AH21" s="8">
        <f t="shared" si="2"/>
        <v>1.8221100033839185E-4</v>
      </c>
      <c r="AI21" s="8">
        <f t="shared" si="2"/>
        <v>2.9143897996357013E-3</v>
      </c>
      <c r="AJ21" s="8">
        <f t="shared" si="2"/>
        <v>4.5685279187817257E-2</v>
      </c>
      <c r="AK21" s="8">
        <f t="shared" si="2"/>
        <v>0.73333333333333328</v>
      </c>
      <c r="AL21" s="13">
        <f t="shared" si="2"/>
        <v>0.22478980713744895</v>
      </c>
      <c r="AM21" s="3" t="s">
        <v>11</v>
      </c>
    </row>
    <row r="22" spans="1:39" x14ac:dyDescent="0.2">
      <c r="A22" s="18">
        <v>15</v>
      </c>
      <c r="B22" s="18" t="s">
        <v>10</v>
      </c>
      <c r="C22" s="12">
        <f t="shared" si="1"/>
        <v>0.3125</v>
      </c>
      <c r="D22" s="8">
        <f t="shared" si="2"/>
        <v>0.26137368608950307</v>
      </c>
      <c r="E22" s="8">
        <f t="shared" si="2"/>
        <v>1.6921976939274233E-2</v>
      </c>
      <c r="F22" s="8">
        <f t="shared" si="2"/>
        <v>2.6745964134110543E-6</v>
      </c>
      <c r="G22" s="8">
        <f t="shared" si="2"/>
        <v>1.2895781738667544E-2</v>
      </c>
      <c r="H22" s="8">
        <f t="shared" si="2"/>
        <v>6.7572277039343988E-3</v>
      </c>
      <c r="I22" s="8">
        <f t="shared" si="2"/>
        <v>1.5066740017730892E-5</v>
      </c>
      <c r="J22" s="8">
        <f t="shared" si="2"/>
        <v>6.0447110814253362E-9</v>
      </c>
      <c r="K22" s="8">
        <f t="shared" si="2"/>
        <v>2.6548672566371681E-2</v>
      </c>
      <c r="L22" s="8">
        <f t="shared" si="2"/>
        <v>0.29871278410228924</v>
      </c>
      <c r="M22" s="8">
        <f t="shared" si="2"/>
        <v>3.0407524667704796E-2</v>
      </c>
      <c r="N22" s="8">
        <f t="shared" si="2"/>
        <v>3.3529032520535615E-2</v>
      </c>
      <c r="O22" s="8">
        <f t="shared" si="2"/>
        <v>1.9684951768571481E-3</v>
      </c>
      <c r="P22" s="8">
        <f t="shared" si="2"/>
        <v>3.0133480035461784E-5</v>
      </c>
      <c r="Q22" s="8">
        <f t="shared" si="2"/>
        <v>2.1291739498933482</v>
      </c>
      <c r="R22" s="8">
        <f t="shared" si="2"/>
        <v>3.3786138519671994E-3</v>
      </c>
      <c r="S22" s="8">
        <f t="shared" si="2"/>
        <v>0.3125</v>
      </c>
      <c r="T22" s="8">
        <f t="shared" si="2"/>
        <v>3.0973451327433628E-2</v>
      </c>
      <c r="U22" s="8">
        <f t="shared" si="2"/>
        <v>2.3696682464454978E-3</v>
      </c>
      <c r="V22" s="8">
        <f t="shared" si="2"/>
        <v>3.950539248607435E-5</v>
      </c>
      <c r="W22" s="8">
        <f t="shared" si="2"/>
        <v>1.9752696243037175E-5</v>
      </c>
      <c r="X22" s="8">
        <f t="shared" si="2"/>
        <v>1.4810426540284359E-3</v>
      </c>
      <c r="Y22" s="8">
        <f t="shared" si="2"/>
        <v>3.5398230088495575E-2</v>
      </c>
      <c r="Z22" s="8">
        <f t="shared" si="2"/>
        <v>0.375</v>
      </c>
      <c r="AA22" s="8">
        <f t="shared" si="2"/>
        <v>0.19356126817212257</v>
      </c>
      <c r="AB22" s="8">
        <f t="shared" si="2"/>
        <v>3.7339098012786155E-2</v>
      </c>
      <c r="AC22" s="8">
        <f t="shared" si="2"/>
        <v>8.620652320653209E-2</v>
      </c>
      <c r="AD22" s="8">
        <f t="shared" si="2"/>
        <v>6.6206671414790447E-2</v>
      </c>
      <c r="AE22" s="8">
        <f t="shared" si="2"/>
        <v>0.93070873166008294</v>
      </c>
      <c r="AF22" s="8">
        <f t="shared" si="2"/>
        <v>6.4797604911896275E-2</v>
      </c>
      <c r="AG22" s="8">
        <f t="shared" si="2"/>
        <v>7.9012241629969866E-6</v>
      </c>
      <c r="AH22" s="8">
        <f t="shared" si="2"/>
        <v>1.3826887370126022E-4</v>
      </c>
      <c r="AI22" s="8">
        <f t="shared" si="2"/>
        <v>2.3696682464454978E-3</v>
      </c>
      <c r="AJ22" s="8">
        <f t="shared" si="2"/>
        <v>3.9823008849557522E-2</v>
      </c>
      <c r="AK22" s="8">
        <f t="shared" si="2"/>
        <v>0.6875</v>
      </c>
      <c r="AL22" s="13">
        <f t="shared" si="2"/>
        <v>0.20306372327129082</v>
      </c>
      <c r="AM22" s="3" t="s">
        <v>11</v>
      </c>
    </row>
    <row r="23" spans="1:39" x14ac:dyDescent="0.2">
      <c r="A23" s="18">
        <v>16</v>
      </c>
      <c r="B23" s="18" t="s">
        <v>10</v>
      </c>
      <c r="C23" s="12">
        <f t="shared" si="1"/>
        <v>0.29411764705882354</v>
      </c>
      <c r="D23" s="8">
        <f t="shared" ref="D23:AL27" si="3">D$2/(1+POWER($A23,D$3))</f>
        <v>0.24257026320815137</v>
      </c>
      <c r="E23" s="8">
        <f t="shared" si="3"/>
        <v>1.5384615384615391E-2</v>
      </c>
      <c r="F23" s="8">
        <f t="shared" si="3"/>
        <v>1.8875706133778116E-6</v>
      </c>
      <c r="G23" s="8">
        <f t="shared" si="3"/>
        <v>1.1192646095365947E-2</v>
      </c>
      <c r="H23" s="8">
        <f t="shared" si="3"/>
        <v>5.9032918277354546E-3</v>
      </c>
      <c r="I23" s="8">
        <f t="shared" si="3"/>
        <v>1.1563865958917193E-5</v>
      </c>
      <c r="J23" s="8">
        <f t="shared" si="3"/>
        <v>3.7252902949924704E-9</v>
      </c>
      <c r="K23" s="8">
        <f t="shared" si="3"/>
        <v>2.3346303501945526E-2</v>
      </c>
      <c r="L23" s="8">
        <f t="shared" si="3"/>
        <v>0.277223157952173</v>
      </c>
      <c r="M23" s="8">
        <f t="shared" si="3"/>
        <v>2.6564813224809546E-2</v>
      </c>
      <c r="N23" s="8">
        <f t="shared" si="3"/>
        <v>2.9100879847951462E-2</v>
      </c>
      <c r="O23" s="8">
        <f t="shared" si="3"/>
        <v>1.697407976223204E-3</v>
      </c>
      <c r="P23" s="8">
        <f t="shared" si="3"/>
        <v>2.3127731917834385E-5</v>
      </c>
      <c r="Q23" s="8">
        <f t="shared" si="3"/>
        <v>1.9898583637354508</v>
      </c>
      <c r="R23" s="8">
        <f t="shared" si="3"/>
        <v>2.9516459138677273E-3</v>
      </c>
      <c r="S23" s="8">
        <f t="shared" si="3"/>
        <v>0.29411764705882354</v>
      </c>
      <c r="T23" s="8">
        <f t="shared" si="3"/>
        <v>2.7237354085603113E-2</v>
      </c>
      <c r="U23" s="8">
        <f t="shared" si="3"/>
        <v>1.9526482792287039E-3</v>
      </c>
      <c r="V23" s="8">
        <f t="shared" si="3"/>
        <v>3.0517112470818011E-5</v>
      </c>
      <c r="W23" s="8">
        <f t="shared" si="3"/>
        <v>1.5258556235409006E-5</v>
      </c>
      <c r="X23" s="8">
        <f t="shared" si="3"/>
        <v>1.22040517451794E-3</v>
      </c>
      <c r="Y23" s="8">
        <f t="shared" si="3"/>
        <v>3.1128404669260701E-2</v>
      </c>
      <c r="Z23" s="8">
        <f t="shared" si="3"/>
        <v>0.35294117647058826</v>
      </c>
      <c r="AA23" s="8">
        <f t="shared" si="3"/>
        <v>0.18089621488504098</v>
      </c>
      <c r="AB23" s="8">
        <f t="shared" si="3"/>
        <v>3.4652894744021626E-2</v>
      </c>
      <c r="AC23" s="8">
        <f t="shared" si="3"/>
        <v>7.9452629941787214E-2</v>
      </c>
      <c r="AD23" s="8">
        <f t="shared" si="3"/>
        <v>6.0602473272243072E-2</v>
      </c>
      <c r="AE23" s="8">
        <f t="shared" si="3"/>
        <v>0.84615384615384648</v>
      </c>
      <c r="AF23" s="8">
        <f t="shared" si="3"/>
        <v>5.8514773600161121E-2</v>
      </c>
      <c r="AG23" s="8">
        <f t="shared" si="3"/>
        <v>5.7220404414744935E-6</v>
      </c>
      <c r="AH23" s="8">
        <f t="shared" si="3"/>
        <v>1.0680989364786304E-4</v>
      </c>
      <c r="AI23" s="8">
        <f t="shared" si="3"/>
        <v>1.9526482792287039E-3</v>
      </c>
      <c r="AJ23" s="8">
        <f t="shared" si="3"/>
        <v>3.5019455252918288E-2</v>
      </c>
      <c r="AK23" s="8">
        <f t="shared" si="3"/>
        <v>0.6470588235294118</v>
      </c>
      <c r="AL23" s="13">
        <f t="shared" si="3"/>
        <v>0.18461538461538471</v>
      </c>
      <c r="AM23" s="3" t="s">
        <v>11</v>
      </c>
    </row>
    <row r="24" spans="1:39" x14ac:dyDescent="0.2">
      <c r="A24" s="18">
        <v>17</v>
      </c>
      <c r="B24" s="18" t="s">
        <v>10</v>
      </c>
      <c r="C24" s="12">
        <f t="shared" si="1"/>
        <v>0.27777777777777779</v>
      </c>
      <c r="D24" s="8">
        <f t="shared" si="3"/>
        <v>0.22609975468295879</v>
      </c>
      <c r="E24" s="8">
        <f t="shared" si="3"/>
        <v>1.4066122889963395E-2</v>
      </c>
      <c r="F24" s="8">
        <f t="shared" si="3"/>
        <v>1.3605890657113844E-6</v>
      </c>
      <c r="G24" s="8">
        <f t="shared" si="3"/>
        <v>9.7978438215667579E-3</v>
      </c>
      <c r="H24" s="8">
        <f t="shared" si="3"/>
        <v>5.1994420972048374E-3</v>
      </c>
      <c r="I24" s="8">
        <f t="shared" si="3"/>
        <v>9.0189401606612068E-6</v>
      </c>
      <c r="J24" s="8">
        <f t="shared" si="3"/>
        <v>2.3642482744294446E-9</v>
      </c>
      <c r="K24" s="8">
        <f t="shared" si="3"/>
        <v>2.0689655172413793E-2</v>
      </c>
      <c r="L24" s="8">
        <f t="shared" si="3"/>
        <v>0.25839971963766717</v>
      </c>
      <c r="M24" s="8">
        <f t="shared" si="3"/>
        <v>2.3397489437421769E-2</v>
      </c>
      <c r="N24" s="8">
        <f t="shared" si="3"/>
        <v>2.5474393936073571E-2</v>
      </c>
      <c r="O24" s="8">
        <f t="shared" si="3"/>
        <v>1.4768134358203221E-3</v>
      </c>
      <c r="P24" s="8">
        <f t="shared" si="3"/>
        <v>1.8037880321322414E-5</v>
      </c>
      <c r="Q24" s="8">
        <f t="shared" si="3"/>
        <v>1.866935173676483</v>
      </c>
      <c r="R24" s="8">
        <f t="shared" si="3"/>
        <v>2.5997210486024187E-3</v>
      </c>
      <c r="S24" s="8">
        <f t="shared" si="3"/>
        <v>0.27777777777777779</v>
      </c>
      <c r="T24" s="8">
        <f t="shared" si="3"/>
        <v>2.4137931034482758E-2</v>
      </c>
      <c r="U24" s="8">
        <f t="shared" si="3"/>
        <v>1.6280016280016279E-3</v>
      </c>
      <c r="V24" s="8">
        <f t="shared" si="3"/>
        <v>2.3945786738823304E-5</v>
      </c>
      <c r="W24" s="8">
        <f t="shared" si="3"/>
        <v>1.1972893369411652E-5</v>
      </c>
      <c r="X24" s="8">
        <f t="shared" si="3"/>
        <v>1.0175010175010174E-3</v>
      </c>
      <c r="Y24" s="8">
        <f t="shared" si="3"/>
        <v>2.7586206896551724E-2</v>
      </c>
      <c r="Z24" s="8">
        <f t="shared" si="3"/>
        <v>0.33333333333333331</v>
      </c>
      <c r="AA24" s="8">
        <f t="shared" si="3"/>
        <v>0.16972137942513482</v>
      </c>
      <c r="AB24" s="8">
        <f t="shared" si="3"/>
        <v>3.2299964954708396E-2</v>
      </c>
      <c r="AC24" s="8">
        <f t="shared" si="3"/>
        <v>7.3578888567176648E-2</v>
      </c>
      <c r="AD24" s="8">
        <f t="shared" si="3"/>
        <v>5.5762766353021916E-2</v>
      </c>
      <c r="AE24" s="8">
        <f t="shared" si="3"/>
        <v>0.77363675894798667</v>
      </c>
      <c r="AF24" s="8">
        <f t="shared" si="3"/>
        <v>5.3162981342082312E-2</v>
      </c>
      <c r="AG24" s="8">
        <f t="shared" si="3"/>
        <v>4.2257746901450711E-6</v>
      </c>
      <c r="AH24" s="8">
        <f t="shared" si="3"/>
        <v>8.3810253585881567E-5</v>
      </c>
      <c r="AI24" s="8">
        <f t="shared" si="3"/>
        <v>1.6280016280016279E-3</v>
      </c>
      <c r="AJ24" s="8">
        <f t="shared" si="3"/>
        <v>3.1034482758620689E-2</v>
      </c>
      <c r="AK24" s="8">
        <f t="shared" si="3"/>
        <v>0.61111111111111116</v>
      </c>
      <c r="AL24" s="13">
        <f t="shared" si="3"/>
        <v>0.16879347467956074</v>
      </c>
      <c r="AM24" s="3" t="s">
        <v>11</v>
      </c>
    </row>
    <row r="25" spans="1:39" x14ac:dyDescent="0.2">
      <c r="A25" s="18">
        <v>18</v>
      </c>
      <c r="B25" s="18" t="s">
        <v>10</v>
      </c>
      <c r="C25" s="12">
        <f t="shared" si="1"/>
        <v>0.26315789473684209</v>
      </c>
      <c r="D25" s="8">
        <f t="shared" si="3"/>
        <v>0.21156444986133283</v>
      </c>
      <c r="E25" s="8">
        <f t="shared" si="3"/>
        <v>1.2925318533381441E-2</v>
      </c>
      <c r="F25" s="8">
        <f t="shared" si="3"/>
        <v>9.992626399928501E-7</v>
      </c>
      <c r="G25" s="8">
        <f t="shared" si="3"/>
        <v>8.6420982725411537E-3</v>
      </c>
      <c r="H25" s="8">
        <f t="shared" si="3"/>
        <v>4.6126971714741125E-3</v>
      </c>
      <c r="I25" s="8">
        <f t="shared" si="3"/>
        <v>7.1347642982510307E-6</v>
      </c>
      <c r="J25" s="8">
        <f t="shared" si="3"/>
        <v>1.5399839795165109E-9</v>
      </c>
      <c r="K25" s="8">
        <f t="shared" si="3"/>
        <v>1.8461538461538463E-2</v>
      </c>
      <c r="L25" s="8">
        <f t="shared" si="3"/>
        <v>0.2417879426986661</v>
      </c>
      <c r="M25" s="8">
        <f t="shared" si="3"/>
        <v>2.0757137271633506E-2</v>
      </c>
      <c r="N25" s="8">
        <f t="shared" si="3"/>
        <v>2.2469455508607E-2</v>
      </c>
      <c r="O25" s="8">
        <f t="shared" si="3"/>
        <v>1.2951211918783658E-3</v>
      </c>
      <c r="P25" s="8">
        <f t="shared" si="3"/>
        <v>1.4269528596502061E-5</v>
      </c>
      <c r="Q25" s="8">
        <f t="shared" si="3"/>
        <v>1.7577118440669006</v>
      </c>
      <c r="R25" s="8">
        <f t="shared" si="3"/>
        <v>2.3063485857370562E-3</v>
      </c>
      <c r="S25" s="8">
        <f t="shared" si="3"/>
        <v>0.26315789473684209</v>
      </c>
      <c r="T25" s="8">
        <f t="shared" si="3"/>
        <v>2.1538461538461538E-2</v>
      </c>
      <c r="U25" s="8">
        <f t="shared" si="3"/>
        <v>1.3715069432539003E-3</v>
      </c>
      <c r="V25" s="8">
        <f t="shared" si="3"/>
        <v>1.9051792297360373E-5</v>
      </c>
      <c r="W25" s="8">
        <f t="shared" si="3"/>
        <v>9.5258961486801867E-6</v>
      </c>
      <c r="X25" s="8">
        <f t="shared" si="3"/>
        <v>8.5719183953368767E-4</v>
      </c>
      <c r="Y25" s="8">
        <f t="shared" si="3"/>
        <v>2.4615384615384615E-2</v>
      </c>
      <c r="Z25" s="8">
        <f t="shared" si="3"/>
        <v>0.31578947368421051</v>
      </c>
      <c r="AA25" s="8">
        <f t="shared" si="3"/>
        <v>0.15979198582426368</v>
      </c>
      <c r="AB25" s="8">
        <f t="shared" si="3"/>
        <v>3.0223492837333263E-2</v>
      </c>
      <c r="AC25" s="8">
        <f t="shared" si="3"/>
        <v>6.8429918717313465E-2</v>
      </c>
      <c r="AD25" s="8">
        <f t="shared" si="3"/>
        <v>5.1548085739024724E-2</v>
      </c>
      <c r="AE25" s="8">
        <f t="shared" si="3"/>
        <v>0.7108925193359793</v>
      </c>
      <c r="AF25" s="8">
        <f t="shared" si="3"/>
        <v>4.8561864083711319E-2</v>
      </c>
      <c r="AG25" s="8">
        <f t="shared" si="3"/>
        <v>3.1753272836292297E-6</v>
      </c>
      <c r="AH25" s="8">
        <f t="shared" si="3"/>
        <v>6.6681273040761313E-5</v>
      </c>
      <c r="AI25" s="8">
        <f t="shared" si="3"/>
        <v>1.3715069432539003E-3</v>
      </c>
      <c r="AJ25" s="8">
        <f t="shared" si="3"/>
        <v>2.7692307692307693E-2</v>
      </c>
      <c r="AK25" s="8">
        <f t="shared" si="3"/>
        <v>0.57894736842105265</v>
      </c>
      <c r="AL25" s="13">
        <f t="shared" si="3"/>
        <v>0.1551038224005773</v>
      </c>
      <c r="AM25" s="3" t="s">
        <v>11</v>
      </c>
    </row>
    <row r="26" spans="1:39" x14ac:dyDescent="0.2">
      <c r="A26" s="18">
        <v>19</v>
      </c>
      <c r="B26" s="18" t="s">
        <v>10</v>
      </c>
      <c r="C26" s="12">
        <f t="shared" si="1"/>
        <v>0.25</v>
      </c>
      <c r="D26" s="8">
        <f t="shared" si="3"/>
        <v>0.19865099278417658</v>
      </c>
      <c r="E26" s="8">
        <f t="shared" si="3"/>
        <v>1.1930457848829517E-2</v>
      </c>
      <c r="F26" s="8">
        <f t="shared" si="3"/>
        <v>7.4624554459827831E-7</v>
      </c>
      <c r="G26" s="8">
        <f t="shared" si="3"/>
        <v>7.6744096824434603E-3</v>
      </c>
      <c r="H26" s="8">
        <f t="shared" si="3"/>
        <v>4.1186241685121543E-3</v>
      </c>
      <c r="I26" s="8">
        <f t="shared" si="3"/>
        <v>5.716204448362473E-6</v>
      </c>
      <c r="J26" s="8">
        <f t="shared" si="3"/>
        <v>1.0266158948859301E-9</v>
      </c>
      <c r="K26" s="8">
        <f t="shared" si="3"/>
        <v>1.6574585635359115E-2</v>
      </c>
      <c r="L26" s="8">
        <f t="shared" si="3"/>
        <v>0.22702970603905895</v>
      </c>
      <c r="M26" s="8">
        <f t="shared" si="3"/>
        <v>1.8533808758304696E-2</v>
      </c>
      <c r="N26" s="8">
        <f t="shared" si="3"/>
        <v>1.9953465174352997E-2</v>
      </c>
      <c r="O26" s="8">
        <f t="shared" si="3"/>
        <v>1.1438515501146251E-3</v>
      </c>
      <c r="P26" s="8">
        <f t="shared" si="3"/>
        <v>1.1432408896724946E-5</v>
      </c>
      <c r="Q26" s="8">
        <f t="shared" si="3"/>
        <v>1.6600507752432136</v>
      </c>
      <c r="R26" s="8">
        <f t="shared" si="3"/>
        <v>2.0593120842560772E-3</v>
      </c>
      <c r="S26" s="8">
        <f t="shared" si="3"/>
        <v>0.25</v>
      </c>
      <c r="T26" s="8">
        <f t="shared" si="3"/>
        <v>1.9337016574585635E-2</v>
      </c>
      <c r="U26" s="8">
        <f t="shared" si="3"/>
        <v>1.1661807580174927E-3</v>
      </c>
      <c r="V26" s="8">
        <f t="shared" si="3"/>
        <v>1.5346603029419438E-5</v>
      </c>
      <c r="W26" s="8">
        <f t="shared" si="3"/>
        <v>7.6733015147097188E-6</v>
      </c>
      <c r="X26" s="8">
        <f t="shared" si="3"/>
        <v>7.2886297376093293E-4</v>
      </c>
      <c r="Y26" s="8">
        <f t="shared" si="3"/>
        <v>2.2099447513812154E-2</v>
      </c>
      <c r="Z26" s="8">
        <f t="shared" si="3"/>
        <v>0.3</v>
      </c>
      <c r="AA26" s="8">
        <f t="shared" si="3"/>
        <v>0.15091370684029215</v>
      </c>
      <c r="AB26" s="8">
        <f t="shared" si="3"/>
        <v>2.8378713254882369E-2</v>
      </c>
      <c r="AC26" s="8">
        <f t="shared" si="3"/>
        <v>6.3884205501696337E-2</v>
      </c>
      <c r="AD26" s="8">
        <f t="shared" si="3"/>
        <v>4.7850155796582458E-2</v>
      </c>
      <c r="AE26" s="8">
        <f t="shared" si="3"/>
        <v>0.65617518168562339</v>
      </c>
      <c r="AF26" s="8">
        <f t="shared" si="3"/>
        <v>4.4573351525666695E-2</v>
      </c>
      <c r="AG26" s="8">
        <f t="shared" si="3"/>
        <v>2.4231654618149511E-6</v>
      </c>
      <c r="AH26" s="8">
        <f t="shared" si="3"/>
        <v>5.3713110602968033E-5</v>
      </c>
      <c r="AI26" s="8">
        <f t="shared" si="3"/>
        <v>1.1661807580174927E-3</v>
      </c>
      <c r="AJ26" s="8">
        <f t="shared" si="3"/>
        <v>2.4861878453038673E-2</v>
      </c>
      <c r="AK26" s="8">
        <f t="shared" si="3"/>
        <v>0.55000000000000004</v>
      </c>
      <c r="AL26" s="13">
        <f t="shared" si="3"/>
        <v>0.1431654941859542</v>
      </c>
      <c r="AM26" s="3" t="s">
        <v>11</v>
      </c>
    </row>
    <row r="27" spans="1:39" x14ac:dyDescent="0.2">
      <c r="A27" s="19">
        <v>20</v>
      </c>
      <c r="B27" s="19" t="s">
        <v>10</v>
      </c>
      <c r="C27" s="14">
        <f>C$2/(1+POWER($A27,C$3))</f>
        <v>0.23809523809523808</v>
      </c>
      <c r="D27" s="15">
        <f t="shared" si="3"/>
        <v>0.18710932211457498</v>
      </c>
      <c r="E27" s="15">
        <f t="shared" si="3"/>
        <v>1.1056721977746166E-2</v>
      </c>
      <c r="F27" s="15">
        <f t="shared" si="3"/>
        <v>5.6570397821427199E-7</v>
      </c>
      <c r="G27" s="15">
        <f t="shared" si="3"/>
        <v>6.85658792446882E-3</v>
      </c>
      <c r="H27" s="15">
        <f t="shared" si="3"/>
        <v>3.6988189401907785E-3</v>
      </c>
      <c r="I27" s="15">
        <f t="shared" si="3"/>
        <v>4.6320688507572097E-6</v>
      </c>
      <c r="J27" s="15">
        <f t="shared" si="3"/>
        <v>6.9877124284661449E-10</v>
      </c>
      <c r="K27" s="15">
        <f t="shared" si="3"/>
        <v>1.4962593516209476E-2</v>
      </c>
      <c r="L27" s="15">
        <f t="shared" si="3"/>
        <v>0.21383922527379998</v>
      </c>
      <c r="M27" s="15">
        <f t="shared" si="3"/>
        <v>1.6644685230858505E-2</v>
      </c>
      <c r="N27" s="15">
        <f t="shared" si="3"/>
        <v>1.782712860361893E-2</v>
      </c>
      <c r="O27" s="15">
        <f t="shared" si="3"/>
        <v>1.0166916150173451E-3</v>
      </c>
      <c r="P27" s="15">
        <f t="shared" si="3"/>
        <v>9.2641377015144194E-6</v>
      </c>
      <c r="Q27" s="15">
        <f t="shared" si="3"/>
        <v>1.5722339508825554</v>
      </c>
      <c r="R27" s="15">
        <f t="shared" si="3"/>
        <v>1.8494094700953893E-3</v>
      </c>
      <c r="S27" s="15">
        <f t="shared" si="3"/>
        <v>0.23809523809523808</v>
      </c>
      <c r="T27" s="15">
        <f t="shared" si="3"/>
        <v>1.7456359102244388E-2</v>
      </c>
      <c r="U27" s="15">
        <f t="shared" si="3"/>
        <v>9.9987501562304702E-4</v>
      </c>
      <c r="V27" s="15">
        <f t="shared" si="3"/>
        <v>1.2499921875488278E-5</v>
      </c>
      <c r="W27" s="15">
        <f t="shared" si="3"/>
        <v>6.2499609377441391E-6</v>
      </c>
      <c r="X27" s="15">
        <f t="shared" si="3"/>
        <v>6.249218847644045E-4</v>
      </c>
      <c r="Y27" s="15">
        <f t="shared" si="3"/>
        <v>1.9950124688279301E-2</v>
      </c>
      <c r="Z27" s="15">
        <f t="shared" si="3"/>
        <v>0.2857142857142857</v>
      </c>
      <c r="AA27" s="15">
        <f t="shared" si="3"/>
        <v>0.14293035917114141</v>
      </c>
      <c r="AB27" s="15">
        <f t="shared" si="3"/>
        <v>2.6729903159224997E-2</v>
      </c>
      <c r="AC27" s="15">
        <f t="shared" si="3"/>
        <v>5.9845453849649594E-2</v>
      </c>
      <c r="AD27" s="15">
        <f t="shared" si="3"/>
        <v>4.4583756896934355E-2</v>
      </c>
      <c r="AE27" s="15">
        <f t="shared" si="3"/>
        <v>0.60811970877603916</v>
      </c>
      <c r="AF27" s="15">
        <f t="shared" si="3"/>
        <v>4.1090196301240001E-2</v>
      </c>
      <c r="AG27" s="15">
        <f t="shared" si="3"/>
        <v>1.874999414062683E-6</v>
      </c>
      <c r="AH27" s="15">
        <f t="shared" si="3"/>
        <v>4.3749726564208975E-5</v>
      </c>
      <c r="AI27" s="15">
        <f t="shared" si="3"/>
        <v>9.9987501562304702E-4</v>
      </c>
      <c r="AJ27" s="15">
        <f t="shared" si="3"/>
        <v>2.2443890274314215E-2</v>
      </c>
      <c r="AK27" s="15">
        <f t="shared" si="3"/>
        <v>0.52380952380952384</v>
      </c>
      <c r="AL27" s="16">
        <f t="shared" si="3"/>
        <v>0.13268066373295401</v>
      </c>
      <c r="AM27" s="4" t="s">
        <v>11</v>
      </c>
    </row>
    <row r="30" spans="1:39" x14ac:dyDescent="0.2">
      <c r="C30" s="46" t="s">
        <v>18</v>
      </c>
      <c r="D30" s="46"/>
      <c r="E30" s="46"/>
      <c r="F30" s="46"/>
      <c r="G30" s="46" t="s">
        <v>19</v>
      </c>
      <c r="H30" s="46"/>
      <c r="I30" s="46"/>
      <c r="J30" s="46"/>
      <c r="K30" s="46" t="s">
        <v>20</v>
      </c>
      <c r="L30" s="46"/>
      <c r="M30" s="46"/>
      <c r="N30" s="46"/>
      <c r="Q30" s="46" t="s">
        <v>0</v>
      </c>
      <c r="R30" s="46"/>
      <c r="S30" s="46"/>
      <c r="V30" s="46" t="s">
        <v>1</v>
      </c>
      <c r="W30" s="46"/>
      <c r="X30" s="46"/>
      <c r="AA30" s="46" t="s">
        <v>2</v>
      </c>
      <c r="AB30" s="46"/>
      <c r="AC30" s="46"/>
    </row>
    <row r="31" spans="1:39" x14ac:dyDescent="0.2">
      <c r="C31" s="5" t="s">
        <v>14</v>
      </c>
      <c r="D31" s="5" t="s">
        <v>15</v>
      </c>
      <c r="E31" s="5" t="s">
        <v>16</v>
      </c>
      <c r="F31" s="5" t="s">
        <v>17</v>
      </c>
      <c r="G31" s="5" t="s">
        <v>14</v>
      </c>
      <c r="H31" s="5" t="s">
        <v>15</v>
      </c>
      <c r="I31" s="5" t="s">
        <v>16</v>
      </c>
      <c r="J31" s="5" t="s">
        <v>17</v>
      </c>
      <c r="K31" s="5" t="s">
        <v>14</v>
      </c>
      <c r="L31" s="5" t="s">
        <v>15</v>
      </c>
      <c r="M31" s="5" t="s">
        <v>16</v>
      </c>
      <c r="N31" s="5" t="s">
        <v>17</v>
      </c>
      <c r="Q31" s="41" t="s">
        <v>21</v>
      </c>
      <c r="R31" s="41" t="s">
        <v>22</v>
      </c>
      <c r="S31" s="41" t="s">
        <v>23</v>
      </c>
      <c r="V31" s="41" t="s">
        <v>21</v>
      </c>
      <c r="W31" s="41" t="s">
        <v>22</v>
      </c>
      <c r="X31" s="41" t="s">
        <v>23</v>
      </c>
      <c r="AA31" s="41" t="s">
        <v>21</v>
      </c>
      <c r="AB31" s="41" t="s">
        <v>22</v>
      </c>
      <c r="AC31" s="41" t="s">
        <v>23</v>
      </c>
    </row>
    <row r="32" spans="1:39" x14ac:dyDescent="0.2">
      <c r="A32" s="17">
        <v>1</v>
      </c>
      <c r="B32" s="17" t="s">
        <v>10</v>
      </c>
      <c r="C32" s="9">
        <f>AVERAGE(C8,F8,I8)</f>
        <v>2</v>
      </c>
      <c r="D32" s="26">
        <f>AVERAGEA(L8,O8,R8)</f>
        <v>1.6666666666666667</v>
      </c>
      <c r="E32" s="10">
        <f>AVERAGE(U8,X8,AA8)</f>
        <v>2.8333333333333335</v>
      </c>
      <c r="F32" s="10">
        <f>AVERAGE(AD8,AG8,AJ8)</f>
        <v>3</v>
      </c>
      <c r="G32" s="10">
        <f>AVERAGE(D8,G8,J8)</f>
        <v>2.6666666666666665</v>
      </c>
      <c r="H32" s="26">
        <f>AVERAGEA(M8,P8,S8)</f>
        <v>2.6666666666666665</v>
      </c>
      <c r="I32" s="10">
        <f>AVERAGE(V8,Y8,AB8)</f>
        <v>1.8333333333333333</v>
      </c>
      <c r="J32" s="26">
        <f>AVERAGEA(AE8,AH8,AK8)</f>
        <v>12.166666666666666</v>
      </c>
      <c r="K32" s="26">
        <f>AVERAGEA(E8,H8,K8)</f>
        <v>1.5</v>
      </c>
      <c r="L32" s="26">
        <f>AVERAGEA(N8,Q8,T8)</f>
        <v>10.666666666666666</v>
      </c>
      <c r="M32" s="10">
        <f>AVERAGE(W8,Z8,AC8)</f>
        <v>1.6666666666666667</v>
      </c>
      <c r="N32" s="11">
        <f>AVERAGE(AF8,AI8,AL8)</f>
        <v>4.166666666666667</v>
      </c>
      <c r="P32" s="17" t="s">
        <v>10</v>
      </c>
      <c r="Q32" s="35">
        <f t="shared" ref="Q32:Q51" si="4">MIN(C32:F32)</f>
        <v>1.6666666666666667</v>
      </c>
      <c r="R32" s="32">
        <f t="shared" ref="R32:R51" si="5">AVERAGE(C32:F32)</f>
        <v>2.375</v>
      </c>
      <c r="S32" s="36">
        <f t="shared" ref="S32:S51" si="6">MAX(C32:F32)</f>
        <v>3</v>
      </c>
      <c r="T32" s="23" t="s">
        <v>11</v>
      </c>
      <c r="U32" s="22" t="s">
        <v>10</v>
      </c>
      <c r="V32" s="35">
        <f t="shared" ref="V32:V51" si="7">MIN(G32:J32)</f>
        <v>1.8333333333333333</v>
      </c>
      <c r="W32" s="22">
        <f t="shared" ref="W32:W51" si="8">AVERAGEA(G32:J32)</f>
        <v>4.833333333333333</v>
      </c>
      <c r="X32" s="36">
        <f t="shared" ref="X32:X51" si="9">MAX(G32:J32)</f>
        <v>12.166666666666666</v>
      </c>
      <c r="Y32" s="23" t="s">
        <v>11</v>
      </c>
      <c r="Z32" s="22" t="s">
        <v>10</v>
      </c>
      <c r="AA32" s="17">
        <f t="shared" ref="AA32:AA51" si="10">MIN(K32:N32)</f>
        <v>1.5</v>
      </c>
      <c r="AB32" s="22">
        <f t="shared" ref="AB32:AB51" si="11">AVERAGE(K32:N32)</f>
        <v>4.5</v>
      </c>
      <c r="AC32" s="23">
        <f t="shared" ref="AC32:AC51" si="12">MAX(K32:N32)</f>
        <v>10.666666666666666</v>
      </c>
      <c r="AD32" s="23" t="s">
        <v>11</v>
      </c>
    </row>
    <row r="33" spans="1:30" x14ac:dyDescent="0.2">
      <c r="A33" s="18">
        <v>2</v>
      </c>
      <c r="B33" s="18" t="s">
        <v>10</v>
      </c>
      <c r="C33" s="12">
        <f t="shared" ref="C33:C51" si="13">AVERAGE(C9,F9,I9)</f>
        <v>0.62019299192694866</v>
      </c>
      <c r="D33">
        <f t="shared" ref="D33:D51" si="14">AVERAGEA(L9,O9,R9)</f>
        <v>0.92802819567795236</v>
      </c>
      <c r="E33" s="8">
        <f t="shared" ref="E33:E51" si="15">AVERAGE(U9,X9,AA9)</f>
        <v>0.90563081505713539</v>
      </c>
      <c r="F33" s="8">
        <f t="shared" ref="F33:F51" si="16">AVERAGE(AD9,AG9,AJ9)</f>
        <v>0.93540563528205578</v>
      </c>
      <c r="G33" s="8">
        <f t="shared" ref="G33:G51" si="17">AVERAGE(D9,G9,J9)</f>
        <v>1.0128501828443353</v>
      </c>
      <c r="H33">
        <f t="shared" ref="H33:H51" si="18">AVERAGEA(M9,P9,S9)</f>
        <v>1.1597092612809723</v>
      </c>
      <c r="I33" s="8">
        <f t="shared" ref="I33:I51" si="19">AVERAGE(V9,Y9,AB9)</f>
        <v>0.673638867948819</v>
      </c>
      <c r="J33">
        <f t="shared" ref="J33:J51" si="20">AVERAGEA(AE9,AH9,AK9)</f>
        <v>6.1482148318516003</v>
      </c>
      <c r="K33">
        <f t="shared" ref="K33:K51" si="21">AVERAGEA(E9,H9,K9)</f>
        <v>0.61316117428493977</v>
      </c>
      <c r="L33">
        <f t="shared" ref="L33:L51" si="22">AVERAGEA(N9,Q9,T9)</f>
        <v>5.9068389759766147</v>
      </c>
      <c r="M33" s="8">
        <f t="shared" ref="M33:M51" si="23">AVERAGE(W9,Z9,AC9)</f>
        <v>0.9751007891978517</v>
      </c>
      <c r="N33" s="13">
        <f t="shared" ref="N33:N51" si="24">AVERAGE(AF9,AI9,AL9)</f>
        <v>1.7545297077656896</v>
      </c>
      <c r="P33" s="18" t="s">
        <v>10</v>
      </c>
      <c r="Q33" s="42">
        <f t="shared" si="4"/>
        <v>0.62019299192694866</v>
      </c>
      <c r="R33" s="33">
        <f t="shared" si="5"/>
        <v>0.84731440948602299</v>
      </c>
      <c r="S33" s="43">
        <f t="shared" si="6"/>
        <v>0.93540563528205578</v>
      </c>
      <c r="T33" s="30" t="s">
        <v>11</v>
      </c>
      <c r="U33" s="39" t="s">
        <v>10</v>
      </c>
      <c r="V33" s="42">
        <f t="shared" si="7"/>
        <v>0.673638867948819</v>
      </c>
      <c r="W33" s="39">
        <f t="shared" si="8"/>
        <v>2.2486032859814316</v>
      </c>
      <c r="X33" s="43">
        <f t="shared" si="9"/>
        <v>6.1482148318516003</v>
      </c>
      <c r="Y33" s="30" t="s">
        <v>11</v>
      </c>
      <c r="Z33" s="39" t="s">
        <v>10</v>
      </c>
      <c r="AA33" s="18">
        <f t="shared" si="10"/>
        <v>0.61316117428493977</v>
      </c>
      <c r="AB33" s="39">
        <f t="shared" si="11"/>
        <v>2.3124076618062741</v>
      </c>
      <c r="AC33" s="30">
        <f t="shared" si="12"/>
        <v>5.9068389759766147</v>
      </c>
      <c r="AD33" s="30" t="s">
        <v>11</v>
      </c>
    </row>
    <row r="34" spans="1:30" x14ac:dyDescent="0.2">
      <c r="A34" s="18">
        <v>3</v>
      </c>
      <c r="B34" s="18" t="s">
        <v>10</v>
      </c>
      <c r="C34" s="12">
        <f t="shared" si="13"/>
        <v>0.42560302846778758</v>
      </c>
      <c r="D34">
        <f t="shared" si="14"/>
        <v>0.61776724302973751</v>
      </c>
      <c r="E34" s="8">
        <f t="shared" si="15"/>
        <v>0.46139024592663819</v>
      </c>
      <c r="F34" s="8">
        <f t="shared" si="16"/>
        <v>0.48501459894188753</v>
      </c>
      <c r="G34" s="8">
        <f t="shared" si="17"/>
        <v>0.62939051288663306</v>
      </c>
      <c r="H34">
        <f t="shared" si="18"/>
        <v>0.69557358181357543</v>
      </c>
      <c r="I34" s="8">
        <f t="shared" si="19"/>
        <v>0.3451619085341327</v>
      </c>
      <c r="J34">
        <f t="shared" si="20"/>
        <v>3.9039473774870093</v>
      </c>
      <c r="K34">
        <f t="shared" si="21"/>
        <v>0.31415536950502965</v>
      </c>
      <c r="L34">
        <f t="shared" si="22"/>
        <v>3.9610995669772961</v>
      </c>
      <c r="M34" s="8">
        <f t="shared" si="23"/>
        <v>0.69744496846804704</v>
      </c>
      <c r="N34" s="13">
        <f t="shared" si="24"/>
        <v>0.98591440577133438</v>
      </c>
      <c r="P34" s="18" t="s">
        <v>10</v>
      </c>
      <c r="Q34" s="42">
        <f t="shared" si="4"/>
        <v>0.42560302846778758</v>
      </c>
      <c r="R34" s="33">
        <f t="shared" si="5"/>
        <v>0.49744377909151266</v>
      </c>
      <c r="S34" s="43">
        <f t="shared" si="6"/>
        <v>0.61776724302973751</v>
      </c>
      <c r="T34" s="30" t="s">
        <v>11</v>
      </c>
      <c r="U34" s="39" t="s">
        <v>10</v>
      </c>
      <c r="V34" s="42">
        <f t="shared" si="7"/>
        <v>0.3451619085341327</v>
      </c>
      <c r="W34" s="39">
        <f t="shared" si="8"/>
        <v>1.3935183451803377</v>
      </c>
      <c r="X34" s="43">
        <f t="shared" si="9"/>
        <v>3.9039473774870093</v>
      </c>
      <c r="Y34" s="30" t="s">
        <v>11</v>
      </c>
      <c r="Z34" s="39" t="s">
        <v>10</v>
      </c>
      <c r="AA34" s="18">
        <f t="shared" si="10"/>
        <v>0.31415536950502965</v>
      </c>
      <c r="AB34" s="39">
        <f t="shared" si="11"/>
        <v>1.4896535776804267</v>
      </c>
      <c r="AC34" s="30">
        <f t="shared" si="12"/>
        <v>3.9610995669772961</v>
      </c>
      <c r="AD34" s="30" t="s">
        <v>11</v>
      </c>
    </row>
    <row r="35" spans="1:30" x14ac:dyDescent="0.2">
      <c r="A35" s="18">
        <v>4</v>
      </c>
      <c r="B35" s="18" t="s">
        <v>10</v>
      </c>
      <c r="C35" s="12">
        <f t="shared" si="13"/>
        <v>0.3355841680093799</v>
      </c>
      <c r="D35">
        <f t="shared" si="14"/>
        <v>0.45516273424722292</v>
      </c>
      <c r="E35" s="8">
        <f t="shared" si="15"/>
        <v>0.30498347896751477</v>
      </c>
      <c r="F35" s="8">
        <f t="shared" si="16"/>
        <v>0.30398047308151616</v>
      </c>
      <c r="G35" s="8">
        <f t="shared" si="17"/>
        <v>0.4470804979465377</v>
      </c>
      <c r="H35">
        <f t="shared" si="18"/>
        <v>0.49039807105206473</v>
      </c>
      <c r="I35" s="8">
        <f t="shared" si="19"/>
        <v>0.21255197685123894</v>
      </c>
      <c r="J35">
        <f t="shared" si="20"/>
        <v>2.7794494883989054</v>
      </c>
      <c r="K35">
        <f t="shared" si="21"/>
        <v>0.18908528745297801</v>
      </c>
      <c r="L35">
        <f t="shared" si="22"/>
        <v>2.9547107367289076</v>
      </c>
      <c r="M35" s="8">
        <f t="shared" si="23"/>
        <v>0.54288259449108611</v>
      </c>
      <c r="N35" s="13">
        <f t="shared" si="24"/>
        <v>0.64903576215953873</v>
      </c>
      <c r="P35" s="18" t="s">
        <v>10</v>
      </c>
      <c r="Q35" s="42">
        <f t="shared" si="4"/>
        <v>0.30398047308151616</v>
      </c>
      <c r="R35" s="33">
        <f t="shared" si="5"/>
        <v>0.34992771357640845</v>
      </c>
      <c r="S35" s="43">
        <f t="shared" si="6"/>
        <v>0.45516273424722292</v>
      </c>
      <c r="T35" s="30" t="s">
        <v>11</v>
      </c>
      <c r="U35" s="39" t="s">
        <v>10</v>
      </c>
      <c r="V35" s="42">
        <f t="shared" si="7"/>
        <v>0.21255197685123894</v>
      </c>
      <c r="W35" s="39">
        <f t="shared" si="8"/>
        <v>0.9823700085621867</v>
      </c>
      <c r="X35" s="43">
        <f t="shared" si="9"/>
        <v>2.7794494883989054</v>
      </c>
      <c r="Y35" s="30" t="s">
        <v>11</v>
      </c>
      <c r="Z35" s="39" t="s">
        <v>10</v>
      </c>
      <c r="AA35" s="18">
        <f t="shared" si="10"/>
        <v>0.18908528745297801</v>
      </c>
      <c r="AB35" s="39">
        <f t="shared" si="11"/>
        <v>1.0839285952081277</v>
      </c>
      <c r="AC35" s="30">
        <f t="shared" si="12"/>
        <v>2.9547107367289076</v>
      </c>
      <c r="AD35" s="30" t="s">
        <v>11</v>
      </c>
    </row>
    <row r="36" spans="1:30" x14ac:dyDescent="0.2">
      <c r="A36" s="18">
        <v>5</v>
      </c>
      <c r="B36" s="18" t="s">
        <v>10</v>
      </c>
      <c r="C36" s="12">
        <f t="shared" si="13"/>
        <v>0.27856734715385512</v>
      </c>
      <c r="D36">
        <f t="shared" si="14"/>
        <v>0.35661684033322677</v>
      </c>
      <c r="E36" s="8">
        <f t="shared" si="15"/>
        <v>0.22838469010028092</v>
      </c>
      <c r="F36" s="8">
        <f t="shared" si="16"/>
        <v>0.21109708221420187</v>
      </c>
      <c r="G36" s="8">
        <f t="shared" si="17"/>
        <v>0.3423741233071273</v>
      </c>
      <c r="H36">
        <f t="shared" si="18"/>
        <v>0.37748105575190533</v>
      </c>
      <c r="I36" s="8">
        <f t="shared" si="19"/>
        <v>0.14583037877653962</v>
      </c>
      <c r="J36">
        <f t="shared" si="20"/>
        <v>2.1199962597188824</v>
      </c>
      <c r="K36">
        <f t="shared" si="21"/>
        <v>0.12624434140398613</v>
      </c>
      <c r="L36">
        <f t="shared" si="22"/>
        <v>2.3457572734463716</v>
      </c>
      <c r="M36" s="8">
        <f t="shared" si="23"/>
        <v>0.44371629411325292</v>
      </c>
      <c r="N36" s="13">
        <f t="shared" si="24"/>
        <v>0.46749240377443518</v>
      </c>
      <c r="P36" s="18" t="s">
        <v>10</v>
      </c>
      <c r="Q36" s="42">
        <f t="shared" si="4"/>
        <v>0.21109708221420187</v>
      </c>
      <c r="R36" s="33">
        <f t="shared" si="5"/>
        <v>0.26866648995039116</v>
      </c>
      <c r="S36" s="43">
        <f t="shared" si="6"/>
        <v>0.35661684033322677</v>
      </c>
      <c r="T36" s="30" t="s">
        <v>11</v>
      </c>
      <c r="U36" s="39" t="s">
        <v>10</v>
      </c>
      <c r="V36" s="42">
        <f t="shared" si="7"/>
        <v>0.14583037877653962</v>
      </c>
      <c r="W36" s="39">
        <f t="shared" si="8"/>
        <v>0.74642045438861371</v>
      </c>
      <c r="X36" s="43">
        <f t="shared" si="9"/>
        <v>2.1199962597188824</v>
      </c>
      <c r="Y36" s="30" t="s">
        <v>11</v>
      </c>
      <c r="Z36" s="39" t="s">
        <v>10</v>
      </c>
      <c r="AA36" s="18">
        <f t="shared" si="10"/>
        <v>0.12624434140398613</v>
      </c>
      <c r="AB36" s="39">
        <f t="shared" si="11"/>
        <v>0.84580257818451154</v>
      </c>
      <c r="AC36" s="30">
        <f t="shared" si="12"/>
        <v>2.3457572734463716</v>
      </c>
      <c r="AD36" s="30" t="s">
        <v>11</v>
      </c>
    </row>
    <row r="37" spans="1:30" x14ac:dyDescent="0.2">
      <c r="A37" s="18">
        <v>6</v>
      </c>
      <c r="B37" s="18" t="s">
        <v>10</v>
      </c>
      <c r="C37" s="12">
        <f t="shared" si="13"/>
        <v>0.23843570841530834</v>
      </c>
      <c r="D37">
        <f t="shared" si="14"/>
        <v>0.29107634165095914</v>
      </c>
      <c r="E37" s="8">
        <f t="shared" si="15"/>
        <v>0.18302054390232245</v>
      </c>
      <c r="F37" s="8">
        <f t="shared" si="16"/>
        <v>0.15660524955359151</v>
      </c>
      <c r="G37" s="8">
        <f t="shared" si="17"/>
        <v>0.2751542168074364</v>
      </c>
      <c r="H37">
        <f t="shared" si="18"/>
        <v>0.30660727022411621</v>
      </c>
      <c r="I37" s="8">
        <f t="shared" si="19"/>
        <v>0.10735968446061228</v>
      </c>
      <c r="J37">
        <f t="shared" si="20"/>
        <v>1.6935645396285313</v>
      </c>
      <c r="K37">
        <f t="shared" si="21"/>
        <v>9.0419015189681193E-2</v>
      </c>
      <c r="L37">
        <f t="shared" si="22"/>
        <v>1.9391432718079082</v>
      </c>
      <c r="M37" s="8">
        <f t="shared" si="23"/>
        <v>0.37469755920234099</v>
      </c>
      <c r="N37" s="13">
        <f t="shared" si="24"/>
        <v>0.35681321702972452</v>
      </c>
      <c r="P37" s="18" t="s">
        <v>10</v>
      </c>
      <c r="Q37" s="42">
        <f t="shared" si="4"/>
        <v>0.15660524955359151</v>
      </c>
      <c r="R37" s="33">
        <f t="shared" si="5"/>
        <v>0.21728446088054537</v>
      </c>
      <c r="S37" s="43">
        <f t="shared" si="6"/>
        <v>0.29107634165095914</v>
      </c>
      <c r="T37" s="30" t="s">
        <v>11</v>
      </c>
      <c r="U37" s="39" t="s">
        <v>10</v>
      </c>
      <c r="V37" s="42">
        <f t="shared" si="7"/>
        <v>0.10735968446061228</v>
      </c>
      <c r="W37" s="39">
        <f t="shared" si="8"/>
        <v>0.59567142778017401</v>
      </c>
      <c r="X37" s="43">
        <f t="shared" si="9"/>
        <v>1.6935645396285313</v>
      </c>
      <c r="Y37" s="30" t="s">
        <v>11</v>
      </c>
      <c r="Z37" s="39" t="s">
        <v>10</v>
      </c>
      <c r="AA37" s="18">
        <f t="shared" si="10"/>
        <v>9.0419015189681193E-2</v>
      </c>
      <c r="AB37" s="39">
        <f t="shared" si="11"/>
        <v>0.69026826580741385</v>
      </c>
      <c r="AC37" s="30">
        <f t="shared" si="12"/>
        <v>1.9391432718079082</v>
      </c>
      <c r="AD37" s="30" t="s">
        <v>11</v>
      </c>
    </row>
    <row r="38" spans="1:30" x14ac:dyDescent="0.2">
      <c r="A38" s="18">
        <v>7</v>
      </c>
      <c r="B38" s="18" t="s">
        <v>10</v>
      </c>
      <c r="C38" s="12">
        <f t="shared" si="13"/>
        <v>0.20850221312452402</v>
      </c>
      <c r="D38">
        <f t="shared" si="14"/>
        <v>0.24461384671035702</v>
      </c>
      <c r="E38" s="8">
        <f t="shared" si="15"/>
        <v>0.15289315969980427</v>
      </c>
      <c r="F38" s="8">
        <f t="shared" si="16"/>
        <v>0.12167508605726958</v>
      </c>
      <c r="G38" s="8">
        <f t="shared" si="17"/>
        <v>0.22866965719003565</v>
      </c>
      <c r="H38">
        <f t="shared" si="18"/>
        <v>0.25812738602800983</v>
      </c>
      <c r="I38" s="8">
        <f t="shared" si="19"/>
        <v>8.3030227457269734E-2</v>
      </c>
      <c r="J38">
        <f t="shared" si="20"/>
        <v>1.3984999261228062</v>
      </c>
      <c r="K38">
        <f t="shared" si="21"/>
        <v>6.8090846575370553E-2</v>
      </c>
      <c r="L38">
        <f t="shared" si="22"/>
        <v>1.649032922607101</v>
      </c>
      <c r="M38" s="8">
        <f t="shared" si="23"/>
        <v>0.32394207264770941</v>
      </c>
      <c r="N38" s="13">
        <f t="shared" si="24"/>
        <v>0.28359324706548222</v>
      </c>
      <c r="P38" s="18" t="s">
        <v>10</v>
      </c>
      <c r="Q38" s="42">
        <f t="shared" si="4"/>
        <v>0.12167508605726958</v>
      </c>
      <c r="R38" s="33">
        <f t="shared" si="5"/>
        <v>0.18192107639798874</v>
      </c>
      <c r="S38" s="43">
        <f t="shared" si="6"/>
        <v>0.24461384671035702</v>
      </c>
      <c r="T38" s="30" t="s">
        <v>11</v>
      </c>
      <c r="U38" s="39" t="s">
        <v>10</v>
      </c>
      <c r="V38" s="42">
        <f t="shared" si="7"/>
        <v>8.3030227457269734E-2</v>
      </c>
      <c r="W38" s="39">
        <f t="shared" si="8"/>
        <v>0.49208179919953032</v>
      </c>
      <c r="X38" s="43">
        <f t="shared" si="9"/>
        <v>1.3984999261228062</v>
      </c>
      <c r="Y38" s="30" t="s">
        <v>11</v>
      </c>
      <c r="Z38" s="39" t="s">
        <v>10</v>
      </c>
      <c r="AA38" s="18">
        <f t="shared" si="10"/>
        <v>6.8090846575370553E-2</v>
      </c>
      <c r="AB38" s="39">
        <f t="shared" si="11"/>
        <v>0.58116477222391572</v>
      </c>
      <c r="AC38" s="30">
        <f t="shared" si="12"/>
        <v>1.649032922607101</v>
      </c>
      <c r="AD38" s="30" t="s">
        <v>11</v>
      </c>
    </row>
    <row r="39" spans="1:30" x14ac:dyDescent="0.2">
      <c r="A39" s="18">
        <v>8</v>
      </c>
      <c r="B39" s="18" t="s">
        <v>10</v>
      </c>
      <c r="C39" s="12">
        <f t="shared" si="13"/>
        <v>0.18527784009081197</v>
      </c>
      <c r="D39">
        <f t="shared" si="14"/>
        <v>0.21010862788280896</v>
      </c>
      <c r="E39" s="8">
        <f t="shared" si="15"/>
        <v>0.13134447615816985</v>
      </c>
      <c r="F39" s="8">
        <f t="shared" si="16"/>
        <v>9.7816666836125152E-2</v>
      </c>
      <c r="G39" s="8">
        <f t="shared" si="17"/>
        <v>0.19477386678695716</v>
      </c>
      <c r="H39">
        <f t="shared" si="18"/>
        <v>0.22291453024183816</v>
      </c>
      <c r="I39" s="8">
        <f t="shared" si="19"/>
        <v>6.6583769744695723E-2</v>
      </c>
      <c r="J39">
        <f t="shared" si="20"/>
        <v>1.183911655776732</v>
      </c>
      <c r="K39">
        <f t="shared" si="21"/>
        <v>5.3232061261773649E-2</v>
      </c>
      <c r="L39">
        <f t="shared" si="22"/>
        <v>1.4319842378348355</v>
      </c>
      <c r="M39" s="8">
        <f t="shared" si="23"/>
        <v>0.28508402332738886</v>
      </c>
      <c r="N39" s="13">
        <f t="shared" si="24"/>
        <v>0.23224785450932092</v>
      </c>
      <c r="P39" s="18" t="s">
        <v>10</v>
      </c>
      <c r="Q39" s="42">
        <f t="shared" si="4"/>
        <v>9.7816666836125152E-2</v>
      </c>
      <c r="R39" s="33">
        <f t="shared" si="5"/>
        <v>0.15613690274197897</v>
      </c>
      <c r="S39" s="43">
        <f t="shared" si="6"/>
        <v>0.21010862788280896</v>
      </c>
      <c r="T39" s="30" t="s">
        <v>11</v>
      </c>
      <c r="U39" s="39" t="s">
        <v>10</v>
      </c>
      <c r="V39" s="42">
        <f t="shared" si="7"/>
        <v>6.6583769744695723E-2</v>
      </c>
      <c r="W39" s="39">
        <f t="shared" si="8"/>
        <v>0.41704595563755575</v>
      </c>
      <c r="X39" s="43">
        <f t="shared" si="9"/>
        <v>1.183911655776732</v>
      </c>
      <c r="Y39" s="30" t="s">
        <v>11</v>
      </c>
      <c r="Z39" s="39" t="s">
        <v>10</v>
      </c>
      <c r="AA39" s="18">
        <f t="shared" si="10"/>
        <v>5.3232061261773649E-2</v>
      </c>
      <c r="AB39" s="39">
        <f t="shared" si="11"/>
        <v>0.50063704423332966</v>
      </c>
      <c r="AC39" s="30">
        <f t="shared" si="12"/>
        <v>1.4319842378348355</v>
      </c>
      <c r="AD39" s="30" t="s">
        <v>11</v>
      </c>
    </row>
    <row r="40" spans="1:30" x14ac:dyDescent="0.2">
      <c r="A40" s="18">
        <v>9</v>
      </c>
      <c r="B40" s="18" t="s">
        <v>10</v>
      </c>
      <c r="C40" s="12">
        <f t="shared" si="13"/>
        <v>0.16672150945023342</v>
      </c>
      <c r="D40">
        <f t="shared" si="14"/>
        <v>0.18356066158274234</v>
      </c>
      <c r="E40" s="8">
        <f t="shared" si="15"/>
        <v>0.11512206716148225</v>
      </c>
      <c r="F40" s="8">
        <f t="shared" si="16"/>
        <v>8.0722570656279954E-2</v>
      </c>
      <c r="G40" s="8">
        <f t="shared" si="17"/>
        <v>0.16905717177219212</v>
      </c>
      <c r="H40">
        <f t="shared" si="18"/>
        <v>0.19618763658226648</v>
      </c>
      <c r="I40" s="8">
        <f t="shared" si="19"/>
        <v>5.4893719246869921E-2</v>
      </c>
      <c r="J40">
        <f t="shared" si="20"/>
        <v>1.0217841540761381</v>
      </c>
      <c r="K40">
        <f t="shared" si="21"/>
        <v>4.2837097563006514E-2</v>
      </c>
      <c r="L40">
        <f t="shared" si="22"/>
        <v>1.2637028828594399</v>
      </c>
      <c r="M40" s="8">
        <f t="shared" si="23"/>
        <v>0.25440264563184228</v>
      </c>
      <c r="N40" s="13">
        <f t="shared" si="24"/>
        <v>0.19463135821605393</v>
      </c>
      <c r="P40" s="18" t="s">
        <v>10</v>
      </c>
      <c r="Q40" s="42">
        <f t="shared" si="4"/>
        <v>8.0722570656279954E-2</v>
      </c>
      <c r="R40" s="33">
        <f t="shared" si="5"/>
        <v>0.13653170221268449</v>
      </c>
      <c r="S40" s="43">
        <f t="shared" si="6"/>
        <v>0.18356066158274234</v>
      </c>
      <c r="T40" s="30" t="s">
        <v>11</v>
      </c>
      <c r="U40" s="39" t="s">
        <v>10</v>
      </c>
      <c r="V40" s="42">
        <f t="shared" si="7"/>
        <v>5.4893719246869921E-2</v>
      </c>
      <c r="W40" s="39">
        <f t="shared" si="8"/>
        <v>0.36048067041936666</v>
      </c>
      <c r="X40" s="43">
        <f t="shared" si="9"/>
        <v>1.0217841540761381</v>
      </c>
      <c r="Y40" s="30" t="s">
        <v>11</v>
      </c>
      <c r="Z40" s="39" t="s">
        <v>10</v>
      </c>
      <c r="AA40" s="18">
        <f t="shared" si="10"/>
        <v>4.2837097563006514E-2</v>
      </c>
      <c r="AB40" s="39">
        <f t="shared" si="11"/>
        <v>0.43889349606758565</v>
      </c>
      <c r="AC40" s="30">
        <f t="shared" si="12"/>
        <v>1.2637028828594399</v>
      </c>
      <c r="AD40" s="30" t="s">
        <v>11</v>
      </c>
    </row>
    <row r="41" spans="1:30" x14ac:dyDescent="0.2">
      <c r="A41" s="18">
        <v>10</v>
      </c>
      <c r="B41" s="18" t="s">
        <v>10</v>
      </c>
      <c r="C41" s="12">
        <f t="shared" si="13"/>
        <v>0.15154958913166489</v>
      </c>
      <c r="D41">
        <f t="shared" si="14"/>
        <v>0.16255836913638633</v>
      </c>
      <c r="E41" s="8">
        <f t="shared" si="15"/>
        <v>0.10244574581910232</v>
      </c>
      <c r="F41" s="8">
        <f t="shared" si="16"/>
        <v>6.8009473979286431E-2</v>
      </c>
      <c r="G41" s="8">
        <f t="shared" si="17"/>
        <v>0.14893559663921491</v>
      </c>
      <c r="H41">
        <f t="shared" si="18"/>
        <v>0.17521015407574245</v>
      </c>
      <c r="I41" s="8">
        <f t="shared" si="19"/>
        <v>4.6252947965615542E-2</v>
      </c>
      <c r="J41">
        <f t="shared" si="20"/>
        <v>0.89554619391711709</v>
      </c>
      <c r="K41">
        <f t="shared" si="21"/>
        <v>3.5273579442145153E-2</v>
      </c>
      <c r="L41">
        <f t="shared" si="22"/>
        <v>1.1295565201016475</v>
      </c>
      <c r="M41" s="8">
        <f t="shared" si="23"/>
        <v>0.22957823285271903</v>
      </c>
      <c r="N41" s="13">
        <f t="shared" si="24"/>
        <v>0.16611666870809128</v>
      </c>
      <c r="P41" s="18" t="s">
        <v>10</v>
      </c>
      <c r="Q41" s="42">
        <f t="shared" si="4"/>
        <v>6.8009473979286431E-2</v>
      </c>
      <c r="R41" s="33">
        <f t="shared" si="5"/>
        <v>0.12114079451660999</v>
      </c>
      <c r="S41" s="43">
        <f t="shared" si="6"/>
        <v>0.16255836913638633</v>
      </c>
      <c r="T41" s="30" t="s">
        <v>11</v>
      </c>
      <c r="U41" s="39" t="s">
        <v>10</v>
      </c>
      <c r="V41" s="42">
        <f t="shared" si="7"/>
        <v>4.6252947965615542E-2</v>
      </c>
      <c r="W41" s="39">
        <f t="shared" si="8"/>
        <v>0.31648622314942249</v>
      </c>
      <c r="X41" s="43">
        <f t="shared" si="9"/>
        <v>0.89554619391711709</v>
      </c>
      <c r="Y41" s="30" t="s">
        <v>11</v>
      </c>
      <c r="Z41" s="39" t="s">
        <v>10</v>
      </c>
      <c r="AA41" s="18">
        <f t="shared" si="10"/>
        <v>3.5273579442145153E-2</v>
      </c>
      <c r="AB41" s="39">
        <f t="shared" si="11"/>
        <v>0.3901312502761507</v>
      </c>
      <c r="AC41" s="30">
        <f t="shared" si="12"/>
        <v>1.1295565201016475</v>
      </c>
      <c r="AD41" s="30" t="s">
        <v>11</v>
      </c>
    </row>
    <row r="42" spans="1:30" x14ac:dyDescent="0.2">
      <c r="A42" s="18">
        <v>11</v>
      </c>
      <c r="B42" s="18" t="s">
        <v>10</v>
      </c>
      <c r="C42" s="12">
        <f t="shared" si="13"/>
        <v>0.13891155986387121</v>
      </c>
      <c r="D42">
        <f t="shared" si="14"/>
        <v>0.14556555433244681</v>
      </c>
      <c r="E42" s="8">
        <f t="shared" si="15"/>
        <v>9.2256079006812097E-2</v>
      </c>
      <c r="F42" s="8">
        <f t="shared" si="16"/>
        <v>5.8267532219847928E-2</v>
      </c>
      <c r="G42" s="8">
        <f t="shared" si="17"/>
        <v>0.13279963165523617</v>
      </c>
      <c r="H42">
        <f t="shared" si="18"/>
        <v>0.15830596329472449</v>
      </c>
      <c r="I42" s="8">
        <f t="shared" si="19"/>
        <v>3.966291701158748E-2</v>
      </c>
      <c r="J42">
        <f t="shared" si="20"/>
        <v>0.79482719471923735</v>
      </c>
      <c r="K42">
        <f t="shared" si="21"/>
        <v>2.9593337683280197E-2</v>
      </c>
      <c r="L42">
        <f t="shared" si="22"/>
        <v>1.020213539448428</v>
      </c>
      <c r="M42" s="8">
        <f t="shared" si="23"/>
        <v>0.20909016053022436</v>
      </c>
      <c r="N42" s="13">
        <f t="shared" si="24"/>
        <v>0.14390211883810203</v>
      </c>
      <c r="P42" s="18" t="s">
        <v>10</v>
      </c>
      <c r="Q42" s="42">
        <f t="shared" si="4"/>
        <v>5.8267532219847928E-2</v>
      </c>
      <c r="R42" s="33">
        <f t="shared" si="5"/>
        <v>0.10875018135574452</v>
      </c>
      <c r="S42" s="43">
        <f t="shared" si="6"/>
        <v>0.14556555433244681</v>
      </c>
      <c r="T42" s="30" t="s">
        <v>11</v>
      </c>
      <c r="U42" s="39" t="s">
        <v>10</v>
      </c>
      <c r="V42" s="42">
        <f t="shared" si="7"/>
        <v>3.966291701158748E-2</v>
      </c>
      <c r="W42" s="39">
        <f t="shared" si="8"/>
        <v>0.28139892667019639</v>
      </c>
      <c r="X42" s="43">
        <f t="shared" si="9"/>
        <v>0.79482719471923735</v>
      </c>
      <c r="Y42" s="30" t="s">
        <v>11</v>
      </c>
      <c r="Z42" s="39" t="s">
        <v>10</v>
      </c>
      <c r="AA42" s="18">
        <f t="shared" si="10"/>
        <v>2.9593337683280197E-2</v>
      </c>
      <c r="AB42" s="39">
        <f t="shared" si="11"/>
        <v>0.35069978912500865</v>
      </c>
      <c r="AC42" s="30">
        <f t="shared" si="12"/>
        <v>1.020213539448428</v>
      </c>
      <c r="AD42" s="30" t="s">
        <v>11</v>
      </c>
    </row>
    <row r="43" spans="1:30" x14ac:dyDescent="0.2">
      <c r="A43" s="18">
        <v>12</v>
      </c>
      <c r="B43" s="18" t="s">
        <v>10</v>
      </c>
      <c r="C43" s="12">
        <f t="shared" si="13"/>
        <v>0.12822064069733899</v>
      </c>
      <c r="D43">
        <f t="shared" si="14"/>
        <v>0.13155951456579698</v>
      </c>
      <c r="E43" s="8">
        <f t="shared" si="15"/>
        <v>8.3881178231813736E-2</v>
      </c>
      <c r="F43" s="8">
        <f t="shared" si="16"/>
        <v>5.0617172557525791E-2</v>
      </c>
      <c r="G43" s="8">
        <f t="shared" si="17"/>
        <v>0.11959696733953197</v>
      </c>
      <c r="H43">
        <f t="shared" si="18"/>
        <v>0.14439218597199077</v>
      </c>
      <c r="I43" s="8">
        <f t="shared" si="19"/>
        <v>3.4506571117028734E-2</v>
      </c>
      <c r="J43">
        <f t="shared" si="20"/>
        <v>0.71283492104632085</v>
      </c>
      <c r="K43">
        <f t="shared" si="21"/>
        <v>2.5215039043431631E-2</v>
      </c>
      <c r="L43">
        <f t="shared" si="22"/>
        <v>0.92944623429732776</v>
      </c>
      <c r="M43" s="8">
        <f t="shared" si="23"/>
        <v>0.19190061765381508</v>
      </c>
      <c r="N43" s="13">
        <f t="shared" si="24"/>
        <v>0.12620318400697111</v>
      </c>
      <c r="P43" s="18" t="s">
        <v>10</v>
      </c>
      <c r="Q43" s="42">
        <f t="shared" si="4"/>
        <v>5.0617172557525791E-2</v>
      </c>
      <c r="R43" s="33">
        <f t="shared" si="5"/>
        <v>9.8569626513118874E-2</v>
      </c>
      <c r="S43" s="43">
        <f t="shared" si="6"/>
        <v>0.13155951456579698</v>
      </c>
      <c r="T43" s="30" t="s">
        <v>11</v>
      </c>
      <c r="U43" s="39" t="s">
        <v>10</v>
      </c>
      <c r="V43" s="42">
        <f t="shared" si="7"/>
        <v>3.4506571117028734E-2</v>
      </c>
      <c r="W43" s="39">
        <f t="shared" si="8"/>
        <v>0.25283266136871807</v>
      </c>
      <c r="X43" s="43">
        <f t="shared" si="9"/>
        <v>0.71283492104632085</v>
      </c>
      <c r="Y43" s="30" t="s">
        <v>11</v>
      </c>
      <c r="Z43" s="39" t="s">
        <v>10</v>
      </c>
      <c r="AA43" s="18">
        <f t="shared" si="10"/>
        <v>2.5215039043431631E-2</v>
      </c>
      <c r="AB43" s="39">
        <f t="shared" si="11"/>
        <v>0.31819126875038639</v>
      </c>
      <c r="AC43" s="30">
        <f t="shared" si="12"/>
        <v>0.92944623429732776</v>
      </c>
      <c r="AD43" s="30" t="s">
        <v>11</v>
      </c>
    </row>
    <row r="44" spans="1:30" x14ac:dyDescent="0.2">
      <c r="A44" s="18">
        <v>13</v>
      </c>
      <c r="B44" s="18" t="s">
        <v>10</v>
      </c>
      <c r="C44" s="12">
        <f t="shared" si="13"/>
        <v>0.11905858007834776</v>
      </c>
      <c r="D44">
        <f t="shared" si="14"/>
        <v>0.11983432430936636</v>
      </c>
      <c r="E44" s="8">
        <f t="shared" si="15"/>
        <v>7.6873232268796776E-2</v>
      </c>
      <c r="F44" s="8">
        <f t="shared" si="16"/>
        <v>4.4485292050617457E-2</v>
      </c>
      <c r="G44" s="8">
        <f t="shared" si="17"/>
        <v>0.1086119554470848</v>
      </c>
      <c r="H44">
        <f t="shared" si="18"/>
        <v>0.13273844470427773</v>
      </c>
      <c r="I44" s="8">
        <f t="shared" si="19"/>
        <v>3.0385104865052553E-2</v>
      </c>
      <c r="J44">
        <f t="shared" si="20"/>
        <v>0.64495080919710579</v>
      </c>
      <c r="K44">
        <f t="shared" si="21"/>
        <v>2.1766086392851464E-2</v>
      </c>
      <c r="L44">
        <f t="shared" si="22"/>
        <v>0.85294182682091568</v>
      </c>
      <c r="M44" s="8">
        <f t="shared" si="23"/>
        <v>0.17727741555228002</v>
      </c>
      <c r="N44" s="13">
        <f t="shared" si="24"/>
        <v>0.11183536791351188</v>
      </c>
      <c r="P44" s="18" t="s">
        <v>10</v>
      </c>
      <c r="Q44" s="42">
        <f t="shared" si="4"/>
        <v>4.4485292050617457E-2</v>
      </c>
      <c r="R44" s="33">
        <f t="shared" si="5"/>
        <v>9.0062857176782085E-2</v>
      </c>
      <c r="S44" s="43">
        <f t="shared" si="6"/>
        <v>0.11983432430936636</v>
      </c>
      <c r="T44" s="30" t="s">
        <v>11</v>
      </c>
      <c r="U44" s="39" t="s">
        <v>10</v>
      </c>
      <c r="V44" s="42">
        <f t="shared" si="7"/>
        <v>3.0385104865052553E-2</v>
      </c>
      <c r="W44" s="39">
        <f t="shared" si="8"/>
        <v>0.22917157855338022</v>
      </c>
      <c r="X44" s="43">
        <f t="shared" si="9"/>
        <v>0.64495080919710579</v>
      </c>
      <c r="Y44" s="30" t="s">
        <v>11</v>
      </c>
      <c r="Z44" s="39" t="s">
        <v>10</v>
      </c>
      <c r="AA44" s="18">
        <f t="shared" si="10"/>
        <v>2.1766086392851464E-2</v>
      </c>
      <c r="AB44" s="39">
        <f t="shared" si="11"/>
        <v>0.29095517416988975</v>
      </c>
      <c r="AC44" s="30">
        <f t="shared" si="12"/>
        <v>0.85294182682091568</v>
      </c>
      <c r="AD44" s="30" t="s">
        <v>11</v>
      </c>
    </row>
    <row r="45" spans="1:30" x14ac:dyDescent="0.2">
      <c r="A45" s="18">
        <v>14</v>
      </c>
      <c r="B45" s="18" t="s">
        <v>10</v>
      </c>
      <c r="C45" s="12">
        <f t="shared" si="13"/>
        <v>0.11111906927857403</v>
      </c>
      <c r="D45">
        <f t="shared" si="14"/>
        <v>0.10988777128066878</v>
      </c>
      <c r="E45" s="8">
        <f t="shared" si="15"/>
        <v>7.0921671196305033E-2</v>
      </c>
      <c r="F45" s="8">
        <f t="shared" si="16"/>
        <v>3.948473683885069E-2</v>
      </c>
      <c r="G45" s="8">
        <f t="shared" si="17"/>
        <v>9.9341746978439838E-2</v>
      </c>
      <c r="H45">
        <f t="shared" si="18"/>
        <v>0.1228343580827595</v>
      </c>
      <c r="I45" s="8">
        <f t="shared" si="19"/>
        <v>2.7030973145911519E-2</v>
      </c>
      <c r="J45">
        <f t="shared" si="20"/>
        <v>0.58793405346010419</v>
      </c>
      <c r="K45">
        <f t="shared" si="21"/>
        <v>1.8998649720184359E-2</v>
      </c>
      <c r="L45">
        <f t="shared" si="22"/>
        <v>0.7876205615495836</v>
      </c>
      <c r="M45" s="8">
        <f t="shared" si="23"/>
        <v>0.16468941539629792</v>
      </c>
      <c r="N45" s="13">
        <f t="shared" si="24"/>
        <v>9.9985057940225538E-2</v>
      </c>
      <c r="P45" s="18" t="s">
        <v>10</v>
      </c>
      <c r="Q45" s="42">
        <f t="shared" si="4"/>
        <v>3.948473683885069E-2</v>
      </c>
      <c r="R45" s="33">
        <f t="shared" si="5"/>
        <v>8.2853312148599631E-2</v>
      </c>
      <c r="S45" s="43">
        <f t="shared" si="6"/>
        <v>0.11111906927857403</v>
      </c>
      <c r="T45" s="30" t="s">
        <v>11</v>
      </c>
      <c r="U45" s="39" t="s">
        <v>10</v>
      </c>
      <c r="V45" s="42">
        <f t="shared" si="7"/>
        <v>2.7030973145911519E-2</v>
      </c>
      <c r="W45" s="39">
        <f t="shared" si="8"/>
        <v>0.20928528291680376</v>
      </c>
      <c r="X45" s="43">
        <f t="shared" si="9"/>
        <v>0.58793405346010419</v>
      </c>
      <c r="Y45" s="30" t="s">
        <v>11</v>
      </c>
      <c r="Z45" s="39" t="s">
        <v>10</v>
      </c>
      <c r="AA45" s="18">
        <f t="shared" si="10"/>
        <v>1.8998649720184359E-2</v>
      </c>
      <c r="AB45" s="39">
        <f t="shared" si="11"/>
        <v>0.26782342115157287</v>
      </c>
      <c r="AC45" s="30">
        <f t="shared" si="12"/>
        <v>0.7876205615495836</v>
      </c>
      <c r="AD45" s="30" t="s">
        <v>11</v>
      </c>
    </row>
    <row r="46" spans="1:30" x14ac:dyDescent="0.2">
      <c r="A46" s="18">
        <v>15</v>
      </c>
      <c r="B46" s="18" t="s">
        <v>10</v>
      </c>
      <c r="C46" s="12">
        <f t="shared" si="13"/>
        <v>0.10417258044547704</v>
      </c>
      <c r="D46">
        <f t="shared" si="14"/>
        <v>0.1013532977103712</v>
      </c>
      <c r="E46" s="8">
        <f t="shared" si="15"/>
        <v>6.5803993024198829E-2</v>
      </c>
      <c r="F46" s="8">
        <f t="shared" si="16"/>
        <v>3.5345860496170327E-2</v>
      </c>
      <c r="G46" s="8">
        <f t="shared" si="17"/>
        <v>9.1423157957627232E-2</v>
      </c>
      <c r="H46">
        <f t="shared" si="18"/>
        <v>0.11431255271591341</v>
      </c>
      <c r="I46" s="8">
        <f t="shared" si="19"/>
        <v>2.42589444979226E-2</v>
      </c>
      <c r="J46">
        <f t="shared" si="20"/>
        <v>0.53944900017792807</v>
      </c>
      <c r="K46">
        <f t="shared" si="21"/>
        <v>1.6742625736526771E-2</v>
      </c>
      <c r="L46">
        <f t="shared" si="22"/>
        <v>0.73122547791377246</v>
      </c>
      <c r="M46" s="8">
        <f t="shared" si="23"/>
        <v>0.15374209196759173</v>
      </c>
      <c r="N46" s="13">
        <f t="shared" si="24"/>
        <v>9.0076998809877531E-2</v>
      </c>
      <c r="P46" s="18" t="s">
        <v>10</v>
      </c>
      <c r="Q46" s="42">
        <f t="shared" si="4"/>
        <v>3.5345860496170327E-2</v>
      </c>
      <c r="R46" s="33">
        <f t="shared" si="5"/>
        <v>7.6668932919054356E-2</v>
      </c>
      <c r="S46" s="43">
        <f t="shared" si="6"/>
        <v>0.10417258044547704</v>
      </c>
      <c r="T46" s="30" t="s">
        <v>11</v>
      </c>
      <c r="U46" s="39" t="s">
        <v>10</v>
      </c>
      <c r="V46" s="42">
        <f t="shared" si="7"/>
        <v>2.42589444979226E-2</v>
      </c>
      <c r="W46" s="39">
        <f t="shared" si="8"/>
        <v>0.19236091383734782</v>
      </c>
      <c r="X46" s="43">
        <f t="shared" si="9"/>
        <v>0.53944900017792807</v>
      </c>
      <c r="Y46" s="30" t="s">
        <v>11</v>
      </c>
      <c r="Z46" s="39" t="s">
        <v>10</v>
      </c>
      <c r="AA46" s="18">
        <f t="shared" si="10"/>
        <v>1.6742625736526771E-2</v>
      </c>
      <c r="AB46" s="39">
        <f t="shared" si="11"/>
        <v>0.2479467986069421</v>
      </c>
      <c r="AC46" s="30">
        <f t="shared" si="12"/>
        <v>0.73122547791377246</v>
      </c>
      <c r="AD46" s="30" t="s">
        <v>11</v>
      </c>
    </row>
    <row r="47" spans="1:30" x14ac:dyDescent="0.2">
      <c r="A47" s="18">
        <v>16</v>
      </c>
      <c r="B47" s="18" t="s">
        <v>10</v>
      </c>
      <c r="C47" s="12">
        <f t="shared" si="13"/>
        <v>9.8043699498465267E-2</v>
      </c>
      <c r="D47">
        <f t="shared" si="14"/>
        <v>9.3957403947421303E-2</v>
      </c>
      <c r="E47" s="8">
        <f t="shared" si="15"/>
        <v>6.1356422779595875E-2</v>
      </c>
      <c r="F47" s="8">
        <f t="shared" si="16"/>
        <v>3.1875883521867612E-2</v>
      </c>
      <c r="G47" s="8">
        <f t="shared" si="17"/>
        <v>8.4587637676269201E-2</v>
      </c>
      <c r="H47">
        <f t="shared" si="18"/>
        <v>0.10690186267185031</v>
      </c>
      <c r="I47" s="8">
        <f t="shared" si="19"/>
        <v>2.1937272175251047E-2</v>
      </c>
      <c r="J47">
        <f t="shared" si="20"/>
        <v>0.49777315985896875</v>
      </c>
      <c r="K47">
        <f t="shared" si="21"/>
        <v>1.4878070238098791E-2</v>
      </c>
      <c r="L47">
        <f t="shared" si="22"/>
        <v>0.68206553255633506</v>
      </c>
      <c r="M47" s="8">
        <f t="shared" si="23"/>
        <v>0.14413635498953695</v>
      </c>
      <c r="N47" s="13">
        <f t="shared" si="24"/>
        <v>8.1694268831591518E-2</v>
      </c>
      <c r="P47" s="18" t="s">
        <v>10</v>
      </c>
      <c r="Q47" s="42">
        <f t="shared" si="4"/>
        <v>3.1875883521867612E-2</v>
      </c>
      <c r="R47" s="33">
        <f t="shared" si="5"/>
        <v>7.1308352436837502E-2</v>
      </c>
      <c r="S47" s="43">
        <f t="shared" si="6"/>
        <v>9.8043699498465267E-2</v>
      </c>
      <c r="T47" s="30" t="s">
        <v>11</v>
      </c>
      <c r="U47" s="39" t="s">
        <v>10</v>
      </c>
      <c r="V47" s="42">
        <f t="shared" si="7"/>
        <v>2.1937272175251047E-2</v>
      </c>
      <c r="W47" s="39">
        <f t="shared" si="8"/>
        <v>0.17779998309558481</v>
      </c>
      <c r="X47" s="43">
        <f t="shared" si="9"/>
        <v>0.49777315985896875</v>
      </c>
      <c r="Y47" s="30" t="s">
        <v>11</v>
      </c>
      <c r="Z47" s="39" t="s">
        <v>10</v>
      </c>
      <c r="AA47" s="18">
        <f t="shared" si="10"/>
        <v>1.4878070238098791E-2</v>
      </c>
      <c r="AB47" s="39">
        <f t="shared" si="11"/>
        <v>0.23069355665389057</v>
      </c>
      <c r="AC47" s="30">
        <f t="shared" si="12"/>
        <v>0.68206553255633506</v>
      </c>
      <c r="AD47" s="30" t="s">
        <v>11</v>
      </c>
    </row>
    <row r="48" spans="1:30" x14ac:dyDescent="0.2">
      <c r="A48" s="18">
        <v>17</v>
      </c>
      <c r="B48" s="18" t="s">
        <v>10</v>
      </c>
      <c r="C48" s="12">
        <f t="shared" si="13"/>
        <v>9.2596052435668041E-2</v>
      </c>
      <c r="D48">
        <f t="shared" si="14"/>
        <v>8.7492084707363305E-2</v>
      </c>
      <c r="E48" s="8">
        <f t="shared" si="15"/>
        <v>5.7455627356879153E-2</v>
      </c>
      <c r="F48" s="8">
        <f t="shared" si="16"/>
        <v>2.8933824962110916E-2</v>
      </c>
      <c r="G48" s="8">
        <f t="shared" si="17"/>
        <v>7.8632533622924605E-2</v>
      </c>
      <c r="H48">
        <f t="shared" si="18"/>
        <v>0.10039776836517363</v>
      </c>
      <c r="I48" s="8">
        <f t="shared" si="19"/>
        <v>1.9970039212666314E-2</v>
      </c>
      <c r="J48">
        <f t="shared" si="20"/>
        <v>0.46161056010422791</v>
      </c>
      <c r="K48">
        <f t="shared" si="21"/>
        <v>1.3318406719860676E-2</v>
      </c>
      <c r="L48">
        <f t="shared" si="22"/>
        <v>0.63884916621567978</v>
      </c>
      <c r="M48" s="8">
        <f t="shared" si="23"/>
        <v>0.13564139826462646</v>
      </c>
      <c r="N48" s="13">
        <f t="shared" si="24"/>
        <v>7.4528152549881557E-2</v>
      </c>
      <c r="P48" s="18" t="s">
        <v>10</v>
      </c>
      <c r="Q48" s="42">
        <f t="shared" si="4"/>
        <v>2.8933824962110916E-2</v>
      </c>
      <c r="R48" s="33">
        <f t="shared" si="5"/>
        <v>6.6619397365505345E-2</v>
      </c>
      <c r="S48" s="43">
        <f t="shared" si="6"/>
        <v>9.2596052435668041E-2</v>
      </c>
      <c r="T48" s="30" t="s">
        <v>11</v>
      </c>
      <c r="U48" s="39" t="s">
        <v>10</v>
      </c>
      <c r="V48" s="42">
        <f t="shared" si="7"/>
        <v>1.9970039212666314E-2</v>
      </c>
      <c r="W48" s="39">
        <f t="shared" si="8"/>
        <v>0.16515272532624811</v>
      </c>
      <c r="X48" s="43">
        <f t="shared" si="9"/>
        <v>0.46161056010422791</v>
      </c>
      <c r="Y48" s="30" t="s">
        <v>11</v>
      </c>
      <c r="Z48" s="39" t="s">
        <v>10</v>
      </c>
      <c r="AA48" s="18">
        <f t="shared" si="10"/>
        <v>1.3318406719860676E-2</v>
      </c>
      <c r="AB48" s="39">
        <f t="shared" si="11"/>
        <v>0.21558428093751214</v>
      </c>
      <c r="AC48" s="30">
        <f t="shared" si="12"/>
        <v>0.63884916621567978</v>
      </c>
      <c r="AD48" s="30" t="s">
        <v>11</v>
      </c>
    </row>
    <row r="49" spans="1:30" x14ac:dyDescent="0.2">
      <c r="A49" s="18">
        <v>18</v>
      </c>
      <c r="B49" s="18" t="s">
        <v>10</v>
      </c>
      <c r="C49" s="12">
        <f t="shared" si="13"/>
        <v>8.7722009587926766E-2</v>
      </c>
      <c r="D49">
        <f t="shared" si="14"/>
        <v>8.1796470825427167E-2</v>
      </c>
      <c r="E49" s="8">
        <f t="shared" si="15"/>
        <v>5.4006894869017087E-2</v>
      </c>
      <c r="F49" s="8">
        <f t="shared" si="16"/>
        <v>2.6414522919538681E-2</v>
      </c>
      <c r="G49" s="8">
        <f t="shared" si="17"/>
        <v>7.3402183224619319E-2</v>
      </c>
      <c r="H49">
        <f t="shared" si="18"/>
        <v>9.4643100512357359E-2</v>
      </c>
      <c r="I49" s="8">
        <f t="shared" si="19"/>
        <v>1.8285976415005078E-2</v>
      </c>
      <c r="J49">
        <f t="shared" si="20"/>
        <v>0.42996885634335752</v>
      </c>
      <c r="K49">
        <f t="shared" si="21"/>
        <v>1.1999851388798005E-2</v>
      </c>
      <c r="L49">
        <f t="shared" si="22"/>
        <v>0.60057325370465631</v>
      </c>
      <c r="M49" s="8">
        <f t="shared" si="23"/>
        <v>0.12807630609922421</v>
      </c>
      <c r="N49" s="13">
        <f t="shared" si="24"/>
        <v>6.8345731142514174E-2</v>
      </c>
      <c r="P49" s="18" t="s">
        <v>10</v>
      </c>
      <c r="Q49" s="42">
        <f t="shared" si="4"/>
        <v>2.6414522919538681E-2</v>
      </c>
      <c r="R49" s="33">
        <f t="shared" si="5"/>
        <v>6.2484974550477426E-2</v>
      </c>
      <c r="S49" s="43">
        <f t="shared" si="6"/>
        <v>8.7722009587926766E-2</v>
      </c>
      <c r="T49" s="30" t="s">
        <v>11</v>
      </c>
      <c r="U49" s="39" t="s">
        <v>10</v>
      </c>
      <c r="V49" s="42">
        <f t="shared" si="7"/>
        <v>1.8285976415005078E-2</v>
      </c>
      <c r="W49" s="39">
        <f t="shared" si="8"/>
        <v>0.15407502912383481</v>
      </c>
      <c r="X49" s="43">
        <f t="shared" si="9"/>
        <v>0.42996885634335752</v>
      </c>
      <c r="Y49" s="30" t="s">
        <v>11</v>
      </c>
      <c r="Z49" s="39" t="s">
        <v>10</v>
      </c>
      <c r="AA49" s="18">
        <f t="shared" si="10"/>
        <v>1.1999851388798005E-2</v>
      </c>
      <c r="AB49" s="39">
        <f t="shared" si="11"/>
        <v>0.20224878558379816</v>
      </c>
      <c r="AC49" s="30">
        <f t="shared" si="12"/>
        <v>0.60057325370465631</v>
      </c>
      <c r="AD49" s="30" t="s">
        <v>11</v>
      </c>
    </row>
    <row r="50" spans="1:30" x14ac:dyDescent="0.2">
      <c r="A50" s="18">
        <v>19</v>
      </c>
      <c r="B50" s="18" t="s">
        <v>10</v>
      </c>
      <c r="C50" s="12">
        <f t="shared" si="13"/>
        <v>8.3335487483330972E-2</v>
      </c>
      <c r="D50">
        <f t="shared" si="14"/>
        <v>7.6744289891143222E-2</v>
      </c>
      <c r="E50" s="8">
        <f t="shared" si="15"/>
        <v>5.0936250190690195E-2</v>
      </c>
      <c r="F50" s="8">
        <f t="shared" si="16"/>
        <v>2.4238152471694318E-2</v>
      </c>
      <c r="G50" s="8">
        <f t="shared" si="17"/>
        <v>6.8775134497745319E-2</v>
      </c>
      <c r="H50">
        <f t="shared" si="18"/>
        <v>8.9515080389067136E-2</v>
      </c>
      <c r="I50" s="8">
        <f t="shared" si="19"/>
        <v>1.6831169123907981E-2</v>
      </c>
      <c r="J50">
        <f t="shared" si="20"/>
        <v>0.40207629826540875</v>
      </c>
      <c r="K50">
        <f t="shared" si="21"/>
        <v>1.0874555884233597E-2</v>
      </c>
      <c r="L50">
        <f t="shared" si="22"/>
        <v>0.56644708566405078</v>
      </c>
      <c r="M50" s="8">
        <f t="shared" si="23"/>
        <v>0.12129729293440367</v>
      </c>
      <c r="N50" s="13">
        <f t="shared" si="24"/>
        <v>6.2968342156546134E-2</v>
      </c>
      <c r="P50" s="18" t="s">
        <v>10</v>
      </c>
      <c r="Q50" s="42">
        <f t="shared" si="4"/>
        <v>2.4238152471694318E-2</v>
      </c>
      <c r="R50" s="33">
        <f t="shared" si="5"/>
        <v>5.8813545009214679E-2</v>
      </c>
      <c r="S50" s="43">
        <f t="shared" si="6"/>
        <v>8.3335487483330972E-2</v>
      </c>
      <c r="T50" s="30" t="s">
        <v>11</v>
      </c>
      <c r="U50" s="39" t="s">
        <v>10</v>
      </c>
      <c r="V50" s="42">
        <f t="shared" si="7"/>
        <v>1.6831169123907981E-2</v>
      </c>
      <c r="W50" s="39">
        <f t="shared" si="8"/>
        <v>0.14429942056903228</v>
      </c>
      <c r="X50" s="43">
        <f t="shared" si="9"/>
        <v>0.40207629826540875</v>
      </c>
      <c r="Y50" s="30" t="s">
        <v>11</v>
      </c>
      <c r="Z50" s="39" t="s">
        <v>10</v>
      </c>
      <c r="AA50" s="18">
        <f t="shared" si="10"/>
        <v>1.0874555884233597E-2</v>
      </c>
      <c r="AB50" s="39">
        <f t="shared" si="11"/>
        <v>0.19039681915980855</v>
      </c>
      <c r="AC50" s="30">
        <f t="shared" si="12"/>
        <v>0.56644708566405078</v>
      </c>
      <c r="AD50" s="30" t="s">
        <v>11</v>
      </c>
    </row>
    <row r="51" spans="1:30" x14ac:dyDescent="0.2">
      <c r="A51" s="19">
        <v>20</v>
      </c>
      <c r="B51" s="19" t="s">
        <v>10</v>
      </c>
      <c r="C51" s="14">
        <f t="shared" si="13"/>
        <v>7.9366811956022354E-2</v>
      </c>
      <c r="D51" s="28">
        <f t="shared" si="14"/>
        <v>7.2235108786304236E-2</v>
      </c>
      <c r="E51" s="15">
        <f t="shared" si="15"/>
        <v>4.8185052023842954E-2</v>
      </c>
      <c r="F51" s="15">
        <f t="shared" si="16"/>
        <v>2.2343174056887544E-2</v>
      </c>
      <c r="G51" s="15">
        <f t="shared" si="17"/>
        <v>6.4655303579271683E-2</v>
      </c>
      <c r="H51" s="28">
        <f t="shared" si="18"/>
        <v>8.4916395821266033E-2</v>
      </c>
      <c r="I51" s="15">
        <f t="shared" si="19"/>
        <v>1.5564175923126596E-2</v>
      </c>
      <c r="J51" s="28">
        <f t="shared" si="20"/>
        <v>0.37732432743737571</v>
      </c>
      <c r="K51" s="28">
        <f t="shared" si="21"/>
        <v>9.9060448113821396E-3</v>
      </c>
      <c r="L51" s="28">
        <f t="shared" si="22"/>
        <v>0.53583914619613948</v>
      </c>
      <c r="M51" s="15">
        <f t="shared" si="23"/>
        <v>0.11518866317495768</v>
      </c>
      <c r="N51" s="16">
        <f t="shared" si="24"/>
        <v>5.825691168327235E-2</v>
      </c>
      <c r="P51" s="19" t="s">
        <v>10</v>
      </c>
      <c r="Q51" s="44">
        <f t="shared" si="4"/>
        <v>2.2343174056887544E-2</v>
      </c>
      <c r="R51" s="34">
        <f t="shared" si="5"/>
        <v>5.5532536705764274E-2</v>
      </c>
      <c r="S51" s="45">
        <f t="shared" si="6"/>
        <v>7.9366811956022354E-2</v>
      </c>
      <c r="T51" s="31" t="s">
        <v>11</v>
      </c>
      <c r="U51" s="40" t="s">
        <v>10</v>
      </c>
      <c r="V51" s="44">
        <f t="shared" si="7"/>
        <v>1.5564175923126596E-2</v>
      </c>
      <c r="W51" s="40">
        <f t="shared" si="8"/>
        <v>0.13561505069026</v>
      </c>
      <c r="X51" s="45">
        <f t="shared" si="9"/>
        <v>0.37732432743737571</v>
      </c>
      <c r="Y51" s="31" t="s">
        <v>11</v>
      </c>
      <c r="Z51" s="40" t="s">
        <v>10</v>
      </c>
      <c r="AA51" s="19">
        <f t="shared" si="10"/>
        <v>9.9060448113821396E-3</v>
      </c>
      <c r="AB51" s="40">
        <f t="shared" si="11"/>
        <v>0.17979769146643793</v>
      </c>
      <c r="AC51" s="31">
        <f t="shared" si="12"/>
        <v>0.53583914619613948</v>
      </c>
      <c r="AD51" s="31" t="s">
        <v>11</v>
      </c>
    </row>
    <row r="52" spans="1:30" x14ac:dyDescent="0.2">
      <c r="C52" s="8"/>
      <c r="E52" s="8"/>
      <c r="F52" s="8"/>
      <c r="G52" s="8"/>
      <c r="I52" s="8"/>
      <c r="M52" s="8"/>
      <c r="N52" s="8"/>
    </row>
  </sheetData>
  <mergeCells count="22">
    <mergeCell ref="AA30:AC30"/>
    <mergeCell ref="C30:F30"/>
    <mergeCell ref="G30:J30"/>
    <mergeCell ref="K30:N30"/>
    <mergeCell ref="Q30:S30"/>
    <mergeCell ref="V30:X30"/>
    <mergeCell ref="AA6:AC6"/>
    <mergeCell ref="AD5:AL5"/>
    <mergeCell ref="AD6:AF6"/>
    <mergeCell ref="AG6:AI6"/>
    <mergeCell ref="AJ6:AL6"/>
    <mergeCell ref="U5:AC5"/>
    <mergeCell ref="U6:W6"/>
    <mergeCell ref="X6:Z6"/>
    <mergeCell ref="L5:T5"/>
    <mergeCell ref="L6:N6"/>
    <mergeCell ref="O6:Q6"/>
    <mergeCell ref="R6:T6"/>
    <mergeCell ref="I6:K6"/>
    <mergeCell ref="C5:K5"/>
    <mergeCell ref="C6:E6"/>
    <mergeCell ref="F6:H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45ED-51A5-4195-BAD3-4E7456EF013B}">
  <dimension ref="A2:AM52"/>
  <sheetViews>
    <sheetView zoomScale="70" zoomScaleNormal="70" workbookViewId="0">
      <selection activeCell="K51" sqref="K51:N51"/>
    </sheetView>
  </sheetViews>
  <sheetFormatPr baseColWidth="10" defaultColWidth="8.83203125" defaultRowHeight="15" x14ac:dyDescent="0.2"/>
  <cols>
    <col min="3" max="3" width="17.6640625" bestFit="1" customWidth="1"/>
    <col min="4" max="4" width="13.5" bestFit="1" customWidth="1"/>
    <col min="5" max="5" width="12.83203125" bestFit="1" customWidth="1"/>
    <col min="6" max="6" width="14.6640625" bestFit="1" customWidth="1"/>
    <col min="7" max="7" width="11.5" bestFit="1" customWidth="1"/>
    <col min="8" max="9" width="12.5" bestFit="1" customWidth="1"/>
    <col min="10" max="10" width="13.5" bestFit="1" customWidth="1"/>
    <col min="11" max="11" width="12.33203125" bestFit="1" customWidth="1"/>
    <col min="12" max="13" width="13.6640625" bestFit="1" customWidth="1"/>
    <col min="14" max="14" width="11.5" bestFit="1" customWidth="1"/>
    <col min="15" max="16" width="12.5" bestFit="1" customWidth="1"/>
    <col min="17" max="17" width="13.5" bestFit="1" customWidth="1"/>
    <col min="18" max="20" width="11.5" bestFit="1" customWidth="1"/>
    <col min="21" max="21" width="12.33203125" bestFit="1" customWidth="1"/>
    <col min="22" max="23" width="11.5" bestFit="1" customWidth="1"/>
    <col min="24" max="24" width="12.33203125" bestFit="1" customWidth="1"/>
    <col min="25" max="26" width="12.5" bestFit="1" customWidth="1"/>
    <col min="27" max="27" width="11.5" bestFit="1" customWidth="1"/>
    <col min="28" max="29" width="12.33203125" bestFit="1" customWidth="1"/>
    <col min="30" max="32" width="12.5" bestFit="1" customWidth="1"/>
    <col min="33" max="33" width="13.5" bestFit="1" customWidth="1"/>
    <col min="34" max="35" width="12.5" bestFit="1" customWidth="1"/>
    <col min="36" max="36" width="12.33203125" bestFit="1" customWidth="1"/>
    <col min="37" max="37" width="11.5" bestFit="1" customWidth="1"/>
    <col min="38" max="38" width="12.33203125" bestFit="1" customWidth="1"/>
  </cols>
  <sheetData>
    <row r="2" spans="1:39" x14ac:dyDescent="0.2">
      <c r="B2" s="24" t="s">
        <v>12</v>
      </c>
      <c r="C2" s="25">
        <v>13</v>
      </c>
      <c r="D2" s="26">
        <v>16</v>
      </c>
      <c r="E2" s="26">
        <v>17</v>
      </c>
      <c r="F2" s="26">
        <v>18</v>
      </c>
      <c r="G2" s="26">
        <v>19</v>
      </c>
      <c r="H2" s="26">
        <v>19</v>
      </c>
      <c r="I2" s="26">
        <v>11</v>
      </c>
      <c r="J2" s="26">
        <v>21</v>
      </c>
      <c r="K2" s="26">
        <v>15</v>
      </c>
      <c r="L2" s="26">
        <v>14</v>
      </c>
      <c r="M2" s="26">
        <v>13</v>
      </c>
      <c r="N2" s="26">
        <v>12</v>
      </c>
      <c r="O2" s="26">
        <v>11</v>
      </c>
      <c r="P2" s="26">
        <v>17</v>
      </c>
      <c r="Q2" s="26">
        <v>15</v>
      </c>
      <c r="R2" s="26">
        <v>14</v>
      </c>
      <c r="S2" s="26">
        <v>12</v>
      </c>
      <c r="T2" s="26">
        <v>11</v>
      </c>
      <c r="U2" s="26">
        <v>19</v>
      </c>
      <c r="V2" s="26">
        <v>18</v>
      </c>
      <c r="W2" s="26">
        <v>22</v>
      </c>
      <c r="X2" s="26">
        <v>21</v>
      </c>
      <c r="Y2" s="26">
        <v>20</v>
      </c>
      <c r="Z2" s="26">
        <v>18</v>
      </c>
      <c r="AA2" s="26">
        <v>17</v>
      </c>
      <c r="AB2" s="26">
        <v>16</v>
      </c>
      <c r="AC2" s="26">
        <v>15</v>
      </c>
      <c r="AD2" s="26">
        <v>14</v>
      </c>
      <c r="AE2" s="26">
        <v>13</v>
      </c>
      <c r="AF2" s="26">
        <v>12</v>
      </c>
      <c r="AG2" s="26">
        <v>11</v>
      </c>
      <c r="AH2" s="26">
        <v>12</v>
      </c>
      <c r="AI2" s="26">
        <v>13</v>
      </c>
      <c r="AJ2" s="26">
        <v>14</v>
      </c>
      <c r="AK2" s="26">
        <v>15</v>
      </c>
      <c r="AL2" s="20">
        <v>16</v>
      </c>
    </row>
    <row r="3" spans="1:39" x14ac:dyDescent="0.2">
      <c r="B3" s="24" t="s">
        <v>13</v>
      </c>
      <c r="C3" s="27">
        <v>2.4</v>
      </c>
      <c r="D3" s="28">
        <v>3</v>
      </c>
      <c r="E3" s="28">
        <v>4</v>
      </c>
      <c r="F3" s="28">
        <v>5</v>
      </c>
      <c r="G3" s="28">
        <v>5</v>
      </c>
      <c r="H3" s="28">
        <v>8</v>
      </c>
      <c r="I3" s="28">
        <v>9</v>
      </c>
      <c r="J3" s="28">
        <v>11</v>
      </c>
      <c r="K3" s="28">
        <v>12</v>
      </c>
      <c r="L3" s="28">
        <v>3</v>
      </c>
      <c r="M3" s="28">
        <v>4</v>
      </c>
      <c r="N3" s="28">
        <v>5</v>
      </c>
      <c r="O3" s="28">
        <v>7</v>
      </c>
      <c r="P3" s="28">
        <v>5</v>
      </c>
      <c r="Q3" s="28">
        <v>4</v>
      </c>
      <c r="R3" s="28">
        <v>3</v>
      </c>
      <c r="S3" s="28">
        <v>1</v>
      </c>
      <c r="T3" s="28">
        <v>1</v>
      </c>
      <c r="U3" s="28">
        <v>1</v>
      </c>
      <c r="V3" s="28">
        <v>2</v>
      </c>
      <c r="W3" s="28">
        <v>5</v>
      </c>
      <c r="X3" s="28">
        <v>6</v>
      </c>
      <c r="Y3" s="28">
        <v>7</v>
      </c>
      <c r="Z3" s="28">
        <v>8</v>
      </c>
      <c r="AA3" s="28">
        <v>9</v>
      </c>
      <c r="AB3" s="28">
        <v>11</v>
      </c>
      <c r="AC3" s="28">
        <v>10</v>
      </c>
      <c r="AD3" s="28">
        <v>9</v>
      </c>
      <c r="AE3" s="28">
        <v>8</v>
      </c>
      <c r="AF3" s="28">
        <v>7</v>
      </c>
      <c r="AG3" s="28">
        <v>6</v>
      </c>
      <c r="AH3" s="28">
        <v>5</v>
      </c>
      <c r="AI3" s="28">
        <v>4</v>
      </c>
      <c r="AJ3" s="28">
        <v>3</v>
      </c>
      <c r="AK3" s="28">
        <v>2</v>
      </c>
      <c r="AL3" s="21">
        <v>1</v>
      </c>
    </row>
    <row r="5" spans="1:39" x14ac:dyDescent="0.2">
      <c r="C5" s="46" t="s">
        <v>6</v>
      </c>
      <c r="D5" s="46"/>
      <c r="E5" s="46"/>
      <c r="F5" s="46"/>
      <c r="G5" s="46"/>
      <c r="H5" s="46"/>
      <c r="I5" s="46"/>
      <c r="J5" s="46"/>
      <c r="K5" s="46"/>
      <c r="L5" s="46" t="s">
        <v>7</v>
      </c>
      <c r="M5" s="46"/>
      <c r="N5" s="46"/>
      <c r="O5" s="46"/>
      <c r="P5" s="46"/>
      <c r="Q5" s="46"/>
      <c r="R5" s="46"/>
      <c r="S5" s="46"/>
      <c r="T5" s="46"/>
      <c r="U5" s="46" t="s">
        <v>8</v>
      </c>
      <c r="V5" s="46"/>
      <c r="W5" s="46"/>
      <c r="X5" s="46"/>
      <c r="Y5" s="46"/>
      <c r="Z5" s="46"/>
      <c r="AA5" s="46"/>
      <c r="AB5" s="46"/>
      <c r="AC5" s="46"/>
      <c r="AD5" s="46" t="s">
        <v>9</v>
      </c>
      <c r="AE5" s="46"/>
      <c r="AF5" s="46"/>
      <c r="AG5" s="46"/>
      <c r="AH5" s="46"/>
      <c r="AI5" s="46"/>
      <c r="AJ5" s="46"/>
      <c r="AK5" s="46"/>
      <c r="AL5" s="46"/>
    </row>
    <row r="6" spans="1:39" x14ac:dyDescent="0.2">
      <c r="C6" s="46" t="s">
        <v>3</v>
      </c>
      <c r="D6" s="46"/>
      <c r="E6" s="46"/>
      <c r="F6" s="46" t="s">
        <v>4</v>
      </c>
      <c r="G6" s="46"/>
      <c r="H6" s="46"/>
      <c r="I6" s="46" t="s">
        <v>5</v>
      </c>
      <c r="J6" s="46"/>
      <c r="K6" s="46"/>
      <c r="L6" s="46" t="s">
        <v>3</v>
      </c>
      <c r="M6" s="46"/>
      <c r="N6" s="46"/>
      <c r="O6" s="46" t="s">
        <v>4</v>
      </c>
      <c r="P6" s="46"/>
      <c r="Q6" s="46"/>
      <c r="R6" s="46" t="s">
        <v>5</v>
      </c>
      <c r="S6" s="46"/>
      <c r="T6" s="46"/>
      <c r="U6" s="46" t="s">
        <v>3</v>
      </c>
      <c r="V6" s="46"/>
      <c r="W6" s="46"/>
      <c r="X6" s="46" t="s">
        <v>4</v>
      </c>
      <c r="Y6" s="46"/>
      <c r="Z6" s="46"/>
      <c r="AA6" s="46" t="s">
        <v>5</v>
      </c>
      <c r="AB6" s="46"/>
      <c r="AC6" s="46"/>
      <c r="AD6" s="46" t="s">
        <v>3</v>
      </c>
      <c r="AE6" s="46"/>
      <c r="AF6" s="46"/>
      <c r="AG6" s="46" t="s">
        <v>4</v>
      </c>
      <c r="AH6" s="46"/>
      <c r="AI6" s="46"/>
      <c r="AJ6" s="46" t="s">
        <v>5</v>
      </c>
      <c r="AK6" s="46"/>
      <c r="AL6" s="46"/>
    </row>
    <row r="7" spans="1:39" x14ac:dyDescent="0.2">
      <c r="C7" s="5" t="s">
        <v>0</v>
      </c>
      <c r="D7" s="5" t="s">
        <v>1</v>
      </c>
      <c r="E7" s="5" t="s">
        <v>2</v>
      </c>
      <c r="F7" s="5" t="s">
        <v>0</v>
      </c>
      <c r="G7" s="5" t="s">
        <v>1</v>
      </c>
      <c r="H7" s="5" t="s">
        <v>2</v>
      </c>
      <c r="I7" s="5" t="s">
        <v>0</v>
      </c>
      <c r="J7" s="5" t="s">
        <v>1</v>
      </c>
      <c r="K7" s="5" t="s">
        <v>2</v>
      </c>
      <c r="L7" s="5" t="s">
        <v>0</v>
      </c>
      <c r="M7" s="5" t="s">
        <v>1</v>
      </c>
      <c r="N7" s="5" t="s">
        <v>2</v>
      </c>
      <c r="O7" s="5" t="s">
        <v>0</v>
      </c>
      <c r="P7" s="5" t="s">
        <v>1</v>
      </c>
      <c r="Q7" s="5" t="s">
        <v>2</v>
      </c>
      <c r="R7" s="5" t="s">
        <v>0</v>
      </c>
      <c r="S7" s="5" t="s">
        <v>1</v>
      </c>
      <c r="T7" s="5" t="s">
        <v>2</v>
      </c>
      <c r="U7" s="5" t="s">
        <v>0</v>
      </c>
      <c r="V7" s="5" t="s">
        <v>1</v>
      </c>
      <c r="W7" s="5" t="s">
        <v>2</v>
      </c>
      <c r="X7" s="5" t="s">
        <v>0</v>
      </c>
      <c r="Y7" s="5" t="s">
        <v>1</v>
      </c>
      <c r="Z7" s="5" t="s">
        <v>2</v>
      </c>
      <c r="AA7" s="5" t="s">
        <v>0</v>
      </c>
      <c r="AB7" s="5" t="s">
        <v>1</v>
      </c>
      <c r="AC7" s="5" t="s">
        <v>2</v>
      </c>
      <c r="AD7" s="5" t="s">
        <v>0</v>
      </c>
      <c r="AE7" s="5" t="s">
        <v>1</v>
      </c>
      <c r="AF7" s="5" t="s">
        <v>2</v>
      </c>
      <c r="AG7" s="5" t="s">
        <v>0</v>
      </c>
      <c r="AH7" s="5" t="s">
        <v>1</v>
      </c>
      <c r="AI7" s="5" t="s">
        <v>2</v>
      </c>
      <c r="AJ7" s="5" t="s">
        <v>0</v>
      </c>
      <c r="AK7" s="5" t="s">
        <v>1</v>
      </c>
      <c r="AL7" s="5" t="s">
        <v>2</v>
      </c>
    </row>
    <row r="8" spans="1:39" x14ac:dyDescent="0.2">
      <c r="A8" s="17">
        <v>1</v>
      </c>
      <c r="B8" s="5" t="s">
        <v>10</v>
      </c>
      <c r="C8" s="9">
        <f>C$2/(1+POWER($A8,C$3))</f>
        <v>6.5</v>
      </c>
      <c r="D8" s="10">
        <f t="shared" ref="D8:AL15" si="0">D$2/(1+POWER($A8,D$3))</f>
        <v>8</v>
      </c>
      <c r="E8" s="10">
        <f t="shared" si="0"/>
        <v>8.5</v>
      </c>
      <c r="F8" s="10">
        <f t="shared" si="0"/>
        <v>9</v>
      </c>
      <c r="G8" s="10">
        <f t="shared" si="0"/>
        <v>9.5</v>
      </c>
      <c r="H8" s="10">
        <f t="shared" si="0"/>
        <v>9.5</v>
      </c>
      <c r="I8" s="10">
        <f t="shared" si="0"/>
        <v>5.5</v>
      </c>
      <c r="J8" s="10">
        <f t="shared" si="0"/>
        <v>10.5</v>
      </c>
      <c r="K8" s="10">
        <f t="shared" si="0"/>
        <v>7.5</v>
      </c>
      <c r="L8" s="10">
        <f t="shared" si="0"/>
        <v>7</v>
      </c>
      <c r="M8" s="10">
        <f t="shared" si="0"/>
        <v>6.5</v>
      </c>
      <c r="N8" s="10">
        <f t="shared" si="0"/>
        <v>6</v>
      </c>
      <c r="O8" s="10">
        <f t="shared" si="0"/>
        <v>5.5</v>
      </c>
      <c r="P8" s="10">
        <f t="shared" si="0"/>
        <v>8.5</v>
      </c>
      <c r="Q8" s="10">
        <f t="shared" si="0"/>
        <v>7.5</v>
      </c>
      <c r="R8" s="10">
        <f t="shared" si="0"/>
        <v>7</v>
      </c>
      <c r="S8" s="10">
        <f t="shared" si="0"/>
        <v>6</v>
      </c>
      <c r="T8" s="10">
        <f t="shared" si="0"/>
        <v>5.5</v>
      </c>
      <c r="U8" s="10">
        <f t="shared" si="0"/>
        <v>9.5</v>
      </c>
      <c r="V8" s="10">
        <f t="shared" si="0"/>
        <v>9</v>
      </c>
      <c r="W8" s="10">
        <f t="shared" si="0"/>
        <v>11</v>
      </c>
      <c r="X8" s="10">
        <f t="shared" si="0"/>
        <v>10.5</v>
      </c>
      <c r="Y8" s="10">
        <f t="shared" si="0"/>
        <v>10</v>
      </c>
      <c r="Z8" s="10">
        <f t="shared" si="0"/>
        <v>9</v>
      </c>
      <c r="AA8" s="10">
        <f t="shared" si="0"/>
        <v>8.5</v>
      </c>
      <c r="AB8" s="10">
        <f t="shared" si="0"/>
        <v>8</v>
      </c>
      <c r="AC8" s="10">
        <f t="shared" si="0"/>
        <v>7.5</v>
      </c>
      <c r="AD8" s="10">
        <f t="shared" si="0"/>
        <v>7</v>
      </c>
      <c r="AE8" s="10">
        <f t="shared" si="0"/>
        <v>6.5</v>
      </c>
      <c r="AF8" s="10">
        <f t="shared" si="0"/>
        <v>6</v>
      </c>
      <c r="AG8" s="10">
        <f t="shared" si="0"/>
        <v>5.5</v>
      </c>
      <c r="AH8" s="10">
        <f t="shared" si="0"/>
        <v>6</v>
      </c>
      <c r="AI8" s="10">
        <f t="shared" si="0"/>
        <v>6.5</v>
      </c>
      <c r="AJ8" s="10">
        <f t="shared" si="0"/>
        <v>7</v>
      </c>
      <c r="AK8" s="10">
        <f t="shared" si="0"/>
        <v>7.5</v>
      </c>
      <c r="AL8" s="11">
        <f t="shared" si="0"/>
        <v>8</v>
      </c>
      <c r="AM8" s="2" t="s">
        <v>11</v>
      </c>
    </row>
    <row r="9" spans="1:39" x14ac:dyDescent="0.2">
      <c r="A9" s="18">
        <v>2</v>
      </c>
      <c r="B9" s="6" t="s">
        <v>10</v>
      </c>
      <c r="C9" s="12">
        <f t="shared" ref="C9:R26" si="1">C$2/(1+POWER($A9,C$3))</f>
        <v>2.0707127231996925</v>
      </c>
      <c r="D9" s="8">
        <f t="shared" si="1"/>
        <v>1.7777777777777777</v>
      </c>
      <c r="E9" s="8">
        <f t="shared" si="1"/>
        <v>1</v>
      </c>
      <c r="F9" s="8">
        <f t="shared" si="1"/>
        <v>0.54545454545454541</v>
      </c>
      <c r="G9" s="8">
        <f t="shared" si="1"/>
        <v>0.5757575757575758</v>
      </c>
      <c r="H9" s="8">
        <f t="shared" si="1"/>
        <v>7.3929961089494164E-2</v>
      </c>
      <c r="I9" s="8">
        <f t="shared" si="1"/>
        <v>2.1442495126705652E-2</v>
      </c>
      <c r="J9" s="8">
        <f t="shared" si="1"/>
        <v>1.0248901903367497E-2</v>
      </c>
      <c r="K9" s="8">
        <f t="shared" si="1"/>
        <v>3.6612155235538199E-3</v>
      </c>
      <c r="L9" s="8">
        <f t="shared" si="1"/>
        <v>1.5555555555555556</v>
      </c>
      <c r="M9" s="8">
        <f t="shared" si="1"/>
        <v>0.76470588235294112</v>
      </c>
      <c r="N9" s="8">
        <f t="shared" si="1"/>
        <v>0.36363636363636365</v>
      </c>
      <c r="O9" s="8">
        <f t="shared" si="1"/>
        <v>8.5271317829457363E-2</v>
      </c>
      <c r="P9" s="8">
        <f t="shared" si="1"/>
        <v>0.51515151515151514</v>
      </c>
      <c r="Q9" s="8">
        <f t="shared" si="1"/>
        <v>0.88235294117647056</v>
      </c>
      <c r="R9" s="8">
        <f t="shared" si="1"/>
        <v>1.5555555555555556</v>
      </c>
      <c r="S9" s="8">
        <f t="shared" si="0"/>
        <v>4</v>
      </c>
      <c r="T9" s="8">
        <f t="shared" si="0"/>
        <v>3.6666666666666665</v>
      </c>
      <c r="U9" s="8">
        <f t="shared" si="0"/>
        <v>6.333333333333333</v>
      </c>
      <c r="V9" s="8">
        <f t="shared" si="0"/>
        <v>3.6</v>
      </c>
      <c r="W9" s="8">
        <f t="shared" si="0"/>
        <v>0.66666666666666663</v>
      </c>
      <c r="X9" s="8">
        <f t="shared" si="0"/>
        <v>0.32307692307692309</v>
      </c>
      <c r="Y9" s="8">
        <f t="shared" si="0"/>
        <v>0.15503875968992248</v>
      </c>
      <c r="Z9" s="8">
        <f t="shared" si="0"/>
        <v>7.0038910505836577E-2</v>
      </c>
      <c r="AA9" s="8">
        <f t="shared" si="0"/>
        <v>3.3138401559454189E-2</v>
      </c>
      <c r="AB9" s="8">
        <f t="shared" si="0"/>
        <v>7.8086871644704736E-3</v>
      </c>
      <c r="AC9" s="8">
        <f t="shared" si="0"/>
        <v>1.4634146341463415E-2</v>
      </c>
      <c r="AD9" s="8">
        <f t="shared" si="0"/>
        <v>2.7290448343079921E-2</v>
      </c>
      <c r="AE9" s="8">
        <f t="shared" si="0"/>
        <v>5.0583657587548639E-2</v>
      </c>
      <c r="AF9" s="8">
        <f t="shared" si="0"/>
        <v>9.3023255813953487E-2</v>
      </c>
      <c r="AG9" s="8">
        <f t="shared" si="0"/>
        <v>0.16923076923076924</v>
      </c>
      <c r="AH9" s="8">
        <f t="shared" si="0"/>
        <v>0.36363636363636365</v>
      </c>
      <c r="AI9" s="8">
        <f t="shared" si="0"/>
        <v>0.76470588235294112</v>
      </c>
      <c r="AJ9" s="8">
        <f t="shared" si="0"/>
        <v>1.5555555555555556</v>
      </c>
      <c r="AK9" s="8">
        <f t="shared" si="0"/>
        <v>3</v>
      </c>
      <c r="AL9" s="13">
        <f>AL$2/(1+POWER($A9,AL$3))</f>
        <v>5.333333333333333</v>
      </c>
      <c r="AM9" s="3" t="s">
        <v>11</v>
      </c>
    </row>
    <row r="10" spans="1:39" x14ac:dyDescent="0.2">
      <c r="A10" s="18">
        <v>3</v>
      </c>
      <c r="B10" s="6" t="s">
        <v>10</v>
      </c>
      <c r="C10" s="12">
        <f t="shared" si="1"/>
        <v>0.86860016105678173</v>
      </c>
      <c r="D10" s="8">
        <f t="shared" si="0"/>
        <v>0.5714285714285714</v>
      </c>
      <c r="E10" s="8">
        <f t="shared" si="0"/>
        <v>0.2073170731707317</v>
      </c>
      <c r="F10" s="8">
        <f t="shared" si="0"/>
        <v>7.3770491803278687E-2</v>
      </c>
      <c r="G10" s="8">
        <f t="shared" si="0"/>
        <v>7.7868852459016397E-2</v>
      </c>
      <c r="H10" s="8">
        <f t="shared" si="0"/>
        <v>2.8954587016153614E-3</v>
      </c>
      <c r="I10" s="8">
        <f t="shared" si="0"/>
        <v>5.5882950619792727E-4</v>
      </c>
      <c r="J10" s="8">
        <f t="shared" si="0"/>
        <v>1.1854494546932509E-4</v>
      </c>
      <c r="K10" s="8">
        <f t="shared" si="0"/>
        <v>2.8225093236891327E-5</v>
      </c>
      <c r="L10" s="8">
        <f t="shared" si="0"/>
        <v>0.5</v>
      </c>
      <c r="M10" s="8">
        <f t="shared" si="0"/>
        <v>0.15853658536585366</v>
      </c>
      <c r="N10" s="8">
        <f t="shared" si="0"/>
        <v>4.9180327868852458E-2</v>
      </c>
      <c r="O10" s="8">
        <f t="shared" si="0"/>
        <v>5.0274223034734921E-3</v>
      </c>
      <c r="P10" s="8">
        <f t="shared" si="0"/>
        <v>6.9672131147540978E-2</v>
      </c>
      <c r="Q10" s="8">
        <f t="shared" si="0"/>
        <v>0.18292682926829268</v>
      </c>
      <c r="R10" s="8">
        <f t="shared" si="0"/>
        <v>0.5</v>
      </c>
      <c r="S10" s="8">
        <f t="shared" si="0"/>
        <v>3</v>
      </c>
      <c r="T10" s="8">
        <f t="shared" si="0"/>
        <v>2.75</v>
      </c>
      <c r="U10" s="8">
        <f t="shared" si="0"/>
        <v>4.75</v>
      </c>
      <c r="V10" s="8">
        <f t="shared" si="0"/>
        <v>1.8</v>
      </c>
      <c r="W10" s="8">
        <f t="shared" si="0"/>
        <v>9.0163934426229511E-2</v>
      </c>
      <c r="X10" s="8">
        <f t="shared" si="0"/>
        <v>2.8767123287671233E-2</v>
      </c>
      <c r="Y10" s="8">
        <f t="shared" si="0"/>
        <v>9.140767824497258E-3</v>
      </c>
      <c r="Z10" s="8">
        <f t="shared" si="0"/>
        <v>2.7430661383724473E-3</v>
      </c>
      <c r="AA10" s="8">
        <f t="shared" si="0"/>
        <v>8.636456004877058E-4</v>
      </c>
      <c r="AB10" s="8">
        <f t="shared" si="0"/>
        <v>9.0319958452819105E-5</v>
      </c>
      <c r="AC10" s="8">
        <f t="shared" si="0"/>
        <v>2.5402201524132092E-4</v>
      </c>
      <c r="AD10" s="8">
        <f t="shared" si="0"/>
        <v>7.1123755334281653E-4</v>
      </c>
      <c r="AE10" s="8">
        <f t="shared" si="0"/>
        <v>1.9811033221578786E-3</v>
      </c>
      <c r="AF10" s="8">
        <f t="shared" si="0"/>
        <v>5.4844606946983544E-3</v>
      </c>
      <c r="AG10" s="8">
        <f t="shared" si="0"/>
        <v>1.5068493150684932E-2</v>
      </c>
      <c r="AH10" s="8">
        <f t="shared" si="0"/>
        <v>4.9180327868852458E-2</v>
      </c>
      <c r="AI10" s="8">
        <f t="shared" si="0"/>
        <v>0.15853658536585366</v>
      </c>
      <c r="AJ10" s="8">
        <f t="shared" si="0"/>
        <v>0.5</v>
      </c>
      <c r="AK10" s="8">
        <f t="shared" si="0"/>
        <v>1.5</v>
      </c>
      <c r="AL10" s="13">
        <f t="shared" si="0"/>
        <v>4</v>
      </c>
      <c r="AM10" s="3" t="s">
        <v>11</v>
      </c>
    </row>
    <row r="11" spans="1:39" x14ac:dyDescent="0.2">
      <c r="A11" s="18">
        <v>4</v>
      </c>
      <c r="B11" s="6" t="s">
        <v>10</v>
      </c>
      <c r="C11" s="12">
        <f t="shared" si="1"/>
        <v>0.45048763167228112</v>
      </c>
      <c r="D11" s="8">
        <f t="shared" si="0"/>
        <v>0.24615384615384617</v>
      </c>
      <c r="E11" s="8">
        <f t="shared" si="0"/>
        <v>6.6147859922178989E-2</v>
      </c>
      <c r="F11" s="8">
        <f t="shared" si="0"/>
        <v>1.7560975609756099E-2</v>
      </c>
      <c r="G11" s="8">
        <f t="shared" si="0"/>
        <v>1.8536585365853658E-2</v>
      </c>
      <c r="H11" s="8">
        <f t="shared" si="0"/>
        <v>2.8991256847277111E-4</v>
      </c>
      <c r="I11" s="8">
        <f t="shared" si="0"/>
        <v>4.1961509851418111E-5</v>
      </c>
      <c r="J11" s="8">
        <f t="shared" si="0"/>
        <v>5.006788967421301E-6</v>
      </c>
      <c r="K11" s="8">
        <f t="shared" si="0"/>
        <v>8.9406961834015737E-7</v>
      </c>
      <c r="L11" s="8">
        <f t="shared" si="0"/>
        <v>0.2153846153846154</v>
      </c>
      <c r="M11" s="8">
        <f t="shared" si="0"/>
        <v>5.0583657587548639E-2</v>
      </c>
      <c r="N11" s="8">
        <f t="shared" si="0"/>
        <v>1.1707317073170732E-2</v>
      </c>
      <c r="O11" s="8">
        <f t="shared" si="0"/>
        <v>6.7134574305767469E-4</v>
      </c>
      <c r="P11" s="8">
        <f t="shared" si="0"/>
        <v>1.6585365853658537E-2</v>
      </c>
      <c r="Q11" s="8">
        <f t="shared" si="0"/>
        <v>5.8365758754863814E-2</v>
      </c>
      <c r="R11" s="8">
        <f t="shared" si="0"/>
        <v>0.2153846153846154</v>
      </c>
      <c r="S11" s="8">
        <f t="shared" si="0"/>
        <v>2.4</v>
      </c>
      <c r="T11" s="8">
        <f t="shared" si="0"/>
        <v>2.2000000000000002</v>
      </c>
      <c r="U11" s="8">
        <f t="shared" si="0"/>
        <v>3.8</v>
      </c>
      <c r="V11" s="8">
        <f t="shared" si="0"/>
        <v>1.0588235294117647</v>
      </c>
      <c r="W11" s="8">
        <f t="shared" si="0"/>
        <v>2.1463414634146343E-2</v>
      </c>
      <c r="X11" s="8">
        <f t="shared" si="0"/>
        <v>5.1257017329753478E-3</v>
      </c>
      <c r="Y11" s="8">
        <f t="shared" si="0"/>
        <v>1.2206286237412267E-3</v>
      </c>
      <c r="Z11" s="8">
        <f t="shared" si="0"/>
        <v>2.746540122373621E-4</v>
      </c>
      <c r="AA11" s="8">
        <f t="shared" si="0"/>
        <v>6.4849606134009807E-5</v>
      </c>
      <c r="AB11" s="8">
        <f t="shared" si="0"/>
        <v>3.8146963561305151E-6</v>
      </c>
      <c r="AC11" s="8">
        <f t="shared" si="0"/>
        <v>1.4305101103686234E-5</v>
      </c>
      <c r="AD11" s="8">
        <f t="shared" si="0"/>
        <v>5.3405557992713959E-5</v>
      </c>
      <c r="AE11" s="8">
        <f t="shared" si="0"/>
        <v>1.9836123106031707E-4</v>
      </c>
      <c r="AF11" s="8">
        <f t="shared" si="0"/>
        <v>7.3237717424473603E-4</v>
      </c>
      <c r="AG11" s="8">
        <f t="shared" si="0"/>
        <v>2.6848913839394679E-3</v>
      </c>
      <c r="AH11" s="8">
        <f t="shared" si="0"/>
        <v>1.1707317073170732E-2</v>
      </c>
      <c r="AI11" s="8">
        <f t="shared" si="0"/>
        <v>5.0583657587548639E-2</v>
      </c>
      <c r="AJ11" s="8">
        <f t="shared" si="0"/>
        <v>0.2153846153846154</v>
      </c>
      <c r="AK11" s="8">
        <f t="shared" si="0"/>
        <v>0.88235294117647056</v>
      </c>
      <c r="AL11" s="13">
        <f t="shared" si="0"/>
        <v>3.2</v>
      </c>
      <c r="AM11" s="3" t="s">
        <v>11</v>
      </c>
    </row>
    <row r="12" spans="1:39" x14ac:dyDescent="0.2">
      <c r="A12" s="18">
        <v>5</v>
      </c>
      <c r="B12" s="6" t="s">
        <v>10</v>
      </c>
      <c r="C12" s="12">
        <f t="shared" si="1"/>
        <v>0.26753733761039306</v>
      </c>
      <c r="D12" s="8">
        <f t="shared" si="0"/>
        <v>0.12698412698412698</v>
      </c>
      <c r="E12" s="8">
        <f t="shared" si="0"/>
        <v>2.7156549520766772E-2</v>
      </c>
      <c r="F12" s="8">
        <f t="shared" si="0"/>
        <v>5.7581573896353169E-3</v>
      </c>
      <c r="G12" s="8">
        <f t="shared" si="0"/>
        <v>6.0780550223928347E-3</v>
      </c>
      <c r="H12" s="8">
        <f t="shared" si="0"/>
        <v>4.8639875481918765E-5</v>
      </c>
      <c r="I12" s="8">
        <f t="shared" si="0"/>
        <v>5.631997116417476E-6</v>
      </c>
      <c r="J12" s="8">
        <f t="shared" si="0"/>
        <v>4.3007999119196177E-7</v>
      </c>
      <c r="K12" s="8">
        <f t="shared" si="0"/>
        <v>6.143999974834176E-8</v>
      </c>
      <c r="L12" s="8">
        <f t="shared" si="0"/>
        <v>0.1111111111111111</v>
      </c>
      <c r="M12" s="8">
        <f t="shared" si="0"/>
        <v>2.0766773162939296E-2</v>
      </c>
      <c r="N12" s="8">
        <f t="shared" si="0"/>
        <v>3.838771593090211E-3</v>
      </c>
      <c r="O12" s="8">
        <f t="shared" si="0"/>
        <v>1.4079819778306838E-4</v>
      </c>
      <c r="P12" s="8">
        <f t="shared" si="0"/>
        <v>5.4382597568777991E-3</v>
      </c>
      <c r="Q12" s="8">
        <f t="shared" si="0"/>
        <v>2.3961661341853034E-2</v>
      </c>
      <c r="R12" s="8">
        <f t="shared" si="0"/>
        <v>0.1111111111111111</v>
      </c>
      <c r="S12" s="8">
        <f t="shared" si="0"/>
        <v>2</v>
      </c>
      <c r="T12" s="8">
        <f t="shared" si="0"/>
        <v>1.8333333333333333</v>
      </c>
      <c r="U12" s="8">
        <f t="shared" si="0"/>
        <v>3.1666666666666665</v>
      </c>
      <c r="V12" s="8">
        <f t="shared" si="0"/>
        <v>0.69230769230769229</v>
      </c>
      <c r="W12" s="8">
        <f t="shared" si="0"/>
        <v>7.0377479206653873E-3</v>
      </c>
      <c r="X12" s="8">
        <f t="shared" si="0"/>
        <v>1.3439139895046717E-3</v>
      </c>
      <c r="Y12" s="8">
        <f t="shared" si="0"/>
        <v>2.559967232419425E-4</v>
      </c>
      <c r="Z12" s="8">
        <f t="shared" si="0"/>
        <v>4.6079882035501987E-5</v>
      </c>
      <c r="AA12" s="8">
        <f t="shared" si="0"/>
        <v>8.703995543554281E-6</v>
      </c>
      <c r="AB12" s="8">
        <f t="shared" si="0"/>
        <v>3.2767999328911374E-7</v>
      </c>
      <c r="AC12" s="8">
        <f t="shared" si="0"/>
        <v>1.5359998427136162E-6</v>
      </c>
      <c r="AD12" s="8">
        <f t="shared" si="0"/>
        <v>7.167996329985879E-6</v>
      </c>
      <c r="AE12" s="8">
        <f t="shared" si="0"/>
        <v>3.3279914803418101E-5</v>
      </c>
      <c r="AF12" s="8">
        <f t="shared" si="0"/>
        <v>1.5359803394516551E-4</v>
      </c>
      <c r="AG12" s="8">
        <f t="shared" si="0"/>
        <v>7.039549468833995E-4</v>
      </c>
      <c r="AH12" s="8">
        <f t="shared" si="0"/>
        <v>3.838771593090211E-3</v>
      </c>
      <c r="AI12" s="8">
        <f t="shared" si="0"/>
        <v>2.0766773162939296E-2</v>
      </c>
      <c r="AJ12" s="8">
        <f t="shared" si="0"/>
        <v>0.1111111111111111</v>
      </c>
      <c r="AK12" s="8">
        <f t="shared" si="0"/>
        <v>0.57692307692307687</v>
      </c>
      <c r="AL12" s="13">
        <f t="shared" si="0"/>
        <v>2.6666666666666665</v>
      </c>
      <c r="AM12" s="3" t="s">
        <v>11</v>
      </c>
    </row>
    <row r="13" spans="1:39" x14ac:dyDescent="0.2">
      <c r="A13" s="18">
        <v>6</v>
      </c>
      <c r="B13" s="6" t="s">
        <v>10</v>
      </c>
      <c r="C13" s="12">
        <f t="shared" si="1"/>
        <v>0.1739916937784062</v>
      </c>
      <c r="D13" s="8">
        <f t="shared" si="0"/>
        <v>7.3732718894009217E-2</v>
      </c>
      <c r="E13" s="8">
        <f t="shared" si="0"/>
        <v>1.3107170393215111E-2</v>
      </c>
      <c r="F13" s="8">
        <f t="shared" si="0"/>
        <v>2.3145171660023146E-3</v>
      </c>
      <c r="G13" s="8">
        <f t="shared" si="0"/>
        <v>2.4431014530024429E-3</v>
      </c>
      <c r="H13" s="8">
        <f t="shared" si="0"/>
        <v>1.1312102699603541E-5</v>
      </c>
      <c r="I13" s="8">
        <f t="shared" si="0"/>
        <v>1.0915192230923395E-6</v>
      </c>
      <c r="J13" s="8">
        <f t="shared" si="0"/>
        <v>5.7883600748172551E-8</v>
      </c>
      <c r="K13" s="8">
        <f t="shared" si="0"/>
        <v>6.8909048668011125E-9</v>
      </c>
      <c r="L13" s="8">
        <f t="shared" si="0"/>
        <v>6.4516129032258063E-2</v>
      </c>
      <c r="M13" s="8">
        <f t="shared" si="0"/>
        <v>1.0023130300693909E-2</v>
      </c>
      <c r="N13" s="8">
        <f t="shared" si="0"/>
        <v>1.5430114440015429E-3</v>
      </c>
      <c r="O13" s="8">
        <f t="shared" si="0"/>
        <v>3.9294555560715447E-5</v>
      </c>
      <c r="P13" s="8">
        <f t="shared" si="0"/>
        <v>2.1859328790021859E-3</v>
      </c>
      <c r="Q13" s="8">
        <f t="shared" si="0"/>
        <v>1.156515034695451E-2</v>
      </c>
      <c r="R13" s="8">
        <f t="shared" si="0"/>
        <v>6.4516129032258063E-2</v>
      </c>
      <c r="S13" s="8">
        <f t="shared" si="0"/>
        <v>1.7142857142857142</v>
      </c>
      <c r="T13" s="8">
        <f t="shared" si="0"/>
        <v>1.5714285714285714</v>
      </c>
      <c r="U13" s="8">
        <f t="shared" si="0"/>
        <v>2.7142857142857144</v>
      </c>
      <c r="V13" s="8">
        <f t="shared" si="0"/>
        <v>0.48648648648648651</v>
      </c>
      <c r="W13" s="8">
        <f t="shared" si="0"/>
        <v>2.828854314002829E-3</v>
      </c>
      <c r="X13" s="8">
        <f t="shared" si="0"/>
        <v>4.5009323359838823E-4</v>
      </c>
      <c r="Y13" s="8">
        <f t="shared" si="0"/>
        <v>7.144464647402808E-5</v>
      </c>
      <c r="Z13" s="8">
        <f t="shared" si="0"/>
        <v>1.0716728873308618E-5</v>
      </c>
      <c r="AA13" s="8">
        <f t="shared" si="0"/>
        <v>1.6868933447790701E-6</v>
      </c>
      <c r="AB13" s="8">
        <f t="shared" si="0"/>
        <v>4.4101791046226707E-8</v>
      </c>
      <c r="AC13" s="8">
        <f t="shared" si="0"/>
        <v>2.4807257121613627E-7</v>
      </c>
      <c r="AD13" s="8">
        <f t="shared" si="0"/>
        <v>1.3892062839357048E-6</v>
      </c>
      <c r="AE13" s="8">
        <f t="shared" si="0"/>
        <v>7.7398597418340011E-6</v>
      </c>
      <c r="AF13" s="8">
        <f t="shared" si="0"/>
        <v>4.2866787884416854E-5</v>
      </c>
      <c r="AG13" s="8">
        <f t="shared" si="0"/>
        <v>2.3576312236106049E-4</v>
      </c>
      <c r="AH13" s="8">
        <f t="shared" si="0"/>
        <v>1.5430114440015429E-3</v>
      </c>
      <c r="AI13" s="8">
        <f t="shared" si="0"/>
        <v>1.0023130300693909E-2</v>
      </c>
      <c r="AJ13" s="8">
        <f t="shared" si="0"/>
        <v>6.4516129032258063E-2</v>
      </c>
      <c r="AK13" s="8">
        <f t="shared" si="0"/>
        <v>0.40540540540540543</v>
      </c>
      <c r="AL13" s="13">
        <f t="shared" si="0"/>
        <v>2.2857142857142856</v>
      </c>
      <c r="AM13" s="3" t="s">
        <v>11</v>
      </c>
    </row>
    <row r="14" spans="1:39" x14ac:dyDescent="0.2">
      <c r="A14" s="18">
        <v>7</v>
      </c>
      <c r="B14" s="6" t="s">
        <v>10</v>
      </c>
      <c r="C14" s="12">
        <f t="shared" si="1"/>
        <v>0.12068614925616923</v>
      </c>
      <c r="D14" s="8">
        <f t="shared" si="0"/>
        <v>4.6511627906976744E-2</v>
      </c>
      <c r="E14" s="8">
        <f t="shared" si="0"/>
        <v>7.0774354704412987E-3</v>
      </c>
      <c r="F14" s="8">
        <f t="shared" si="0"/>
        <v>1.0709186101856259E-3</v>
      </c>
      <c r="G14" s="8">
        <f t="shared" si="0"/>
        <v>1.1304140885292717E-3</v>
      </c>
      <c r="H14" s="8">
        <f t="shared" si="0"/>
        <v>3.2958634138692013E-6</v>
      </c>
      <c r="I14" s="8">
        <f t="shared" si="0"/>
        <v>2.725902476923501E-7</v>
      </c>
      <c r="J14" s="8">
        <f t="shared" si="0"/>
        <v>1.0620399518553216E-8</v>
      </c>
      <c r="K14" s="8">
        <f t="shared" si="0"/>
        <v>1.0837142370568377E-9</v>
      </c>
      <c r="L14" s="8">
        <f t="shared" si="0"/>
        <v>4.0697674418604654E-2</v>
      </c>
      <c r="M14" s="8">
        <f t="shared" si="0"/>
        <v>5.4121565362198172E-3</v>
      </c>
      <c r="N14" s="8">
        <f t="shared" si="0"/>
        <v>7.139457401237506E-4</v>
      </c>
      <c r="O14" s="8">
        <f t="shared" si="0"/>
        <v>1.3356906249089302E-5</v>
      </c>
      <c r="P14" s="8">
        <f t="shared" si="0"/>
        <v>1.0114231318419801E-3</v>
      </c>
      <c r="Q14" s="8">
        <f t="shared" si="0"/>
        <v>6.2447960033305576E-3</v>
      </c>
      <c r="R14" s="8">
        <f t="shared" si="0"/>
        <v>4.0697674418604654E-2</v>
      </c>
      <c r="S14" s="8">
        <f t="shared" si="0"/>
        <v>1.5</v>
      </c>
      <c r="T14" s="8">
        <f t="shared" si="0"/>
        <v>1.375</v>
      </c>
      <c r="U14" s="8">
        <f t="shared" si="0"/>
        <v>2.375</v>
      </c>
      <c r="V14" s="8">
        <f t="shared" si="0"/>
        <v>0.36</v>
      </c>
      <c r="W14" s="8">
        <f t="shared" si="0"/>
        <v>1.3089005235602095E-3</v>
      </c>
      <c r="X14" s="8">
        <f t="shared" si="0"/>
        <v>1.7849553761155971E-4</v>
      </c>
      <c r="Y14" s="8">
        <f t="shared" si="0"/>
        <v>2.4285284089253277E-5</v>
      </c>
      <c r="Z14" s="8">
        <f t="shared" si="0"/>
        <v>3.1223969184024012E-6</v>
      </c>
      <c r="AA14" s="8">
        <f t="shared" si="0"/>
        <v>4.2127583734272288E-7</v>
      </c>
      <c r="AB14" s="8">
        <f t="shared" si="0"/>
        <v>8.0917329665167362E-9</v>
      </c>
      <c r="AC14" s="8">
        <f t="shared" si="0"/>
        <v>5.3101997431633389E-8</v>
      </c>
      <c r="AD14" s="8">
        <f t="shared" si="0"/>
        <v>3.4693304251753646E-7</v>
      </c>
      <c r="AE14" s="8">
        <f t="shared" si="0"/>
        <v>2.2550644410684008E-6</v>
      </c>
      <c r="AF14" s="8">
        <f t="shared" si="0"/>
        <v>1.4571170453551965E-5</v>
      </c>
      <c r="AG14" s="8">
        <f t="shared" si="0"/>
        <v>9.3497662558436042E-5</v>
      </c>
      <c r="AH14" s="8">
        <f t="shared" si="0"/>
        <v>7.139457401237506E-4</v>
      </c>
      <c r="AI14" s="8">
        <f t="shared" si="0"/>
        <v>5.4121565362198172E-3</v>
      </c>
      <c r="AJ14" s="8">
        <f t="shared" si="0"/>
        <v>4.0697674418604654E-2</v>
      </c>
      <c r="AK14" s="8">
        <f t="shared" si="0"/>
        <v>0.3</v>
      </c>
      <c r="AL14" s="13">
        <f t="shared" si="0"/>
        <v>2</v>
      </c>
      <c r="AM14" s="3" t="s">
        <v>11</v>
      </c>
    </row>
    <row r="15" spans="1:39" x14ac:dyDescent="0.2">
      <c r="A15" s="18">
        <v>8</v>
      </c>
      <c r="B15" s="6" t="s">
        <v>10</v>
      </c>
      <c r="C15" s="12">
        <f t="shared" si="1"/>
        <v>8.7818025711708866E-2</v>
      </c>
      <c r="D15" s="8">
        <f t="shared" si="0"/>
        <v>3.1189083820662766E-2</v>
      </c>
      <c r="E15" s="8">
        <f t="shared" si="0"/>
        <v>4.1493775933609959E-3</v>
      </c>
      <c r="F15" s="8">
        <f t="shared" si="0"/>
        <v>5.4929964295523208E-4</v>
      </c>
      <c r="G15" s="8">
        <f t="shared" si="0"/>
        <v>5.7981628978607831E-4</v>
      </c>
      <c r="H15" s="8">
        <f t="shared" si="0"/>
        <v>1.132488183230866E-6</v>
      </c>
      <c r="I15" s="8">
        <f t="shared" si="0"/>
        <v>8.1956385955539446E-8</v>
      </c>
      <c r="J15" s="8">
        <f t="shared" si="0"/>
        <v>2.444721758081028E-9</v>
      </c>
      <c r="K15" s="8">
        <f t="shared" si="0"/>
        <v>2.182787284223264E-10</v>
      </c>
      <c r="L15" s="8">
        <f t="shared" si="0"/>
        <v>2.7290448343079921E-2</v>
      </c>
      <c r="M15" s="8">
        <f t="shared" si="0"/>
        <v>3.1730534537466439E-3</v>
      </c>
      <c r="N15" s="8">
        <f t="shared" si="0"/>
        <v>3.6619976197015472E-4</v>
      </c>
      <c r="O15" s="8">
        <f t="shared" si="0"/>
        <v>5.2452062391251377E-6</v>
      </c>
      <c r="P15" s="8">
        <f t="shared" si="0"/>
        <v>5.1878299612438585E-4</v>
      </c>
      <c r="Q15" s="8">
        <f t="shared" si="0"/>
        <v>3.6612155235538199E-3</v>
      </c>
      <c r="R15" s="8">
        <f t="shared" si="0"/>
        <v>2.7290448343079921E-2</v>
      </c>
      <c r="S15" s="8">
        <f t="shared" si="0"/>
        <v>1.3333333333333333</v>
      </c>
      <c r="T15" s="8">
        <f t="shared" si="0"/>
        <v>1.2222222222222223</v>
      </c>
      <c r="U15" s="8">
        <f t="shared" si="0"/>
        <v>2.1111111111111112</v>
      </c>
      <c r="V15" s="8">
        <f t="shared" si="0"/>
        <v>0.27692307692307694</v>
      </c>
      <c r="W15" s="8">
        <f t="shared" si="0"/>
        <v>6.7136623027861698E-4</v>
      </c>
      <c r="X15" s="8">
        <f t="shared" si="0"/>
        <v>8.0108336989070938E-5</v>
      </c>
      <c r="Y15" s="8">
        <f t="shared" si="0"/>
        <v>9.5367386165911595E-6</v>
      </c>
      <c r="Z15" s="8">
        <f t="shared" si="0"/>
        <v>1.0728835420081888E-6</v>
      </c>
      <c r="AA15" s="8">
        <f t="shared" si="0"/>
        <v>1.2665986920401551E-7</v>
      </c>
      <c r="AB15" s="8">
        <f t="shared" si="0"/>
        <v>1.8626451490141166E-9</v>
      </c>
      <c r="AC15" s="8">
        <f t="shared" ref="AC15:AL15" si="2">AC$2/(1+POWER($A15,AC$3))</f>
        <v>1.3969838606221752E-8</v>
      </c>
      <c r="AD15" s="8">
        <f t="shared" si="2"/>
        <v>1.0430812757977748E-7</v>
      </c>
      <c r="AE15" s="8">
        <f t="shared" si="2"/>
        <v>7.7486033589480305E-7</v>
      </c>
      <c r="AF15" s="8">
        <f t="shared" si="2"/>
        <v>5.7220431699546957E-6</v>
      </c>
      <c r="AG15" s="8">
        <f t="shared" si="2"/>
        <v>4.1961509851418111E-5</v>
      </c>
      <c r="AH15" s="8">
        <f t="shared" si="2"/>
        <v>3.6619976197015472E-4</v>
      </c>
      <c r="AI15" s="8">
        <f t="shared" si="2"/>
        <v>3.1730534537466439E-3</v>
      </c>
      <c r="AJ15" s="8">
        <f t="shared" si="2"/>
        <v>2.7290448343079921E-2</v>
      </c>
      <c r="AK15" s="8">
        <f t="shared" si="2"/>
        <v>0.23076923076923078</v>
      </c>
      <c r="AL15" s="13">
        <f t="shared" si="2"/>
        <v>1.7777777777777777</v>
      </c>
      <c r="AM15" s="3" t="s">
        <v>11</v>
      </c>
    </row>
    <row r="16" spans="1:39" x14ac:dyDescent="0.2">
      <c r="A16" s="18">
        <v>9</v>
      </c>
      <c r="B16" s="6" t="s">
        <v>10</v>
      </c>
      <c r="C16" s="12">
        <f t="shared" si="1"/>
        <v>6.6304136218476903E-2</v>
      </c>
      <c r="D16" s="8">
        <f t="shared" si="1"/>
        <v>2.1917808219178082E-2</v>
      </c>
      <c r="E16" s="8">
        <f t="shared" si="1"/>
        <v>2.5906735751295338E-3</v>
      </c>
      <c r="F16" s="8">
        <f t="shared" si="1"/>
        <v>3.0482641828958511E-4</v>
      </c>
      <c r="G16" s="8">
        <f t="shared" si="1"/>
        <v>3.2176121930567317E-4</v>
      </c>
      <c r="H16" s="8">
        <f t="shared" si="1"/>
        <v>4.413808791294259E-7</v>
      </c>
      <c r="I16" s="8">
        <f t="shared" si="1"/>
        <v>2.8392922635558073E-8</v>
      </c>
      <c r="J16" s="8">
        <f t="shared" si="1"/>
        <v>6.6919346449691151E-10</v>
      </c>
      <c r="K16" s="8">
        <f t="shared" si="1"/>
        <v>5.3110592421894195E-11</v>
      </c>
      <c r="L16" s="8">
        <f t="shared" si="1"/>
        <v>1.9178082191780823E-2</v>
      </c>
      <c r="M16" s="8">
        <f t="shared" si="1"/>
        <v>1.9811033221578786E-3</v>
      </c>
      <c r="N16" s="8">
        <f t="shared" si="1"/>
        <v>2.0321761219305672E-4</v>
      </c>
      <c r="O16" s="8">
        <f t="shared" si="1"/>
        <v>2.29982625857992E-6</v>
      </c>
      <c r="P16" s="8">
        <f t="shared" si="1"/>
        <v>2.8789161727349705E-4</v>
      </c>
      <c r="Q16" s="8">
        <f t="shared" si="1"/>
        <v>2.2858884486437062E-3</v>
      </c>
      <c r="R16" s="8">
        <f t="shared" si="1"/>
        <v>1.9178082191780823E-2</v>
      </c>
      <c r="S16" s="8">
        <f t="shared" ref="S16:AL26" si="3">S$2/(1+POWER($A16,S$3))</f>
        <v>1.2</v>
      </c>
      <c r="T16" s="8">
        <f t="shared" si="3"/>
        <v>1.1000000000000001</v>
      </c>
      <c r="U16" s="8">
        <f t="shared" si="3"/>
        <v>1.9</v>
      </c>
      <c r="V16" s="8">
        <f t="shared" si="3"/>
        <v>0.21951219512195122</v>
      </c>
      <c r="W16" s="8">
        <f t="shared" si="3"/>
        <v>3.7256562235393731E-4</v>
      </c>
      <c r="X16" s="8">
        <f t="shared" si="3"/>
        <v>3.9515130531647859E-5</v>
      </c>
      <c r="Y16" s="8">
        <f t="shared" si="3"/>
        <v>4.181502288327127E-6</v>
      </c>
      <c r="Z16" s="8">
        <f t="shared" si="3"/>
        <v>4.1815030654366669E-7</v>
      </c>
      <c r="AA16" s="8">
        <f t="shared" si="3"/>
        <v>4.3879971345862479E-8</v>
      </c>
      <c r="AB16" s="8">
        <f t="shared" si="3"/>
        <v>5.0986168723574211E-10</v>
      </c>
      <c r="AC16" s="8">
        <f t="shared" si="3"/>
        <v>4.3019579849548727E-9</v>
      </c>
      <c r="AD16" s="8">
        <f t="shared" si="3"/>
        <v>3.6136446990710272E-8</v>
      </c>
      <c r="AE16" s="8">
        <f t="shared" si="3"/>
        <v>3.0199744361487039E-7</v>
      </c>
      <c r="AF16" s="8">
        <f t="shared" si="3"/>
        <v>2.5089013729962765E-6</v>
      </c>
      <c r="AG16" s="8">
        <f t="shared" si="3"/>
        <v>2.0698401707053639E-5</v>
      </c>
      <c r="AH16" s="8">
        <f t="shared" si="3"/>
        <v>2.0321761219305672E-4</v>
      </c>
      <c r="AI16" s="8">
        <f t="shared" si="3"/>
        <v>1.9811033221578786E-3</v>
      </c>
      <c r="AJ16" s="8">
        <f t="shared" si="3"/>
        <v>1.9178082191780823E-2</v>
      </c>
      <c r="AK16" s="8">
        <f t="shared" si="3"/>
        <v>0.18292682926829268</v>
      </c>
      <c r="AL16" s="13">
        <f t="shared" si="3"/>
        <v>1.6</v>
      </c>
      <c r="AM16" s="3" t="s">
        <v>11</v>
      </c>
    </row>
    <row r="17" spans="1:39" x14ac:dyDescent="0.2">
      <c r="A17" s="18">
        <v>10</v>
      </c>
      <c r="B17" s="6" t="s">
        <v>10</v>
      </c>
      <c r="C17" s="12">
        <f>C$2/(1+POWER($A17,C$3))</f>
        <v>5.1548713048978602E-2</v>
      </c>
      <c r="D17" s="8">
        <f t="shared" si="1"/>
        <v>1.5984015984015984E-2</v>
      </c>
      <c r="E17" s="8">
        <f t="shared" si="1"/>
        <v>1.6998300169983002E-3</v>
      </c>
      <c r="F17" s="8">
        <f t="shared" si="1"/>
        <v>1.7999820001799981E-4</v>
      </c>
      <c r="G17" s="8">
        <f t="shared" si="1"/>
        <v>1.8999810001899982E-4</v>
      </c>
      <c r="H17" s="8">
        <f t="shared" si="1"/>
        <v>1.8999999810000002E-7</v>
      </c>
      <c r="I17" s="8">
        <f t="shared" si="1"/>
        <v>1.0999999988999999E-8</v>
      </c>
      <c r="J17" s="8">
        <f t="shared" si="1"/>
        <v>2.0999999999789999E-10</v>
      </c>
      <c r="K17" s="8">
        <f t="shared" si="1"/>
        <v>1.4999999999985001E-11</v>
      </c>
      <c r="L17" s="8">
        <f t="shared" si="1"/>
        <v>1.3986013986013986E-2</v>
      </c>
      <c r="M17" s="8">
        <f t="shared" si="1"/>
        <v>1.2998700129987001E-3</v>
      </c>
      <c r="N17" s="8">
        <f t="shared" si="1"/>
        <v>1.1999880001199988E-4</v>
      </c>
      <c r="O17" s="8">
        <f t="shared" si="1"/>
        <v>1.0999998900000111E-6</v>
      </c>
      <c r="P17" s="8">
        <f t="shared" si="1"/>
        <v>1.6999830001699983E-4</v>
      </c>
      <c r="Q17" s="8">
        <f t="shared" si="1"/>
        <v>1.4998500149985001E-3</v>
      </c>
      <c r="R17" s="8">
        <f t="shared" si="1"/>
        <v>1.3986013986013986E-2</v>
      </c>
      <c r="S17" s="8">
        <f t="shared" si="3"/>
        <v>1.0909090909090908</v>
      </c>
      <c r="T17" s="8">
        <f t="shared" si="3"/>
        <v>1</v>
      </c>
      <c r="U17" s="8">
        <f t="shared" si="3"/>
        <v>1.7272727272727273</v>
      </c>
      <c r="V17" s="8">
        <f t="shared" si="3"/>
        <v>0.17821782178217821</v>
      </c>
      <c r="W17" s="8">
        <f t="shared" si="3"/>
        <v>2.1999780002199978E-4</v>
      </c>
      <c r="X17" s="8">
        <f t="shared" si="3"/>
        <v>2.0999979000021001E-5</v>
      </c>
      <c r="Y17" s="8">
        <f t="shared" si="3"/>
        <v>1.9999998000000199E-6</v>
      </c>
      <c r="Z17" s="8">
        <f t="shared" si="3"/>
        <v>1.7999999820000001E-7</v>
      </c>
      <c r="AA17" s="8">
        <f t="shared" si="3"/>
        <v>1.6999999982999999E-8</v>
      </c>
      <c r="AB17" s="8">
        <f t="shared" si="3"/>
        <v>1.5999999999839999E-10</v>
      </c>
      <c r="AC17" s="8">
        <f t="shared" si="3"/>
        <v>1.4999999998500001E-9</v>
      </c>
      <c r="AD17" s="8">
        <f t="shared" si="3"/>
        <v>1.3999999985999999E-8</v>
      </c>
      <c r="AE17" s="8">
        <f t="shared" si="3"/>
        <v>1.2999999870000001E-7</v>
      </c>
      <c r="AF17" s="8">
        <f t="shared" si="3"/>
        <v>1.199999880000012E-6</v>
      </c>
      <c r="AG17" s="8">
        <f t="shared" si="3"/>
        <v>1.0999989000010999E-5</v>
      </c>
      <c r="AH17" s="8">
        <f t="shared" si="3"/>
        <v>1.1999880001199988E-4</v>
      </c>
      <c r="AI17" s="8">
        <f t="shared" si="3"/>
        <v>1.2998700129987001E-3</v>
      </c>
      <c r="AJ17" s="8">
        <f t="shared" si="3"/>
        <v>1.3986013986013986E-2</v>
      </c>
      <c r="AK17" s="8">
        <f t="shared" si="3"/>
        <v>0.14851485148514851</v>
      </c>
      <c r="AL17" s="13">
        <f t="shared" si="3"/>
        <v>1.4545454545454546</v>
      </c>
      <c r="AM17" s="3" t="s">
        <v>11</v>
      </c>
    </row>
    <row r="18" spans="1:39" x14ac:dyDescent="0.2">
      <c r="A18" s="18">
        <v>11</v>
      </c>
      <c r="B18" s="6" t="s">
        <v>10</v>
      </c>
      <c r="C18" s="12">
        <f>C$2/(1+POWER($A18,C$3))</f>
        <v>4.104191727943806E-2</v>
      </c>
      <c r="D18" s="8">
        <f t="shared" si="1"/>
        <v>1.2012012012012012E-2</v>
      </c>
      <c r="E18" s="8">
        <f t="shared" si="1"/>
        <v>1.1610435732823385E-3</v>
      </c>
      <c r="F18" s="8">
        <f t="shared" si="1"/>
        <v>1.1176514417703599E-4</v>
      </c>
      <c r="G18" s="8">
        <f t="shared" si="1"/>
        <v>1.1797431885353799E-4</v>
      </c>
      <c r="H18" s="8">
        <f t="shared" si="1"/>
        <v>8.8636401826353987E-8</v>
      </c>
      <c r="I18" s="8">
        <f t="shared" si="1"/>
        <v>4.6650738001188876E-9</v>
      </c>
      <c r="J18" s="8">
        <f t="shared" si="1"/>
        <v>7.3603718890834446E-11</v>
      </c>
      <c r="K18" s="8">
        <f t="shared" si="1"/>
        <v>4.7794622656538293E-12</v>
      </c>
      <c r="L18" s="8">
        <f t="shared" si="1"/>
        <v>1.0510510510510511E-2</v>
      </c>
      <c r="M18" s="8">
        <f t="shared" si="1"/>
        <v>8.8785685015708234E-4</v>
      </c>
      <c r="N18" s="8">
        <f t="shared" si="1"/>
        <v>7.4510096118023998E-5</v>
      </c>
      <c r="O18" s="8">
        <f t="shared" si="1"/>
        <v>5.64473901087341E-7</v>
      </c>
      <c r="P18" s="8">
        <f t="shared" si="1"/>
        <v>1.0555596950053399E-4</v>
      </c>
      <c r="Q18" s="8">
        <f t="shared" si="1"/>
        <v>1.0244502117197104E-3</v>
      </c>
      <c r="R18" s="8">
        <f t="shared" si="1"/>
        <v>1.0510510510510511E-2</v>
      </c>
      <c r="S18" s="8">
        <f t="shared" si="3"/>
        <v>1</v>
      </c>
      <c r="T18" s="8">
        <f t="shared" si="3"/>
        <v>0.91666666666666663</v>
      </c>
      <c r="U18" s="8">
        <f t="shared" si="3"/>
        <v>1.5833333333333333</v>
      </c>
      <c r="V18" s="8">
        <f t="shared" si="3"/>
        <v>0.14754098360655737</v>
      </c>
      <c r="W18" s="8">
        <f t="shared" si="3"/>
        <v>1.3660184288304399E-4</v>
      </c>
      <c r="X18" s="8">
        <f t="shared" si="3"/>
        <v>1.185394583988593E-5</v>
      </c>
      <c r="Y18" s="8">
        <f t="shared" si="3"/>
        <v>1.0263161837951653E-6</v>
      </c>
      <c r="Z18" s="8">
        <f t="shared" si="3"/>
        <v>8.3971328046019568E-8</v>
      </c>
      <c r="AA18" s="8">
        <f t="shared" si="3"/>
        <v>7.2096595092746439E-9</v>
      </c>
      <c r="AB18" s="8">
        <f t="shared" si="3"/>
        <v>5.6079023916826247E-11</v>
      </c>
      <c r="AC18" s="8">
        <f t="shared" si="3"/>
        <v>5.7831493412200103E-10</v>
      </c>
      <c r="AD18" s="8">
        <f t="shared" si="3"/>
        <v>5.9373666546967662E-9</v>
      </c>
      <c r="AE18" s="8">
        <f t="shared" si="3"/>
        <v>6.0645959144347473E-8</v>
      </c>
      <c r="AF18" s="8">
        <f t="shared" si="3"/>
        <v>6.1578971027709925E-7</v>
      </c>
      <c r="AG18" s="8">
        <f t="shared" si="3"/>
        <v>6.2092097256545356E-6</v>
      </c>
      <c r="AH18" s="8">
        <f t="shared" si="3"/>
        <v>7.4510096118023998E-5</v>
      </c>
      <c r="AI18" s="8">
        <f t="shared" si="3"/>
        <v>8.8785685015708234E-4</v>
      </c>
      <c r="AJ18" s="8">
        <f t="shared" si="3"/>
        <v>1.0510510510510511E-2</v>
      </c>
      <c r="AK18" s="8">
        <f t="shared" si="3"/>
        <v>0.12295081967213115</v>
      </c>
      <c r="AL18" s="13">
        <f t="shared" si="3"/>
        <v>1.3333333333333333</v>
      </c>
      <c r="AM18" s="3" t="s">
        <v>11</v>
      </c>
    </row>
    <row r="19" spans="1:39" x14ac:dyDescent="0.2">
      <c r="A19" s="18">
        <v>12</v>
      </c>
      <c r="B19" s="6" t="s">
        <v>10</v>
      </c>
      <c r="C19" s="12">
        <f t="shared" si="1"/>
        <v>3.3326796914991214E-2</v>
      </c>
      <c r="D19" s="8">
        <f t="shared" si="1"/>
        <v>9.2539039907460954E-3</v>
      </c>
      <c r="E19" s="8">
        <f t="shared" si="1"/>
        <v>8.1979071225346002E-4</v>
      </c>
      <c r="F19" s="8">
        <f t="shared" si="1"/>
        <v>7.2337672254082054E-5</v>
      </c>
      <c r="G19" s="8">
        <f t="shared" si="1"/>
        <v>7.6356431823753281E-5</v>
      </c>
      <c r="H19" s="8">
        <f t="shared" si="1"/>
        <v>4.4187927375894791E-8</v>
      </c>
      <c r="I19" s="8">
        <f t="shared" si="1"/>
        <v>2.131873693732792E-9</v>
      </c>
      <c r="J19" s="8">
        <f t="shared" si="1"/>
        <v>2.8263477005684962E-11</v>
      </c>
      <c r="K19" s="8">
        <f t="shared" si="1"/>
        <v>1.6823498217690377E-12</v>
      </c>
      <c r="L19" s="8">
        <f t="shared" si="1"/>
        <v>8.0971659919028341E-3</v>
      </c>
      <c r="M19" s="8">
        <f t="shared" si="1"/>
        <v>6.2689877995852818E-4</v>
      </c>
      <c r="N19" s="8">
        <f t="shared" si="1"/>
        <v>4.8225114836054701E-5</v>
      </c>
      <c r="O19" s="8">
        <f t="shared" si="1"/>
        <v>3.0698980338949677E-7</v>
      </c>
      <c r="P19" s="8">
        <f t="shared" si="1"/>
        <v>6.8318912684410828E-5</v>
      </c>
      <c r="Q19" s="8">
        <f t="shared" si="1"/>
        <v>7.2334474610599416E-4</v>
      </c>
      <c r="R19" s="8">
        <f t="shared" si="1"/>
        <v>8.0971659919028341E-3</v>
      </c>
      <c r="S19" s="8">
        <f t="shared" si="3"/>
        <v>0.92307692307692313</v>
      </c>
      <c r="T19" s="8">
        <f t="shared" si="3"/>
        <v>0.84615384615384615</v>
      </c>
      <c r="U19" s="8">
        <f t="shared" si="3"/>
        <v>1.4615384615384615</v>
      </c>
      <c r="V19" s="8">
        <f t="shared" si="3"/>
        <v>0.12413793103448276</v>
      </c>
      <c r="W19" s="8">
        <f t="shared" si="3"/>
        <v>8.8412710532766961E-5</v>
      </c>
      <c r="X19" s="8">
        <f t="shared" si="3"/>
        <v>7.0328551549991039E-6</v>
      </c>
      <c r="Y19" s="8">
        <f t="shared" si="3"/>
        <v>5.5816327888999403E-7</v>
      </c>
      <c r="Z19" s="8">
        <f t="shared" si="3"/>
        <v>4.1862246987689803E-8</v>
      </c>
      <c r="AA19" s="8">
        <f t="shared" si="3"/>
        <v>3.2947138903143152E-9</v>
      </c>
      <c r="AB19" s="8">
        <f t="shared" si="3"/>
        <v>2.1534077718617115E-11</v>
      </c>
      <c r="AC19" s="8">
        <f t="shared" si="3"/>
        <v>2.4225837433085596E-10</v>
      </c>
      <c r="AD19" s="8">
        <f t="shared" si="3"/>
        <v>2.7132937920235534E-9</v>
      </c>
      <c r="AE19" s="8">
        <f t="shared" si="3"/>
        <v>3.0233845046664856E-8</v>
      </c>
      <c r="AF19" s="8">
        <f t="shared" si="3"/>
        <v>3.3489796733399647E-7</v>
      </c>
      <c r="AG19" s="8">
        <f t="shared" si="3"/>
        <v>3.6838765097614354E-6</v>
      </c>
      <c r="AH19" s="8">
        <f t="shared" si="3"/>
        <v>4.8225114836054701E-5</v>
      </c>
      <c r="AI19" s="8">
        <f t="shared" si="3"/>
        <v>6.2689877995852818E-4</v>
      </c>
      <c r="AJ19" s="8">
        <f t="shared" si="3"/>
        <v>8.0971659919028341E-3</v>
      </c>
      <c r="AK19" s="8">
        <f t="shared" si="3"/>
        <v>0.10344827586206896</v>
      </c>
      <c r="AL19" s="13">
        <f t="shared" si="3"/>
        <v>1.2307692307692308</v>
      </c>
      <c r="AM19" s="3" t="s">
        <v>11</v>
      </c>
    </row>
    <row r="20" spans="1:39" x14ac:dyDescent="0.2">
      <c r="A20" s="18">
        <v>13</v>
      </c>
      <c r="B20" s="6" t="s">
        <v>10</v>
      </c>
      <c r="C20" s="12">
        <f t="shared" si="1"/>
        <v>2.7514343421319067E-2</v>
      </c>
      <c r="D20" s="8">
        <f t="shared" si="1"/>
        <v>7.2793448589626936E-3</v>
      </c>
      <c r="E20" s="8">
        <f t="shared" si="1"/>
        <v>5.9519641481688959E-4</v>
      </c>
      <c r="F20" s="8">
        <f t="shared" si="1"/>
        <v>4.847910281340393E-5</v>
      </c>
      <c r="G20" s="8">
        <f t="shared" si="1"/>
        <v>5.1172386303037482E-5</v>
      </c>
      <c r="H20" s="8">
        <f t="shared" si="1"/>
        <v>2.3292000028411336E-8</v>
      </c>
      <c r="I20" s="8">
        <f t="shared" si="1"/>
        <v>1.0372955489977852E-9</v>
      </c>
      <c r="J20" s="8">
        <f t="shared" si="1"/>
        <v>1.1717701200105156E-11</v>
      </c>
      <c r="K20" s="8">
        <f t="shared" si="1"/>
        <v>6.4382973626984565E-13</v>
      </c>
      <c r="L20" s="8">
        <f t="shared" si="1"/>
        <v>6.369426751592357E-3</v>
      </c>
      <c r="M20" s="8">
        <f t="shared" si="1"/>
        <v>4.5515019956585671E-4</v>
      </c>
      <c r="N20" s="8">
        <f t="shared" si="1"/>
        <v>3.231940187560262E-5</v>
      </c>
      <c r="O20" s="8">
        <f t="shared" si="1"/>
        <v>1.7530294500341826E-7</v>
      </c>
      <c r="P20" s="8">
        <f t="shared" si="1"/>
        <v>4.5785819323770379E-5</v>
      </c>
      <c r="Q20" s="8">
        <f t="shared" si="1"/>
        <v>5.2517330719137312E-4</v>
      </c>
      <c r="R20" s="8">
        <f t="shared" si="1"/>
        <v>6.369426751592357E-3</v>
      </c>
      <c r="S20" s="8">
        <f t="shared" si="3"/>
        <v>0.8571428571428571</v>
      </c>
      <c r="T20" s="8">
        <f t="shared" si="3"/>
        <v>0.7857142857142857</v>
      </c>
      <c r="U20" s="8">
        <f t="shared" si="3"/>
        <v>1.3571428571428572</v>
      </c>
      <c r="V20" s="8">
        <f t="shared" si="3"/>
        <v>0.10588235294117647</v>
      </c>
      <c r="W20" s="8">
        <f t="shared" si="3"/>
        <v>5.9252236771938144E-5</v>
      </c>
      <c r="X20" s="8">
        <f t="shared" si="3"/>
        <v>4.3506995303316273E-6</v>
      </c>
      <c r="Y20" s="8">
        <f t="shared" si="3"/>
        <v>3.1873262727894229E-7</v>
      </c>
      <c r="Z20" s="8">
        <f t="shared" si="3"/>
        <v>2.2066105290073898E-8</v>
      </c>
      <c r="AA20" s="8">
        <f t="shared" si="3"/>
        <v>1.6030931211783954E-9</v>
      </c>
      <c r="AB20" s="8">
        <f t="shared" si="3"/>
        <v>8.9277723429372607E-12</v>
      </c>
      <c r="AC20" s="8">
        <f t="shared" si="3"/>
        <v>1.0880722542881931E-10</v>
      </c>
      <c r="AD20" s="8">
        <f t="shared" si="3"/>
        <v>1.3201943350880903E-9</v>
      </c>
      <c r="AE20" s="8">
        <f t="shared" si="3"/>
        <v>1.5936631598386704E-8</v>
      </c>
      <c r="AF20" s="8">
        <f t="shared" si="3"/>
        <v>1.9123957636736537E-7</v>
      </c>
      <c r="AG20" s="8">
        <f t="shared" si="3"/>
        <v>2.2789378492213283E-6</v>
      </c>
      <c r="AH20" s="8">
        <f t="shared" si="3"/>
        <v>3.231940187560262E-5</v>
      </c>
      <c r="AI20" s="8">
        <f t="shared" si="3"/>
        <v>4.5515019956585671E-4</v>
      </c>
      <c r="AJ20" s="8">
        <f t="shared" si="3"/>
        <v>6.369426751592357E-3</v>
      </c>
      <c r="AK20" s="8">
        <f t="shared" si="3"/>
        <v>8.8235294117647065E-2</v>
      </c>
      <c r="AL20" s="13">
        <f t="shared" si="3"/>
        <v>1.1428571428571428</v>
      </c>
      <c r="AM20" s="3" t="s">
        <v>11</v>
      </c>
    </row>
    <row r="21" spans="1:39" x14ac:dyDescent="0.2">
      <c r="A21" s="18">
        <v>14</v>
      </c>
      <c r="B21" s="6" t="s">
        <v>10</v>
      </c>
      <c r="C21" s="12">
        <f t="shared" si="1"/>
        <v>2.3039110626773596E-2</v>
      </c>
      <c r="D21" s="8">
        <f t="shared" si="1"/>
        <v>5.8287795992714025E-3</v>
      </c>
      <c r="E21" s="8">
        <f t="shared" si="1"/>
        <v>4.4251242939323738E-4</v>
      </c>
      <c r="F21" s="8">
        <f t="shared" si="1"/>
        <v>3.3468135545948962E-5</v>
      </c>
      <c r="G21" s="8">
        <f t="shared" si="1"/>
        <v>3.5327476409612792E-5</v>
      </c>
      <c r="H21" s="8">
        <f t="shared" si="1"/>
        <v>1.2874468684991746E-8</v>
      </c>
      <c r="I21" s="8">
        <f t="shared" si="1"/>
        <v>5.3240284069179118E-10</v>
      </c>
      <c r="J21" s="8">
        <f t="shared" si="1"/>
        <v>5.185741955039885E-12</v>
      </c>
      <c r="K21" s="8">
        <f t="shared" si="1"/>
        <v>2.6457867117556498E-13</v>
      </c>
      <c r="L21" s="8">
        <f t="shared" si="1"/>
        <v>5.1001821493624772E-3</v>
      </c>
      <c r="M21" s="8">
        <f t="shared" si="1"/>
        <v>3.3839185777129915E-4</v>
      </c>
      <c r="N21" s="8">
        <f t="shared" si="1"/>
        <v>2.2312090363965973E-5</v>
      </c>
      <c r="O21" s="8">
        <f t="shared" si="1"/>
        <v>1.043509557907215E-7</v>
      </c>
      <c r="P21" s="8">
        <f t="shared" si="1"/>
        <v>3.1608794682285132E-5</v>
      </c>
      <c r="Q21" s="8">
        <f t="shared" si="1"/>
        <v>3.9045214358226826E-4</v>
      </c>
      <c r="R21" s="8">
        <f t="shared" si="1"/>
        <v>5.1001821493624772E-3</v>
      </c>
      <c r="S21" s="8">
        <f t="shared" si="3"/>
        <v>0.8</v>
      </c>
      <c r="T21" s="8">
        <f t="shared" si="3"/>
        <v>0.73333333333333328</v>
      </c>
      <c r="U21" s="8">
        <f t="shared" si="3"/>
        <v>1.2666666666666666</v>
      </c>
      <c r="V21" s="8">
        <f t="shared" si="3"/>
        <v>9.1370558375634514E-2</v>
      </c>
      <c r="W21" s="8">
        <f t="shared" si="3"/>
        <v>4.0905499000604287E-5</v>
      </c>
      <c r="X21" s="8">
        <f t="shared" si="3"/>
        <v>2.7890161108179692E-6</v>
      </c>
      <c r="Y21" s="8">
        <f t="shared" si="3"/>
        <v>1.8972901052858456E-7</v>
      </c>
      <c r="Z21" s="8">
        <f t="shared" si="3"/>
        <v>1.2196865069992182E-8</v>
      </c>
      <c r="AA21" s="8">
        <f t="shared" si="3"/>
        <v>8.2280439016004095E-10</v>
      </c>
      <c r="AB21" s="8">
        <f t="shared" si="3"/>
        <v>3.9510414895541978E-12</v>
      </c>
      <c r="AC21" s="8">
        <f t="shared" si="3"/>
        <v>5.1857419550232374E-11</v>
      </c>
      <c r="AD21" s="8">
        <f t="shared" si="3"/>
        <v>6.7760361542591612E-10</v>
      </c>
      <c r="AE21" s="8">
        <f t="shared" si="3"/>
        <v>8.8088469949943534E-9</v>
      </c>
      <c r="AF21" s="8">
        <f t="shared" si="3"/>
        <v>1.1383740631715073E-7</v>
      </c>
      <c r="AG21" s="8">
        <f t="shared" si="3"/>
        <v>1.4609132009046505E-6</v>
      </c>
      <c r="AH21" s="8">
        <f t="shared" si="3"/>
        <v>2.2312090363965973E-5</v>
      </c>
      <c r="AI21" s="8">
        <f t="shared" si="3"/>
        <v>3.3839185777129915E-4</v>
      </c>
      <c r="AJ21" s="8">
        <f t="shared" si="3"/>
        <v>5.1001821493624772E-3</v>
      </c>
      <c r="AK21" s="8">
        <f t="shared" si="3"/>
        <v>7.6142131979695438E-2</v>
      </c>
      <c r="AL21" s="13">
        <f t="shared" si="3"/>
        <v>1.0666666666666667</v>
      </c>
      <c r="AM21" s="3" t="s">
        <v>11</v>
      </c>
    </row>
    <row r="22" spans="1:39" x14ac:dyDescent="0.2">
      <c r="A22" s="18">
        <v>15</v>
      </c>
      <c r="B22" s="6" t="s">
        <v>10</v>
      </c>
      <c r="C22" s="12">
        <f t="shared" si="1"/>
        <v>1.9528614948793006E-2</v>
      </c>
      <c r="D22" s="8">
        <f t="shared" si="1"/>
        <v>4.7393364928909956E-3</v>
      </c>
      <c r="E22" s="8">
        <f t="shared" si="1"/>
        <v>3.3579583613163198E-4</v>
      </c>
      <c r="F22" s="8">
        <f t="shared" si="1"/>
        <v>2.370367248899096E-5</v>
      </c>
      <c r="G22" s="8">
        <f t="shared" si="1"/>
        <v>2.5020543182823791E-5</v>
      </c>
      <c r="H22" s="8">
        <f t="shared" si="1"/>
        <v>7.4135040361258089E-9</v>
      </c>
      <c r="I22" s="8">
        <f t="shared" si="1"/>
        <v>2.8613524360379509E-10</v>
      </c>
      <c r="J22" s="8">
        <f t="shared" si="1"/>
        <v>2.427814188216285E-12</v>
      </c>
      <c r="K22" s="8">
        <f t="shared" si="1"/>
        <v>1.156101994388832E-13</v>
      </c>
      <c r="L22" s="8">
        <f t="shared" si="1"/>
        <v>4.1469194312796212E-3</v>
      </c>
      <c r="M22" s="8">
        <f t="shared" si="1"/>
        <v>2.5678505115948327E-4</v>
      </c>
      <c r="N22" s="8">
        <f t="shared" si="1"/>
        <v>1.5802448325993973E-5</v>
      </c>
      <c r="O22" s="8">
        <f t="shared" si="1"/>
        <v>6.4380429435724964E-8</v>
      </c>
      <c r="P22" s="8">
        <f t="shared" si="1"/>
        <v>2.2386801795158129E-5</v>
      </c>
      <c r="Q22" s="8">
        <f t="shared" si="1"/>
        <v>2.9629044364555763E-4</v>
      </c>
      <c r="R22" s="8">
        <f t="shared" si="1"/>
        <v>4.1469194312796212E-3</v>
      </c>
      <c r="S22" s="8">
        <f t="shared" si="3"/>
        <v>0.75</v>
      </c>
      <c r="T22" s="8">
        <f t="shared" si="3"/>
        <v>0.6875</v>
      </c>
      <c r="U22" s="8">
        <f t="shared" si="3"/>
        <v>1.1875</v>
      </c>
      <c r="V22" s="8">
        <f t="shared" si="3"/>
        <v>7.9646017699115043E-2</v>
      </c>
      <c r="W22" s="8">
        <f t="shared" si="3"/>
        <v>2.8971155264322284E-5</v>
      </c>
      <c r="X22" s="8">
        <f t="shared" si="3"/>
        <v>1.8436212373226898E-6</v>
      </c>
      <c r="Y22" s="8">
        <f t="shared" si="3"/>
        <v>1.1705532624677266E-7</v>
      </c>
      <c r="Z22" s="8">
        <f t="shared" si="3"/>
        <v>7.0233196131718185E-9</v>
      </c>
      <c r="AA22" s="8">
        <f t="shared" si="3"/>
        <v>4.4220901284222877E-10</v>
      </c>
      <c r="AB22" s="8">
        <f t="shared" si="3"/>
        <v>1.8497631910219317E-12</v>
      </c>
      <c r="AC22" s="8">
        <f t="shared" si="3"/>
        <v>2.6012294873703811E-11</v>
      </c>
      <c r="AD22" s="8">
        <f t="shared" si="3"/>
        <v>3.6417212822301191E-10</v>
      </c>
      <c r="AE22" s="8">
        <f t="shared" si="3"/>
        <v>5.0723974984018689E-9</v>
      </c>
      <c r="AF22" s="8">
        <f t="shared" si="3"/>
        <v>7.0233195748063603E-8</v>
      </c>
      <c r="AG22" s="8">
        <f t="shared" si="3"/>
        <v>9.6570636240712313E-7</v>
      </c>
      <c r="AH22" s="8">
        <f t="shared" si="3"/>
        <v>1.5802448325993973E-5</v>
      </c>
      <c r="AI22" s="8">
        <f t="shared" si="3"/>
        <v>2.5678505115948327E-4</v>
      </c>
      <c r="AJ22" s="8">
        <f t="shared" si="3"/>
        <v>4.1469194312796212E-3</v>
      </c>
      <c r="AK22" s="8">
        <f t="shared" si="3"/>
        <v>6.637168141592921E-2</v>
      </c>
      <c r="AL22" s="13">
        <f t="shared" si="3"/>
        <v>1</v>
      </c>
      <c r="AM22" s="3" t="s">
        <v>11</v>
      </c>
    </row>
    <row r="23" spans="1:39" x14ac:dyDescent="0.2">
      <c r="A23" s="18">
        <v>16</v>
      </c>
      <c r="B23" s="6" t="s">
        <v>10</v>
      </c>
      <c r="C23" s="12">
        <f t="shared" si="1"/>
        <v>1.6730007288167578E-2</v>
      </c>
      <c r="D23" s="8">
        <f t="shared" si="1"/>
        <v>3.9052965584574079E-3</v>
      </c>
      <c r="E23" s="8">
        <f t="shared" si="1"/>
        <v>2.593954560019531E-4</v>
      </c>
      <c r="F23" s="8">
        <f t="shared" si="1"/>
        <v>1.7166121324423481E-5</v>
      </c>
      <c r="G23" s="8">
        <f t="shared" si="1"/>
        <v>1.8119794731335896E-5</v>
      </c>
      <c r="H23" s="8">
        <f t="shared" si="1"/>
        <v>4.4237822283935309E-9</v>
      </c>
      <c r="I23" s="8">
        <f t="shared" si="1"/>
        <v>1.6007106750970603E-10</v>
      </c>
      <c r="J23" s="8">
        <f t="shared" si="1"/>
        <v>1.1937117960769005E-12</v>
      </c>
      <c r="K23" s="8">
        <f t="shared" si="1"/>
        <v>5.3290705182007325E-14</v>
      </c>
      <c r="L23" s="8">
        <f t="shared" si="1"/>
        <v>3.4171344886502319E-3</v>
      </c>
      <c r="M23" s="8">
        <f t="shared" si="1"/>
        <v>1.9836123106031707E-4</v>
      </c>
      <c r="N23" s="8">
        <f t="shared" si="1"/>
        <v>1.1444080882948987E-5</v>
      </c>
      <c r="O23" s="8">
        <f t="shared" si="1"/>
        <v>4.0978193130425389E-8</v>
      </c>
      <c r="P23" s="8">
        <f t="shared" si="1"/>
        <v>1.6212447917511065E-5</v>
      </c>
      <c r="Q23" s="8">
        <f t="shared" si="1"/>
        <v>2.2887834353113508E-4</v>
      </c>
      <c r="R23" s="8">
        <f t="shared" si="1"/>
        <v>3.4171344886502319E-3</v>
      </c>
      <c r="S23" s="8">
        <f t="shared" si="3"/>
        <v>0.70588235294117652</v>
      </c>
      <c r="T23" s="8">
        <f t="shared" si="3"/>
        <v>0.6470588235294118</v>
      </c>
      <c r="U23" s="8">
        <f t="shared" si="3"/>
        <v>1.1176470588235294</v>
      </c>
      <c r="V23" s="8">
        <f t="shared" si="3"/>
        <v>7.0038910505836577E-2</v>
      </c>
      <c r="W23" s="8">
        <f t="shared" si="3"/>
        <v>2.0980814952073143E-5</v>
      </c>
      <c r="X23" s="8">
        <f t="shared" si="3"/>
        <v>1.2516974656762203E-6</v>
      </c>
      <c r="Y23" s="8">
        <f t="shared" si="3"/>
        <v>7.4505805691682525E-8</v>
      </c>
      <c r="Z23" s="8">
        <f t="shared" si="3"/>
        <v>4.1909515847938714E-9</v>
      </c>
      <c r="AA23" s="8">
        <f t="shared" si="3"/>
        <v>2.4738255887863659E-10</v>
      </c>
      <c r="AB23" s="8">
        <f t="shared" si="3"/>
        <v>9.0949470177287654E-13</v>
      </c>
      <c r="AC23" s="8">
        <f t="shared" si="3"/>
        <v>1.3642420526581516E-11</v>
      </c>
      <c r="AD23" s="8">
        <f t="shared" si="3"/>
        <v>2.0372681319417131E-10</v>
      </c>
      <c r="AE23" s="8">
        <f t="shared" si="3"/>
        <v>3.0267983667955738E-9</v>
      </c>
      <c r="AF23" s="8">
        <f t="shared" si="3"/>
        <v>4.4703483415009515E-8</v>
      </c>
      <c r="AG23" s="8">
        <f t="shared" si="3"/>
        <v>6.5565105344944874E-7</v>
      </c>
      <c r="AH23" s="8">
        <f t="shared" si="3"/>
        <v>1.1444080882948987E-5</v>
      </c>
      <c r="AI23" s="8">
        <f t="shared" si="3"/>
        <v>1.9836123106031707E-4</v>
      </c>
      <c r="AJ23" s="8">
        <f t="shared" si="3"/>
        <v>3.4171344886502319E-3</v>
      </c>
      <c r="AK23" s="8">
        <f t="shared" si="3"/>
        <v>5.8365758754863814E-2</v>
      </c>
      <c r="AL23" s="13">
        <f t="shared" si="3"/>
        <v>0.94117647058823528</v>
      </c>
      <c r="AM23" s="3" t="s">
        <v>11</v>
      </c>
    </row>
    <row r="24" spans="1:39" x14ac:dyDescent="0.2">
      <c r="A24" s="18">
        <v>17</v>
      </c>
      <c r="B24" s="6" t="s">
        <v>10</v>
      </c>
      <c r="C24" s="12">
        <f t="shared" si="1"/>
        <v>1.4467129353974886E-2</v>
      </c>
      <c r="D24" s="8">
        <f t="shared" si="1"/>
        <v>3.2560032560032559E-3</v>
      </c>
      <c r="E24" s="8">
        <f t="shared" si="1"/>
        <v>2.0353918727999807E-4</v>
      </c>
      <c r="F24" s="8">
        <f t="shared" si="1"/>
        <v>1.2677324070435213E-5</v>
      </c>
      <c r="G24" s="8">
        <f t="shared" si="1"/>
        <v>1.3381619852126057E-5</v>
      </c>
      <c r="H24" s="8">
        <f t="shared" si="1"/>
        <v>2.723718557873561E-9</v>
      </c>
      <c r="I24" s="8">
        <f t="shared" si="1"/>
        <v>9.2758217153719894E-11</v>
      </c>
      <c r="J24" s="8">
        <f t="shared" si="1"/>
        <v>6.1274695194856464E-13</v>
      </c>
      <c r="K24" s="8">
        <f t="shared" si="1"/>
        <v>2.5745670249940396E-14</v>
      </c>
      <c r="L24" s="8">
        <f t="shared" si="1"/>
        <v>2.8490028490028491E-3</v>
      </c>
      <c r="M24" s="8">
        <f t="shared" si="1"/>
        <v>1.5564761380235147E-4</v>
      </c>
      <c r="N24" s="8">
        <f t="shared" si="1"/>
        <v>8.4515493802901421E-6</v>
      </c>
      <c r="O24" s="8">
        <f t="shared" si="1"/>
        <v>2.6807124692321836E-8</v>
      </c>
      <c r="P24" s="8">
        <f t="shared" si="1"/>
        <v>1.1973028288744367E-5</v>
      </c>
      <c r="Q24" s="8">
        <f t="shared" si="1"/>
        <v>1.7959340054117477E-4</v>
      </c>
      <c r="R24" s="8">
        <f t="shared" si="1"/>
        <v>2.8490028490028491E-3</v>
      </c>
      <c r="S24" s="8">
        <f t="shared" si="3"/>
        <v>0.66666666666666663</v>
      </c>
      <c r="T24" s="8">
        <f t="shared" si="3"/>
        <v>0.61111111111111116</v>
      </c>
      <c r="U24" s="8">
        <f t="shared" si="3"/>
        <v>1.0555555555555556</v>
      </c>
      <c r="V24" s="8">
        <f t="shared" si="3"/>
        <v>6.2068965517241378E-2</v>
      </c>
      <c r="W24" s="8">
        <f t="shared" si="3"/>
        <v>1.5494507197198592E-5</v>
      </c>
      <c r="X24" s="8">
        <f t="shared" si="3"/>
        <v>8.7001301290892163E-7</v>
      </c>
      <c r="Y24" s="8">
        <f t="shared" si="3"/>
        <v>4.8740226713312429E-8</v>
      </c>
      <c r="Z24" s="8">
        <f t="shared" si="3"/>
        <v>2.580364949564426E-9</v>
      </c>
      <c r="AA24" s="8">
        <f t="shared" si="3"/>
        <v>1.433536083284762E-10</v>
      </c>
      <c r="AB24" s="8">
        <f t="shared" si="3"/>
        <v>4.6685482053223972E-13</v>
      </c>
      <c r="AC24" s="8">
        <f t="shared" si="3"/>
        <v>7.4404987022290976E-12</v>
      </c>
      <c r="AD24" s="8">
        <f t="shared" si="3"/>
        <v>1.1805591274109804E-10</v>
      </c>
      <c r="AE24" s="8">
        <f t="shared" si="3"/>
        <v>1.863596908018752E-9</v>
      </c>
      <c r="AF24" s="8">
        <f t="shared" si="3"/>
        <v>2.9244136027987458E-8</v>
      </c>
      <c r="AG24" s="8">
        <f t="shared" si="3"/>
        <v>4.5572110199991136E-7</v>
      </c>
      <c r="AH24" s="8">
        <f t="shared" si="3"/>
        <v>8.4515493802901421E-6</v>
      </c>
      <c r="AI24" s="8">
        <f t="shared" si="3"/>
        <v>1.5564761380235147E-4</v>
      </c>
      <c r="AJ24" s="8">
        <f t="shared" si="3"/>
        <v>2.8490028490028491E-3</v>
      </c>
      <c r="AK24" s="8">
        <f t="shared" si="3"/>
        <v>5.1724137931034482E-2</v>
      </c>
      <c r="AL24" s="13">
        <f t="shared" si="3"/>
        <v>0.88888888888888884</v>
      </c>
      <c r="AM24" s="3" t="s">
        <v>11</v>
      </c>
    </row>
    <row r="25" spans="1:39" x14ac:dyDescent="0.2">
      <c r="A25" s="18">
        <v>18</v>
      </c>
      <c r="B25" s="6" t="s">
        <v>10</v>
      </c>
      <c r="C25" s="12">
        <f t="shared" si="1"/>
        <v>1.2614432632225902E-2</v>
      </c>
      <c r="D25" s="8">
        <f t="shared" si="1"/>
        <v>2.7430138865078006E-3</v>
      </c>
      <c r="E25" s="8">
        <f t="shared" si="1"/>
        <v>1.6194023452756318E-4</v>
      </c>
      <c r="F25" s="8">
        <f t="shared" si="1"/>
        <v>9.5259818508876888E-6</v>
      </c>
      <c r="G25" s="8">
        <f t="shared" si="1"/>
        <v>1.0055203064825894E-5</v>
      </c>
      <c r="H25" s="8">
        <f t="shared" si="1"/>
        <v>1.7241440989957182E-9</v>
      </c>
      <c r="I25" s="8">
        <f t="shared" si="1"/>
        <v>5.5454927165433654E-11</v>
      </c>
      <c r="J25" s="8">
        <f t="shared" si="1"/>
        <v>3.2675462134678998E-13</v>
      </c>
      <c r="K25" s="8">
        <f t="shared" si="1"/>
        <v>1.2966453228047412E-14</v>
      </c>
      <c r="L25" s="8">
        <f t="shared" si="1"/>
        <v>2.4001371506943252E-3</v>
      </c>
      <c r="M25" s="8">
        <f t="shared" si="1"/>
        <v>1.2383664993284243E-4</v>
      </c>
      <c r="N25" s="8">
        <f t="shared" si="1"/>
        <v>6.3506545672584595E-6</v>
      </c>
      <c r="O25" s="8">
        <f t="shared" si="1"/>
        <v>1.7967396372343145E-8</v>
      </c>
      <c r="P25" s="8">
        <f t="shared" si="1"/>
        <v>8.9967606369494849E-6</v>
      </c>
      <c r="Q25" s="8">
        <f t="shared" si="1"/>
        <v>1.4288844223020279E-4</v>
      </c>
      <c r="R25" s="8">
        <f t="shared" si="1"/>
        <v>2.4001371506943252E-3</v>
      </c>
      <c r="S25" s="8">
        <f t="shared" si="3"/>
        <v>0.63157894736842102</v>
      </c>
      <c r="T25" s="8">
        <f t="shared" si="3"/>
        <v>0.57894736842105265</v>
      </c>
      <c r="U25" s="8">
        <f t="shared" si="3"/>
        <v>1</v>
      </c>
      <c r="V25" s="8">
        <f t="shared" si="3"/>
        <v>5.5384615384615386E-2</v>
      </c>
      <c r="W25" s="8">
        <f t="shared" si="3"/>
        <v>1.1642866706640509E-5</v>
      </c>
      <c r="X25" s="8">
        <f t="shared" si="3"/>
        <v>6.1742505819598686E-7</v>
      </c>
      <c r="Y25" s="8">
        <f t="shared" si="3"/>
        <v>3.2667993404260264E-8</v>
      </c>
      <c r="Z25" s="8">
        <f t="shared" si="3"/>
        <v>1.6333996727327857E-9</v>
      </c>
      <c r="AA25" s="8">
        <f t="shared" si="3"/>
        <v>8.5703069255670186E-11</v>
      </c>
      <c r="AB25" s="8">
        <f t="shared" si="3"/>
        <v>2.4895590197850666E-13</v>
      </c>
      <c r="AC25" s="8">
        <f t="shared" si="3"/>
        <v>4.2011308458861885E-12</v>
      </c>
      <c r="AD25" s="8">
        <f t="shared" si="3"/>
        <v>7.0578998210551917E-11</v>
      </c>
      <c r="AE25" s="8">
        <f t="shared" si="3"/>
        <v>1.179677541418123E-9</v>
      </c>
      <c r="AF25" s="8">
        <f t="shared" si="3"/>
        <v>1.9600796042556159E-8</v>
      </c>
      <c r="AG25" s="8">
        <f t="shared" si="3"/>
        <v>3.234131257217074E-7</v>
      </c>
      <c r="AH25" s="8">
        <f t="shared" si="3"/>
        <v>6.3506545672584595E-6</v>
      </c>
      <c r="AI25" s="8">
        <f t="shared" si="3"/>
        <v>1.2383664993284243E-4</v>
      </c>
      <c r="AJ25" s="8">
        <f t="shared" si="3"/>
        <v>2.4001371506943252E-3</v>
      </c>
      <c r="AK25" s="8">
        <f t="shared" si="3"/>
        <v>4.6153846153846156E-2</v>
      </c>
      <c r="AL25" s="13">
        <f t="shared" si="3"/>
        <v>0.84210526315789469</v>
      </c>
      <c r="AM25" s="3" t="s">
        <v>11</v>
      </c>
    </row>
    <row r="26" spans="1:39" x14ac:dyDescent="0.2">
      <c r="A26" s="18">
        <v>19</v>
      </c>
      <c r="B26" s="6" t="s">
        <v>10</v>
      </c>
      <c r="C26" s="12">
        <f t="shared" si="1"/>
        <v>1.1080628094868671E-2</v>
      </c>
      <c r="D26" s="8">
        <f t="shared" si="1"/>
        <v>2.3323615160349854E-3</v>
      </c>
      <c r="E26" s="8">
        <f t="shared" si="1"/>
        <v>1.3044612575006522E-4</v>
      </c>
      <c r="F26" s="8">
        <f t="shared" si="1"/>
        <v>7.2694963854448527E-6</v>
      </c>
      <c r="G26" s="8">
        <f t="shared" si="1"/>
        <v>7.6733572957473447E-6</v>
      </c>
      <c r="H26" s="8">
        <f t="shared" si="1"/>
        <v>1.1187287351313381E-9</v>
      </c>
      <c r="I26" s="8">
        <f t="shared" si="1"/>
        <v>3.4088687221969988E-11</v>
      </c>
      <c r="J26" s="8">
        <f t="shared" si="1"/>
        <v>1.8027258415099021E-13</v>
      </c>
      <c r="K26" s="8">
        <f t="shared" si="1"/>
        <v>6.7771648177064538E-15</v>
      </c>
      <c r="L26" s="8">
        <f t="shared" si="1"/>
        <v>2.0408163265306124E-3</v>
      </c>
      <c r="M26" s="8">
        <f t="shared" si="1"/>
        <v>9.975291969122635E-5</v>
      </c>
      <c r="N26" s="8">
        <f t="shared" si="1"/>
        <v>4.8463309236299021E-6</v>
      </c>
      <c r="O26" s="8">
        <f t="shared" si="1"/>
        <v>1.2306016073402209E-8</v>
      </c>
      <c r="P26" s="8">
        <f t="shared" si="1"/>
        <v>6.8656354751423608E-6</v>
      </c>
      <c r="Q26" s="8">
        <f t="shared" si="1"/>
        <v>1.1509952272064578E-4</v>
      </c>
      <c r="R26" s="8">
        <f t="shared" si="1"/>
        <v>2.0408163265306124E-3</v>
      </c>
      <c r="S26" s="8">
        <f t="shared" si="3"/>
        <v>0.6</v>
      </c>
      <c r="T26" s="8">
        <f t="shared" si="3"/>
        <v>0.55000000000000004</v>
      </c>
      <c r="U26" s="8">
        <f t="shared" si="3"/>
        <v>0.95</v>
      </c>
      <c r="V26" s="8">
        <f t="shared" si="3"/>
        <v>4.9723756906077346E-2</v>
      </c>
      <c r="W26" s="8">
        <f t="shared" si="3"/>
        <v>8.8849400266548204E-6</v>
      </c>
      <c r="X26" s="8">
        <f t="shared" si="3"/>
        <v>4.4637275585565599E-7</v>
      </c>
      <c r="Y26" s="8">
        <f t="shared" si="3"/>
        <v>2.2374574678913107E-8</v>
      </c>
      <c r="Z26" s="8">
        <f t="shared" si="3"/>
        <v>1.0598482753875834E-9</v>
      </c>
      <c r="AA26" s="8">
        <f t="shared" si="3"/>
        <v>5.2682516615771806E-11</v>
      </c>
      <c r="AB26" s="8">
        <f t="shared" si="3"/>
        <v>1.3735054030551633E-13</v>
      </c>
      <c r="AC26" s="8">
        <f t="shared" si="3"/>
        <v>2.4465564991916317E-12</v>
      </c>
      <c r="AD26" s="8">
        <f t="shared" si="3"/>
        <v>4.3385601918870894E-11</v>
      </c>
      <c r="AE26" s="8">
        <f t="shared" si="3"/>
        <v>7.6544597666881025E-10</v>
      </c>
      <c r="AF26" s="8">
        <f t="shared" si="3"/>
        <v>1.3424744807347864E-8</v>
      </c>
      <c r="AG26" s="8">
        <f t="shared" si="3"/>
        <v>2.3381430068629599E-7</v>
      </c>
      <c r="AH26" s="8">
        <f t="shared" si="3"/>
        <v>4.8463309236299021E-6</v>
      </c>
      <c r="AI26" s="8">
        <f t="shared" si="3"/>
        <v>9.975291969122635E-5</v>
      </c>
      <c r="AJ26" s="8">
        <f t="shared" si="3"/>
        <v>2.0408163265306124E-3</v>
      </c>
      <c r="AK26" s="8">
        <f t="shared" si="3"/>
        <v>4.1436464088397788E-2</v>
      </c>
      <c r="AL26" s="13">
        <f t="shared" si="3"/>
        <v>0.8</v>
      </c>
      <c r="AM26" s="3" t="s">
        <v>11</v>
      </c>
    </row>
    <row r="27" spans="1:39" x14ac:dyDescent="0.2">
      <c r="A27" s="19">
        <v>20</v>
      </c>
      <c r="B27" s="7" t="s">
        <v>10</v>
      </c>
      <c r="C27" s="14">
        <f>C$2/(1+POWER($A27,C$3))</f>
        <v>9.7981460792342292E-3</v>
      </c>
      <c r="D27" s="15">
        <f t="shared" ref="D27:AL27" si="4">D$2/(1+POWER($A27,D$3))</f>
        <v>1.999750031246094E-3</v>
      </c>
      <c r="E27" s="15">
        <f t="shared" si="4"/>
        <v>1.0624933594165037E-4</v>
      </c>
      <c r="F27" s="15">
        <f t="shared" si="4"/>
        <v>5.6249982421880495E-6</v>
      </c>
      <c r="G27" s="15">
        <f t="shared" si="4"/>
        <v>5.9374981445318295E-6</v>
      </c>
      <c r="H27" s="15">
        <f t="shared" si="4"/>
        <v>7.4218749997100828E-10</v>
      </c>
      <c r="I27" s="15">
        <f t="shared" si="4"/>
        <v>2.1484374999958038E-11</v>
      </c>
      <c r="J27" s="15">
        <f t="shared" si="4"/>
        <v>1.0253906249999949E-13</v>
      </c>
      <c r="K27" s="15">
        <f t="shared" si="4"/>
        <v>3.6621093749999992E-15</v>
      </c>
      <c r="L27" s="15">
        <f t="shared" si="4"/>
        <v>1.7497812773403325E-3</v>
      </c>
      <c r="M27" s="15">
        <f t="shared" si="4"/>
        <v>8.1249492190673805E-5</v>
      </c>
      <c r="N27" s="15">
        <f t="shared" si="4"/>
        <v>3.749998828125366E-6</v>
      </c>
      <c r="O27" s="15">
        <f t="shared" si="4"/>
        <v>8.5937499932861327E-9</v>
      </c>
      <c r="P27" s="15">
        <f t="shared" si="4"/>
        <v>5.3124983398442686E-6</v>
      </c>
      <c r="Q27" s="15">
        <f t="shared" si="4"/>
        <v>9.3749414066162081E-5</v>
      </c>
      <c r="R27" s="15">
        <f t="shared" si="4"/>
        <v>1.7497812773403325E-3</v>
      </c>
      <c r="S27" s="15">
        <f t="shared" si="4"/>
        <v>0.5714285714285714</v>
      </c>
      <c r="T27" s="15">
        <f t="shared" si="4"/>
        <v>0.52380952380952384</v>
      </c>
      <c r="U27" s="15">
        <f t="shared" si="4"/>
        <v>0.90476190476190477</v>
      </c>
      <c r="V27" s="15">
        <f t="shared" si="4"/>
        <v>4.488778054862843E-2</v>
      </c>
      <c r="W27" s="15">
        <f t="shared" si="4"/>
        <v>6.8749978515631712E-6</v>
      </c>
      <c r="X27" s="15">
        <f t="shared" si="4"/>
        <v>3.2812499487304693E-7</v>
      </c>
      <c r="Y27" s="15">
        <f t="shared" si="4"/>
        <v>1.5624999987792967E-8</v>
      </c>
      <c r="Z27" s="15">
        <f t="shared" si="4"/>
        <v>7.0312499997253418E-10</v>
      </c>
      <c r="AA27" s="15">
        <f t="shared" si="4"/>
        <v>3.320312499993515E-11</v>
      </c>
      <c r="AB27" s="15">
        <f t="shared" si="4"/>
        <v>7.8124999999999617E-14</v>
      </c>
      <c r="AC27" s="15">
        <f t="shared" si="4"/>
        <v>1.464843749999857E-12</v>
      </c>
      <c r="AD27" s="15">
        <f t="shared" si="4"/>
        <v>2.7343749999946594E-11</v>
      </c>
      <c r="AE27" s="15">
        <f t="shared" si="4"/>
        <v>5.0781249998016359E-10</v>
      </c>
      <c r="AF27" s="15">
        <f t="shared" si="4"/>
        <v>9.3749999926757818E-9</v>
      </c>
      <c r="AG27" s="15">
        <f t="shared" si="4"/>
        <v>1.7187499731445316E-7</v>
      </c>
      <c r="AH27" s="15">
        <f t="shared" si="4"/>
        <v>3.749998828125366E-6</v>
      </c>
      <c r="AI27" s="15">
        <f t="shared" si="4"/>
        <v>8.1249492190673805E-5</v>
      </c>
      <c r="AJ27" s="15">
        <f t="shared" si="4"/>
        <v>1.7497812773403325E-3</v>
      </c>
      <c r="AK27" s="15">
        <f t="shared" si="4"/>
        <v>3.7406483790523692E-2</v>
      </c>
      <c r="AL27" s="16">
        <f t="shared" si="4"/>
        <v>0.76190476190476186</v>
      </c>
      <c r="AM27" s="4" t="s">
        <v>11</v>
      </c>
    </row>
    <row r="30" spans="1:39" x14ac:dyDescent="0.2">
      <c r="C30" s="46" t="s">
        <v>18</v>
      </c>
      <c r="D30" s="46"/>
      <c r="E30" s="46"/>
      <c r="F30" s="46"/>
      <c r="G30" s="46" t="s">
        <v>19</v>
      </c>
      <c r="H30" s="46"/>
      <c r="I30" s="46"/>
      <c r="J30" s="46"/>
      <c r="K30" s="46" t="s">
        <v>20</v>
      </c>
      <c r="L30" s="46"/>
      <c r="M30" s="46"/>
      <c r="N30" s="46"/>
      <c r="Q30" s="46" t="s">
        <v>0</v>
      </c>
      <c r="R30" s="46"/>
      <c r="S30" s="46"/>
      <c r="V30" s="46" t="s">
        <v>1</v>
      </c>
      <c r="W30" s="46"/>
      <c r="X30" s="46"/>
      <c r="AA30" s="46" t="s">
        <v>2</v>
      </c>
      <c r="AB30" s="46"/>
      <c r="AC30" s="46"/>
    </row>
    <row r="31" spans="1:39" x14ac:dyDescent="0.2">
      <c r="C31" s="5" t="s">
        <v>14</v>
      </c>
      <c r="D31" s="5" t="s">
        <v>15</v>
      </c>
      <c r="E31" s="5" t="s">
        <v>16</v>
      </c>
      <c r="F31" s="5" t="s">
        <v>17</v>
      </c>
      <c r="G31" s="5" t="s">
        <v>14</v>
      </c>
      <c r="H31" s="5" t="s">
        <v>15</v>
      </c>
      <c r="I31" s="5" t="s">
        <v>16</v>
      </c>
      <c r="J31" s="5" t="s">
        <v>17</v>
      </c>
      <c r="K31" s="5" t="s">
        <v>14</v>
      </c>
      <c r="L31" s="5" t="s">
        <v>15</v>
      </c>
      <c r="M31" s="5" t="s">
        <v>16</v>
      </c>
      <c r="N31" s="5" t="s">
        <v>17</v>
      </c>
      <c r="Q31" s="41" t="s">
        <v>21</v>
      </c>
      <c r="R31" s="41" t="s">
        <v>22</v>
      </c>
      <c r="S31" s="41" t="s">
        <v>23</v>
      </c>
      <c r="V31" s="41" t="s">
        <v>21</v>
      </c>
      <c r="W31" s="41" t="s">
        <v>22</v>
      </c>
      <c r="X31" s="41" t="s">
        <v>23</v>
      </c>
      <c r="AA31" s="41" t="s">
        <v>21</v>
      </c>
      <c r="AB31" s="41" t="s">
        <v>22</v>
      </c>
      <c r="AC31" s="41" t="s">
        <v>23</v>
      </c>
    </row>
    <row r="32" spans="1:39" x14ac:dyDescent="0.2">
      <c r="A32" s="17">
        <v>1</v>
      </c>
      <c r="B32" s="5" t="s">
        <v>10</v>
      </c>
      <c r="C32" s="9">
        <f>AVERAGE(C8,F8,I8)</f>
        <v>7</v>
      </c>
      <c r="D32" s="26">
        <f>AVERAGEA(L8,O8,R8)</f>
        <v>6.5</v>
      </c>
      <c r="E32" s="10">
        <f>AVERAGE(U8,X8,AA8)</f>
        <v>9.5</v>
      </c>
      <c r="F32" s="10">
        <f>AVERAGE(AD8,AG8,AJ8)</f>
        <v>6.5</v>
      </c>
      <c r="G32" s="10">
        <f>AVERAGE(D8,G8,J8)</f>
        <v>9.3333333333333339</v>
      </c>
      <c r="H32" s="26">
        <f>AVERAGEA(M8,P8,S8)</f>
        <v>7</v>
      </c>
      <c r="I32" s="10">
        <f>AVERAGE(V8,Y8,AB8)</f>
        <v>9</v>
      </c>
      <c r="J32" s="26">
        <f>AVERAGEA(AE8,AH8,AK8)</f>
        <v>6.666666666666667</v>
      </c>
      <c r="K32" s="26">
        <f>AVERAGEA(E8,H8,K8)</f>
        <v>8.5</v>
      </c>
      <c r="L32" s="26">
        <f>AVERAGEA(N8,Q8,T8)</f>
        <v>6.333333333333333</v>
      </c>
      <c r="M32" s="10">
        <f>AVERAGE(W8,Z8,AC8)</f>
        <v>9.1666666666666661</v>
      </c>
      <c r="N32" s="11">
        <f>AVERAGE(AF8,AI8,AL8)</f>
        <v>6.833333333333333</v>
      </c>
      <c r="P32" s="5" t="s">
        <v>10</v>
      </c>
      <c r="Q32" s="35">
        <f>MIN(C32:F32)</f>
        <v>6.5</v>
      </c>
      <c r="R32" s="32">
        <f>AVERAGE(C32:F32)</f>
        <v>7.375</v>
      </c>
      <c r="S32" s="32">
        <f t="shared" ref="S32:S51" si="5">MAX(C32:F32)</f>
        <v>9.5</v>
      </c>
      <c r="T32" s="5" t="s">
        <v>11</v>
      </c>
      <c r="U32" s="23" t="s">
        <v>10</v>
      </c>
      <c r="V32" s="32">
        <f t="shared" ref="V32:V51" si="6">MIN(G32:J32)</f>
        <v>6.666666666666667</v>
      </c>
      <c r="W32" s="22">
        <f t="shared" ref="W32:W51" si="7">AVERAGEA(G32:J32)</f>
        <v>8</v>
      </c>
      <c r="X32" s="32">
        <f t="shared" ref="X32:X51" si="8">MAX(G32:J32)</f>
        <v>9.3333333333333339</v>
      </c>
      <c r="Y32" s="5" t="s">
        <v>11</v>
      </c>
      <c r="Z32" s="23" t="s">
        <v>10</v>
      </c>
      <c r="AA32" s="22">
        <f t="shared" ref="AA32:AA51" si="9">MIN(K32:N32)</f>
        <v>6.333333333333333</v>
      </c>
      <c r="AB32" s="22">
        <f t="shared" ref="AB32:AB51" si="10">AVERAGE(K32:N32)</f>
        <v>7.708333333333333</v>
      </c>
      <c r="AC32" s="22">
        <f t="shared" ref="AC32:AC51" si="11">MAX(K32:N32)</f>
        <v>9.1666666666666661</v>
      </c>
      <c r="AD32" s="5" t="s">
        <v>11</v>
      </c>
    </row>
    <row r="33" spans="1:30" x14ac:dyDescent="0.2">
      <c r="A33" s="18">
        <v>2</v>
      </c>
      <c r="B33" s="6" t="s">
        <v>10</v>
      </c>
      <c r="C33" s="12">
        <f>AVERAGE(C9,F9,I9)</f>
        <v>0.8792032545936479</v>
      </c>
      <c r="D33">
        <f t="shared" ref="D33:D51" si="12">AVERAGEA(L9,O9,R9)</f>
        <v>1.0654608096468561</v>
      </c>
      <c r="E33" s="8">
        <f t="shared" ref="E33:E51" si="13">AVERAGE(U9,X9,AA9)</f>
        <v>2.22984955265657</v>
      </c>
      <c r="F33" s="8">
        <f t="shared" ref="F33:F51" si="14">AVERAGE(AD9,AG9,AJ9)</f>
        <v>0.5840255910431349</v>
      </c>
      <c r="G33" s="8">
        <f t="shared" ref="G33:G51" si="15">AVERAGE(D9,G9,J9)</f>
        <v>0.78792808514624024</v>
      </c>
      <c r="H33">
        <f t="shared" ref="H33:H51" si="16">AVERAGEA(M9,P9,S9)</f>
        <v>1.7599524658348187</v>
      </c>
      <c r="I33" s="8">
        <f t="shared" ref="I33:I51" si="17">AVERAGE(V9,Y9,AB9)</f>
        <v>1.2542824822847976</v>
      </c>
      <c r="J33">
        <f t="shared" ref="J33:J51" si="18">AVERAGEA(AE9,AH9,AK9)</f>
        <v>1.1380733404079708</v>
      </c>
      <c r="K33">
        <f t="shared" ref="K33:K51" si="19">AVERAGEA(E9,H9,K9)</f>
        <v>0.359197058871016</v>
      </c>
      <c r="L33">
        <f t="shared" ref="L33:L51" si="20">AVERAGEA(N9,Q9,T9)</f>
        <v>1.6375519904931668</v>
      </c>
      <c r="M33" s="8">
        <f t="shared" ref="M33:M51" si="21">AVERAGE(W9,Z9,AC9)</f>
        <v>0.25044657450465552</v>
      </c>
      <c r="N33" s="13">
        <f>AVERAGE(AF9,AI9,AL9)</f>
        <v>2.0636874905000759</v>
      </c>
      <c r="P33" s="6" t="s">
        <v>10</v>
      </c>
      <c r="Q33" s="42">
        <f t="shared" ref="Q33:Q51" si="22">MIN(C33:F33)</f>
        <v>0.5840255910431349</v>
      </c>
      <c r="R33" s="33">
        <f t="shared" ref="R33:R51" si="23">AVERAGE(C33:F33)</f>
        <v>1.1896348019850522</v>
      </c>
      <c r="S33" s="33">
        <f t="shared" si="5"/>
        <v>2.22984955265657</v>
      </c>
      <c r="T33" s="6" t="s">
        <v>11</v>
      </c>
      <c r="U33" s="30" t="s">
        <v>10</v>
      </c>
      <c r="V33" s="33">
        <f>MIN(G33:J33)</f>
        <v>0.78792808514624024</v>
      </c>
      <c r="W33" s="39">
        <f t="shared" si="7"/>
        <v>1.2350590934184569</v>
      </c>
      <c r="X33" s="33">
        <f t="shared" si="8"/>
        <v>1.7599524658348187</v>
      </c>
      <c r="Y33" s="6" t="s">
        <v>11</v>
      </c>
      <c r="Z33" s="30" t="s">
        <v>10</v>
      </c>
      <c r="AA33" s="39">
        <f t="shared" si="9"/>
        <v>0.25044657450465552</v>
      </c>
      <c r="AB33" s="39">
        <f t="shared" si="10"/>
        <v>1.0777207785922287</v>
      </c>
      <c r="AC33" s="39">
        <f t="shared" si="11"/>
        <v>2.0636874905000759</v>
      </c>
      <c r="AD33" s="6" t="s">
        <v>11</v>
      </c>
    </row>
    <row r="34" spans="1:30" x14ac:dyDescent="0.2">
      <c r="A34" s="18">
        <v>3</v>
      </c>
      <c r="B34" s="6" t="s">
        <v>10</v>
      </c>
      <c r="C34" s="12">
        <f t="shared" ref="C34:C51" si="24">AVERAGE(C10,F10,I10)</f>
        <v>0.31430982745541941</v>
      </c>
      <c r="D34">
        <f t="shared" si="12"/>
        <v>0.33500914076782456</v>
      </c>
      <c r="E34" s="8">
        <f t="shared" si="13"/>
        <v>1.5932102562960528</v>
      </c>
      <c r="F34" s="8">
        <f t="shared" si="14"/>
        <v>0.17192657690134258</v>
      </c>
      <c r="G34" s="8">
        <f t="shared" si="15"/>
        <v>0.21647198961101907</v>
      </c>
      <c r="H34">
        <f t="shared" si="16"/>
        <v>1.0760695721711315</v>
      </c>
      <c r="I34" s="8">
        <f t="shared" si="17"/>
        <v>0.60307702926098339</v>
      </c>
      <c r="J34">
        <f t="shared" si="18"/>
        <v>0.51705381039700338</v>
      </c>
      <c r="K34">
        <f t="shared" si="19"/>
        <v>7.0080252321861311E-2</v>
      </c>
      <c r="L34">
        <f t="shared" si="20"/>
        <v>0.99403571904571508</v>
      </c>
      <c r="M34" s="8">
        <f t="shared" si="21"/>
        <v>3.1053674193281089E-2</v>
      </c>
      <c r="N34" s="13">
        <f t="shared" ref="N34:N51" si="25">AVERAGE(AF10,AI10,AL10)</f>
        <v>1.3880070153535173</v>
      </c>
      <c r="P34" s="6" t="s">
        <v>10</v>
      </c>
      <c r="Q34" s="42">
        <f t="shared" si="22"/>
        <v>0.17192657690134258</v>
      </c>
      <c r="R34" s="33">
        <f t="shared" si="23"/>
        <v>0.60361395035515986</v>
      </c>
      <c r="S34" s="33">
        <f t="shared" si="5"/>
        <v>1.5932102562960528</v>
      </c>
      <c r="T34" s="6" t="s">
        <v>11</v>
      </c>
      <c r="U34" s="30" t="s">
        <v>10</v>
      </c>
      <c r="V34" s="33">
        <f t="shared" si="6"/>
        <v>0.21647198961101907</v>
      </c>
      <c r="W34" s="39">
        <f t="shared" si="7"/>
        <v>0.60316810036003432</v>
      </c>
      <c r="X34" s="33">
        <f t="shared" si="8"/>
        <v>1.0760695721711315</v>
      </c>
      <c r="Y34" s="6" t="s">
        <v>11</v>
      </c>
      <c r="Z34" s="30" t="s">
        <v>10</v>
      </c>
      <c r="AA34" s="39">
        <f t="shared" si="9"/>
        <v>3.1053674193281089E-2</v>
      </c>
      <c r="AB34" s="39">
        <f t="shared" si="10"/>
        <v>0.62079416522859376</v>
      </c>
      <c r="AC34" s="39">
        <f t="shared" si="11"/>
        <v>1.3880070153535173</v>
      </c>
      <c r="AD34" s="6" t="s">
        <v>11</v>
      </c>
    </row>
    <row r="35" spans="1:30" x14ac:dyDescent="0.2">
      <c r="A35" s="18">
        <v>4</v>
      </c>
      <c r="B35" s="6" t="s">
        <v>10</v>
      </c>
      <c r="C35" s="12">
        <f t="shared" si="24"/>
        <v>0.15603018959729623</v>
      </c>
      <c r="D35">
        <f t="shared" si="12"/>
        <v>0.14381352550409615</v>
      </c>
      <c r="E35" s="8">
        <f t="shared" si="13"/>
        <v>1.2683968504463696</v>
      </c>
      <c r="F35" s="8">
        <f t="shared" si="14"/>
        <v>7.2707637442182518E-2</v>
      </c>
      <c r="G35" s="8">
        <f t="shared" si="15"/>
        <v>8.8231812769555759E-2</v>
      </c>
      <c r="H35">
        <f t="shared" si="16"/>
        <v>0.82238967448040234</v>
      </c>
      <c r="I35" s="8">
        <f t="shared" si="17"/>
        <v>0.35334932424395404</v>
      </c>
      <c r="J35">
        <f t="shared" si="18"/>
        <v>0.29808620649356721</v>
      </c>
      <c r="K35">
        <f t="shared" si="19"/>
        <v>2.2146222186756701E-2</v>
      </c>
      <c r="L35">
        <f t="shared" si="20"/>
        <v>0.75669102527601151</v>
      </c>
      <c r="M35" s="8">
        <f t="shared" si="21"/>
        <v>7.2507912491624645E-3</v>
      </c>
      <c r="N35" s="13">
        <f t="shared" si="25"/>
        <v>1.0837720115872644</v>
      </c>
      <c r="P35" s="6" t="s">
        <v>10</v>
      </c>
      <c r="Q35" s="42">
        <f t="shared" si="22"/>
        <v>7.2707637442182518E-2</v>
      </c>
      <c r="R35" s="33">
        <f t="shared" si="23"/>
        <v>0.41023705074748612</v>
      </c>
      <c r="S35" s="33">
        <f t="shared" si="5"/>
        <v>1.2683968504463696</v>
      </c>
      <c r="T35" s="6" t="s">
        <v>11</v>
      </c>
      <c r="U35" s="30" t="s">
        <v>10</v>
      </c>
      <c r="V35" s="33">
        <f t="shared" si="6"/>
        <v>8.8231812769555759E-2</v>
      </c>
      <c r="W35" s="39">
        <f t="shared" si="7"/>
        <v>0.39051425449686983</v>
      </c>
      <c r="X35" s="33">
        <f t="shared" si="8"/>
        <v>0.82238967448040234</v>
      </c>
      <c r="Y35" s="6" t="s">
        <v>11</v>
      </c>
      <c r="Z35" s="30" t="s">
        <v>10</v>
      </c>
      <c r="AA35" s="39">
        <f t="shared" si="9"/>
        <v>7.2507912491624645E-3</v>
      </c>
      <c r="AB35" s="39">
        <f t="shared" si="10"/>
        <v>0.46746501257479878</v>
      </c>
      <c r="AC35" s="39">
        <f t="shared" si="11"/>
        <v>1.0837720115872644</v>
      </c>
      <c r="AD35" s="6" t="s">
        <v>11</v>
      </c>
    </row>
    <row r="36" spans="1:30" x14ac:dyDescent="0.2">
      <c r="A36" s="18">
        <v>5</v>
      </c>
      <c r="B36" s="6" t="s">
        <v>10</v>
      </c>
      <c r="C36" s="12">
        <f t="shared" si="24"/>
        <v>9.1100375665714925E-2</v>
      </c>
      <c r="D36">
        <f t="shared" si="12"/>
        <v>7.412100680666843E-2</v>
      </c>
      <c r="E36" s="8">
        <f t="shared" si="13"/>
        <v>1.0560064282172383</v>
      </c>
      <c r="F36" s="8">
        <f t="shared" si="14"/>
        <v>3.7274078018108163E-2</v>
      </c>
      <c r="G36" s="8">
        <f t="shared" si="15"/>
        <v>4.4354204028837003E-2</v>
      </c>
      <c r="H36">
        <f t="shared" si="16"/>
        <v>0.67540167763993908</v>
      </c>
      <c r="I36" s="8">
        <f t="shared" si="17"/>
        <v>0.23085467223697584</v>
      </c>
      <c r="J36">
        <f t="shared" si="18"/>
        <v>0.19359837614365683</v>
      </c>
      <c r="K36">
        <f t="shared" si="19"/>
        <v>9.0684169454161457E-3</v>
      </c>
      <c r="L36">
        <f t="shared" si="20"/>
        <v>0.62037792208942555</v>
      </c>
      <c r="M36" s="8">
        <f t="shared" si="21"/>
        <v>2.3617879341812009E-3</v>
      </c>
      <c r="N36" s="13">
        <f t="shared" si="25"/>
        <v>0.89586234595451708</v>
      </c>
      <c r="P36" s="6" t="s">
        <v>10</v>
      </c>
      <c r="Q36" s="42">
        <f t="shared" si="22"/>
        <v>3.7274078018108163E-2</v>
      </c>
      <c r="R36" s="33">
        <f t="shared" si="23"/>
        <v>0.31462547217693249</v>
      </c>
      <c r="S36" s="33">
        <f t="shared" si="5"/>
        <v>1.0560064282172383</v>
      </c>
      <c r="T36" s="6" t="s">
        <v>11</v>
      </c>
      <c r="U36" s="30" t="s">
        <v>10</v>
      </c>
      <c r="V36" s="33">
        <f t="shared" si="6"/>
        <v>4.4354204028837003E-2</v>
      </c>
      <c r="W36" s="39">
        <f t="shared" si="7"/>
        <v>0.28605223251235223</v>
      </c>
      <c r="X36" s="33">
        <f t="shared" si="8"/>
        <v>0.67540167763993908</v>
      </c>
      <c r="Y36" s="6" t="s">
        <v>11</v>
      </c>
      <c r="Z36" s="30" t="s">
        <v>10</v>
      </c>
      <c r="AA36" s="39">
        <f t="shared" si="9"/>
        <v>2.3617879341812009E-3</v>
      </c>
      <c r="AB36" s="39">
        <f t="shared" si="10"/>
        <v>0.38191761823088499</v>
      </c>
      <c r="AC36" s="39">
        <f t="shared" si="11"/>
        <v>0.89586234595451708</v>
      </c>
      <c r="AD36" s="6" t="s">
        <v>11</v>
      </c>
    </row>
    <row r="37" spans="1:30" x14ac:dyDescent="0.2">
      <c r="A37" s="18">
        <v>6</v>
      </c>
      <c r="B37" s="6" t="s">
        <v>10</v>
      </c>
      <c r="C37" s="12">
        <f t="shared" si="24"/>
        <v>5.8769100821210535E-2</v>
      </c>
      <c r="D37">
        <f t="shared" si="12"/>
        <v>4.302385087335895E-2</v>
      </c>
      <c r="E37" s="8">
        <f t="shared" si="13"/>
        <v>0.90491249813755248</v>
      </c>
      <c r="F37" s="8">
        <f t="shared" si="14"/>
        <v>2.1584427120301019E-2</v>
      </c>
      <c r="G37" s="8">
        <f t="shared" si="15"/>
        <v>2.5391959410204137E-2</v>
      </c>
      <c r="H37">
        <f t="shared" si="16"/>
        <v>0.57549825915513675</v>
      </c>
      <c r="I37" s="8">
        <f t="shared" si="17"/>
        <v>0.16218599174491719</v>
      </c>
      <c r="J37">
        <f t="shared" si="18"/>
        <v>0.13565205223638294</v>
      </c>
      <c r="K37">
        <f t="shared" si="19"/>
        <v>4.3728297956065277E-3</v>
      </c>
      <c r="L37">
        <f t="shared" si="20"/>
        <v>0.52817891107317583</v>
      </c>
      <c r="M37" s="8">
        <f t="shared" si="21"/>
        <v>9.4660637181578444E-4</v>
      </c>
      <c r="N37" s="13">
        <f t="shared" si="25"/>
        <v>0.76526009426762132</v>
      </c>
      <c r="P37" s="6" t="s">
        <v>10</v>
      </c>
      <c r="Q37" s="42">
        <f t="shared" si="22"/>
        <v>2.1584427120301019E-2</v>
      </c>
      <c r="R37" s="33">
        <f t="shared" si="23"/>
        <v>0.25707246923810573</v>
      </c>
      <c r="S37" s="33">
        <f t="shared" si="5"/>
        <v>0.90491249813755248</v>
      </c>
      <c r="T37" s="6" t="s">
        <v>11</v>
      </c>
      <c r="U37" s="30" t="s">
        <v>10</v>
      </c>
      <c r="V37" s="33">
        <f t="shared" si="6"/>
        <v>2.5391959410204137E-2</v>
      </c>
      <c r="W37" s="39">
        <f t="shared" si="7"/>
        <v>0.22468206563666027</v>
      </c>
      <c r="X37" s="33">
        <f t="shared" si="8"/>
        <v>0.57549825915513675</v>
      </c>
      <c r="Y37" s="6" t="s">
        <v>11</v>
      </c>
      <c r="Z37" s="30" t="s">
        <v>10</v>
      </c>
      <c r="AA37" s="39">
        <f t="shared" si="9"/>
        <v>9.4660637181578444E-4</v>
      </c>
      <c r="AB37" s="39">
        <f t="shared" si="10"/>
        <v>0.32468961037705485</v>
      </c>
      <c r="AC37" s="39">
        <f t="shared" si="11"/>
        <v>0.76526009426762132</v>
      </c>
      <c r="AD37" s="6" t="s">
        <v>11</v>
      </c>
    </row>
    <row r="38" spans="1:30" x14ac:dyDescent="0.2">
      <c r="A38" s="18">
        <v>7</v>
      </c>
      <c r="B38" s="6" t="s">
        <v>10</v>
      </c>
      <c r="C38" s="12">
        <f t="shared" si="24"/>
        <v>4.0585780152200851E-2</v>
      </c>
      <c r="D38">
        <f t="shared" si="12"/>
        <v>2.7136235247819468E-2</v>
      </c>
      <c r="E38" s="8">
        <f t="shared" si="13"/>
        <v>0.79172630560448287</v>
      </c>
      <c r="F38" s="8">
        <f t="shared" si="14"/>
        <v>1.3597173004735202E-2</v>
      </c>
      <c r="G38" s="8">
        <f t="shared" si="15"/>
        <v>1.5880684205301844E-2</v>
      </c>
      <c r="H38">
        <f t="shared" si="16"/>
        <v>0.50214119322268724</v>
      </c>
      <c r="I38" s="8">
        <f t="shared" si="17"/>
        <v>0.12000809779194073</v>
      </c>
      <c r="J38">
        <f t="shared" si="18"/>
        <v>0.10023873360152159</v>
      </c>
      <c r="K38">
        <f t="shared" si="19"/>
        <v>2.3602441391898017E-3</v>
      </c>
      <c r="L38">
        <f t="shared" si="20"/>
        <v>0.46065291391448476</v>
      </c>
      <c r="M38" s="8">
        <f t="shared" si="21"/>
        <v>4.3735867415868119E-4</v>
      </c>
      <c r="N38" s="13">
        <f t="shared" si="25"/>
        <v>0.66847557590222451</v>
      </c>
      <c r="P38" s="6" t="s">
        <v>10</v>
      </c>
      <c r="Q38" s="42">
        <f t="shared" si="22"/>
        <v>1.3597173004735202E-2</v>
      </c>
      <c r="R38" s="33">
        <f t="shared" si="23"/>
        <v>0.21826137350230959</v>
      </c>
      <c r="S38" s="33">
        <f t="shared" si="5"/>
        <v>0.79172630560448287</v>
      </c>
      <c r="T38" s="6" t="s">
        <v>11</v>
      </c>
      <c r="U38" s="30" t="s">
        <v>10</v>
      </c>
      <c r="V38" s="33">
        <f t="shared" si="6"/>
        <v>1.5880684205301844E-2</v>
      </c>
      <c r="W38" s="39">
        <f t="shared" si="7"/>
        <v>0.18456717720536286</v>
      </c>
      <c r="X38" s="33">
        <f t="shared" si="8"/>
        <v>0.50214119322268724</v>
      </c>
      <c r="Y38" s="6" t="s">
        <v>11</v>
      </c>
      <c r="Z38" s="30" t="s">
        <v>10</v>
      </c>
      <c r="AA38" s="39">
        <f t="shared" si="9"/>
        <v>4.3735867415868119E-4</v>
      </c>
      <c r="AB38" s="39">
        <f t="shared" si="10"/>
        <v>0.28298152315751446</v>
      </c>
      <c r="AC38" s="39">
        <f t="shared" si="11"/>
        <v>0.66847557590222451</v>
      </c>
      <c r="AD38" s="6" t="s">
        <v>11</v>
      </c>
    </row>
    <row r="39" spans="1:30" x14ac:dyDescent="0.2">
      <c r="A39" s="18">
        <v>8</v>
      </c>
      <c r="B39" s="6" t="s">
        <v>10</v>
      </c>
      <c r="C39" s="12">
        <f t="shared" si="24"/>
        <v>2.9455802437016686E-2</v>
      </c>
      <c r="D39">
        <f t="shared" si="12"/>
        <v>1.8195380630799656E-2</v>
      </c>
      <c r="E39" s="8">
        <f t="shared" si="13"/>
        <v>0.70373044870265655</v>
      </c>
      <c r="F39" s="8">
        <f t="shared" si="14"/>
        <v>9.1108380536863067E-3</v>
      </c>
      <c r="G39" s="8">
        <f t="shared" si="15"/>
        <v>1.0589634185056868E-2</v>
      </c>
      <c r="H39">
        <f t="shared" si="16"/>
        <v>0.44567505659440143</v>
      </c>
      <c r="I39" s="8">
        <f t="shared" si="17"/>
        <v>9.2310871841446221E-2</v>
      </c>
      <c r="J39">
        <f t="shared" si="18"/>
        <v>7.7045401797178947E-2</v>
      </c>
      <c r="K39">
        <f t="shared" si="19"/>
        <v>1.3835034332743185E-3</v>
      </c>
      <c r="L39">
        <f t="shared" si="20"/>
        <v>0.40874987916924876</v>
      </c>
      <c r="M39" s="8">
        <f t="shared" si="21"/>
        <v>2.2415102788641045E-4</v>
      </c>
      <c r="N39" s="13">
        <f t="shared" si="25"/>
        <v>0.59365218442489809</v>
      </c>
      <c r="P39" s="6" t="s">
        <v>10</v>
      </c>
      <c r="Q39" s="42">
        <f t="shared" si="22"/>
        <v>9.1108380536863067E-3</v>
      </c>
      <c r="R39" s="33">
        <f t="shared" si="23"/>
        <v>0.1901231174560398</v>
      </c>
      <c r="S39" s="33">
        <f t="shared" si="5"/>
        <v>0.70373044870265655</v>
      </c>
      <c r="T39" s="6" t="s">
        <v>11</v>
      </c>
      <c r="U39" s="30" t="s">
        <v>10</v>
      </c>
      <c r="V39" s="33">
        <f t="shared" si="6"/>
        <v>1.0589634185056868E-2</v>
      </c>
      <c r="W39" s="39">
        <f t="shared" si="7"/>
        <v>0.15640524110452086</v>
      </c>
      <c r="X39" s="33">
        <f t="shared" si="8"/>
        <v>0.44567505659440143</v>
      </c>
      <c r="Y39" s="6" t="s">
        <v>11</v>
      </c>
      <c r="Z39" s="30" t="s">
        <v>10</v>
      </c>
      <c r="AA39" s="39">
        <f t="shared" si="9"/>
        <v>2.2415102788641045E-4</v>
      </c>
      <c r="AB39" s="39">
        <f t="shared" si="10"/>
        <v>0.2510024295138269</v>
      </c>
      <c r="AC39" s="39">
        <f t="shared" si="11"/>
        <v>0.59365218442489809</v>
      </c>
      <c r="AD39" s="6" t="s">
        <v>11</v>
      </c>
    </row>
    <row r="40" spans="1:30" x14ac:dyDescent="0.2">
      <c r="A40" s="18">
        <v>9</v>
      </c>
      <c r="B40" s="6" t="s">
        <v>10</v>
      </c>
      <c r="C40" s="12">
        <f t="shared" si="24"/>
        <v>2.2202997009896377E-2</v>
      </c>
      <c r="D40">
        <f t="shared" si="12"/>
        <v>1.2786154736606742E-2</v>
      </c>
      <c r="E40" s="8">
        <f t="shared" si="13"/>
        <v>0.63334651967016764</v>
      </c>
      <c r="F40" s="8">
        <f t="shared" si="14"/>
        <v>6.3996055766449558E-3</v>
      </c>
      <c r="G40" s="8">
        <f t="shared" si="15"/>
        <v>7.4131900358924072E-3</v>
      </c>
      <c r="H40">
        <f t="shared" si="16"/>
        <v>0.40075633164647712</v>
      </c>
      <c r="I40" s="8">
        <f t="shared" si="17"/>
        <v>7.3172125711367067E-2</v>
      </c>
      <c r="J40">
        <f t="shared" si="18"/>
        <v>6.1043449625976444E-2</v>
      </c>
      <c r="K40">
        <f t="shared" si="19"/>
        <v>8.6370500303975181E-4</v>
      </c>
      <c r="L40">
        <f t="shared" si="20"/>
        <v>0.36749636868694563</v>
      </c>
      <c r="M40" s="8">
        <f t="shared" si="21"/>
        <v>1.2432935820615531E-4</v>
      </c>
      <c r="N40" s="13">
        <f t="shared" si="25"/>
        <v>0.53399453740784364</v>
      </c>
      <c r="P40" s="6" t="s">
        <v>10</v>
      </c>
      <c r="Q40" s="42">
        <f t="shared" si="22"/>
        <v>6.3996055766449558E-3</v>
      </c>
      <c r="R40" s="33">
        <f t="shared" si="23"/>
        <v>0.16868381924832893</v>
      </c>
      <c r="S40" s="33">
        <f t="shared" si="5"/>
        <v>0.63334651967016764</v>
      </c>
      <c r="T40" s="6" t="s">
        <v>11</v>
      </c>
      <c r="U40" s="30" t="s">
        <v>10</v>
      </c>
      <c r="V40" s="33">
        <f t="shared" si="6"/>
        <v>7.4131900358924072E-3</v>
      </c>
      <c r="W40" s="39">
        <f t="shared" si="7"/>
        <v>0.13559627425492826</v>
      </c>
      <c r="X40" s="33">
        <f t="shared" si="8"/>
        <v>0.40075633164647712</v>
      </c>
      <c r="Y40" s="6" t="s">
        <v>11</v>
      </c>
      <c r="Z40" s="30" t="s">
        <v>10</v>
      </c>
      <c r="AA40" s="39">
        <f t="shared" si="9"/>
        <v>1.2432935820615531E-4</v>
      </c>
      <c r="AB40" s="39">
        <f t="shared" si="10"/>
        <v>0.22561973511400879</v>
      </c>
      <c r="AC40" s="39">
        <f t="shared" si="11"/>
        <v>0.53399453740784364</v>
      </c>
      <c r="AD40" s="6" t="s">
        <v>11</v>
      </c>
    </row>
    <row r="41" spans="1:30" x14ac:dyDescent="0.2">
      <c r="A41" s="18">
        <v>10</v>
      </c>
      <c r="B41" s="6" t="s">
        <v>10</v>
      </c>
      <c r="C41" s="12">
        <f t="shared" si="24"/>
        <v>1.7242907416332196E-2</v>
      </c>
      <c r="D41">
        <f t="shared" si="12"/>
        <v>9.3243759906393234E-3</v>
      </c>
      <c r="E41" s="8">
        <f t="shared" si="13"/>
        <v>0.5757645814172424</v>
      </c>
      <c r="F41" s="8">
        <f t="shared" si="14"/>
        <v>4.6656759916713277E-3</v>
      </c>
      <c r="G41" s="8">
        <f t="shared" si="15"/>
        <v>5.3913380980116611E-3</v>
      </c>
      <c r="H41">
        <f t="shared" si="16"/>
        <v>0.36412631974070214</v>
      </c>
      <c r="I41" s="8">
        <f t="shared" si="17"/>
        <v>5.9406607313992742E-2</v>
      </c>
      <c r="J41">
        <f t="shared" si="18"/>
        <v>4.9544993428386398E-2</v>
      </c>
      <c r="K41">
        <f t="shared" si="19"/>
        <v>5.666733439988E-4</v>
      </c>
      <c r="L41">
        <f t="shared" si="20"/>
        <v>0.33387328293833685</v>
      </c>
      <c r="M41" s="8">
        <f t="shared" si="21"/>
        <v>7.3393100006733208E-5</v>
      </c>
      <c r="N41" s="13">
        <f t="shared" si="25"/>
        <v>0.48528217485277775</v>
      </c>
      <c r="P41" s="6" t="s">
        <v>10</v>
      </c>
      <c r="Q41" s="42">
        <f t="shared" si="22"/>
        <v>4.6656759916713277E-3</v>
      </c>
      <c r="R41" s="33">
        <f t="shared" si="23"/>
        <v>0.15174938520397133</v>
      </c>
      <c r="S41" s="33">
        <f t="shared" si="5"/>
        <v>0.5757645814172424</v>
      </c>
      <c r="T41" s="6" t="s">
        <v>11</v>
      </c>
      <c r="U41" s="30" t="s">
        <v>10</v>
      </c>
      <c r="V41" s="33">
        <f t="shared" si="6"/>
        <v>5.3913380980116611E-3</v>
      </c>
      <c r="W41" s="39">
        <f t="shared" si="7"/>
        <v>0.11961731464527324</v>
      </c>
      <c r="X41" s="33">
        <f t="shared" si="8"/>
        <v>0.36412631974070214</v>
      </c>
      <c r="Y41" s="6" t="s">
        <v>11</v>
      </c>
      <c r="Z41" s="30" t="s">
        <v>10</v>
      </c>
      <c r="AA41" s="39">
        <f t="shared" si="9"/>
        <v>7.3393100006733208E-5</v>
      </c>
      <c r="AB41" s="39">
        <f t="shared" si="10"/>
        <v>0.20494888105878004</v>
      </c>
      <c r="AC41" s="39">
        <f t="shared" si="11"/>
        <v>0.48528217485277775</v>
      </c>
      <c r="AD41" s="6" t="s">
        <v>11</v>
      </c>
    </row>
    <row r="42" spans="1:30" x14ac:dyDescent="0.2">
      <c r="A42" s="18">
        <v>11</v>
      </c>
      <c r="B42" s="6" t="s">
        <v>10</v>
      </c>
      <c r="C42" s="12">
        <f t="shared" si="24"/>
        <v>1.3717895696229632E-2</v>
      </c>
      <c r="D42">
        <f t="shared" si="12"/>
        <v>7.0071951649740361E-3</v>
      </c>
      <c r="E42" s="8">
        <f t="shared" si="13"/>
        <v>0.5277817314962775</v>
      </c>
      <c r="F42" s="8">
        <f t="shared" si="14"/>
        <v>3.5055752192009403E-3</v>
      </c>
      <c r="G42" s="8">
        <f t="shared" si="15"/>
        <v>4.0433288014897562E-3</v>
      </c>
      <c r="H42">
        <f t="shared" si="16"/>
        <v>0.33366447093988588</v>
      </c>
      <c r="I42" s="8">
        <f t="shared" si="17"/>
        <v>4.9180669992940067E-2</v>
      </c>
      <c r="J42">
        <f t="shared" si="18"/>
        <v>4.1008463471402773E-2</v>
      </c>
      <c r="K42">
        <f t="shared" si="19"/>
        <v>3.8704407148787569E-4</v>
      </c>
      <c r="L42">
        <f t="shared" si="20"/>
        <v>0.30592187565816814</v>
      </c>
      <c r="M42" s="8">
        <f t="shared" si="21"/>
        <v>4.5562130842008047E-5</v>
      </c>
      <c r="N42" s="13">
        <f t="shared" si="25"/>
        <v>0.44474060199106691</v>
      </c>
      <c r="P42" s="6" t="s">
        <v>10</v>
      </c>
      <c r="Q42" s="42">
        <f t="shared" si="22"/>
        <v>3.5055752192009403E-3</v>
      </c>
      <c r="R42" s="33">
        <f t="shared" si="23"/>
        <v>0.13800309939417052</v>
      </c>
      <c r="S42" s="33">
        <f t="shared" si="5"/>
        <v>0.5277817314962775</v>
      </c>
      <c r="T42" s="6" t="s">
        <v>11</v>
      </c>
      <c r="U42" s="30" t="s">
        <v>10</v>
      </c>
      <c r="V42" s="33">
        <f t="shared" si="6"/>
        <v>4.0433288014897562E-3</v>
      </c>
      <c r="W42" s="39">
        <f t="shared" si="7"/>
        <v>0.10697423330142963</v>
      </c>
      <c r="X42" s="33">
        <f t="shared" si="8"/>
        <v>0.33366447093988588</v>
      </c>
      <c r="Y42" s="6" t="s">
        <v>11</v>
      </c>
      <c r="Z42" s="30" t="s">
        <v>10</v>
      </c>
      <c r="AA42" s="39">
        <f t="shared" si="9"/>
        <v>4.5562130842008047E-5</v>
      </c>
      <c r="AB42" s="39">
        <f t="shared" si="10"/>
        <v>0.18777377096289122</v>
      </c>
      <c r="AC42" s="39">
        <f t="shared" si="11"/>
        <v>0.44474060199106691</v>
      </c>
      <c r="AD42" s="6" t="s">
        <v>11</v>
      </c>
    </row>
    <row r="43" spans="1:30" x14ac:dyDescent="0.2">
      <c r="A43" s="18">
        <v>12</v>
      </c>
      <c r="B43" s="6" t="s">
        <v>10</v>
      </c>
      <c r="C43" s="12">
        <f t="shared" si="24"/>
        <v>1.1133045573039664E-2</v>
      </c>
      <c r="D43">
        <f t="shared" si="12"/>
        <v>5.3982129912030193E-3</v>
      </c>
      <c r="E43" s="8">
        <f t="shared" si="13"/>
        <v>0.48718183256277675</v>
      </c>
      <c r="F43" s="8">
        <f t="shared" si="14"/>
        <v>2.7002841939021294E-3</v>
      </c>
      <c r="G43" s="8">
        <f t="shared" si="15"/>
        <v>3.110086816944442E-3</v>
      </c>
      <c r="H43">
        <f t="shared" si="16"/>
        <v>0.3079240469231887</v>
      </c>
      <c r="I43" s="8">
        <f t="shared" si="17"/>
        <v>4.1379496406431911E-2</v>
      </c>
      <c r="J43">
        <f t="shared" si="18"/>
        <v>3.4498843736916689E-2</v>
      </c>
      <c r="K43">
        <f t="shared" si="19"/>
        <v>2.7327830062106191E-4</v>
      </c>
      <c r="L43">
        <f t="shared" si="20"/>
        <v>0.28230847200492942</v>
      </c>
      <c r="M43" s="8">
        <f t="shared" si="21"/>
        <v>2.9484938346042992E-5</v>
      </c>
      <c r="N43" s="13">
        <f t="shared" si="25"/>
        <v>0.4104654881490522</v>
      </c>
      <c r="P43" s="6" t="s">
        <v>10</v>
      </c>
      <c r="Q43" s="42">
        <f t="shared" si="22"/>
        <v>2.7002841939021294E-3</v>
      </c>
      <c r="R43" s="33">
        <f t="shared" si="23"/>
        <v>0.12660334383023039</v>
      </c>
      <c r="S43" s="33">
        <f t="shared" si="5"/>
        <v>0.48718183256277675</v>
      </c>
      <c r="T43" s="6" t="s">
        <v>11</v>
      </c>
      <c r="U43" s="30" t="s">
        <v>10</v>
      </c>
      <c r="V43" s="33">
        <f t="shared" si="6"/>
        <v>3.110086816944442E-3</v>
      </c>
      <c r="W43" s="39">
        <f t="shared" si="7"/>
        <v>9.6728118470870442E-2</v>
      </c>
      <c r="X43" s="33">
        <f t="shared" si="8"/>
        <v>0.3079240469231887</v>
      </c>
      <c r="Y43" s="6" t="s">
        <v>11</v>
      </c>
      <c r="Z43" s="30" t="s">
        <v>10</v>
      </c>
      <c r="AA43" s="39">
        <f t="shared" si="9"/>
        <v>2.9484938346042992E-5</v>
      </c>
      <c r="AB43" s="39">
        <f t="shared" si="10"/>
        <v>0.17326918084823717</v>
      </c>
      <c r="AC43" s="39">
        <f t="shared" si="11"/>
        <v>0.4104654881490522</v>
      </c>
      <c r="AD43" s="6" t="s">
        <v>11</v>
      </c>
    </row>
    <row r="44" spans="1:30" x14ac:dyDescent="0.2">
      <c r="A44" s="18">
        <v>13</v>
      </c>
      <c r="B44" s="6" t="s">
        <v>10</v>
      </c>
      <c r="C44" s="12">
        <f t="shared" si="24"/>
        <v>9.1876078538093396E-3</v>
      </c>
      <c r="D44">
        <f t="shared" si="12"/>
        <v>4.2463429353765724E-3</v>
      </c>
      <c r="E44" s="8">
        <f t="shared" si="13"/>
        <v>0.45238240314849359</v>
      </c>
      <c r="F44" s="8">
        <f t="shared" si="14"/>
        <v>2.1239023365453046E-3</v>
      </c>
      <c r="G44" s="8">
        <f t="shared" si="15"/>
        <v>2.4435057523278111E-3</v>
      </c>
      <c r="H44">
        <f t="shared" si="16"/>
        <v>0.28588126438724892</v>
      </c>
      <c r="I44" s="8">
        <f t="shared" si="17"/>
        <v>3.5294223894243838E-2</v>
      </c>
      <c r="J44">
        <f t="shared" si="18"/>
        <v>2.9422543152051422E-2</v>
      </c>
      <c r="K44">
        <f t="shared" si="19"/>
        <v>1.9840656915358256E-4</v>
      </c>
      <c r="L44">
        <f t="shared" si="20"/>
        <v>0.26209059280778424</v>
      </c>
      <c r="M44" s="8">
        <f t="shared" si="21"/>
        <v>1.9758137228151215E-5</v>
      </c>
      <c r="N44" s="13">
        <f t="shared" si="25"/>
        <v>0.38110416143209497</v>
      </c>
      <c r="P44" s="6" t="s">
        <v>10</v>
      </c>
      <c r="Q44" s="42">
        <f t="shared" si="22"/>
        <v>2.1239023365453046E-3</v>
      </c>
      <c r="R44" s="33">
        <f t="shared" si="23"/>
        <v>0.1169850640685562</v>
      </c>
      <c r="S44" s="33">
        <f t="shared" si="5"/>
        <v>0.45238240314849359</v>
      </c>
      <c r="T44" s="6" t="s">
        <v>11</v>
      </c>
      <c r="U44" s="30" t="s">
        <v>10</v>
      </c>
      <c r="V44" s="33">
        <f t="shared" si="6"/>
        <v>2.4435057523278111E-3</v>
      </c>
      <c r="W44" s="39">
        <f t="shared" si="7"/>
        <v>8.8260384296468014E-2</v>
      </c>
      <c r="X44" s="33">
        <f t="shared" si="8"/>
        <v>0.28588126438724892</v>
      </c>
      <c r="Y44" s="6" t="s">
        <v>11</v>
      </c>
      <c r="Z44" s="30" t="s">
        <v>10</v>
      </c>
      <c r="AA44" s="39">
        <f t="shared" si="9"/>
        <v>1.9758137228151215E-5</v>
      </c>
      <c r="AB44" s="39">
        <f t="shared" si="10"/>
        <v>0.16085322973656524</v>
      </c>
      <c r="AC44" s="39">
        <f t="shared" si="11"/>
        <v>0.38110416143209497</v>
      </c>
      <c r="AD44" s="6" t="s">
        <v>11</v>
      </c>
    </row>
    <row r="45" spans="1:30" x14ac:dyDescent="0.2">
      <c r="A45" s="18">
        <v>14</v>
      </c>
      <c r="B45" s="6" t="s">
        <v>10</v>
      </c>
      <c r="C45" s="12">
        <f t="shared" si="24"/>
        <v>7.6908597649074616E-3</v>
      </c>
      <c r="D45">
        <f t="shared" si="12"/>
        <v>3.4001562165602481E-3</v>
      </c>
      <c r="E45" s="8">
        <f t="shared" si="13"/>
        <v>0.42222315216852729</v>
      </c>
      <c r="F45" s="8">
        <f t="shared" si="14"/>
        <v>1.7005479133889992E-3</v>
      </c>
      <c r="G45" s="8">
        <f t="shared" si="15"/>
        <v>1.9547023602889189E-3</v>
      </c>
      <c r="H45">
        <f t="shared" si="16"/>
        <v>0.26679000021748456</v>
      </c>
      <c r="I45" s="8">
        <f t="shared" si="17"/>
        <v>3.0456916036198697E-2</v>
      </c>
      <c r="J45">
        <f t="shared" si="18"/>
        <v>2.5388150959635467E-2</v>
      </c>
      <c r="K45">
        <f t="shared" si="19"/>
        <v>1.4750843470883368E-4</v>
      </c>
      <c r="L45">
        <f t="shared" si="20"/>
        <v>0.2445820325224265</v>
      </c>
      <c r="M45" s="8">
        <f t="shared" si="21"/>
        <v>1.3639249241031278E-5</v>
      </c>
      <c r="N45" s="13">
        <f t="shared" si="25"/>
        <v>0.35566839078728146</v>
      </c>
      <c r="P45" s="6" t="s">
        <v>10</v>
      </c>
      <c r="Q45" s="42">
        <f t="shared" si="22"/>
        <v>1.7005479133889992E-3</v>
      </c>
      <c r="R45" s="33">
        <f t="shared" si="23"/>
        <v>0.108753679015846</v>
      </c>
      <c r="S45" s="33">
        <f t="shared" si="5"/>
        <v>0.42222315216852729</v>
      </c>
      <c r="T45" s="6" t="s">
        <v>11</v>
      </c>
      <c r="U45" s="30" t="s">
        <v>10</v>
      </c>
      <c r="V45" s="33">
        <f t="shared" si="6"/>
        <v>1.9547023602889189E-3</v>
      </c>
      <c r="W45" s="39">
        <f t="shared" si="7"/>
        <v>8.1147442393401922E-2</v>
      </c>
      <c r="X45" s="33">
        <f t="shared" si="8"/>
        <v>0.26679000021748456</v>
      </c>
      <c r="Y45" s="6" t="s">
        <v>11</v>
      </c>
      <c r="Z45" s="30" t="s">
        <v>10</v>
      </c>
      <c r="AA45" s="39">
        <f t="shared" si="9"/>
        <v>1.3639249241031278E-5</v>
      </c>
      <c r="AB45" s="39">
        <f t="shared" si="10"/>
        <v>0.15010289274841446</v>
      </c>
      <c r="AC45" s="39">
        <f t="shared" si="11"/>
        <v>0.35566839078728146</v>
      </c>
      <c r="AD45" s="6" t="s">
        <v>11</v>
      </c>
    </row>
    <row r="46" spans="1:30" x14ac:dyDescent="0.2">
      <c r="A46" s="18">
        <v>15</v>
      </c>
      <c r="B46" s="6" t="s">
        <v>10</v>
      </c>
      <c r="C46" s="12">
        <f t="shared" si="24"/>
        <v>6.5174396358057473E-3</v>
      </c>
      <c r="D46">
        <f t="shared" si="12"/>
        <v>2.7646344143295591E-3</v>
      </c>
      <c r="E46" s="8">
        <f t="shared" si="13"/>
        <v>0.39583394802114874</v>
      </c>
      <c r="F46" s="8">
        <f t="shared" si="14"/>
        <v>1.3826285006047188E-3</v>
      </c>
      <c r="G46" s="8">
        <f t="shared" si="15"/>
        <v>1.5881190128338779E-3</v>
      </c>
      <c r="H46">
        <f t="shared" si="16"/>
        <v>0.25009305728431824</v>
      </c>
      <c r="I46" s="8">
        <f t="shared" si="17"/>
        <v>2.6548711585430349E-2</v>
      </c>
      <c r="J46">
        <f t="shared" si="18"/>
        <v>2.2129162978884235E-2</v>
      </c>
      <c r="K46">
        <f t="shared" si="19"/>
        <v>1.1193441658375945E-4</v>
      </c>
      <c r="L46">
        <f t="shared" si="20"/>
        <v>0.22927069763065719</v>
      </c>
      <c r="M46" s="8">
        <f t="shared" si="21"/>
        <v>9.659401532076777E-6</v>
      </c>
      <c r="N46" s="13">
        <f t="shared" si="25"/>
        <v>0.3334189517614517</v>
      </c>
      <c r="P46" s="6" t="s">
        <v>10</v>
      </c>
      <c r="Q46" s="42">
        <f t="shared" si="22"/>
        <v>1.3826285006047188E-3</v>
      </c>
      <c r="R46" s="33">
        <f t="shared" si="23"/>
        <v>0.10162466264297219</v>
      </c>
      <c r="S46" s="33">
        <f t="shared" si="5"/>
        <v>0.39583394802114874</v>
      </c>
      <c r="T46" s="6" t="s">
        <v>11</v>
      </c>
      <c r="U46" s="30" t="s">
        <v>10</v>
      </c>
      <c r="V46" s="33">
        <f t="shared" si="6"/>
        <v>1.5881190128338779E-3</v>
      </c>
      <c r="W46" s="39">
        <f t="shared" si="7"/>
        <v>7.5089762715366687E-2</v>
      </c>
      <c r="X46" s="33">
        <f t="shared" si="8"/>
        <v>0.25009305728431824</v>
      </c>
      <c r="Y46" s="6" t="s">
        <v>11</v>
      </c>
      <c r="Z46" s="30" t="s">
        <v>10</v>
      </c>
      <c r="AA46" s="39">
        <f t="shared" si="9"/>
        <v>9.659401532076777E-6</v>
      </c>
      <c r="AB46" s="39">
        <f t="shared" si="10"/>
        <v>0.14070281080255617</v>
      </c>
      <c r="AC46" s="39">
        <f t="shared" si="11"/>
        <v>0.3334189517614517</v>
      </c>
      <c r="AD46" s="6" t="s">
        <v>11</v>
      </c>
    </row>
    <row r="47" spans="1:30" x14ac:dyDescent="0.2">
      <c r="A47" s="18">
        <v>16</v>
      </c>
      <c r="B47" s="6" t="s">
        <v>10</v>
      </c>
      <c r="C47" s="12">
        <f t="shared" si="24"/>
        <v>5.5823911898543561E-3</v>
      </c>
      <c r="D47">
        <f t="shared" si="12"/>
        <v>2.2781033184978649E-3</v>
      </c>
      <c r="E47" s="8">
        <f t="shared" si="13"/>
        <v>0.37254943692279258</v>
      </c>
      <c r="F47" s="8">
        <f t="shared" si="14"/>
        <v>1.1392634478101648E-3</v>
      </c>
      <c r="G47" s="8">
        <f t="shared" si="15"/>
        <v>1.3078054514608186E-3</v>
      </c>
      <c r="H47">
        <f t="shared" si="16"/>
        <v>0.2353656422067181</v>
      </c>
      <c r="I47" s="8">
        <f t="shared" si="17"/>
        <v>2.3346328337517253E-2</v>
      </c>
      <c r="J47">
        <f t="shared" si="18"/>
        <v>1.9459068620848376E-2</v>
      </c>
      <c r="K47">
        <f t="shared" si="19"/>
        <v>8.6466626612490731E-5</v>
      </c>
      <c r="L47">
        <f t="shared" si="20"/>
        <v>0.21576638198460862</v>
      </c>
      <c r="M47" s="8">
        <f t="shared" si="21"/>
        <v>6.9950065153594875E-6</v>
      </c>
      <c r="N47" s="13">
        <f t="shared" si="25"/>
        <v>0.31379162550759299</v>
      </c>
      <c r="P47" s="6" t="s">
        <v>10</v>
      </c>
      <c r="Q47" s="42">
        <f t="shared" si="22"/>
        <v>1.1392634478101648E-3</v>
      </c>
      <c r="R47" s="33">
        <f t="shared" si="23"/>
        <v>9.538729871973875E-2</v>
      </c>
      <c r="S47" s="33">
        <f t="shared" si="5"/>
        <v>0.37254943692279258</v>
      </c>
      <c r="T47" s="6" t="s">
        <v>11</v>
      </c>
      <c r="U47" s="30" t="s">
        <v>10</v>
      </c>
      <c r="V47" s="33">
        <f t="shared" si="6"/>
        <v>1.3078054514608186E-3</v>
      </c>
      <c r="W47" s="39">
        <f t="shared" si="7"/>
        <v>6.9869711154136135E-2</v>
      </c>
      <c r="X47" s="33">
        <f t="shared" si="8"/>
        <v>0.2353656422067181</v>
      </c>
      <c r="Y47" s="6" t="s">
        <v>11</v>
      </c>
      <c r="Z47" s="30" t="s">
        <v>10</v>
      </c>
      <c r="AA47" s="39">
        <f t="shared" si="9"/>
        <v>6.9950065153594875E-6</v>
      </c>
      <c r="AB47" s="39">
        <f t="shared" si="10"/>
        <v>0.13241286728133236</v>
      </c>
      <c r="AC47" s="39">
        <f t="shared" si="11"/>
        <v>0.31379162550759299</v>
      </c>
      <c r="AD47" s="6" t="s">
        <v>11</v>
      </c>
    </row>
    <row r="48" spans="1:30" x14ac:dyDescent="0.2">
      <c r="A48" s="18">
        <v>17</v>
      </c>
      <c r="B48" s="6" t="s">
        <v>10</v>
      </c>
      <c r="C48" s="12">
        <f t="shared" si="24"/>
        <v>4.8266022569345129E-3</v>
      </c>
      <c r="D48">
        <f t="shared" si="12"/>
        <v>1.899344168376797E-3</v>
      </c>
      <c r="E48" s="8">
        <f t="shared" si="13"/>
        <v>0.35185214190397401</v>
      </c>
      <c r="F48" s="8">
        <f t="shared" si="14"/>
        <v>9.4981956272025393E-4</v>
      </c>
      <c r="G48" s="8">
        <f t="shared" si="15"/>
        <v>1.0897949588227096E-3</v>
      </c>
      <c r="H48">
        <f t="shared" si="16"/>
        <v>0.2222780957695859</v>
      </c>
      <c r="I48" s="8">
        <f t="shared" si="17"/>
        <v>2.0689671419311651E-2</v>
      </c>
      <c r="J48">
        <f t="shared" si="18"/>
        <v>1.7244197114670561E-2</v>
      </c>
      <c r="K48">
        <f t="shared" si="19"/>
        <v>6.7847303674767206E-5</v>
      </c>
      <c r="L48">
        <f t="shared" si="20"/>
        <v>0.20376638535367753</v>
      </c>
      <c r="M48" s="8">
        <f t="shared" si="21"/>
        <v>5.1656983342156186E-6</v>
      </c>
      <c r="N48" s="13">
        <f t="shared" si="25"/>
        <v>0.29634818858227574</v>
      </c>
      <c r="P48" s="6" t="s">
        <v>10</v>
      </c>
      <c r="Q48" s="42">
        <f t="shared" si="22"/>
        <v>9.4981956272025393E-4</v>
      </c>
      <c r="R48" s="33">
        <f t="shared" si="23"/>
        <v>8.9881976973001404E-2</v>
      </c>
      <c r="S48" s="33">
        <f t="shared" si="5"/>
        <v>0.35185214190397401</v>
      </c>
      <c r="T48" s="6" t="s">
        <v>11</v>
      </c>
      <c r="U48" s="30" t="s">
        <v>10</v>
      </c>
      <c r="V48" s="33">
        <f t="shared" si="6"/>
        <v>1.0897949588227096E-3</v>
      </c>
      <c r="W48" s="39">
        <f t="shared" si="7"/>
        <v>6.5325439815597713E-2</v>
      </c>
      <c r="X48" s="33">
        <f t="shared" si="8"/>
        <v>0.2222780957695859</v>
      </c>
      <c r="Y48" s="6" t="s">
        <v>11</v>
      </c>
      <c r="Z48" s="30" t="s">
        <v>10</v>
      </c>
      <c r="AA48" s="39">
        <f t="shared" si="9"/>
        <v>5.1656983342156186E-6</v>
      </c>
      <c r="AB48" s="39">
        <f t="shared" si="10"/>
        <v>0.12504689673449057</v>
      </c>
      <c r="AC48" s="39">
        <f t="shared" si="11"/>
        <v>0.29634818858227574</v>
      </c>
      <c r="AD48" s="6" t="s">
        <v>11</v>
      </c>
    </row>
    <row r="49" spans="1:30" x14ac:dyDescent="0.2">
      <c r="A49" s="18">
        <v>18</v>
      </c>
      <c r="B49" s="6" t="s">
        <v>10</v>
      </c>
      <c r="C49" s="12">
        <f t="shared" si="24"/>
        <v>4.2079862231772383E-3</v>
      </c>
      <c r="D49">
        <f t="shared" si="12"/>
        <v>1.600097422928341E-3</v>
      </c>
      <c r="E49" s="8">
        <f t="shared" si="13"/>
        <v>0.33333353917025371</v>
      </c>
      <c r="F49" s="8">
        <f t="shared" si="14"/>
        <v>8.0015354479968167E-4</v>
      </c>
      <c r="G49" s="8">
        <f t="shared" si="15"/>
        <v>9.1768969663312712E-4</v>
      </c>
      <c r="H49">
        <f t="shared" si="16"/>
        <v>0.21057059359299693</v>
      </c>
      <c r="I49" s="8">
        <f t="shared" si="17"/>
        <v>1.8461549350952584E-2</v>
      </c>
      <c r="J49">
        <f t="shared" si="18"/>
        <v>1.5386732662696986E-2</v>
      </c>
      <c r="K49">
        <f t="shared" si="19"/>
        <v>5.3980652894876213E-5</v>
      </c>
      <c r="L49">
        <f t="shared" si="20"/>
        <v>0.19303220250595002</v>
      </c>
      <c r="M49" s="8">
        <f t="shared" si="21"/>
        <v>3.881501435814696E-6</v>
      </c>
      <c r="N49" s="13">
        <f t="shared" si="25"/>
        <v>0.28074303980287452</v>
      </c>
      <c r="P49" s="6" t="s">
        <v>10</v>
      </c>
      <c r="Q49" s="42">
        <f t="shared" si="22"/>
        <v>8.0015354479968167E-4</v>
      </c>
      <c r="R49" s="33">
        <f t="shared" si="23"/>
        <v>8.4985444090289741E-2</v>
      </c>
      <c r="S49" s="33">
        <f t="shared" si="5"/>
        <v>0.33333353917025371</v>
      </c>
      <c r="T49" s="6" t="s">
        <v>11</v>
      </c>
      <c r="U49" s="30" t="s">
        <v>10</v>
      </c>
      <c r="V49" s="33">
        <f t="shared" si="6"/>
        <v>9.1768969663312712E-4</v>
      </c>
      <c r="W49" s="39">
        <f t="shared" si="7"/>
        <v>6.1334141325819914E-2</v>
      </c>
      <c r="X49" s="33">
        <f t="shared" si="8"/>
        <v>0.21057059359299693</v>
      </c>
      <c r="Y49" s="6" t="s">
        <v>11</v>
      </c>
      <c r="Z49" s="30" t="s">
        <v>10</v>
      </c>
      <c r="AA49" s="39">
        <f t="shared" si="9"/>
        <v>3.881501435814696E-6</v>
      </c>
      <c r="AB49" s="39">
        <f t="shared" si="10"/>
        <v>0.11845827611578881</v>
      </c>
      <c r="AC49" s="39">
        <f t="shared" si="11"/>
        <v>0.28074303980287452</v>
      </c>
      <c r="AD49" s="6" t="s">
        <v>11</v>
      </c>
    </row>
    <row r="50" spans="1:30" x14ac:dyDescent="0.2">
      <c r="A50" s="18">
        <v>19</v>
      </c>
      <c r="B50" s="6" t="s">
        <v>10</v>
      </c>
      <c r="C50" s="12">
        <f t="shared" si="24"/>
        <v>3.6959658751142678E-3</v>
      </c>
      <c r="D50">
        <f t="shared" si="12"/>
        <v>1.3605483196924327E-3</v>
      </c>
      <c r="E50" s="8">
        <f t="shared" si="13"/>
        <v>0.31666681547514614</v>
      </c>
      <c r="F50" s="8">
        <f t="shared" si="14"/>
        <v>6.8035006140563365E-4</v>
      </c>
      <c r="G50" s="8">
        <f t="shared" si="15"/>
        <v>7.8001162450366845E-4</v>
      </c>
      <c r="H50">
        <f t="shared" si="16"/>
        <v>0.20003553951838879</v>
      </c>
      <c r="I50" s="8">
        <f t="shared" si="17"/>
        <v>1.6574593093596459E-2</v>
      </c>
      <c r="J50">
        <f t="shared" si="18"/>
        <v>1.3813770394922466E-2</v>
      </c>
      <c r="K50">
        <f t="shared" si="19"/>
        <v>4.348241482852584E-5</v>
      </c>
      <c r="L50">
        <f t="shared" si="20"/>
        <v>0.18337331528454812</v>
      </c>
      <c r="M50" s="8">
        <f t="shared" si="21"/>
        <v>2.9620007738289021E-6</v>
      </c>
      <c r="N50" s="13">
        <f t="shared" si="25"/>
        <v>0.26669992211481203</v>
      </c>
      <c r="P50" s="6" t="s">
        <v>10</v>
      </c>
      <c r="Q50" s="42">
        <f t="shared" si="22"/>
        <v>6.8035006140563365E-4</v>
      </c>
      <c r="R50" s="33">
        <f t="shared" si="23"/>
        <v>8.0600919932839618E-2</v>
      </c>
      <c r="S50" s="33">
        <f t="shared" si="5"/>
        <v>0.31666681547514614</v>
      </c>
      <c r="T50" s="6" t="s">
        <v>11</v>
      </c>
      <c r="U50" s="30" t="s">
        <v>10</v>
      </c>
      <c r="V50" s="33">
        <f t="shared" si="6"/>
        <v>7.8001162450366845E-4</v>
      </c>
      <c r="W50" s="39">
        <f t="shared" si="7"/>
        <v>5.7800978657852845E-2</v>
      </c>
      <c r="X50" s="33">
        <f t="shared" si="8"/>
        <v>0.20003553951838879</v>
      </c>
      <c r="Y50" s="6" t="s">
        <v>11</v>
      </c>
      <c r="Z50" s="30" t="s">
        <v>10</v>
      </c>
      <c r="AA50" s="39">
        <f t="shared" si="9"/>
        <v>2.9620007738289021E-6</v>
      </c>
      <c r="AB50" s="39">
        <f t="shared" si="10"/>
        <v>0.11252992045374062</v>
      </c>
      <c r="AC50" s="39">
        <f t="shared" si="11"/>
        <v>0.26669992211481203</v>
      </c>
      <c r="AD50" s="6" t="s">
        <v>11</v>
      </c>
    </row>
    <row r="51" spans="1:30" x14ac:dyDescent="0.2">
      <c r="A51" s="19">
        <v>20</v>
      </c>
      <c r="B51" s="7" t="s">
        <v>10</v>
      </c>
      <c r="C51" s="14">
        <f t="shared" si="24"/>
        <v>3.2679236996535975E-3</v>
      </c>
      <c r="D51" s="28">
        <f t="shared" si="12"/>
        <v>1.1665237161435527E-3</v>
      </c>
      <c r="E51" s="15">
        <f t="shared" si="13"/>
        <v>0.30158741097336755</v>
      </c>
      <c r="F51" s="15">
        <f t="shared" si="14"/>
        <v>5.8331772656046563E-4</v>
      </c>
      <c r="G51" s="15">
        <f t="shared" si="15"/>
        <v>6.6856250983105502E-4</v>
      </c>
      <c r="H51" s="28">
        <f t="shared" si="16"/>
        <v>0.19050504447303396</v>
      </c>
      <c r="I51" s="15">
        <f t="shared" si="17"/>
        <v>1.4962598724568848E-2</v>
      </c>
      <c r="J51" s="28">
        <f t="shared" si="18"/>
        <v>1.2470078099054772E-2</v>
      </c>
      <c r="K51" s="28">
        <f t="shared" si="19"/>
        <v>3.5416692710937488E-5</v>
      </c>
      <c r="L51" s="28">
        <f t="shared" si="20"/>
        <v>0.17463567440747271</v>
      </c>
      <c r="M51" s="15">
        <f t="shared" si="21"/>
        <v>2.2919008138022981E-6</v>
      </c>
      <c r="N51" s="16">
        <f t="shared" si="25"/>
        <v>0.25399534025731751</v>
      </c>
      <c r="P51" s="7" t="s">
        <v>10</v>
      </c>
      <c r="Q51" s="44">
        <f t="shared" si="22"/>
        <v>5.8331772656046563E-4</v>
      </c>
      <c r="R51" s="34">
        <f t="shared" si="23"/>
        <v>7.6651294028931283E-2</v>
      </c>
      <c r="S51" s="34">
        <f t="shared" si="5"/>
        <v>0.30158741097336755</v>
      </c>
      <c r="T51" s="7" t="s">
        <v>11</v>
      </c>
      <c r="U51" s="31" t="s">
        <v>10</v>
      </c>
      <c r="V51" s="34">
        <f t="shared" si="6"/>
        <v>6.6856250983105502E-4</v>
      </c>
      <c r="W51" s="40">
        <f t="shared" si="7"/>
        <v>5.4651570951622153E-2</v>
      </c>
      <c r="X51" s="34">
        <f t="shared" si="8"/>
        <v>0.19050504447303396</v>
      </c>
      <c r="Y51" s="7" t="s">
        <v>11</v>
      </c>
      <c r="Z51" s="31" t="s">
        <v>10</v>
      </c>
      <c r="AA51" s="40">
        <f t="shared" si="9"/>
        <v>2.2919008138022981E-6</v>
      </c>
      <c r="AB51" s="40">
        <f t="shared" si="10"/>
        <v>0.10716718081457874</v>
      </c>
      <c r="AC51" s="40">
        <f t="shared" si="11"/>
        <v>0.25399534025731751</v>
      </c>
      <c r="AD51" s="7" t="s">
        <v>11</v>
      </c>
    </row>
    <row r="52" spans="1:30" x14ac:dyDescent="0.2">
      <c r="C52" s="8"/>
      <c r="E52" s="8"/>
      <c r="F52" s="8"/>
      <c r="G52" s="8"/>
      <c r="I52" s="8"/>
      <c r="M52" s="8"/>
      <c r="N52" s="8"/>
    </row>
  </sheetData>
  <mergeCells count="22">
    <mergeCell ref="C30:F30"/>
    <mergeCell ref="G30:J30"/>
    <mergeCell ref="K30:N30"/>
    <mergeCell ref="Q30:S30"/>
    <mergeCell ref="V30:X30"/>
    <mergeCell ref="AA30:AC30"/>
    <mergeCell ref="U6:W6"/>
    <mergeCell ref="X6:Z6"/>
    <mergeCell ref="AA6:AC6"/>
    <mergeCell ref="AD6:AF6"/>
    <mergeCell ref="AG6:AI6"/>
    <mergeCell ref="AJ6:AL6"/>
    <mergeCell ref="C5:K5"/>
    <mergeCell ref="L5:T5"/>
    <mergeCell ref="U5:AC5"/>
    <mergeCell ref="AD5:AL5"/>
    <mergeCell ref="C6:E6"/>
    <mergeCell ref="F6:H6"/>
    <mergeCell ref="I6:K6"/>
    <mergeCell ref="L6:N6"/>
    <mergeCell ref="O6:Q6"/>
    <mergeCell ref="R6:T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ALG1_PS2_GEN10_E2</vt:lpstr>
      <vt:lpstr>ALG2_PS2_GEN10_E2</vt:lpstr>
      <vt:lpstr>ALG1_PS3_GEN20_E3</vt:lpstr>
      <vt:lpstr>ALG2_PS3_GEN20_E3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MTomczyk</dc:creator>
  <cp:lastModifiedBy>Michał Tomczyk</cp:lastModifiedBy>
  <dcterms:created xsi:type="dcterms:W3CDTF">2015-06-05T18:17:20Z</dcterms:created>
  <dcterms:modified xsi:type="dcterms:W3CDTF">2024-08-09T11:39:04Z</dcterms:modified>
</cp:coreProperties>
</file>