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lin\Box\Repositories\IntroStatActivities\data\"/>
    </mc:Choice>
  </mc:AlternateContent>
  <xr:revisionPtr revIDLastSave="0" documentId="13_ncr:1_{44E2BAB6-AE09-43A2-B16E-5E40A7030869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Number of complaints" sheetId="1" r:id="rId1"/>
    <sheet name="Types of compla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  <c r="B11" i="2" l="1"/>
  <c r="C7" i="2" s="1"/>
  <c r="D11" i="2"/>
  <c r="E9" i="2" s="1"/>
  <c r="F11" i="2"/>
  <c r="G7" i="2" s="1"/>
  <c r="H11" i="2"/>
  <c r="I4" i="2" s="1"/>
  <c r="J11" i="2"/>
  <c r="K7" i="2" s="1"/>
  <c r="L11" i="2"/>
  <c r="M8" i="2" s="1"/>
  <c r="N11" i="2"/>
  <c r="O9" i="2" s="1"/>
  <c r="P11" i="2"/>
  <c r="Q10" i="2" s="1"/>
  <c r="I6" i="2" l="1"/>
  <c r="I3" i="2"/>
  <c r="I7" i="2"/>
  <c r="I9" i="2"/>
  <c r="I5" i="2"/>
  <c r="I8" i="2"/>
  <c r="E6" i="2"/>
  <c r="K4" i="2"/>
  <c r="E3" i="2"/>
  <c r="K9" i="2"/>
  <c r="C5" i="2"/>
  <c r="M9" i="2"/>
  <c r="K3" i="2"/>
  <c r="C6" i="2"/>
  <c r="E7" i="2"/>
  <c r="K5" i="2"/>
  <c r="K10" i="2"/>
  <c r="M10" i="2"/>
  <c r="M3" i="2"/>
  <c r="C8" i="2"/>
  <c r="G4" i="2"/>
  <c r="K6" i="2"/>
  <c r="M5" i="2"/>
  <c r="O6" i="2"/>
  <c r="C3" i="2"/>
  <c r="C4" i="2"/>
  <c r="C9" i="2"/>
  <c r="G8" i="2"/>
  <c r="K8" i="2"/>
  <c r="M6" i="2"/>
  <c r="O10" i="2"/>
  <c r="Q7" i="2"/>
  <c r="G5" i="2"/>
  <c r="G9" i="2"/>
  <c r="O7" i="2"/>
  <c r="Q4" i="2"/>
  <c r="Q8" i="2"/>
  <c r="G3" i="2"/>
  <c r="O3" i="2"/>
  <c r="E4" i="2"/>
  <c r="E8" i="2"/>
  <c r="G6" i="2"/>
  <c r="M7" i="2"/>
  <c r="O4" i="2"/>
  <c r="O8" i="2"/>
  <c r="Q5" i="2"/>
  <c r="Q9" i="2"/>
  <c r="Q3" i="2"/>
  <c r="E5" i="2"/>
  <c r="M4" i="2"/>
  <c r="O5" i="2"/>
  <c r="Q6" i="2"/>
</calcChain>
</file>

<file path=xl/sharedStrings.xml><?xml version="1.0" encoding="utf-8"?>
<sst xmlns="http://schemas.openxmlformats.org/spreadsheetml/2006/main" count="113" uniqueCount="31">
  <si>
    <t>%</t>
  </si>
  <si>
    <t>2010-14</t>
  </si>
  <si>
    <t>Threat</t>
  </si>
  <si>
    <t>Garbage</t>
  </si>
  <si>
    <t>Property</t>
  </si>
  <si>
    <t>Campground</t>
  </si>
  <si>
    <t>Livestock</t>
  </si>
  <si>
    <t>Beehives</t>
  </si>
  <si>
    <t>Crops</t>
  </si>
  <si>
    <t>Birdfeeder</t>
  </si>
  <si>
    <t>2005-09</t>
  </si>
  <si>
    <t>2000-04</t>
  </si>
  <si>
    <t>1995-99</t>
  </si>
  <si>
    <t>1990-94</t>
  </si>
  <si>
    <t>1985-99</t>
  </si>
  <si>
    <t>1981-84</t>
  </si>
  <si>
    <t>2015-19</t>
  </si>
  <si>
    <t>Total</t>
  </si>
  <si>
    <t>No.</t>
  </si>
  <si>
    <t>old</t>
  </si>
  <si>
    <t>new</t>
  </si>
  <si>
    <t>under</t>
  </si>
  <si>
    <t>over</t>
  </si>
  <si>
    <t>Year</t>
  </si>
  <si>
    <t>Complaints</t>
  </si>
  <si>
    <t>Food</t>
  </si>
  <si>
    <t>Prevkill</t>
  </si>
  <si>
    <t>Pop</t>
  </si>
  <si>
    <t>Pop_Level</t>
  </si>
  <si>
    <t>Policy</t>
  </si>
  <si>
    <t>Pop_1000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</si>
</sst>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165" fontId="2" fillId="2" borderId="0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C3" sqref="C3"/>
    </sheetView>
  </sheetViews>
  <sheetFormatPr defaultColWidth="8.796875" defaultRowHeight="14.25" x14ac:dyDescent="0.45"/>
  <cols>
    <col min="1" max="1" width="12.796875" style="3" customWidth="1"/>
    <col min="2" max="2" width="15.1328125" style="3" customWidth="1"/>
    <col min="3" max="3" width="12.796875" style="4" customWidth="1"/>
    <col min="4" max="4" width="12.796875" style="3" customWidth="1"/>
    <col min="5" max="6" width="12.796875" style="2" customWidth="1"/>
    <col min="7" max="7" width="12.6640625" style="2" customWidth="1"/>
    <col min="8" max="8" width="10.59765625" customWidth="1"/>
  </cols>
  <sheetData>
    <row r="1" spans="1:8" s="17" customFormat="1" ht="14.75" customHeight="1" x14ac:dyDescent="0.45">
      <c r="A1" s="15" t="s">
        <v>23</v>
      </c>
      <c r="B1" s="15" t="s">
        <v>24</v>
      </c>
      <c r="C1" s="16" t="s">
        <v>25</v>
      </c>
      <c r="D1" s="15" t="s">
        <v>26</v>
      </c>
      <c r="E1" s="15" t="s">
        <v>27</v>
      </c>
      <c r="F1" s="15" t="s">
        <v>28</v>
      </c>
      <c r="G1" s="15" t="s">
        <v>29</v>
      </c>
      <c r="H1" s="17" t="s">
        <v>30</v>
      </c>
    </row>
    <row r="2" spans="1:8" x14ac:dyDescent="0.45">
      <c r="A2" s="3">
        <v>1982</v>
      </c>
      <c r="B2" s="14">
        <v>938</v>
      </c>
      <c r="C2" s="4">
        <v>58.1</v>
      </c>
      <c r="D2" s="3">
        <v>1585</v>
      </c>
      <c r="E2" s="11">
        <v>9201</v>
      </c>
      <c r="F2" s="11" t="s">
        <v>21</v>
      </c>
      <c r="G2" s="12" t="s">
        <v>19</v>
      </c>
      <c r="H2">
        <f>E2/1000</f>
        <v>9.2010000000000005</v>
      </c>
    </row>
    <row r="3" spans="1:8" x14ac:dyDescent="0.45">
      <c r="A3" s="3">
        <v>1983</v>
      </c>
      <c r="B3" s="14">
        <v>2024</v>
      </c>
      <c r="C3" s="4">
        <v>60.7</v>
      </c>
      <c r="D3" s="3">
        <v>504</v>
      </c>
      <c r="E3" s="11">
        <v>10608</v>
      </c>
      <c r="F3" s="11" t="s">
        <v>21</v>
      </c>
      <c r="G3" s="12" t="s">
        <v>19</v>
      </c>
      <c r="H3">
        <f t="shared" ref="H3:H37" si="0">E3/1000</f>
        <v>10.608000000000001</v>
      </c>
    </row>
    <row r="4" spans="1:8" x14ac:dyDescent="0.45">
      <c r="A4" s="3">
        <v>1984</v>
      </c>
      <c r="B4" s="14">
        <v>927</v>
      </c>
      <c r="C4" s="4">
        <v>51.8</v>
      </c>
      <c r="D4" s="3">
        <v>1223</v>
      </c>
      <c r="E4" s="11">
        <v>11487</v>
      </c>
      <c r="F4" s="11" t="s">
        <v>21</v>
      </c>
      <c r="G4" s="12" t="s">
        <v>19</v>
      </c>
      <c r="H4">
        <f t="shared" si="0"/>
        <v>11.487</v>
      </c>
    </row>
    <row r="5" spans="1:8" x14ac:dyDescent="0.45">
      <c r="A5" s="3">
        <v>1985</v>
      </c>
      <c r="B5" s="14">
        <v>2859</v>
      </c>
      <c r="C5" s="4">
        <v>42.7</v>
      </c>
      <c r="D5" s="3">
        <v>1049</v>
      </c>
      <c r="E5" s="11">
        <v>12817</v>
      </c>
      <c r="F5" s="11" t="s">
        <v>21</v>
      </c>
      <c r="G5" s="12" t="s">
        <v>19</v>
      </c>
      <c r="H5">
        <f t="shared" si="0"/>
        <v>12.817</v>
      </c>
    </row>
    <row r="6" spans="1:8" x14ac:dyDescent="0.45">
      <c r="A6" s="3">
        <v>1986</v>
      </c>
      <c r="B6" s="14">
        <v>2551</v>
      </c>
      <c r="C6" s="4">
        <v>67.7</v>
      </c>
      <c r="D6" s="3">
        <v>1708</v>
      </c>
      <c r="E6" s="11">
        <v>14130</v>
      </c>
      <c r="F6" s="11" t="s">
        <v>21</v>
      </c>
      <c r="G6" s="12" t="s">
        <v>19</v>
      </c>
      <c r="H6">
        <f t="shared" si="0"/>
        <v>14.13</v>
      </c>
    </row>
    <row r="7" spans="1:8" x14ac:dyDescent="0.45">
      <c r="A7" s="3">
        <v>1987</v>
      </c>
      <c r="B7" s="14">
        <v>2144</v>
      </c>
      <c r="C7" s="4">
        <v>61.8</v>
      </c>
      <c r="D7" s="3">
        <v>1658</v>
      </c>
      <c r="E7" s="11">
        <v>14006</v>
      </c>
      <c r="F7" s="11" t="s">
        <v>21</v>
      </c>
      <c r="G7" s="12" t="s">
        <v>19</v>
      </c>
      <c r="H7">
        <f t="shared" si="0"/>
        <v>14.006</v>
      </c>
    </row>
    <row r="8" spans="1:8" x14ac:dyDescent="0.45">
      <c r="A8" s="3">
        <v>1988</v>
      </c>
      <c r="B8" s="14">
        <v>443</v>
      </c>
      <c r="C8" s="4">
        <v>69.400000000000006</v>
      </c>
      <c r="D8" s="3">
        <v>1727</v>
      </c>
      <c r="E8" s="11">
        <v>14311</v>
      </c>
      <c r="F8" s="11" t="s">
        <v>21</v>
      </c>
      <c r="G8" s="13" t="s">
        <v>20</v>
      </c>
      <c r="H8">
        <f t="shared" si="0"/>
        <v>14.311</v>
      </c>
    </row>
    <row r="9" spans="1:8" x14ac:dyDescent="0.45">
      <c r="A9" s="3">
        <v>1989</v>
      </c>
      <c r="B9" s="14">
        <v>511</v>
      </c>
      <c r="C9" s="4">
        <v>65.400000000000006</v>
      </c>
      <c r="D9" s="3">
        <v>3198</v>
      </c>
      <c r="E9" s="11">
        <v>13263</v>
      </c>
      <c r="F9" s="11" t="s">
        <v>21</v>
      </c>
      <c r="G9" s="13" t="s">
        <v>20</v>
      </c>
      <c r="H9">
        <f t="shared" si="0"/>
        <v>13.263</v>
      </c>
    </row>
    <row r="10" spans="1:8" x14ac:dyDescent="0.45">
      <c r="A10" s="3">
        <v>1990</v>
      </c>
      <c r="B10" s="14">
        <v>600</v>
      </c>
      <c r="C10" s="4">
        <v>66.5</v>
      </c>
      <c r="D10" s="3">
        <v>2158</v>
      </c>
      <c r="E10" s="11">
        <v>13643</v>
      </c>
      <c r="F10" s="11" t="s">
        <v>21</v>
      </c>
      <c r="G10" s="13" t="s">
        <v>20</v>
      </c>
      <c r="H10">
        <f t="shared" si="0"/>
        <v>13.643000000000001</v>
      </c>
    </row>
    <row r="11" spans="1:8" x14ac:dyDescent="0.45">
      <c r="A11" s="3">
        <v>1991</v>
      </c>
      <c r="B11" s="14">
        <v>584</v>
      </c>
      <c r="C11" s="4">
        <v>68</v>
      </c>
      <c r="D11" s="3">
        <v>2827</v>
      </c>
      <c r="E11" s="11">
        <v>12924</v>
      </c>
      <c r="F11" s="11" t="s">
        <v>21</v>
      </c>
      <c r="G11" s="13" t="s">
        <v>20</v>
      </c>
      <c r="H11">
        <f t="shared" si="0"/>
        <v>12.923999999999999</v>
      </c>
    </row>
    <row r="12" spans="1:8" x14ac:dyDescent="0.45">
      <c r="A12" s="3">
        <v>1992</v>
      </c>
      <c r="B12" s="14">
        <v>433</v>
      </c>
      <c r="C12" s="4">
        <v>62.5</v>
      </c>
      <c r="D12" s="3">
        <v>2726</v>
      </c>
      <c r="E12" s="11">
        <v>11617</v>
      </c>
      <c r="F12" s="11" t="s">
        <v>21</v>
      </c>
      <c r="G12" s="13" t="s">
        <v>20</v>
      </c>
      <c r="H12">
        <f t="shared" si="0"/>
        <v>11.617000000000001</v>
      </c>
    </row>
    <row r="13" spans="1:8" x14ac:dyDescent="0.45">
      <c r="A13" s="3">
        <v>1993</v>
      </c>
      <c r="B13" s="14">
        <v>835</v>
      </c>
      <c r="C13" s="4">
        <v>50.7</v>
      </c>
      <c r="D13" s="3">
        <v>2140</v>
      </c>
      <c r="E13" s="11">
        <v>11603</v>
      </c>
      <c r="F13" s="11" t="s">
        <v>21</v>
      </c>
      <c r="G13" s="13" t="s">
        <v>20</v>
      </c>
      <c r="H13">
        <f t="shared" si="0"/>
        <v>11.603</v>
      </c>
    </row>
    <row r="14" spans="1:8" x14ac:dyDescent="0.45">
      <c r="A14" s="3">
        <v>1994</v>
      </c>
      <c r="B14" s="14">
        <v>692</v>
      </c>
      <c r="C14" s="4">
        <v>71.8</v>
      </c>
      <c r="D14" s="3">
        <v>2620</v>
      </c>
      <c r="E14" s="11">
        <v>11301</v>
      </c>
      <c r="F14" s="11" t="s">
        <v>21</v>
      </c>
      <c r="G14" s="13" t="s">
        <v>20</v>
      </c>
      <c r="H14">
        <f t="shared" si="0"/>
        <v>11.301</v>
      </c>
    </row>
    <row r="15" spans="1:8" x14ac:dyDescent="0.45">
      <c r="A15" s="3">
        <v>1995</v>
      </c>
      <c r="B15" s="14">
        <v>649</v>
      </c>
      <c r="C15" s="4">
        <v>70.2</v>
      </c>
      <c r="D15" s="3">
        <v>1891</v>
      </c>
      <c r="E15" s="11">
        <v>11290</v>
      </c>
      <c r="F15" s="11" t="s">
        <v>21</v>
      </c>
      <c r="G15" s="13" t="s">
        <v>20</v>
      </c>
      <c r="H15">
        <f t="shared" si="0"/>
        <v>11.29</v>
      </c>
    </row>
    <row r="16" spans="1:8" x14ac:dyDescent="0.45">
      <c r="A16" s="3">
        <v>1996</v>
      </c>
      <c r="B16" s="14">
        <v>937</v>
      </c>
      <c r="C16" s="4">
        <v>50.7</v>
      </c>
      <c r="D16" s="3">
        <v>1653</v>
      </c>
      <c r="E16" s="11">
        <v>12275</v>
      </c>
      <c r="F16" s="11" t="s">
        <v>21</v>
      </c>
      <c r="G16" s="13" t="s">
        <v>20</v>
      </c>
      <c r="H16">
        <f t="shared" si="0"/>
        <v>12.275</v>
      </c>
    </row>
    <row r="17" spans="1:8" x14ac:dyDescent="0.45">
      <c r="A17" s="3">
        <v>1997</v>
      </c>
      <c r="B17" s="14">
        <v>898</v>
      </c>
      <c r="C17" s="4">
        <v>70.3</v>
      </c>
      <c r="D17" s="3">
        <v>2019</v>
      </c>
      <c r="E17" s="11">
        <v>12774</v>
      </c>
      <c r="F17" s="11" t="s">
        <v>21</v>
      </c>
      <c r="G17" s="13" t="s">
        <v>20</v>
      </c>
      <c r="H17">
        <f t="shared" si="0"/>
        <v>12.773999999999999</v>
      </c>
    </row>
    <row r="18" spans="1:8" x14ac:dyDescent="0.45">
      <c r="A18" s="3">
        <v>1998</v>
      </c>
      <c r="B18" s="14">
        <v>715</v>
      </c>
      <c r="C18" s="4">
        <v>61.3</v>
      </c>
      <c r="D18" s="3">
        <v>2694</v>
      </c>
      <c r="E18" s="11">
        <v>11922</v>
      </c>
      <c r="F18" s="11" t="s">
        <v>21</v>
      </c>
      <c r="G18" s="13" t="s">
        <v>20</v>
      </c>
      <c r="H18">
        <f t="shared" si="0"/>
        <v>11.922000000000001</v>
      </c>
    </row>
    <row r="19" spans="1:8" x14ac:dyDescent="0.45">
      <c r="A19" s="3">
        <v>1999</v>
      </c>
      <c r="B19" s="14">
        <v>2166</v>
      </c>
      <c r="C19" s="4">
        <v>56</v>
      </c>
      <c r="D19" s="3">
        <v>2062</v>
      </c>
      <c r="E19" s="11">
        <v>15883</v>
      </c>
      <c r="F19" s="11" t="s">
        <v>22</v>
      </c>
      <c r="G19" s="12" t="s">
        <v>19</v>
      </c>
      <c r="H19">
        <f t="shared" si="0"/>
        <v>15.882999999999999</v>
      </c>
    </row>
    <row r="20" spans="1:8" x14ac:dyDescent="0.45">
      <c r="A20" s="3">
        <v>2000</v>
      </c>
      <c r="B20" s="14">
        <v>3257</v>
      </c>
      <c r="C20" s="4">
        <v>51.6</v>
      </c>
      <c r="D20" s="3">
        <v>1643</v>
      </c>
      <c r="E20" s="11">
        <v>17301</v>
      </c>
      <c r="F20" s="11" t="s">
        <v>22</v>
      </c>
      <c r="G20" s="12" t="s">
        <v>19</v>
      </c>
      <c r="H20">
        <f t="shared" si="0"/>
        <v>17.300999999999998</v>
      </c>
    </row>
    <row r="21" spans="1:8" x14ac:dyDescent="0.45">
      <c r="A21" s="3">
        <v>2001</v>
      </c>
      <c r="B21" s="14">
        <v>5727</v>
      </c>
      <c r="C21" s="4">
        <v>44.1</v>
      </c>
      <c r="D21" s="3">
        <v>2068</v>
      </c>
      <c r="E21" s="11">
        <v>19428</v>
      </c>
      <c r="F21" s="11" t="s">
        <v>22</v>
      </c>
      <c r="G21" s="12" t="s">
        <v>19</v>
      </c>
      <c r="H21">
        <f t="shared" si="0"/>
        <v>19.428000000000001</v>
      </c>
    </row>
    <row r="22" spans="1:8" x14ac:dyDescent="0.45">
      <c r="A22" s="3">
        <v>2002</v>
      </c>
      <c r="B22" s="14">
        <v>2940</v>
      </c>
      <c r="C22" s="4">
        <v>68.400000000000006</v>
      </c>
      <c r="D22" s="3">
        <v>2671</v>
      </c>
      <c r="E22" s="11">
        <v>19186</v>
      </c>
      <c r="F22" s="11" t="s">
        <v>22</v>
      </c>
      <c r="G22" s="12" t="s">
        <v>19</v>
      </c>
      <c r="H22">
        <f t="shared" si="0"/>
        <v>19.186</v>
      </c>
    </row>
    <row r="23" spans="1:8" x14ac:dyDescent="0.45">
      <c r="A23" s="3">
        <v>2003</v>
      </c>
      <c r="B23" s="14">
        <v>5121</v>
      </c>
      <c r="C23" s="4">
        <v>58.2</v>
      </c>
      <c r="D23" s="3">
        <v>2260</v>
      </c>
      <c r="E23" s="11">
        <v>19817</v>
      </c>
      <c r="F23" s="11" t="s">
        <v>22</v>
      </c>
      <c r="G23" s="12" t="s">
        <v>19</v>
      </c>
      <c r="H23">
        <f t="shared" si="0"/>
        <v>19.817</v>
      </c>
    </row>
    <row r="24" spans="1:8" x14ac:dyDescent="0.45">
      <c r="A24" s="3">
        <v>2004</v>
      </c>
      <c r="B24" s="14">
        <v>3459</v>
      </c>
      <c r="C24" s="4">
        <v>74.3</v>
      </c>
      <c r="D24" s="3">
        <v>3390</v>
      </c>
      <c r="E24" s="11">
        <v>20290</v>
      </c>
      <c r="F24" s="11" t="s">
        <v>22</v>
      </c>
      <c r="G24" s="12" t="s">
        <v>19</v>
      </c>
      <c r="H24">
        <f t="shared" si="0"/>
        <v>20.29</v>
      </c>
    </row>
    <row r="25" spans="1:8" x14ac:dyDescent="0.45">
      <c r="A25" s="3">
        <v>2005</v>
      </c>
      <c r="B25" s="14">
        <v>2495</v>
      </c>
      <c r="C25" s="4">
        <v>72.3</v>
      </c>
      <c r="D25" s="3">
        <v>3120</v>
      </c>
      <c r="E25" s="11">
        <v>19409</v>
      </c>
      <c r="F25" s="11" t="s">
        <v>22</v>
      </c>
      <c r="G25" s="12" t="s">
        <v>19</v>
      </c>
      <c r="H25">
        <f t="shared" si="0"/>
        <v>19.408999999999999</v>
      </c>
    </row>
    <row r="26" spans="1:8" x14ac:dyDescent="0.45">
      <c r="A26" s="3">
        <v>2006</v>
      </c>
      <c r="B26" s="14">
        <v>5873</v>
      </c>
      <c r="C26" s="4">
        <v>44.4</v>
      </c>
      <c r="D26" s="3">
        <v>2399</v>
      </c>
      <c r="E26" s="11">
        <v>21810</v>
      </c>
      <c r="F26" s="11" t="s">
        <v>22</v>
      </c>
      <c r="G26" s="12" t="s">
        <v>19</v>
      </c>
      <c r="H26">
        <f t="shared" si="0"/>
        <v>21.81</v>
      </c>
    </row>
    <row r="27" spans="1:8" x14ac:dyDescent="0.45">
      <c r="A27" s="3">
        <v>2007</v>
      </c>
      <c r="B27" s="14">
        <v>1296</v>
      </c>
      <c r="C27" s="4">
        <v>87.6</v>
      </c>
      <c r="D27" s="3">
        <v>5245</v>
      </c>
      <c r="E27" s="11">
        <v>18890</v>
      </c>
      <c r="F27" s="11" t="s">
        <v>22</v>
      </c>
      <c r="G27" s="12" t="s">
        <v>19</v>
      </c>
      <c r="H27">
        <f t="shared" si="0"/>
        <v>18.89</v>
      </c>
    </row>
    <row r="28" spans="1:8" x14ac:dyDescent="0.45">
      <c r="A28" s="3">
        <v>2008</v>
      </c>
      <c r="B28" s="14">
        <v>2857</v>
      </c>
      <c r="C28" s="4">
        <v>63.9</v>
      </c>
      <c r="D28" s="3">
        <v>1905</v>
      </c>
      <c r="E28" s="11">
        <v>20055</v>
      </c>
      <c r="F28" s="11" t="s">
        <v>22</v>
      </c>
      <c r="G28" s="12" t="s">
        <v>19</v>
      </c>
      <c r="H28">
        <f t="shared" si="0"/>
        <v>20.055</v>
      </c>
    </row>
    <row r="29" spans="1:8" x14ac:dyDescent="0.45">
      <c r="A29" s="3">
        <v>2009</v>
      </c>
      <c r="B29" s="14">
        <v>969</v>
      </c>
      <c r="C29" s="4">
        <v>71.099999999999994</v>
      </c>
      <c r="D29" s="3">
        <v>3312</v>
      </c>
      <c r="E29" s="11">
        <v>22117</v>
      </c>
      <c r="F29" s="11" t="s">
        <v>22</v>
      </c>
      <c r="G29" s="13" t="s">
        <v>20</v>
      </c>
      <c r="H29">
        <f t="shared" si="0"/>
        <v>22.117000000000001</v>
      </c>
    </row>
    <row r="30" spans="1:8" x14ac:dyDescent="0.45">
      <c r="A30" s="3">
        <v>2010</v>
      </c>
      <c r="B30" s="14">
        <v>1176</v>
      </c>
      <c r="C30" s="4">
        <v>62</v>
      </c>
      <c r="D30" s="3">
        <v>4152</v>
      </c>
      <c r="E30" s="11">
        <v>20117</v>
      </c>
      <c r="F30" s="11" t="s">
        <v>22</v>
      </c>
      <c r="G30" s="13" t="s">
        <v>20</v>
      </c>
      <c r="H30">
        <f t="shared" si="0"/>
        <v>20.117000000000001</v>
      </c>
    </row>
    <row r="31" spans="1:8" x14ac:dyDescent="0.45">
      <c r="A31" s="3">
        <v>2011</v>
      </c>
      <c r="B31" s="14">
        <v>723</v>
      </c>
      <c r="C31" s="4">
        <v>62.3</v>
      </c>
      <c r="D31" s="3">
        <v>3652</v>
      </c>
      <c r="E31" s="11">
        <v>20920</v>
      </c>
      <c r="F31" s="11" t="s">
        <v>22</v>
      </c>
      <c r="G31" s="13" t="s">
        <v>20</v>
      </c>
      <c r="H31">
        <f t="shared" si="0"/>
        <v>20.92</v>
      </c>
    </row>
    <row r="32" spans="1:8" x14ac:dyDescent="0.45">
      <c r="A32" s="3">
        <v>2012</v>
      </c>
      <c r="B32" s="14">
        <v>782</v>
      </c>
      <c r="C32" s="4">
        <v>55.8</v>
      </c>
      <c r="D32" s="3">
        <v>3925</v>
      </c>
      <c r="E32" s="11">
        <v>19542</v>
      </c>
      <c r="F32" s="11" t="s">
        <v>22</v>
      </c>
      <c r="G32" s="13" t="s">
        <v>20</v>
      </c>
      <c r="H32">
        <f t="shared" si="0"/>
        <v>19.542000000000002</v>
      </c>
    </row>
    <row r="33" spans="1:8" x14ac:dyDescent="0.45">
      <c r="A33" s="3">
        <v>2013</v>
      </c>
      <c r="B33" s="14">
        <v>625</v>
      </c>
      <c r="C33" s="4">
        <v>66.8</v>
      </c>
      <c r="D33" s="3">
        <v>4964</v>
      </c>
      <c r="E33" s="11">
        <v>17417</v>
      </c>
      <c r="F33" s="11" t="s">
        <v>22</v>
      </c>
      <c r="G33" s="13" t="s">
        <v>20</v>
      </c>
      <c r="H33">
        <f t="shared" si="0"/>
        <v>17.417000000000002</v>
      </c>
    </row>
    <row r="34" spans="1:8" x14ac:dyDescent="0.45">
      <c r="A34" s="3">
        <v>2014</v>
      </c>
      <c r="B34" s="14">
        <v>505</v>
      </c>
      <c r="C34" s="4">
        <v>58.8</v>
      </c>
      <c r="D34" s="3">
        <v>1931</v>
      </c>
      <c r="E34" s="11">
        <v>18182</v>
      </c>
      <c r="F34" s="11" t="s">
        <v>22</v>
      </c>
      <c r="G34" s="13" t="s">
        <v>20</v>
      </c>
      <c r="H34">
        <f t="shared" si="0"/>
        <v>18.181999999999999</v>
      </c>
    </row>
    <row r="35" spans="1:8" x14ac:dyDescent="0.45">
      <c r="A35" s="3">
        <v>2015</v>
      </c>
      <c r="B35" s="14">
        <v>582</v>
      </c>
      <c r="C35" s="4">
        <v>64.400000000000006</v>
      </c>
      <c r="D35" s="3">
        <v>3617</v>
      </c>
      <c r="E35" s="11">
        <v>18051</v>
      </c>
      <c r="F35" s="11" t="s">
        <v>22</v>
      </c>
      <c r="G35" s="13" t="s">
        <v>20</v>
      </c>
      <c r="H35">
        <f t="shared" si="0"/>
        <v>18.050999999999998</v>
      </c>
    </row>
    <row r="36" spans="1:8" x14ac:dyDescent="0.45">
      <c r="A36" s="3">
        <v>2016</v>
      </c>
      <c r="B36" s="14">
        <v>512</v>
      </c>
      <c r="C36" s="4">
        <v>62.3</v>
      </c>
      <c r="D36" s="3">
        <v>3417</v>
      </c>
      <c r="E36" s="11">
        <v>16342</v>
      </c>
      <c r="F36" s="11" t="s">
        <v>22</v>
      </c>
      <c r="G36" s="13" t="s">
        <v>20</v>
      </c>
      <c r="H36">
        <f t="shared" si="0"/>
        <v>16.341999999999999</v>
      </c>
    </row>
    <row r="37" spans="1:8" x14ac:dyDescent="0.45">
      <c r="A37" s="3">
        <v>2017</v>
      </c>
      <c r="B37" s="14">
        <v>483</v>
      </c>
      <c r="C37" s="4">
        <v>56.9</v>
      </c>
      <c r="D37" s="3">
        <v>3373</v>
      </c>
      <c r="E37" s="11">
        <v>15426</v>
      </c>
      <c r="F37" s="11" t="s">
        <v>22</v>
      </c>
      <c r="G37" s="13" t="s">
        <v>20</v>
      </c>
      <c r="H37">
        <f t="shared" si="0"/>
        <v>15.426</v>
      </c>
    </row>
    <row r="38" spans="1:8" x14ac:dyDescent="0.45">
      <c r="D38" s="1"/>
    </row>
    <row r="39" spans="1:8" x14ac:dyDescent="0.45">
      <c r="D39" s="1"/>
    </row>
    <row r="40" spans="1:8" x14ac:dyDescent="0.45">
      <c r="D40" s="1"/>
    </row>
  </sheetData>
  <sortState xmlns:xlrd2="http://schemas.microsoft.com/office/spreadsheetml/2017/richdata2" ref="A2:G37">
    <sortCondition ref="F1:F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workbookViewId="0">
      <selection activeCell="C22" sqref="C22"/>
    </sheetView>
  </sheetViews>
  <sheetFormatPr defaultColWidth="8.796875" defaultRowHeight="14.25" x14ac:dyDescent="0.45"/>
  <cols>
    <col min="1" max="1" width="15.46484375" customWidth="1"/>
  </cols>
  <sheetData>
    <row r="1" spans="1:17" s="6" customFormat="1" ht="18" x14ac:dyDescent="0.55000000000000004">
      <c r="A1" s="7"/>
      <c r="B1" s="7" t="s">
        <v>15</v>
      </c>
      <c r="C1" s="7"/>
      <c r="D1" s="7" t="s">
        <v>14</v>
      </c>
      <c r="E1" s="7"/>
      <c r="F1" s="7" t="s">
        <v>13</v>
      </c>
      <c r="G1" s="7"/>
      <c r="H1" s="7" t="s">
        <v>12</v>
      </c>
      <c r="I1" s="7"/>
      <c r="J1" s="7" t="s">
        <v>11</v>
      </c>
      <c r="K1" s="7"/>
      <c r="L1" s="7" t="s">
        <v>10</v>
      </c>
      <c r="M1" s="7"/>
      <c r="N1" s="7" t="s">
        <v>1</v>
      </c>
      <c r="O1" s="7"/>
      <c r="P1" s="7" t="s">
        <v>16</v>
      </c>
      <c r="Q1" s="7"/>
    </row>
    <row r="2" spans="1:17" ht="14.65" thickBot="1" x14ac:dyDescent="0.5">
      <c r="A2" s="8"/>
      <c r="B2" s="9" t="s">
        <v>18</v>
      </c>
      <c r="C2" s="9" t="s">
        <v>0</v>
      </c>
      <c r="D2" s="9" t="s">
        <v>18</v>
      </c>
      <c r="E2" s="9" t="s">
        <v>0</v>
      </c>
      <c r="F2" s="9" t="s">
        <v>18</v>
      </c>
      <c r="G2" s="9" t="s">
        <v>0</v>
      </c>
      <c r="H2" s="9" t="s">
        <v>18</v>
      </c>
      <c r="I2" s="9" t="s">
        <v>0</v>
      </c>
      <c r="J2" s="9" t="s">
        <v>18</v>
      </c>
      <c r="K2" s="9" t="s">
        <v>0</v>
      </c>
      <c r="L2" s="9" t="s">
        <v>18</v>
      </c>
      <c r="M2" s="9" t="s">
        <v>0</v>
      </c>
      <c r="N2" s="9" t="s">
        <v>18</v>
      </c>
      <c r="O2" s="9" t="s">
        <v>0</v>
      </c>
      <c r="P2" s="9" t="s">
        <v>18</v>
      </c>
      <c r="Q2" s="9" t="s">
        <v>0</v>
      </c>
    </row>
    <row r="3" spans="1:17" ht="14.65" thickTop="1" x14ac:dyDescent="0.45">
      <c r="A3" t="s">
        <v>2</v>
      </c>
      <c r="B3" s="2">
        <v>745</v>
      </c>
      <c r="C3" s="10">
        <f>B3/B11</f>
        <v>0.2976428286056732</v>
      </c>
      <c r="D3" s="2">
        <v>1415</v>
      </c>
      <c r="E3" s="10">
        <f>D3/D11</f>
        <v>0.25760058255962132</v>
      </c>
      <c r="F3" s="2">
        <v>2151</v>
      </c>
      <c r="G3" s="10">
        <f>F3/F11</f>
        <v>0.24171255197213171</v>
      </c>
      <c r="H3" s="2">
        <v>1015</v>
      </c>
      <c r="I3" s="10">
        <f>H3/H11</f>
        <v>0.23599162985352243</v>
      </c>
      <c r="J3" s="2">
        <v>166</v>
      </c>
      <c r="K3" s="10">
        <f>J3/J11</f>
        <v>0.25776397515527949</v>
      </c>
      <c r="L3" s="2">
        <v>99</v>
      </c>
      <c r="M3" s="10">
        <f>L3/L11</f>
        <v>0.20328542094455851</v>
      </c>
      <c r="N3" s="2">
        <v>157</v>
      </c>
      <c r="O3" s="10">
        <f>N3/N11</f>
        <v>0.26565143824027071</v>
      </c>
      <c r="P3" s="2">
        <v>128</v>
      </c>
      <c r="Q3" s="10">
        <f>P3/P11</f>
        <v>0.24150943396226415</v>
      </c>
    </row>
    <row r="4" spans="1:17" x14ac:dyDescent="0.45">
      <c r="A4" t="s">
        <v>3</v>
      </c>
      <c r="B4" s="2">
        <v>691</v>
      </c>
      <c r="C4" s="10">
        <f>B4/B11</f>
        <v>0.27606871753895323</v>
      </c>
      <c r="D4" s="2">
        <v>1697</v>
      </c>
      <c r="E4" s="10">
        <f>D4/D11</f>
        <v>0.30893864918987801</v>
      </c>
      <c r="F4" s="2">
        <v>2874</v>
      </c>
      <c r="G4" s="10">
        <f>F4/F11</f>
        <v>0.32295763568940328</v>
      </c>
      <c r="H4" s="2">
        <v>1155</v>
      </c>
      <c r="I4" s="10">
        <f>H4/H11</f>
        <v>0.26854219948849106</v>
      </c>
      <c r="J4" s="2">
        <v>107</v>
      </c>
      <c r="K4" s="10">
        <f>J4/J11</f>
        <v>0.16614906832298137</v>
      </c>
      <c r="L4" s="2">
        <v>80</v>
      </c>
      <c r="M4" s="10">
        <f>L4/L11</f>
        <v>0.16427104722792607</v>
      </c>
      <c r="N4" s="2">
        <v>103</v>
      </c>
      <c r="O4" s="10">
        <f>N4/N11</f>
        <v>0.17428087986463622</v>
      </c>
      <c r="P4" s="2">
        <v>93</v>
      </c>
      <c r="Q4" s="10">
        <f>P4/P11</f>
        <v>0.17547169811320754</v>
      </c>
    </row>
    <row r="5" spans="1:17" x14ac:dyDescent="0.45">
      <c r="A5" t="s">
        <v>4</v>
      </c>
      <c r="B5" s="2">
        <v>442</v>
      </c>
      <c r="C5" s="10">
        <f>B5/B11</f>
        <v>0.17658809428685576</v>
      </c>
      <c r="D5" s="2">
        <v>946</v>
      </c>
      <c r="E5" s="10">
        <f>D5/D11</f>
        <v>0.17221918805752776</v>
      </c>
      <c r="F5" s="2">
        <v>2117</v>
      </c>
      <c r="G5" s="10">
        <f>F5/F11</f>
        <v>0.23789189796606361</v>
      </c>
      <c r="H5" s="2">
        <v>1188</v>
      </c>
      <c r="I5" s="10">
        <f>H5/H11</f>
        <v>0.27621483375959077</v>
      </c>
      <c r="J5" s="2">
        <v>111</v>
      </c>
      <c r="K5" s="10">
        <f>J5/J11</f>
        <v>0.17236024844720496</v>
      </c>
      <c r="L5" s="2">
        <v>90</v>
      </c>
      <c r="M5" s="10">
        <f>L5/L11</f>
        <v>0.18480492813141683</v>
      </c>
      <c r="N5" s="2">
        <v>105</v>
      </c>
      <c r="O5" s="10">
        <f>N5/N11</f>
        <v>0.17766497461928935</v>
      </c>
      <c r="P5" s="2">
        <v>103</v>
      </c>
      <c r="Q5" s="10">
        <f>P5/P11</f>
        <v>0.19433962264150945</v>
      </c>
    </row>
    <row r="6" spans="1:17" x14ac:dyDescent="0.45">
      <c r="A6" t="s">
        <v>5</v>
      </c>
      <c r="B6" s="2">
        <v>121</v>
      </c>
      <c r="C6" s="10">
        <f>B6/B11</f>
        <v>4.8341989612465039E-2</v>
      </c>
      <c r="D6" s="2">
        <v>336</v>
      </c>
      <c r="E6" s="10">
        <f>D6/D11</f>
        <v>6.1168760240305847E-2</v>
      </c>
      <c r="F6" s="2">
        <v>442</v>
      </c>
      <c r="G6" s="10">
        <f>F6/F11</f>
        <v>4.966850207888527E-2</v>
      </c>
      <c r="H6" s="2">
        <v>172</v>
      </c>
      <c r="I6" s="10">
        <f>H6/H11</f>
        <v>3.9990699837247151E-2</v>
      </c>
      <c r="J6" s="2">
        <v>25</v>
      </c>
      <c r="K6" s="10">
        <f>J6/J11</f>
        <v>3.8819875776397512E-2</v>
      </c>
      <c r="L6" s="2">
        <v>12</v>
      </c>
      <c r="M6" s="10">
        <f>L6/L11</f>
        <v>2.4640657084188913E-2</v>
      </c>
      <c r="N6" s="2">
        <v>30</v>
      </c>
      <c r="O6" s="10">
        <f>N6/N11</f>
        <v>5.0761421319796954E-2</v>
      </c>
      <c r="P6" s="2">
        <v>14</v>
      </c>
      <c r="Q6" s="10">
        <f>P6/P11</f>
        <v>2.6415094339622643E-2</v>
      </c>
    </row>
    <row r="7" spans="1:17" x14ac:dyDescent="0.45">
      <c r="A7" t="s">
        <v>6</v>
      </c>
      <c r="B7" s="2">
        <v>173</v>
      </c>
      <c r="C7" s="10">
        <f>B7/B11</f>
        <v>6.9117059528565727E-2</v>
      </c>
      <c r="D7" s="2">
        <v>275</v>
      </c>
      <c r="E7" s="10">
        <f>D7/D11</f>
        <v>5.0063717458583651E-2</v>
      </c>
      <c r="F7" s="2">
        <v>396</v>
      </c>
      <c r="G7" s="10">
        <f>F7/F11</f>
        <v>4.4499381953028432E-2</v>
      </c>
      <c r="H7" s="2">
        <v>204</v>
      </c>
      <c r="I7" s="10">
        <f>H7/H11</f>
        <v>4.7430830039525688E-2</v>
      </c>
      <c r="J7" s="2">
        <v>40</v>
      </c>
      <c r="K7" s="10">
        <f>J7/J11</f>
        <v>6.2111801242236024E-2</v>
      </c>
      <c r="L7" s="2">
        <v>26</v>
      </c>
      <c r="M7" s="10">
        <f>L7/L11</f>
        <v>5.3388090349075976E-2</v>
      </c>
      <c r="N7" s="2">
        <v>28</v>
      </c>
      <c r="O7" s="10">
        <f>N7/N11</f>
        <v>4.7377326565143825E-2</v>
      </c>
      <c r="P7" s="2">
        <v>28</v>
      </c>
      <c r="Q7" s="10">
        <f>P7/P11</f>
        <v>5.2830188679245285E-2</v>
      </c>
    </row>
    <row r="8" spans="1:17" x14ac:dyDescent="0.45">
      <c r="A8" t="s">
        <v>7</v>
      </c>
      <c r="B8" s="2">
        <v>155</v>
      </c>
      <c r="C8" s="10">
        <f>B8/B11</f>
        <v>6.1925689172992411E-2</v>
      </c>
      <c r="D8" s="2">
        <v>255</v>
      </c>
      <c r="E8" s="10">
        <f>D8/D11</f>
        <v>4.6422719825232113E-2</v>
      </c>
      <c r="F8" s="2">
        <v>323</v>
      </c>
      <c r="G8" s="10">
        <f>F8/F11</f>
        <v>3.629621305764693E-2</v>
      </c>
      <c r="H8" s="2">
        <v>196</v>
      </c>
      <c r="I8" s="10">
        <f>H8/H11</f>
        <v>4.5570797488956059E-2</v>
      </c>
      <c r="J8" s="2">
        <v>52</v>
      </c>
      <c r="K8" s="10">
        <f>J8/J11</f>
        <v>8.0745341614906832E-2</v>
      </c>
      <c r="L8" s="2">
        <v>40</v>
      </c>
      <c r="M8" s="10">
        <f>L8/L11</f>
        <v>8.2135523613963035E-2</v>
      </c>
      <c r="N8" s="2">
        <v>28</v>
      </c>
      <c r="O8" s="10">
        <f>N8/N11</f>
        <v>4.7377326565143825E-2</v>
      </c>
      <c r="P8" s="2">
        <v>21</v>
      </c>
      <c r="Q8" s="10">
        <f>P8/P11</f>
        <v>3.962264150943396E-2</v>
      </c>
    </row>
    <row r="9" spans="1:17" x14ac:dyDescent="0.45">
      <c r="A9" t="s">
        <v>8</v>
      </c>
      <c r="B9" s="2">
        <v>176</v>
      </c>
      <c r="C9" s="10">
        <f>B9/B11</f>
        <v>7.0315621254494601E-2</v>
      </c>
      <c r="D9" s="2">
        <v>569</v>
      </c>
      <c r="E9" s="10">
        <f>D9/D11</f>
        <v>0.10358638266885127</v>
      </c>
      <c r="F9" s="2">
        <v>596</v>
      </c>
      <c r="G9" s="10">
        <f>F9/F11</f>
        <v>6.697381728284077E-2</v>
      </c>
      <c r="H9" s="2">
        <v>371</v>
      </c>
      <c r="I9" s="10">
        <f>H9/H11</f>
        <v>8.6259009532666825E-2</v>
      </c>
      <c r="J9" s="2">
        <v>72</v>
      </c>
      <c r="K9" s="10">
        <f>J9/J11</f>
        <v>0.11180124223602485</v>
      </c>
      <c r="L9" s="2">
        <v>61</v>
      </c>
      <c r="M9" s="10">
        <f>L9/L11</f>
        <v>0.12525667351129363</v>
      </c>
      <c r="N9" s="2">
        <v>71</v>
      </c>
      <c r="O9" s="10">
        <f>N9/N11</f>
        <v>0.12013536379018612</v>
      </c>
      <c r="P9" s="2">
        <v>75</v>
      </c>
      <c r="Q9" s="10">
        <f>P9/P11</f>
        <v>0.14150943396226415</v>
      </c>
    </row>
    <row r="10" spans="1:17" x14ac:dyDescent="0.45">
      <c r="A10" t="s">
        <v>9</v>
      </c>
      <c r="B10" s="2"/>
      <c r="C10" s="2"/>
      <c r="D10" s="2"/>
      <c r="E10" s="2"/>
      <c r="F10" s="2"/>
      <c r="G10" s="2"/>
      <c r="H10" s="2"/>
      <c r="I10" s="2"/>
      <c r="J10" s="2">
        <v>71</v>
      </c>
      <c r="K10" s="10">
        <f>J10/J11</f>
        <v>0.11024844720496894</v>
      </c>
      <c r="L10" s="2">
        <v>79</v>
      </c>
      <c r="M10" s="10">
        <f>L10/L11</f>
        <v>0.16221765913757699</v>
      </c>
      <c r="N10" s="2">
        <v>69</v>
      </c>
      <c r="O10" s="10">
        <f>N10/N11</f>
        <v>0.116751269035533</v>
      </c>
      <c r="P10" s="2">
        <v>68</v>
      </c>
      <c r="Q10" s="10">
        <f>P10/P11</f>
        <v>0.12830188679245283</v>
      </c>
    </row>
    <row r="11" spans="1:17" x14ac:dyDescent="0.45">
      <c r="A11" s="5" t="s">
        <v>17</v>
      </c>
      <c r="B11" s="2">
        <f>SUM(B3:B10)</f>
        <v>2503</v>
      </c>
      <c r="C11" s="2"/>
      <c r="D11" s="2">
        <f>SUM(D3:D10)</f>
        <v>5493</v>
      </c>
      <c r="E11" s="2"/>
      <c r="F11" s="2">
        <f>SUM(F3:F10)</f>
        <v>8899</v>
      </c>
      <c r="G11" s="2"/>
      <c r="H11" s="2">
        <f>SUM(H3:H10)</f>
        <v>4301</v>
      </c>
      <c r="I11" s="2"/>
      <c r="J11" s="2">
        <f>SUM(J3:J10)</f>
        <v>644</v>
      </c>
      <c r="K11" s="2"/>
      <c r="L11" s="2">
        <f>SUM(L3:L10)</f>
        <v>487</v>
      </c>
      <c r="M11" s="2"/>
      <c r="N11" s="2">
        <f>SUM(N3:N10)</f>
        <v>591</v>
      </c>
      <c r="O11" s="2"/>
      <c r="P11" s="2">
        <f>SUM(P3:P10)</f>
        <v>530</v>
      </c>
      <c r="Q11" s="2"/>
    </row>
    <row r="12" spans="1:17" x14ac:dyDescent="0.4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complaints</vt:lpstr>
      <vt:lpstr>Types of complaints</vt:lpstr>
    </vt:vector>
  </TitlesOfParts>
  <Company>MNDNR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Garshelis</dc:creator>
  <cp:lastModifiedBy>Melinda Yager</cp:lastModifiedBy>
  <dcterms:created xsi:type="dcterms:W3CDTF">2020-04-21T00:25:55Z</dcterms:created>
  <dcterms:modified xsi:type="dcterms:W3CDTF">2021-08-09T19:16:36Z</dcterms:modified>
</cp:coreProperties>
</file>