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autoCompressPictures="0" defaultThemeVersion="124226"/>
  <xr:revisionPtr revIDLastSave="0" documentId="13_ncr:1_{E0C9F69D-EEF5-43F7-ABAD-0873DBF60327}" xr6:coauthVersionLast="41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L4" i="1" s="1"/>
  <c r="L6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H6" i="1"/>
  <c r="K4" i="1" s="1"/>
  <c r="H10" i="1" s="1"/>
  <c r="I10" i="1" s="1"/>
  <c r="J10" i="1" s="1"/>
  <c r="I6" i="1"/>
  <c r="J6" i="1"/>
  <c r="H4" i="1"/>
  <c r="H8" i="1" s="1"/>
  <c r="I4" i="1"/>
  <c r="I8" i="1" s="1"/>
  <c r="J4" i="1"/>
  <c r="J8" i="1" s="1"/>
</calcChain>
</file>

<file path=xl/sharedStrings.xml><?xml version="1.0" encoding="utf-8"?>
<sst xmlns="http://schemas.openxmlformats.org/spreadsheetml/2006/main" count="108" uniqueCount="102">
  <si>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</si>
  <si>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</si>
  <si>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</si>
  <si>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</si>
  <si>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</si>
  <si>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</si>
  <si>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</si>
  <si>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</si>
  <si>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</si>
  <si>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</si>
  <si>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</si>
  <si>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</si>
  <si>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</si>
  <si>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</si>
  <si>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</si>
  <si>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</si>
  <si>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</si>
  <si>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</si>
  <si>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</si>
  <si>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</si>
  <si>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</si>
  <si>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</si>
  <si>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</si>
  <si>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</si>
  <si>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</si>
  <si>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</si>
  <si>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</si>
  <si>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</si>
  <si>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</si>
  <si>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</si>
  <si>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</si>
  <si>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</si>
  <si>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</si>
  <si>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</si>
  <si>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</si>
  <si>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</si>
  <si>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</si>
  <si>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</si>
  <si>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</si>
  <si>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</si>
  <si>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</si>
  <si>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</si>
  <si>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</si>
  <si>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</si>
  <si>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</si>
  <si>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</si>
  <si>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</si>
  <si>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</si>
  <si>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</si>
  <si>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</si>
  <si>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</si>
  <si>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</si>
  <si>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</si>
  <si>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</si>
  <si>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</si>
  <si>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</si>
  <si>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</si>
  <si>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</si>
  <si>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</si>
  <si>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</si>
  <si>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</si>
  <si>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</si>
  <si>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</si>
  <si>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</si>
  <si>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</si>
  <si>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</si>
  <si>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</si>
  <si>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</si>
  <si>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</si>
  <si>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</si>
  <si>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</si>
  <si>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</si>
  <si>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</si>
  <si>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</si>
  <si>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</si>
  <si>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</si>
  <si>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</si>
  <si>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</si>
  <si>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</si>
  <si>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</si>
  <si>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</si>
  <si>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</si>
  <si>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</si>
  <si>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</si>
  <si>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</si>
  <si>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</si>
  <si>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</si>
  <si>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</si>
  <si>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</si>
  <si>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Full FPS Style flythrough camera [see end of day 3 slides]. (Win32 &amp; Gateware projects only)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</si>
  <si>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</si>
  <si>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</si>
  <si>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</si>
  <si>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</si>
  <si>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</si>
  <si>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</si>
  <si>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</si>
  <si>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</si>
  <si>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</si>
  <si>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</si>
  <si>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Student Name: Marc Tuason</t>
  </si>
  <si>
    <t>Student Git Address: https://github.com/MTuason1996/mtuason-pp4.git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</si>
</sst>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workbookViewId="0">
      <selection activeCell="A2" sqref="A2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42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43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84</v>
      </c>
    </row>
    <row r="4" spans="1:12" x14ac:dyDescent="0.25">
      <c r="A4" s="10" t="s">
        <v>73</v>
      </c>
      <c r="B4" s="5">
        <v>4</v>
      </c>
      <c r="C4" s="5">
        <v>3</v>
      </c>
      <c r="D4" s="5">
        <v>2</v>
      </c>
      <c r="E4" s="2"/>
      <c r="F4" s="3"/>
      <c r="G4" s="16">
        <f t="shared" ref="G4:G67" si="0" xml:space="preserve"> IF(EXACT(F4,"X"),IF(EXACT(E4,"I"),$B4,IF(EXACT(E4,"II"),$C4,IF(EXACT(E4,"III"),$D4,0))),0)</f>
        <v>0</v>
      </c>
      <c r="H4" s="17">
        <f>IF(SUMIF(E4:E89,"=I",G4:G89) + SUMIF(C91:C92, "X",B91:B92) &gt; 20, 20, SUMIF(E4:E89,"=I",G4:G89) + SUMIF(C91:C92, "X",B91:B92))</f>
        <v>0</v>
      </c>
      <c r="I4" s="17">
        <f>IF(SUMIF(E4:E89,"=II",G4:G89) + SUMIF(D91:D92, "X",B91:B92) &gt; 20, 20, SUMIF(E4:E89,"=II",G4:G89) + SUMIF(D91:D92, "X",B91:B92))</f>
        <v>0</v>
      </c>
      <c r="J4" s="17">
        <f>IF(SUMIF(E4:E89,"=III",G4:G89) + SUMIF(E91:E92, "X",B91:B92) &gt; 20, 20, SUMIF(E4:E89,"=III",G4:G89) + SUMIF(E91:E92, "X",B91:B92))</f>
        <v>0</v>
      </c>
      <c r="K4" s="17">
        <f>SUM(H6,I6,J6)</f>
        <v>0</v>
      </c>
      <c r="L4" s="17">
        <f>SUM(G4:G89) + SUMIF(C91:C92, "X",B91:B92) + SUMIF(D91:D92, "X",B91:B92) + SUMIF(E91:E92, "X",B91:B92)</f>
        <v>0</v>
      </c>
    </row>
    <row r="5" spans="1:12" x14ac:dyDescent="0.25">
      <c r="A5" s="10" t="s">
        <v>97</v>
      </c>
      <c r="B5" s="5">
        <v>4</v>
      </c>
      <c r="C5" s="5">
        <v>4</v>
      </c>
      <c r="D5" s="5">
        <v>3</v>
      </c>
      <c r="E5" s="2"/>
      <c r="F5" s="3"/>
      <c r="G5" s="16">
        <f t="shared" si="0"/>
        <v>0</v>
      </c>
      <c r="H5" s="5" t="s">
        <v>26</v>
      </c>
      <c r="I5" s="5" t="s">
        <v>26</v>
      </c>
      <c r="J5" s="5" t="s">
        <v>26</v>
      </c>
      <c r="K5" s="5"/>
      <c r="L5" s="5" t="s">
        <v>83</v>
      </c>
    </row>
    <row r="6" spans="1:12" x14ac:dyDescent="0.25">
      <c r="A6" s="10" t="s">
        <v>72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20, SUMIF(E4:E89,"=I",G4:G89) + SUMIF(C91:C92, "X",B91:B92) - 20,0)</f>
        <v>0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38</v>
      </c>
      <c r="B7" s="5">
        <v>2</v>
      </c>
      <c r="C7" s="5">
        <v>1</v>
      </c>
      <c r="D7" s="5">
        <v>1</v>
      </c>
      <c r="E7" s="2"/>
      <c r="F7" s="3"/>
      <c r="G7" s="16">
        <f t="shared" si="0"/>
        <v>0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39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20, IF(K4+H4 &gt; 20, 20- H4, K4),0)</f>
        <v>0</v>
      </c>
      <c r="I8" s="17">
        <f>I4+IF(I4 &lt; 20, IF(H10+I4 &gt; 20, 20- I4, H10),0)</f>
        <v>0</v>
      </c>
      <c r="J8" s="17">
        <f>J4+IF(J4 &lt; 20, IF(I10+J4 &gt; 20, 20- J4, I10),0)</f>
        <v>0</v>
      </c>
      <c r="K8" s="5"/>
      <c r="L8" s="5"/>
    </row>
    <row r="9" spans="1:12" x14ac:dyDescent="0.25">
      <c r="A9" s="10" t="s">
        <v>40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41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IF(K4+H4 - 20 &gt; 0, K4+H4 - 20, 0)</f>
        <v>0</v>
      </c>
      <c r="I10" s="19">
        <f>IF(H10+I4 - 20 &gt; 0, H10+I4 - 20, 0)</f>
        <v>0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49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56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77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78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45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51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36</v>
      </c>
      <c r="B21" s="5">
        <v>4</v>
      </c>
      <c r="C21" s="5">
        <v>3</v>
      </c>
      <c r="D21" s="5">
        <v>2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50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37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79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74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80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64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52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76</v>
      </c>
      <c r="B37" s="5">
        <v>3</v>
      </c>
      <c r="C37" s="5">
        <v>2</v>
      </c>
      <c r="D37" s="5">
        <v>1</v>
      </c>
      <c r="E37" s="2"/>
      <c r="F37" s="3"/>
      <c r="G37" s="16">
        <f t="shared" si="0"/>
        <v>0</v>
      </c>
      <c r="H37" s="5"/>
      <c r="I37" s="5"/>
      <c r="J37" s="5"/>
      <c r="K37" s="5"/>
      <c r="L37" s="5"/>
    </row>
    <row r="38" spans="1:12" x14ac:dyDescent="0.25">
      <c r="A38" s="10" t="s">
        <v>81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98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96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44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53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70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75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46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54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71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82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63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69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47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89</v>
      </c>
      <c r="B63" s="5">
        <v>2</v>
      </c>
      <c r="C63" s="5">
        <v>2</v>
      </c>
      <c r="D63" s="5">
        <v>2</v>
      </c>
      <c r="E63" s="2"/>
      <c r="F63" s="3"/>
      <c r="G63" s="16">
        <f t="shared" si="0"/>
        <v>0</v>
      </c>
      <c r="H63" s="5"/>
      <c r="I63" s="5"/>
      <c r="J63" s="5"/>
      <c r="K63" s="5"/>
      <c r="L63" s="5"/>
    </row>
    <row r="64" spans="1:12" x14ac:dyDescent="0.25">
      <c r="A64" s="20" t="s">
        <v>99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85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57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55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48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88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95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90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92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91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93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94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87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61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62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86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59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58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60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/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algorithmName="SHA-512" hashValue="rZli4Fy23WR1J5LWqEpl0d0oca/oVuXHD3vrSlHATxG1teGST1d99yt7N7WE+GOpM+sfWXYYykDCAtTAgKK9xw==" saltValue="8H2xsThA05w+O5gcxf7MdQ==" spinCount="100000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2019-08-06T18:44:33Z</dcterms:modified>
</cp:coreProperties>
</file>