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xtw\PycharmProjects\N64Shopper\"/>
    </mc:Choice>
  </mc:AlternateContent>
  <xr:revisionPtr revIDLastSave="0" documentId="13_ncr:1_{BF21B95B-FD03-47EA-89ED-9C38128F565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Yaes" sheetId="1" r:id="rId1"/>
    <sheet name="Uniques" sheetId="2" r:id="rId2"/>
    <sheet name="ShoppingList" sheetId="3" r:id="rId3"/>
  </sheets>
  <definedNames>
    <definedName name="_xlnm._FilterDatabase" localSheetId="1" hidden="1">Uniques!$A$1:$AD$269</definedName>
    <definedName name="_xlnm._FilterDatabase" localSheetId="0" hidden="1">Yaes!$B$1:$I$473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9" i="2" l="1"/>
  <c r="N1" i="1" l="1"/>
  <c r="O1" i="1" s="1"/>
  <c r="AB48" i="2" l="1"/>
  <c r="AB49" i="2"/>
  <c r="AB47" i="2"/>
  <c r="AC252" i="2"/>
  <c r="AC75" i="2" l="1"/>
  <c r="AC3" i="2" l="1"/>
  <c r="AC8" i="2"/>
  <c r="AC9" i="2"/>
  <c r="AC10" i="2"/>
  <c r="AC11" i="2"/>
  <c r="AC12" i="2"/>
  <c r="AC5" i="2"/>
  <c r="AC13" i="2"/>
  <c r="AC14" i="2"/>
  <c r="AC16" i="2"/>
  <c r="AC17" i="2"/>
  <c r="AC20" i="2"/>
  <c r="AC21" i="2"/>
  <c r="AC22" i="2"/>
  <c r="AC23" i="2"/>
  <c r="AC27" i="2"/>
  <c r="AC88" i="2"/>
  <c r="AC25" i="2"/>
  <c r="AC26" i="2"/>
  <c r="AC28" i="2"/>
  <c r="AC30" i="2"/>
  <c r="AC31" i="2"/>
  <c r="AC32" i="2"/>
  <c r="AC33" i="2"/>
  <c r="AC101" i="2"/>
  <c r="AC34" i="2"/>
  <c r="AC35" i="2"/>
  <c r="AC15" i="2"/>
  <c r="AC69" i="2"/>
  <c r="AC36" i="2"/>
  <c r="AC37" i="2"/>
  <c r="AC38" i="2"/>
  <c r="AC119" i="2"/>
  <c r="AC39" i="2"/>
  <c r="AC40" i="2"/>
  <c r="AC41" i="2"/>
  <c r="AC42" i="2"/>
  <c r="AC45" i="2"/>
  <c r="AC46" i="2"/>
  <c r="AC50" i="2"/>
  <c r="AC51" i="2"/>
  <c r="AC52" i="2"/>
  <c r="AC53" i="2"/>
  <c r="AC55" i="2"/>
  <c r="AC18" i="2"/>
  <c r="AC56" i="2"/>
  <c r="AC203" i="2"/>
  <c r="AC59" i="2"/>
  <c r="AC60" i="2"/>
  <c r="AC62" i="2"/>
  <c r="AC95" i="2"/>
  <c r="AC67" i="2"/>
  <c r="AC63" i="2"/>
  <c r="AC64" i="2"/>
  <c r="AC66" i="2"/>
  <c r="AC68" i="2"/>
  <c r="AC269" i="2"/>
  <c r="AC70" i="2"/>
  <c r="AC71" i="2"/>
  <c r="AC72" i="2"/>
  <c r="AC74" i="2"/>
  <c r="AC76" i="2"/>
  <c r="AC183" i="2"/>
  <c r="AC77" i="2"/>
  <c r="AC78" i="2"/>
  <c r="AC79" i="2"/>
  <c r="AC80" i="2"/>
  <c r="AC82" i="2"/>
  <c r="AC81" i="2"/>
  <c r="AC58" i="2"/>
  <c r="AC83" i="2"/>
  <c r="AC84" i="2"/>
  <c r="AC86" i="2"/>
  <c r="AC85" i="2"/>
  <c r="AC89" i="2"/>
  <c r="AC90" i="2"/>
  <c r="AC91" i="2"/>
  <c r="AC57" i="2"/>
  <c r="AC73" i="2"/>
  <c r="AC92" i="2"/>
  <c r="AC94" i="2"/>
  <c r="AC96" i="2"/>
  <c r="AC98" i="2"/>
  <c r="AC100" i="2"/>
  <c r="AC102" i="2"/>
  <c r="AC103" i="2"/>
  <c r="AC104" i="2"/>
  <c r="AC105" i="2"/>
  <c r="AC106" i="2"/>
  <c r="AC107" i="2"/>
  <c r="AC109" i="2"/>
  <c r="AC221" i="2"/>
  <c r="AC222" i="2"/>
  <c r="AC223" i="2"/>
  <c r="AC110" i="2"/>
  <c r="AC230" i="2"/>
  <c r="AC111" i="2"/>
  <c r="AC112" i="2"/>
  <c r="AC114" i="2"/>
  <c r="AC115" i="2"/>
  <c r="AC166" i="2"/>
  <c r="AC116" i="2"/>
  <c r="AC117" i="2"/>
  <c r="AC118" i="2"/>
  <c r="AC120" i="2"/>
  <c r="AC121" i="2"/>
  <c r="AC122" i="2"/>
  <c r="AC123" i="2"/>
  <c r="AC124" i="2"/>
  <c r="AC125" i="2"/>
  <c r="AC126" i="2"/>
  <c r="AC127" i="2"/>
  <c r="AC131" i="2"/>
  <c r="AC113" i="2"/>
  <c r="AC132" i="2"/>
  <c r="AC133" i="2"/>
  <c r="AC134" i="2"/>
  <c r="AC135" i="2"/>
  <c r="AC137" i="2"/>
  <c r="AC138" i="2"/>
  <c r="AC139" i="2"/>
  <c r="AC140" i="2"/>
  <c r="AC141" i="2"/>
  <c r="AC142" i="2"/>
  <c r="AC143" i="2"/>
  <c r="AC144" i="2"/>
  <c r="AC145" i="2"/>
  <c r="AC2" i="2"/>
  <c r="AC149" i="2"/>
  <c r="AC247" i="2"/>
  <c r="AC146" i="2"/>
  <c r="AC147" i="2"/>
  <c r="AC148" i="2"/>
  <c r="AC260" i="2"/>
  <c r="AC150" i="2"/>
  <c r="AC99" i="2"/>
  <c r="AC151" i="2"/>
  <c r="AC152" i="2"/>
  <c r="AC153" i="2"/>
  <c r="AC154" i="2"/>
  <c r="AC155" i="2"/>
  <c r="AC156" i="2"/>
  <c r="AC157" i="2"/>
  <c r="AC158" i="2"/>
  <c r="AC159" i="2"/>
  <c r="AC47" i="2"/>
  <c r="AC48" i="2"/>
  <c r="AC49" i="2"/>
  <c r="AC161" i="2"/>
  <c r="AC29" i="2"/>
  <c r="AC162" i="2"/>
  <c r="AC163" i="2"/>
  <c r="AC164" i="2"/>
  <c r="AC167" i="2"/>
  <c r="AC170" i="2"/>
  <c r="AC171" i="2"/>
  <c r="AC172" i="2"/>
  <c r="AC174" i="2"/>
  <c r="AC175" i="2"/>
  <c r="AC177" i="2"/>
  <c r="AC178" i="2"/>
  <c r="AC179" i="2"/>
  <c r="AC97" i="2"/>
  <c r="AC180" i="2"/>
  <c r="AC188" i="2"/>
  <c r="AC218" i="2"/>
  <c r="AC181" i="2"/>
  <c r="AC182" i="2"/>
  <c r="AC185" i="2"/>
  <c r="AC186" i="2"/>
  <c r="AC189" i="2"/>
  <c r="AC190" i="2"/>
  <c r="AC191" i="2"/>
  <c r="AC6" i="2"/>
  <c r="AC187" i="2"/>
  <c r="AC193" i="2"/>
  <c r="AC194" i="2"/>
  <c r="AC249" i="2"/>
  <c r="AC195" i="2"/>
  <c r="AC197" i="2"/>
  <c r="AC198" i="2"/>
  <c r="AC199" i="2"/>
  <c r="AC200" i="2"/>
  <c r="AC201" i="2"/>
  <c r="AC202" i="2"/>
  <c r="AC196" i="2"/>
  <c r="AC204" i="2"/>
  <c r="AC205" i="2"/>
  <c r="AC206" i="2"/>
  <c r="AC176" i="2"/>
  <c r="AC211" i="2"/>
  <c r="AC246" i="2"/>
  <c r="AC208" i="2"/>
  <c r="AC209" i="2"/>
  <c r="AC4" i="2"/>
  <c r="AC210" i="2"/>
  <c r="AC212" i="2"/>
  <c r="AC129" i="2"/>
  <c r="AC214" i="2"/>
  <c r="AC219" i="2"/>
  <c r="AC220" i="2"/>
  <c r="AC224" i="2"/>
  <c r="AC225" i="2"/>
  <c r="AC43" i="2"/>
  <c r="AC229" i="2"/>
  <c r="AC87" i="2"/>
  <c r="AC226" i="2"/>
  <c r="AC24" i="2"/>
  <c r="AC207" i="2"/>
  <c r="AC215" i="2"/>
  <c r="AC227" i="2"/>
  <c r="AC228" i="2"/>
  <c r="AC231" i="2"/>
  <c r="AC217" i="2"/>
  <c r="AC232" i="2"/>
  <c r="AC233" i="2"/>
  <c r="AC235" i="2"/>
  <c r="AC236" i="2"/>
  <c r="AC237" i="2"/>
  <c r="AC128" i="2"/>
  <c r="AC169" i="2"/>
  <c r="AC160" i="2"/>
  <c r="AC238" i="2"/>
  <c r="AC239" i="2"/>
  <c r="AC240" i="2"/>
  <c r="AC241" i="2"/>
  <c r="AC242" i="2"/>
  <c r="AC216" i="2"/>
  <c r="AC108" i="2"/>
  <c r="AC173" i="2"/>
  <c r="AC243" i="2"/>
  <c r="AC244" i="2"/>
  <c r="AC245" i="2"/>
  <c r="AC213" i="2"/>
  <c r="AC168" i="2"/>
  <c r="AC61" i="2"/>
  <c r="AC192" i="2"/>
  <c r="AC248" i="2"/>
  <c r="AC250" i="2"/>
  <c r="AC7" i="2"/>
  <c r="AC44" i="2"/>
  <c r="AC184" i="2"/>
  <c r="AC251" i="2"/>
  <c r="AC253" i="2"/>
  <c r="AC93" i="2"/>
  <c r="AC254" i="2"/>
  <c r="AC255" i="2"/>
  <c r="AC256" i="2"/>
  <c r="AC136" i="2"/>
  <c r="AC257" i="2"/>
  <c r="AC258" i="2"/>
  <c r="AC259" i="2"/>
  <c r="AC261" i="2"/>
  <c r="AC54" i="2"/>
  <c r="AC65" i="2"/>
  <c r="AC263" i="2"/>
  <c r="AC19" i="2"/>
  <c r="AC165" i="2"/>
  <c r="AC265" i="2"/>
  <c r="AC264" i="2"/>
  <c r="AC234" i="2"/>
  <c r="AC266" i="2"/>
  <c r="AC267" i="2"/>
  <c r="AC268" i="2"/>
  <c r="AC262" i="2"/>
  <c r="N3" i="2" l="1"/>
  <c r="O3" i="2"/>
  <c r="P3" i="2"/>
  <c r="Q3" i="2"/>
  <c r="R3" i="2"/>
  <c r="S3" i="2"/>
  <c r="T3" i="2"/>
  <c r="U3" i="2"/>
  <c r="V3" i="2"/>
  <c r="W3" i="2"/>
  <c r="X3" i="2"/>
  <c r="Y3" i="2"/>
  <c r="N8" i="2"/>
  <c r="O8" i="2"/>
  <c r="P8" i="2"/>
  <c r="Q8" i="2"/>
  <c r="R8" i="2"/>
  <c r="S8" i="2"/>
  <c r="T8" i="2"/>
  <c r="U8" i="2"/>
  <c r="V8" i="2"/>
  <c r="W8" i="2"/>
  <c r="X8" i="2"/>
  <c r="Y8" i="2"/>
  <c r="N9" i="2"/>
  <c r="O9" i="2"/>
  <c r="P9" i="2"/>
  <c r="Q9" i="2"/>
  <c r="R9" i="2"/>
  <c r="S9" i="2"/>
  <c r="T9" i="2"/>
  <c r="U9" i="2"/>
  <c r="V9" i="2"/>
  <c r="W9" i="2"/>
  <c r="X9" i="2"/>
  <c r="Y9" i="2"/>
  <c r="N10" i="2"/>
  <c r="O10" i="2"/>
  <c r="P10" i="2"/>
  <c r="Q10" i="2"/>
  <c r="R10" i="2"/>
  <c r="S10" i="2"/>
  <c r="T10" i="2"/>
  <c r="U10" i="2"/>
  <c r="V10" i="2"/>
  <c r="W10" i="2"/>
  <c r="X10" i="2"/>
  <c r="Y10" i="2"/>
  <c r="N11" i="2"/>
  <c r="O11" i="2"/>
  <c r="P11" i="2"/>
  <c r="Q11" i="2"/>
  <c r="R11" i="2"/>
  <c r="S11" i="2"/>
  <c r="T11" i="2"/>
  <c r="U11" i="2"/>
  <c r="V11" i="2"/>
  <c r="W11" i="2"/>
  <c r="X11" i="2"/>
  <c r="Y11" i="2"/>
  <c r="N12" i="2"/>
  <c r="O12" i="2"/>
  <c r="P12" i="2"/>
  <c r="Q12" i="2"/>
  <c r="R12" i="2"/>
  <c r="S12" i="2"/>
  <c r="T12" i="2"/>
  <c r="U12" i="2"/>
  <c r="V12" i="2"/>
  <c r="W12" i="2"/>
  <c r="X12" i="2"/>
  <c r="Y12" i="2"/>
  <c r="N5" i="2"/>
  <c r="O5" i="2"/>
  <c r="P5" i="2"/>
  <c r="Q5" i="2"/>
  <c r="R5" i="2"/>
  <c r="S5" i="2"/>
  <c r="T5" i="2"/>
  <c r="U5" i="2"/>
  <c r="V5" i="2"/>
  <c r="W5" i="2"/>
  <c r="X5" i="2"/>
  <c r="Y5" i="2"/>
  <c r="N13" i="2"/>
  <c r="O13" i="2"/>
  <c r="P13" i="2"/>
  <c r="Q13" i="2"/>
  <c r="R13" i="2"/>
  <c r="S13" i="2"/>
  <c r="T13" i="2"/>
  <c r="U13" i="2"/>
  <c r="V13" i="2"/>
  <c r="W13" i="2"/>
  <c r="X13" i="2"/>
  <c r="Y13" i="2"/>
  <c r="N14" i="2"/>
  <c r="O14" i="2"/>
  <c r="P14" i="2"/>
  <c r="Q14" i="2"/>
  <c r="R14" i="2"/>
  <c r="S14" i="2"/>
  <c r="T14" i="2"/>
  <c r="U14" i="2"/>
  <c r="V14" i="2"/>
  <c r="W14" i="2"/>
  <c r="X14" i="2"/>
  <c r="Y14" i="2"/>
  <c r="N16" i="2"/>
  <c r="O16" i="2"/>
  <c r="P16" i="2"/>
  <c r="Q16" i="2"/>
  <c r="R16" i="2"/>
  <c r="S16" i="2"/>
  <c r="T16" i="2"/>
  <c r="U16" i="2"/>
  <c r="V16" i="2"/>
  <c r="W16" i="2"/>
  <c r="X16" i="2"/>
  <c r="Y16" i="2"/>
  <c r="N17" i="2"/>
  <c r="O17" i="2"/>
  <c r="P17" i="2"/>
  <c r="Q17" i="2"/>
  <c r="R17" i="2"/>
  <c r="S17" i="2"/>
  <c r="T17" i="2"/>
  <c r="U17" i="2"/>
  <c r="V17" i="2"/>
  <c r="W17" i="2"/>
  <c r="X17" i="2"/>
  <c r="Y17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2" i="2"/>
  <c r="O22" i="2"/>
  <c r="P22" i="2"/>
  <c r="Q22" i="2"/>
  <c r="R22" i="2"/>
  <c r="S22" i="2"/>
  <c r="T22" i="2"/>
  <c r="U22" i="2"/>
  <c r="V22" i="2"/>
  <c r="W22" i="2"/>
  <c r="X22" i="2"/>
  <c r="Y22" i="2"/>
  <c r="N23" i="2"/>
  <c r="O23" i="2"/>
  <c r="P23" i="2"/>
  <c r="Q23" i="2"/>
  <c r="R23" i="2"/>
  <c r="S23" i="2"/>
  <c r="T23" i="2"/>
  <c r="U23" i="2"/>
  <c r="V23" i="2"/>
  <c r="W23" i="2"/>
  <c r="X23" i="2"/>
  <c r="Y23" i="2"/>
  <c r="N27" i="2"/>
  <c r="O27" i="2"/>
  <c r="P27" i="2"/>
  <c r="Q27" i="2"/>
  <c r="R27" i="2"/>
  <c r="S27" i="2"/>
  <c r="T27" i="2"/>
  <c r="U27" i="2"/>
  <c r="V27" i="2"/>
  <c r="W27" i="2"/>
  <c r="X27" i="2"/>
  <c r="Y27" i="2"/>
  <c r="N88" i="2"/>
  <c r="O88" i="2"/>
  <c r="P88" i="2"/>
  <c r="Q88" i="2"/>
  <c r="R88" i="2"/>
  <c r="S88" i="2"/>
  <c r="T88" i="2"/>
  <c r="U88" i="2"/>
  <c r="V88" i="2"/>
  <c r="W88" i="2"/>
  <c r="X88" i="2"/>
  <c r="Y88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8" i="2"/>
  <c r="O28" i="2"/>
  <c r="P28" i="2"/>
  <c r="Q28" i="2"/>
  <c r="R28" i="2"/>
  <c r="S28" i="2"/>
  <c r="T28" i="2"/>
  <c r="U28" i="2"/>
  <c r="V28" i="2"/>
  <c r="W28" i="2"/>
  <c r="X28" i="2"/>
  <c r="Y28" i="2"/>
  <c r="N30" i="2"/>
  <c r="O30" i="2"/>
  <c r="P30" i="2"/>
  <c r="Q30" i="2"/>
  <c r="R30" i="2"/>
  <c r="S30" i="2"/>
  <c r="T30" i="2"/>
  <c r="U30" i="2"/>
  <c r="V30" i="2"/>
  <c r="W30" i="2"/>
  <c r="X30" i="2"/>
  <c r="Y30" i="2"/>
  <c r="N31" i="2"/>
  <c r="O31" i="2"/>
  <c r="P31" i="2"/>
  <c r="Q31" i="2"/>
  <c r="R31" i="2"/>
  <c r="S31" i="2"/>
  <c r="T31" i="2"/>
  <c r="U31" i="2"/>
  <c r="V31" i="2"/>
  <c r="W31" i="2"/>
  <c r="X31" i="2"/>
  <c r="Y31" i="2"/>
  <c r="N32" i="2"/>
  <c r="O32" i="2"/>
  <c r="P32" i="2"/>
  <c r="Q32" i="2"/>
  <c r="R32" i="2"/>
  <c r="S32" i="2"/>
  <c r="T32" i="2"/>
  <c r="U32" i="2"/>
  <c r="V32" i="2"/>
  <c r="W32" i="2"/>
  <c r="X32" i="2"/>
  <c r="Y32" i="2"/>
  <c r="N33" i="2"/>
  <c r="O33" i="2"/>
  <c r="P33" i="2"/>
  <c r="Q33" i="2"/>
  <c r="R33" i="2"/>
  <c r="S33" i="2"/>
  <c r="T33" i="2"/>
  <c r="U33" i="2"/>
  <c r="V33" i="2"/>
  <c r="W33" i="2"/>
  <c r="X33" i="2"/>
  <c r="Y33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N34" i="2"/>
  <c r="O34" i="2"/>
  <c r="P34" i="2"/>
  <c r="Q34" i="2"/>
  <c r="R34" i="2"/>
  <c r="S34" i="2"/>
  <c r="T34" i="2"/>
  <c r="U34" i="2"/>
  <c r="V34" i="2"/>
  <c r="W34" i="2"/>
  <c r="X34" i="2"/>
  <c r="Y34" i="2"/>
  <c r="N35" i="2"/>
  <c r="O35" i="2"/>
  <c r="P35" i="2"/>
  <c r="Q35" i="2"/>
  <c r="R35" i="2"/>
  <c r="S35" i="2"/>
  <c r="T35" i="2"/>
  <c r="U35" i="2"/>
  <c r="V35" i="2"/>
  <c r="W35" i="2"/>
  <c r="X35" i="2"/>
  <c r="Y35" i="2"/>
  <c r="N15" i="2"/>
  <c r="O15" i="2"/>
  <c r="P15" i="2"/>
  <c r="Q15" i="2"/>
  <c r="R15" i="2"/>
  <c r="S15" i="2"/>
  <c r="T15" i="2"/>
  <c r="U15" i="2"/>
  <c r="V15" i="2"/>
  <c r="W15" i="2"/>
  <c r="X15" i="2"/>
  <c r="Y15" i="2"/>
  <c r="N69" i="2"/>
  <c r="O69" i="2"/>
  <c r="P69" i="2"/>
  <c r="Q69" i="2"/>
  <c r="R69" i="2"/>
  <c r="S69" i="2"/>
  <c r="T69" i="2"/>
  <c r="U69" i="2"/>
  <c r="V69" i="2"/>
  <c r="W69" i="2"/>
  <c r="X69" i="2"/>
  <c r="Y69" i="2"/>
  <c r="N36" i="2"/>
  <c r="O36" i="2"/>
  <c r="P36" i="2"/>
  <c r="Q36" i="2"/>
  <c r="R36" i="2"/>
  <c r="S36" i="2"/>
  <c r="T36" i="2"/>
  <c r="U36" i="2"/>
  <c r="V36" i="2"/>
  <c r="W36" i="2"/>
  <c r="X36" i="2"/>
  <c r="Y36" i="2"/>
  <c r="N37" i="2"/>
  <c r="O37" i="2"/>
  <c r="P37" i="2"/>
  <c r="Q37" i="2"/>
  <c r="R37" i="2"/>
  <c r="S37" i="2"/>
  <c r="T37" i="2"/>
  <c r="U37" i="2"/>
  <c r="V37" i="2"/>
  <c r="W37" i="2"/>
  <c r="X37" i="2"/>
  <c r="Y37" i="2"/>
  <c r="N38" i="2"/>
  <c r="O38" i="2"/>
  <c r="P38" i="2"/>
  <c r="Q38" i="2"/>
  <c r="R38" i="2"/>
  <c r="S38" i="2"/>
  <c r="T38" i="2"/>
  <c r="U38" i="2"/>
  <c r="V38" i="2"/>
  <c r="W38" i="2"/>
  <c r="X38" i="2"/>
  <c r="Y38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N39" i="2"/>
  <c r="O39" i="2"/>
  <c r="P39" i="2"/>
  <c r="Q39" i="2"/>
  <c r="R39" i="2"/>
  <c r="S39" i="2"/>
  <c r="T39" i="2"/>
  <c r="U39" i="2"/>
  <c r="V39" i="2"/>
  <c r="W39" i="2"/>
  <c r="X39" i="2"/>
  <c r="Y39" i="2"/>
  <c r="N40" i="2"/>
  <c r="O40" i="2"/>
  <c r="P40" i="2"/>
  <c r="Q40" i="2"/>
  <c r="R40" i="2"/>
  <c r="S40" i="2"/>
  <c r="T40" i="2"/>
  <c r="U40" i="2"/>
  <c r="V40" i="2"/>
  <c r="W40" i="2"/>
  <c r="X40" i="2"/>
  <c r="Y40" i="2"/>
  <c r="N41" i="2"/>
  <c r="O41" i="2"/>
  <c r="P41" i="2"/>
  <c r="Q41" i="2"/>
  <c r="R41" i="2"/>
  <c r="S41" i="2"/>
  <c r="T41" i="2"/>
  <c r="U41" i="2"/>
  <c r="V41" i="2"/>
  <c r="W41" i="2"/>
  <c r="X41" i="2"/>
  <c r="Y41" i="2"/>
  <c r="N42" i="2"/>
  <c r="O42" i="2"/>
  <c r="P42" i="2"/>
  <c r="Q42" i="2"/>
  <c r="R42" i="2"/>
  <c r="S42" i="2"/>
  <c r="T42" i="2"/>
  <c r="U42" i="2"/>
  <c r="V42" i="2"/>
  <c r="W42" i="2"/>
  <c r="X42" i="2"/>
  <c r="Y42" i="2"/>
  <c r="N45" i="2"/>
  <c r="O45" i="2"/>
  <c r="P45" i="2"/>
  <c r="Q45" i="2"/>
  <c r="R45" i="2"/>
  <c r="S45" i="2"/>
  <c r="T45" i="2"/>
  <c r="U45" i="2"/>
  <c r="V45" i="2"/>
  <c r="W45" i="2"/>
  <c r="X45" i="2"/>
  <c r="Y45" i="2"/>
  <c r="N46" i="2"/>
  <c r="O46" i="2"/>
  <c r="P46" i="2"/>
  <c r="Q46" i="2"/>
  <c r="R46" i="2"/>
  <c r="S46" i="2"/>
  <c r="T46" i="2"/>
  <c r="U46" i="2"/>
  <c r="V46" i="2"/>
  <c r="W46" i="2"/>
  <c r="X46" i="2"/>
  <c r="Y46" i="2"/>
  <c r="N50" i="2"/>
  <c r="O50" i="2"/>
  <c r="P50" i="2"/>
  <c r="Q50" i="2"/>
  <c r="R50" i="2"/>
  <c r="S50" i="2"/>
  <c r="T50" i="2"/>
  <c r="U50" i="2"/>
  <c r="V50" i="2"/>
  <c r="W50" i="2"/>
  <c r="X50" i="2"/>
  <c r="Y50" i="2"/>
  <c r="N51" i="2"/>
  <c r="O51" i="2"/>
  <c r="P51" i="2"/>
  <c r="Q51" i="2"/>
  <c r="R51" i="2"/>
  <c r="S51" i="2"/>
  <c r="T51" i="2"/>
  <c r="U51" i="2"/>
  <c r="V51" i="2"/>
  <c r="W51" i="2"/>
  <c r="X51" i="2"/>
  <c r="Y51" i="2"/>
  <c r="N52" i="2"/>
  <c r="O52" i="2"/>
  <c r="P52" i="2"/>
  <c r="Q52" i="2"/>
  <c r="R52" i="2"/>
  <c r="S52" i="2"/>
  <c r="T52" i="2"/>
  <c r="U52" i="2"/>
  <c r="V52" i="2"/>
  <c r="W52" i="2"/>
  <c r="X52" i="2"/>
  <c r="Y52" i="2"/>
  <c r="N53" i="2"/>
  <c r="O53" i="2"/>
  <c r="P53" i="2"/>
  <c r="Q53" i="2"/>
  <c r="R53" i="2"/>
  <c r="S53" i="2"/>
  <c r="T53" i="2"/>
  <c r="U53" i="2"/>
  <c r="V53" i="2"/>
  <c r="W53" i="2"/>
  <c r="X53" i="2"/>
  <c r="Y53" i="2"/>
  <c r="N55" i="2"/>
  <c r="O55" i="2"/>
  <c r="P55" i="2"/>
  <c r="Q55" i="2"/>
  <c r="R55" i="2"/>
  <c r="S55" i="2"/>
  <c r="T55" i="2"/>
  <c r="U55" i="2"/>
  <c r="V55" i="2"/>
  <c r="W55" i="2"/>
  <c r="X55" i="2"/>
  <c r="Y55" i="2"/>
  <c r="N18" i="2"/>
  <c r="O18" i="2"/>
  <c r="P18" i="2"/>
  <c r="Q18" i="2"/>
  <c r="R18" i="2"/>
  <c r="S18" i="2"/>
  <c r="T18" i="2"/>
  <c r="U18" i="2"/>
  <c r="V18" i="2"/>
  <c r="W18" i="2"/>
  <c r="X18" i="2"/>
  <c r="Y18" i="2"/>
  <c r="N56" i="2"/>
  <c r="O56" i="2"/>
  <c r="P56" i="2"/>
  <c r="Q56" i="2"/>
  <c r="R56" i="2"/>
  <c r="S56" i="2"/>
  <c r="T56" i="2"/>
  <c r="U56" i="2"/>
  <c r="V56" i="2"/>
  <c r="W56" i="2"/>
  <c r="X56" i="2"/>
  <c r="Y56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N59" i="2"/>
  <c r="O59" i="2"/>
  <c r="P59" i="2"/>
  <c r="Q59" i="2"/>
  <c r="R59" i="2"/>
  <c r="S59" i="2"/>
  <c r="T59" i="2"/>
  <c r="U59" i="2"/>
  <c r="V59" i="2"/>
  <c r="W59" i="2"/>
  <c r="X59" i="2"/>
  <c r="Y59" i="2"/>
  <c r="N60" i="2"/>
  <c r="O60" i="2"/>
  <c r="P60" i="2"/>
  <c r="Q60" i="2"/>
  <c r="R60" i="2"/>
  <c r="S60" i="2"/>
  <c r="T60" i="2"/>
  <c r="U60" i="2"/>
  <c r="V60" i="2"/>
  <c r="W60" i="2"/>
  <c r="X60" i="2"/>
  <c r="Y60" i="2"/>
  <c r="N62" i="2"/>
  <c r="O62" i="2"/>
  <c r="P62" i="2"/>
  <c r="Q62" i="2"/>
  <c r="R62" i="2"/>
  <c r="S62" i="2"/>
  <c r="T62" i="2"/>
  <c r="U62" i="2"/>
  <c r="V62" i="2"/>
  <c r="W62" i="2"/>
  <c r="X62" i="2"/>
  <c r="Y62" i="2"/>
  <c r="N95" i="2"/>
  <c r="O95" i="2"/>
  <c r="P95" i="2"/>
  <c r="Q95" i="2"/>
  <c r="R95" i="2"/>
  <c r="S95" i="2"/>
  <c r="T95" i="2"/>
  <c r="U95" i="2"/>
  <c r="V95" i="2"/>
  <c r="W95" i="2"/>
  <c r="X95" i="2"/>
  <c r="Y95" i="2"/>
  <c r="N67" i="2"/>
  <c r="O67" i="2"/>
  <c r="P67" i="2"/>
  <c r="Q67" i="2"/>
  <c r="R67" i="2"/>
  <c r="S67" i="2"/>
  <c r="T67" i="2"/>
  <c r="U67" i="2"/>
  <c r="V67" i="2"/>
  <c r="W67" i="2"/>
  <c r="X67" i="2"/>
  <c r="Y67" i="2"/>
  <c r="N63" i="2"/>
  <c r="O63" i="2"/>
  <c r="P63" i="2"/>
  <c r="Q63" i="2"/>
  <c r="R63" i="2"/>
  <c r="S63" i="2"/>
  <c r="T63" i="2"/>
  <c r="U63" i="2"/>
  <c r="V63" i="2"/>
  <c r="W63" i="2"/>
  <c r="X63" i="2"/>
  <c r="Y63" i="2"/>
  <c r="N64" i="2"/>
  <c r="O64" i="2"/>
  <c r="P64" i="2"/>
  <c r="Q64" i="2"/>
  <c r="R64" i="2"/>
  <c r="S64" i="2"/>
  <c r="T64" i="2"/>
  <c r="U64" i="2"/>
  <c r="V64" i="2"/>
  <c r="W64" i="2"/>
  <c r="X64" i="2"/>
  <c r="Y64" i="2"/>
  <c r="N66" i="2"/>
  <c r="O66" i="2"/>
  <c r="P66" i="2"/>
  <c r="Q66" i="2"/>
  <c r="R66" i="2"/>
  <c r="S66" i="2"/>
  <c r="T66" i="2"/>
  <c r="U66" i="2"/>
  <c r="V66" i="2"/>
  <c r="W66" i="2"/>
  <c r="X66" i="2"/>
  <c r="Y66" i="2"/>
  <c r="N68" i="2"/>
  <c r="O68" i="2"/>
  <c r="P68" i="2"/>
  <c r="Q68" i="2"/>
  <c r="R68" i="2"/>
  <c r="S68" i="2"/>
  <c r="T68" i="2"/>
  <c r="U68" i="2"/>
  <c r="V68" i="2"/>
  <c r="W68" i="2"/>
  <c r="X68" i="2"/>
  <c r="Y68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N70" i="2"/>
  <c r="O70" i="2"/>
  <c r="P70" i="2"/>
  <c r="Q70" i="2"/>
  <c r="R70" i="2"/>
  <c r="S70" i="2"/>
  <c r="T70" i="2"/>
  <c r="U70" i="2"/>
  <c r="V70" i="2"/>
  <c r="W70" i="2"/>
  <c r="X70" i="2"/>
  <c r="Y70" i="2"/>
  <c r="N71" i="2"/>
  <c r="O71" i="2"/>
  <c r="P71" i="2"/>
  <c r="Q71" i="2"/>
  <c r="R71" i="2"/>
  <c r="S71" i="2"/>
  <c r="T71" i="2"/>
  <c r="U71" i="2"/>
  <c r="V71" i="2"/>
  <c r="W71" i="2"/>
  <c r="X71" i="2"/>
  <c r="Y71" i="2"/>
  <c r="N72" i="2"/>
  <c r="O72" i="2"/>
  <c r="P72" i="2"/>
  <c r="Q72" i="2"/>
  <c r="R72" i="2"/>
  <c r="S72" i="2"/>
  <c r="T72" i="2"/>
  <c r="U72" i="2"/>
  <c r="V72" i="2"/>
  <c r="W72" i="2"/>
  <c r="X72" i="2"/>
  <c r="Y72" i="2"/>
  <c r="N74" i="2"/>
  <c r="O74" i="2"/>
  <c r="P74" i="2"/>
  <c r="Q74" i="2"/>
  <c r="R74" i="2"/>
  <c r="S74" i="2"/>
  <c r="T74" i="2"/>
  <c r="U74" i="2"/>
  <c r="V74" i="2"/>
  <c r="W74" i="2"/>
  <c r="X74" i="2"/>
  <c r="Y74" i="2"/>
  <c r="N75" i="2"/>
  <c r="O75" i="2"/>
  <c r="P75" i="2"/>
  <c r="Q75" i="2"/>
  <c r="R75" i="2"/>
  <c r="S75" i="2"/>
  <c r="T75" i="2"/>
  <c r="U75" i="2"/>
  <c r="V75" i="2"/>
  <c r="W75" i="2"/>
  <c r="X75" i="2"/>
  <c r="Y75" i="2"/>
  <c r="N76" i="2"/>
  <c r="O76" i="2"/>
  <c r="P76" i="2"/>
  <c r="Q76" i="2"/>
  <c r="R76" i="2"/>
  <c r="S76" i="2"/>
  <c r="T76" i="2"/>
  <c r="U76" i="2"/>
  <c r="V76" i="2"/>
  <c r="W76" i="2"/>
  <c r="X76" i="2"/>
  <c r="Y76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N77" i="2"/>
  <c r="O77" i="2"/>
  <c r="P77" i="2"/>
  <c r="Q77" i="2"/>
  <c r="R77" i="2"/>
  <c r="S77" i="2"/>
  <c r="T77" i="2"/>
  <c r="U77" i="2"/>
  <c r="V77" i="2"/>
  <c r="W77" i="2"/>
  <c r="X77" i="2"/>
  <c r="Y77" i="2"/>
  <c r="N78" i="2"/>
  <c r="O78" i="2"/>
  <c r="P78" i="2"/>
  <c r="Q78" i="2"/>
  <c r="R78" i="2"/>
  <c r="S78" i="2"/>
  <c r="T78" i="2"/>
  <c r="U78" i="2"/>
  <c r="V78" i="2"/>
  <c r="W78" i="2"/>
  <c r="X78" i="2"/>
  <c r="Y78" i="2"/>
  <c r="N79" i="2"/>
  <c r="O79" i="2"/>
  <c r="P79" i="2"/>
  <c r="Q79" i="2"/>
  <c r="R79" i="2"/>
  <c r="S79" i="2"/>
  <c r="T79" i="2"/>
  <c r="U79" i="2"/>
  <c r="V79" i="2"/>
  <c r="W79" i="2"/>
  <c r="X79" i="2"/>
  <c r="Y79" i="2"/>
  <c r="N80" i="2"/>
  <c r="O80" i="2"/>
  <c r="P80" i="2"/>
  <c r="Q80" i="2"/>
  <c r="R80" i="2"/>
  <c r="S80" i="2"/>
  <c r="T80" i="2"/>
  <c r="U80" i="2"/>
  <c r="V80" i="2"/>
  <c r="W80" i="2"/>
  <c r="X80" i="2"/>
  <c r="Y80" i="2"/>
  <c r="N82" i="2"/>
  <c r="O82" i="2"/>
  <c r="P82" i="2"/>
  <c r="Q82" i="2"/>
  <c r="R82" i="2"/>
  <c r="S82" i="2"/>
  <c r="T82" i="2"/>
  <c r="U82" i="2"/>
  <c r="V82" i="2"/>
  <c r="W82" i="2"/>
  <c r="X82" i="2"/>
  <c r="Y82" i="2"/>
  <c r="N81" i="2"/>
  <c r="O81" i="2"/>
  <c r="P81" i="2"/>
  <c r="Q81" i="2"/>
  <c r="R81" i="2"/>
  <c r="S81" i="2"/>
  <c r="T81" i="2"/>
  <c r="U81" i="2"/>
  <c r="V81" i="2"/>
  <c r="W81" i="2"/>
  <c r="X81" i="2"/>
  <c r="Y81" i="2"/>
  <c r="N58" i="2"/>
  <c r="O58" i="2"/>
  <c r="P58" i="2"/>
  <c r="Q58" i="2"/>
  <c r="R58" i="2"/>
  <c r="S58" i="2"/>
  <c r="T58" i="2"/>
  <c r="U58" i="2"/>
  <c r="V58" i="2"/>
  <c r="W58" i="2"/>
  <c r="X58" i="2"/>
  <c r="Y58" i="2"/>
  <c r="N83" i="2"/>
  <c r="O83" i="2"/>
  <c r="P83" i="2"/>
  <c r="Q83" i="2"/>
  <c r="R83" i="2"/>
  <c r="S83" i="2"/>
  <c r="T83" i="2"/>
  <c r="U83" i="2"/>
  <c r="V83" i="2"/>
  <c r="W83" i="2"/>
  <c r="X83" i="2"/>
  <c r="Y83" i="2"/>
  <c r="N84" i="2"/>
  <c r="O84" i="2"/>
  <c r="P84" i="2"/>
  <c r="Q84" i="2"/>
  <c r="R84" i="2"/>
  <c r="S84" i="2"/>
  <c r="T84" i="2"/>
  <c r="U84" i="2"/>
  <c r="V84" i="2"/>
  <c r="W84" i="2"/>
  <c r="X84" i="2"/>
  <c r="Y84" i="2"/>
  <c r="N86" i="2"/>
  <c r="O86" i="2"/>
  <c r="P86" i="2"/>
  <c r="Q86" i="2"/>
  <c r="R86" i="2"/>
  <c r="S86" i="2"/>
  <c r="T86" i="2"/>
  <c r="U86" i="2"/>
  <c r="V86" i="2"/>
  <c r="W86" i="2"/>
  <c r="X86" i="2"/>
  <c r="Y86" i="2"/>
  <c r="N85" i="2"/>
  <c r="O85" i="2"/>
  <c r="P85" i="2"/>
  <c r="Q85" i="2"/>
  <c r="R85" i="2"/>
  <c r="S85" i="2"/>
  <c r="T85" i="2"/>
  <c r="U85" i="2"/>
  <c r="V85" i="2"/>
  <c r="W85" i="2"/>
  <c r="X85" i="2"/>
  <c r="Y85" i="2"/>
  <c r="N89" i="2"/>
  <c r="O89" i="2"/>
  <c r="P89" i="2"/>
  <c r="Q89" i="2"/>
  <c r="R89" i="2"/>
  <c r="S89" i="2"/>
  <c r="T89" i="2"/>
  <c r="U89" i="2"/>
  <c r="V89" i="2"/>
  <c r="W89" i="2"/>
  <c r="X89" i="2"/>
  <c r="Y89" i="2"/>
  <c r="N90" i="2"/>
  <c r="O90" i="2"/>
  <c r="P90" i="2"/>
  <c r="Q90" i="2"/>
  <c r="R90" i="2"/>
  <c r="S90" i="2"/>
  <c r="T90" i="2"/>
  <c r="U90" i="2"/>
  <c r="V90" i="2"/>
  <c r="W90" i="2"/>
  <c r="X90" i="2"/>
  <c r="Y90" i="2"/>
  <c r="N91" i="2"/>
  <c r="O91" i="2"/>
  <c r="P91" i="2"/>
  <c r="Q91" i="2"/>
  <c r="R91" i="2"/>
  <c r="S91" i="2"/>
  <c r="T91" i="2"/>
  <c r="U91" i="2"/>
  <c r="V91" i="2"/>
  <c r="W91" i="2"/>
  <c r="X91" i="2"/>
  <c r="Y91" i="2"/>
  <c r="N57" i="2"/>
  <c r="O57" i="2"/>
  <c r="P57" i="2"/>
  <c r="Q57" i="2"/>
  <c r="R57" i="2"/>
  <c r="S57" i="2"/>
  <c r="T57" i="2"/>
  <c r="U57" i="2"/>
  <c r="V57" i="2"/>
  <c r="W57" i="2"/>
  <c r="X57" i="2"/>
  <c r="Y57" i="2"/>
  <c r="N73" i="2"/>
  <c r="O73" i="2"/>
  <c r="P73" i="2"/>
  <c r="Q73" i="2"/>
  <c r="R73" i="2"/>
  <c r="S73" i="2"/>
  <c r="T73" i="2"/>
  <c r="U73" i="2"/>
  <c r="V73" i="2"/>
  <c r="W73" i="2"/>
  <c r="X73" i="2"/>
  <c r="Y73" i="2"/>
  <c r="N92" i="2"/>
  <c r="O92" i="2"/>
  <c r="P92" i="2"/>
  <c r="Q92" i="2"/>
  <c r="R92" i="2"/>
  <c r="S92" i="2"/>
  <c r="T92" i="2"/>
  <c r="U92" i="2"/>
  <c r="V92" i="2"/>
  <c r="W92" i="2"/>
  <c r="X92" i="2"/>
  <c r="Y92" i="2"/>
  <c r="N94" i="2"/>
  <c r="O94" i="2"/>
  <c r="P94" i="2"/>
  <c r="Q94" i="2"/>
  <c r="R94" i="2"/>
  <c r="S94" i="2"/>
  <c r="T94" i="2"/>
  <c r="U94" i="2"/>
  <c r="V94" i="2"/>
  <c r="W94" i="2"/>
  <c r="X94" i="2"/>
  <c r="Y94" i="2"/>
  <c r="N96" i="2"/>
  <c r="O96" i="2"/>
  <c r="P96" i="2"/>
  <c r="Q96" i="2"/>
  <c r="R96" i="2"/>
  <c r="S96" i="2"/>
  <c r="T96" i="2"/>
  <c r="U96" i="2"/>
  <c r="V96" i="2"/>
  <c r="W96" i="2"/>
  <c r="X96" i="2"/>
  <c r="Y96" i="2"/>
  <c r="N98" i="2"/>
  <c r="O98" i="2"/>
  <c r="P98" i="2"/>
  <c r="Q98" i="2"/>
  <c r="R98" i="2"/>
  <c r="S98" i="2"/>
  <c r="T98" i="2"/>
  <c r="U98" i="2"/>
  <c r="V98" i="2"/>
  <c r="W98" i="2"/>
  <c r="X98" i="2"/>
  <c r="Y98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N2" i="2"/>
  <c r="O2" i="2"/>
  <c r="P2" i="2"/>
  <c r="Q2" i="2"/>
  <c r="R2" i="2"/>
  <c r="S2" i="2"/>
  <c r="T2" i="2"/>
  <c r="U2" i="2"/>
  <c r="V2" i="2"/>
  <c r="W2" i="2"/>
  <c r="X2" i="2"/>
  <c r="Y2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N99" i="2"/>
  <c r="O99" i="2"/>
  <c r="P99" i="2"/>
  <c r="Q99" i="2"/>
  <c r="R99" i="2"/>
  <c r="S99" i="2"/>
  <c r="T99" i="2"/>
  <c r="U99" i="2"/>
  <c r="V99" i="2"/>
  <c r="W99" i="2"/>
  <c r="X99" i="2"/>
  <c r="Y99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O159" i="2"/>
  <c r="P159" i="2"/>
  <c r="Q159" i="2"/>
  <c r="R159" i="2"/>
  <c r="S159" i="2"/>
  <c r="T159" i="2"/>
  <c r="U159" i="2"/>
  <c r="V159" i="2"/>
  <c r="W159" i="2"/>
  <c r="X159" i="2"/>
  <c r="Y159" i="2"/>
  <c r="N47" i="2"/>
  <c r="O47" i="2"/>
  <c r="P47" i="2"/>
  <c r="Q47" i="2"/>
  <c r="R47" i="2"/>
  <c r="S47" i="2"/>
  <c r="T47" i="2"/>
  <c r="U47" i="2"/>
  <c r="V47" i="2"/>
  <c r="W47" i="2"/>
  <c r="X47" i="2"/>
  <c r="Y47" i="2"/>
  <c r="N48" i="2"/>
  <c r="O48" i="2"/>
  <c r="P48" i="2"/>
  <c r="Q48" i="2"/>
  <c r="R48" i="2"/>
  <c r="S48" i="2"/>
  <c r="T48" i="2"/>
  <c r="U48" i="2"/>
  <c r="V48" i="2"/>
  <c r="W48" i="2"/>
  <c r="X48" i="2"/>
  <c r="Y48" i="2"/>
  <c r="N49" i="2"/>
  <c r="O49" i="2"/>
  <c r="P49" i="2"/>
  <c r="Q49" i="2"/>
  <c r="R49" i="2"/>
  <c r="S49" i="2"/>
  <c r="T49" i="2"/>
  <c r="U49" i="2"/>
  <c r="V49" i="2"/>
  <c r="W49" i="2"/>
  <c r="X49" i="2"/>
  <c r="Y49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N29" i="2"/>
  <c r="O29" i="2"/>
  <c r="P29" i="2"/>
  <c r="Q29" i="2"/>
  <c r="R29" i="2"/>
  <c r="S29" i="2"/>
  <c r="T29" i="2"/>
  <c r="U29" i="2"/>
  <c r="V29" i="2"/>
  <c r="W29" i="2"/>
  <c r="X29" i="2"/>
  <c r="Y29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N97" i="2"/>
  <c r="O97" i="2"/>
  <c r="P97" i="2"/>
  <c r="Q97" i="2"/>
  <c r="R97" i="2"/>
  <c r="S97" i="2"/>
  <c r="T97" i="2"/>
  <c r="U97" i="2"/>
  <c r="V97" i="2"/>
  <c r="W97" i="2"/>
  <c r="X97" i="2"/>
  <c r="Y97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N6" i="2"/>
  <c r="O6" i="2"/>
  <c r="P6" i="2"/>
  <c r="Q6" i="2"/>
  <c r="R6" i="2"/>
  <c r="S6" i="2"/>
  <c r="T6" i="2"/>
  <c r="U6" i="2"/>
  <c r="V6" i="2"/>
  <c r="W6" i="2"/>
  <c r="X6" i="2"/>
  <c r="Y6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N4" i="2"/>
  <c r="O4" i="2"/>
  <c r="P4" i="2"/>
  <c r="Q4" i="2"/>
  <c r="R4" i="2"/>
  <c r="S4" i="2"/>
  <c r="T4" i="2"/>
  <c r="U4" i="2"/>
  <c r="V4" i="2"/>
  <c r="W4" i="2"/>
  <c r="X4" i="2"/>
  <c r="Y4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N43" i="2"/>
  <c r="O43" i="2"/>
  <c r="P43" i="2"/>
  <c r="Q43" i="2"/>
  <c r="R43" i="2"/>
  <c r="S43" i="2"/>
  <c r="T43" i="2"/>
  <c r="U43" i="2"/>
  <c r="V43" i="2"/>
  <c r="W43" i="2"/>
  <c r="X43" i="2"/>
  <c r="Y43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N87" i="2"/>
  <c r="O87" i="2"/>
  <c r="P87" i="2"/>
  <c r="Q87" i="2"/>
  <c r="R87" i="2"/>
  <c r="S87" i="2"/>
  <c r="T87" i="2"/>
  <c r="U87" i="2"/>
  <c r="V87" i="2"/>
  <c r="W87" i="2"/>
  <c r="X87" i="2"/>
  <c r="Y87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N24" i="2"/>
  <c r="O24" i="2"/>
  <c r="P24" i="2"/>
  <c r="Q24" i="2"/>
  <c r="R24" i="2"/>
  <c r="S24" i="2"/>
  <c r="T24" i="2"/>
  <c r="U24" i="2"/>
  <c r="V24" i="2"/>
  <c r="W24" i="2"/>
  <c r="X24" i="2"/>
  <c r="Y24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N61" i="2"/>
  <c r="O61" i="2"/>
  <c r="P61" i="2"/>
  <c r="Q61" i="2"/>
  <c r="R61" i="2"/>
  <c r="S61" i="2"/>
  <c r="T61" i="2"/>
  <c r="U61" i="2"/>
  <c r="V61" i="2"/>
  <c r="W61" i="2"/>
  <c r="X61" i="2"/>
  <c r="Y61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N7" i="2"/>
  <c r="O7" i="2"/>
  <c r="P7" i="2"/>
  <c r="Q7" i="2"/>
  <c r="R7" i="2"/>
  <c r="S7" i="2"/>
  <c r="T7" i="2"/>
  <c r="U7" i="2"/>
  <c r="V7" i="2"/>
  <c r="W7" i="2"/>
  <c r="X7" i="2"/>
  <c r="Y7" i="2"/>
  <c r="N44" i="2"/>
  <c r="O44" i="2"/>
  <c r="P44" i="2"/>
  <c r="Q44" i="2"/>
  <c r="R44" i="2"/>
  <c r="S44" i="2"/>
  <c r="T44" i="2"/>
  <c r="U44" i="2"/>
  <c r="V44" i="2"/>
  <c r="W44" i="2"/>
  <c r="X44" i="2"/>
  <c r="Y4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N93" i="2"/>
  <c r="O93" i="2"/>
  <c r="P93" i="2"/>
  <c r="Q93" i="2"/>
  <c r="R93" i="2"/>
  <c r="S93" i="2"/>
  <c r="T93" i="2"/>
  <c r="U93" i="2"/>
  <c r="V93" i="2"/>
  <c r="W93" i="2"/>
  <c r="X93" i="2"/>
  <c r="Y93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N54" i="2"/>
  <c r="O54" i="2"/>
  <c r="P54" i="2"/>
  <c r="Q54" i="2"/>
  <c r="R54" i="2"/>
  <c r="S54" i="2"/>
  <c r="T54" i="2"/>
  <c r="U54" i="2"/>
  <c r="V54" i="2"/>
  <c r="W54" i="2"/>
  <c r="X54" i="2"/>
  <c r="Y54" i="2"/>
  <c r="N65" i="2"/>
  <c r="O65" i="2"/>
  <c r="P65" i="2"/>
  <c r="Q65" i="2"/>
  <c r="R65" i="2"/>
  <c r="S65" i="2"/>
  <c r="T65" i="2"/>
  <c r="U65" i="2"/>
  <c r="V65" i="2"/>
  <c r="W65" i="2"/>
  <c r="X65" i="2"/>
  <c r="Y65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N19" i="2"/>
  <c r="O19" i="2"/>
  <c r="P19" i="2"/>
  <c r="Q19" i="2"/>
  <c r="R19" i="2"/>
  <c r="S19" i="2"/>
  <c r="T19" i="2"/>
  <c r="U19" i="2"/>
  <c r="V19" i="2"/>
  <c r="W19" i="2"/>
  <c r="X19" i="2"/>
  <c r="Y19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O262" i="2"/>
  <c r="P262" i="2"/>
  <c r="Q262" i="2"/>
  <c r="R262" i="2"/>
  <c r="S262" i="2"/>
  <c r="T262" i="2"/>
  <c r="U262" i="2"/>
  <c r="V262" i="2"/>
  <c r="W262" i="2"/>
  <c r="X262" i="2"/>
  <c r="Y262" i="2"/>
  <c r="N262" i="2"/>
  <c r="L1" i="1"/>
  <c r="AD262" i="2" l="1"/>
  <c r="AD158" i="2"/>
  <c r="AD268" i="2"/>
  <c r="AD267" i="2"/>
  <c r="AD266" i="2"/>
  <c r="AB266" i="2" s="1"/>
  <c r="AD234" i="2"/>
  <c r="AD264" i="2"/>
  <c r="AD265" i="2"/>
  <c r="AB265" i="2" s="1"/>
  <c r="AD165" i="2"/>
  <c r="AD19" i="2"/>
  <c r="AA263" i="2"/>
  <c r="AB263" i="2" s="1"/>
  <c r="AD263" i="2"/>
  <c r="AD65" i="2"/>
  <c r="AD54" i="2"/>
  <c r="AA261" i="2"/>
  <c r="AB261" i="2" s="1"/>
  <c r="AD261" i="2"/>
  <c r="AD259" i="2"/>
  <c r="AB259" i="2" s="1"/>
  <c r="AA258" i="2"/>
  <c r="AB258" i="2" s="1"/>
  <c r="AD258" i="2"/>
  <c r="AA257" i="2"/>
  <c r="AB257" i="2" s="1"/>
  <c r="AD257" i="2"/>
  <c r="AD252" i="2"/>
  <c r="AD136" i="2"/>
  <c r="AD256" i="2"/>
  <c r="AD255" i="2"/>
  <c r="AA254" i="2"/>
  <c r="AB254" i="2" s="1"/>
  <c r="AD254" i="2"/>
  <c r="AD93" i="2"/>
  <c r="AA253" i="2"/>
  <c r="AB253" i="2" s="1"/>
  <c r="AD253" i="2"/>
  <c r="AA251" i="2"/>
  <c r="AB251" i="2" s="1"/>
  <c r="AD251" i="2"/>
  <c r="AD184" i="2"/>
  <c r="AD44" i="2"/>
  <c r="AD7" i="2"/>
  <c r="AD250" i="2"/>
  <c r="AB250" i="2" s="1"/>
  <c r="AA248" i="2"/>
  <c r="AB248" i="2" s="1"/>
  <c r="AD248" i="2"/>
  <c r="AD192" i="2"/>
  <c r="AD61" i="2"/>
  <c r="AD168" i="2"/>
  <c r="AD213" i="2"/>
  <c r="AA245" i="2"/>
  <c r="AB245" i="2" s="1"/>
  <c r="AD245" i="2"/>
  <c r="AD244" i="2"/>
  <c r="AD243" i="2"/>
  <c r="AB243" i="2" s="1"/>
  <c r="AD173" i="2"/>
  <c r="AD108" i="2"/>
  <c r="AD216" i="2"/>
  <c r="AD242" i="2"/>
  <c r="AB242" i="2" s="1"/>
  <c r="AD241" i="2"/>
  <c r="AB241" i="2" s="1"/>
  <c r="AA240" i="2"/>
  <c r="AB240" i="2" s="1"/>
  <c r="AD240" i="2"/>
  <c r="AA239" i="2"/>
  <c r="AD239" i="2"/>
  <c r="AA238" i="2"/>
  <c r="AB238" i="2" s="1"/>
  <c r="AD238" i="2"/>
  <c r="AD160" i="2"/>
  <c r="AD169" i="2"/>
  <c r="AD128" i="2"/>
  <c r="AA237" i="2"/>
  <c r="AB237" i="2" s="1"/>
  <c r="AD237" i="2"/>
  <c r="AA236" i="2"/>
  <c r="AB236" i="2" s="1"/>
  <c r="AD236" i="2"/>
  <c r="AA235" i="2"/>
  <c r="AB235" i="2" s="1"/>
  <c r="AD235" i="2"/>
  <c r="AA233" i="2"/>
  <c r="AB233" i="2" s="1"/>
  <c r="AD233" i="2"/>
  <c r="AD232" i="2"/>
  <c r="AB232" i="2" s="1"/>
  <c r="AD217" i="2"/>
  <c r="AD231" i="2"/>
  <c r="AB231" i="2" s="1"/>
  <c r="AA228" i="2"/>
  <c r="AB228" i="2" s="1"/>
  <c r="AD228" i="2"/>
  <c r="AA227" i="2"/>
  <c r="AB227" i="2" s="1"/>
  <c r="AD227" i="2"/>
  <c r="AD215" i="2"/>
  <c r="AD207" i="2"/>
  <c r="AD24" i="2"/>
  <c r="AD226" i="2"/>
  <c r="AB226" i="2" s="1"/>
  <c r="AD87" i="2"/>
  <c r="AD229" i="2"/>
  <c r="AD43" i="2"/>
  <c r="AD225" i="2"/>
  <c r="AB225" i="2" s="1"/>
  <c r="AD224" i="2"/>
  <c r="AB224" i="2" s="1"/>
  <c r="AD220" i="2"/>
  <c r="AB220" i="2" s="1"/>
  <c r="AD219" i="2"/>
  <c r="AB219" i="2" s="1"/>
  <c r="AA214" i="2"/>
  <c r="AB214" i="2" s="1"/>
  <c r="AD214" i="2"/>
  <c r="AD129" i="2"/>
  <c r="AA212" i="2"/>
  <c r="AB212" i="2" s="1"/>
  <c r="AD212" i="2"/>
  <c r="AD210" i="2"/>
  <c r="AB210" i="2" s="1"/>
  <c r="AD4" i="2"/>
  <c r="AA209" i="2"/>
  <c r="AB209" i="2" s="1"/>
  <c r="AD209" i="2"/>
  <c r="AD208" i="2"/>
  <c r="AB208" i="2" s="1"/>
  <c r="AD246" i="2"/>
  <c r="AD211" i="2"/>
  <c r="AD176" i="2"/>
  <c r="AA206" i="2"/>
  <c r="AB206" i="2" s="1"/>
  <c r="AD206" i="2"/>
  <c r="AA205" i="2"/>
  <c r="AB205" i="2" s="1"/>
  <c r="AD205" i="2"/>
  <c r="AA204" i="2"/>
  <c r="AB204" i="2" s="1"/>
  <c r="AD204" i="2"/>
  <c r="AD196" i="2"/>
  <c r="AA202" i="2"/>
  <c r="AD202" i="2"/>
  <c r="AA201" i="2"/>
  <c r="AB201" i="2" s="1"/>
  <c r="AD201" i="2"/>
  <c r="AA200" i="2"/>
  <c r="AB200" i="2" s="1"/>
  <c r="AD200" i="2"/>
  <c r="AA199" i="2"/>
  <c r="AB199" i="2" s="1"/>
  <c r="AD199" i="2"/>
  <c r="AA198" i="2"/>
  <c r="AB198" i="2" s="1"/>
  <c r="AD198" i="2"/>
  <c r="AA197" i="2"/>
  <c r="AB197" i="2" s="1"/>
  <c r="AD197" i="2"/>
  <c r="AD195" i="2"/>
  <c r="AB195" i="2" s="1"/>
  <c r="AD249" i="2"/>
  <c r="AA194" i="2"/>
  <c r="AB194" i="2" s="1"/>
  <c r="AD194" i="2"/>
  <c r="AA193" i="2"/>
  <c r="AB193" i="2" s="1"/>
  <c r="AD193" i="2"/>
  <c r="AD187" i="2"/>
  <c r="AD6" i="2"/>
  <c r="AA191" i="2"/>
  <c r="AB191" i="2" s="1"/>
  <c r="AD191" i="2"/>
  <c r="AD190" i="2"/>
  <c r="AB190" i="2" s="1"/>
  <c r="AD189" i="2"/>
  <c r="AB189" i="2" s="1"/>
  <c r="AA186" i="2"/>
  <c r="AB186" i="2" s="1"/>
  <c r="AD186" i="2"/>
  <c r="AA185" i="2"/>
  <c r="AB185" i="2" s="1"/>
  <c r="AD185" i="2"/>
  <c r="AD182" i="2"/>
  <c r="AB182" i="2" s="1"/>
  <c r="AD181" i="2"/>
  <c r="AB181" i="2" s="1"/>
  <c r="AD218" i="2"/>
  <c r="AD188" i="2"/>
  <c r="AA180" i="2"/>
  <c r="AB180" i="2" s="1"/>
  <c r="AD180" i="2"/>
  <c r="AD97" i="2"/>
  <c r="AD179" i="2"/>
  <c r="AB179" i="2" s="1"/>
  <c r="AA178" i="2"/>
  <c r="AB178" i="2" s="1"/>
  <c r="AD178" i="2"/>
  <c r="AA177" i="2"/>
  <c r="AB177" i="2" s="1"/>
  <c r="AD177" i="2"/>
  <c r="AA175" i="2"/>
  <c r="AB175" i="2" s="1"/>
  <c r="AD175" i="2"/>
  <c r="AA174" i="2"/>
  <c r="AB174" i="2" s="1"/>
  <c r="AD174" i="2"/>
  <c r="AA172" i="2"/>
  <c r="AB172" i="2" s="1"/>
  <c r="AD172" i="2"/>
  <c r="AA171" i="2"/>
  <c r="AB171" i="2" s="1"/>
  <c r="AD171" i="2"/>
  <c r="AA170" i="2"/>
  <c r="AB170" i="2" s="1"/>
  <c r="AD170" i="2"/>
  <c r="AA167" i="2"/>
  <c r="AB167" i="2" s="1"/>
  <c r="AD167" i="2"/>
  <c r="AD164" i="2"/>
  <c r="AB164" i="2" s="1"/>
  <c r="AD163" i="2"/>
  <c r="AD162" i="2"/>
  <c r="AD29" i="2"/>
  <c r="AD161" i="2"/>
  <c r="AB161" i="2" s="1"/>
  <c r="AD49" i="2"/>
  <c r="AD48" i="2"/>
  <c r="AD47" i="2"/>
  <c r="AD159" i="2"/>
  <c r="AD157" i="2"/>
  <c r="AB157" i="2" s="1"/>
  <c r="AD156" i="2"/>
  <c r="AD155" i="2"/>
  <c r="AB155" i="2" s="1"/>
  <c r="AD154" i="2"/>
  <c r="AB154" i="2" s="1"/>
  <c r="AD153" i="2"/>
  <c r="AB153" i="2" s="1"/>
  <c r="AD152" i="2"/>
  <c r="AB152" i="2" s="1"/>
  <c r="AD151" i="2"/>
  <c r="AB151" i="2" s="1"/>
  <c r="AD99" i="2"/>
  <c r="AD150" i="2"/>
  <c r="AD260" i="2"/>
  <c r="AD148" i="2"/>
  <c r="AB148" i="2" s="1"/>
  <c r="AD147" i="2"/>
  <c r="AB147" i="2" s="1"/>
  <c r="AD146" i="2"/>
  <c r="AD247" i="2"/>
  <c r="AD149" i="2"/>
  <c r="AD2" i="2"/>
  <c r="AD145" i="2"/>
  <c r="AD144" i="2"/>
  <c r="AB144" i="2" s="1"/>
  <c r="AD143" i="2"/>
  <c r="AB143" i="2" s="1"/>
  <c r="AA142" i="2"/>
  <c r="AB142" i="2" s="1"/>
  <c r="AD142" i="2"/>
  <c r="AD141" i="2"/>
  <c r="AA140" i="2"/>
  <c r="AB140" i="2" s="1"/>
  <c r="AD140" i="2"/>
  <c r="AD139" i="2"/>
  <c r="AA138" i="2"/>
  <c r="AB138" i="2" s="1"/>
  <c r="AD138" i="2"/>
  <c r="AD137" i="2"/>
  <c r="AD135" i="2"/>
  <c r="AB135" i="2" s="1"/>
  <c r="AD134" i="2"/>
  <c r="AB134" i="2" s="1"/>
  <c r="AD133" i="2"/>
  <c r="AB133" i="2" s="1"/>
  <c r="AD132" i="2"/>
  <c r="AB132" i="2" s="1"/>
  <c r="AD113" i="2"/>
  <c r="AD131" i="2"/>
  <c r="AB131" i="2" s="1"/>
  <c r="AA127" i="2"/>
  <c r="AB127" i="2" s="1"/>
  <c r="AD127" i="2"/>
  <c r="AD126" i="2"/>
  <c r="AD125" i="2"/>
  <c r="AB125" i="2" s="1"/>
  <c r="AD124" i="2"/>
  <c r="AA123" i="2"/>
  <c r="AB123" i="2" s="1"/>
  <c r="AD123" i="2"/>
  <c r="AD122" i="2"/>
  <c r="AA121" i="2"/>
  <c r="AB121" i="2" s="1"/>
  <c r="AD121" i="2"/>
  <c r="AD120" i="2"/>
  <c r="AA118" i="2"/>
  <c r="AB118" i="2" s="1"/>
  <c r="AD118" i="2"/>
  <c r="AD117" i="2"/>
  <c r="AD116" i="2"/>
  <c r="AB116" i="2" s="1"/>
  <c r="AD166" i="2"/>
  <c r="AA115" i="2"/>
  <c r="AB115" i="2" s="1"/>
  <c r="AD115" i="2"/>
  <c r="AD114" i="2"/>
  <c r="AA112" i="2"/>
  <c r="AB112" i="2" s="1"/>
  <c r="AD112" i="2"/>
  <c r="AD111" i="2"/>
  <c r="AD230" i="2"/>
  <c r="AD110" i="2"/>
  <c r="AB110" i="2" s="1"/>
  <c r="AD223" i="2"/>
  <c r="AB223" i="2" s="1"/>
  <c r="AD222" i="2"/>
  <c r="AB222" i="2" s="1"/>
  <c r="AD221" i="2"/>
  <c r="AD109" i="2"/>
  <c r="AA107" i="2"/>
  <c r="AB107" i="2" s="1"/>
  <c r="AD107" i="2"/>
  <c r="AD106" i="2"/>
  <c r="AA105" i="2"/>
  <c r="AB105" i="2" s="1"/>
  <c r="AD105" i="2"/>
  <c r="AD104" i="2"/>
  <c r="AA103" i="2"/>
  <c r="AB103" i="2" s="1"/>
  <c r="AD103" i="2"/>
  <c r="AD102" i="2"/>
  <c r="AA100" i="2"/>
  <c r="AB100" i="2" s="1"/>
  <c r="AD100" i="2"/>
  <c r="AD98" i="2"/>
  <c r="AA96" i="2"/>
  <c r="AB96" i="2" s="1"/>
  <c r="AD96" i="2"/>
  <c r="AD94" i="2"/>
  <c r="AA92" i="2"/>
  <c r="AB92" i="2" s="1"/>
  <c r="AD92" i="2"/>
  <c r="AD73" i="2"/>
  <c r="AD57" i="2"/>
  <c r="AD91" i="2"/>
  <c r="AA90" i="2"/>
  <c r="AB90" i="2" s="1"/>
  <c r="AD90" i="2"/>
  <c r="AD89" i="2"/>
  <c r="AD85" i="2"/>
  <c r="AB85" i="2" s="1"/>
  <c r="AD86" i="2"/>
  <c r="AB86" i="2" s="1"/>
  <c r="AA84" i="2"/>
  <c r="AB84" i="2" s="1"/>
  <c r="AD84" i="2"/>
  <c r="AD83" i="2"/>
  <c r="AD58" i="2"/>
  <c r="AD81" i="2"/>
  <c r="AB81" i="2" s="1"/>
  <c r="AD82" i="2"/>
  <c r="AB82" i="2" s="1"/>
  <c r="AD80" i="2"/>
  <c r="AB80" i="2" s="1"/>
  <c r="AD79" i="2"/>
  <c r="AB79" i="2" s="1"/>
  <c r="AD78" i="2"/>
  <c r="AB78" i="2" s="1"/>
  <c r="AD77" i="2"/>
  <c r="AB77" i="2" s="1"/>
  <c r="AD183" i="2"/>
  <c r="AD76" i="2"/>
  <c r="AB76" i="2" s="1"/>
  <c r="AD75" i="2"/>
  <c r="AB75" i="2" s="1"/>
  <c r="AD74" i="2"/>
  <c r="AD72" i="2"/>
  <c r="AD71" i="2"/>
  <c r="AD70" i="2"/>
  <c r="AD269" i="2"/>
  <c r="AD68" i="2"/>
  <c r="AB68" i="2" s="1"/>
  <c r="AD66" i="2"/>
  <c r="AD64" i="2"/>
  <c r="AD63" i="2"/>
  <c r="AD67" i="2"/>
  <c r="AD95" i="2"/>
  <c r="AD62" i="2"/>
  <c r="AD60" i="2"/>
  <c r="AD59" i="2"/>
  <c r="AD203" i="2"/>
  <c r="AD56" i="2"/>
  <c r="AD18" i="2"/>
  <c r="AD55" i="2"/>
  <c r="AD53" i="2"/>
  <c r="AB53" i="2" s="1"/>
  <c r="AD52" i="2"/>
  <c r="AB52" i="2" s="1"/>
  <c r="AD51" i="2"/>
  <c r="AD50" i="2"/>
  <c r="AD46" i="2"/>
  <c r="AD45" i="2"/>
  <c r="AD42" i="2"/>
  <c r="AD41" i="2"/>
  <c r="AB41" i="2" s="1"/>
  <c r="AD40" i="2"/>
  <c r="AB40" i="2" s="1"/>
  <c r="AD39" i="2"/>
  <c r="AD119" i="2"/>
  <c r="AD38" i="2"/>
  <c r="AB38" i="2" s="1"/>
  <c r="AD37" i="2"/>
  <c r="AD36" i="2"/>
  <c r="AB36" i="2" s="1"/>
  <c r="AD69" i="2"/>
  <c r="AD15" i="2"/>
  <c r="AD35" i="2"/>
  <c r="AD34" i="2"/>
  <c r="AD101" i="2"/>
  <c r="AD33" i="2"/>
  <c r="AB33" i="2" s="1"/>
  <c r="AD32" i="2"/>
  <c r="AD31" i="2"/>
  <c r="AD30" i="2"/>
  <c r="AD28" i="2"/>
  <c r="AD26" i="2"/>
  <c r="AD25" i="2"/>
  <c r="AD88" i="2"/>
  <c r="AD27" i="2"/>
  <c r="AD23" i="2"/>
  <c r="AD22" i="2"/>
  <c r="AD21" i="2"/>
  <c r="AD20" i="2"/>
  <c r="AD17" i="2"/>
  <c r="AD16" i="2"/>
  <c r="AD14" i="2"/>
  <c r="AB14" i="2" s="1"/>
  <c r="AD13" i="2"/>
  <c r="AD5" i="2"/>
  <c r="AD12" i="2"/>
  <c r="AD11" i="2"/>
  <c r="AD10" i="2"/>
  <c r="AD9" i="2"/>
  <c r="AD8" i="2"/>
  <c r="AD3" i="2"/>
  <c r="AA259" i="2"/>
  <c r="AA85" i="2"/>
  <c r="Z128" i="2"/>
  <c r="Z24" i="2"/>
  <c r="Z43" i="2"/>
  <c r="Z219" i="2"/>
  <c r="Z210" i="2"/>
  <c r="Z246" i="2"/>
  <c r="AA176" i="2"/>
  <c r="AB176" i="2" s="1"/>
  <c r="Z190" i="2"/>
  <c r="Z182" i="2"/>
  <c r="Z163" i="2"/>
  <c r="Z49" i="2"/>
  <c r="Z156" i="2"/>
  <c r="Z99" i="2"/>
  <c r="Z2" i="2"/>
  <c r="Z230" i="2"/>
  <c r="AA262" i="2"/>
  <c r="Z262" i="2"/>
  <c r="AA268" i="2"/>
  <c r="AB268" i="2" s="1"/>
  <c r="Z268" i="2"/>
  <c r="AA267" i="2"/>
  <c r="AB267" i="2" s="1"/>
  <c r="Z267" i="2"/>
  <c r="Z265" i="2"/>
  <c r="Z65" i="2"/>
  <c r="Z256" i="2"/>
  <c r="Z7" i="2"/>
  <c r="Z61" i="2"/>
  <c r="Z244" i="2"/>
  <c r="Z216" i="2"/>
  <c r="Z258" i="2"/>
  <c r="Z253" i="2"/>
  <c r="Z239" i="2"/>
  <c r="Z233" i="2"/>
  <c r="Z228" i="2"/>
  <c r="Z205" i="2"/>
  <c r="Z201" i="2"/>
  <c r="Z197" i="2"/>
  <c r="Z193" i="2"/>
  <c r="Z180" i="2"/>
  <c r="Z177" i="2"/>
  <c r="Z171" i="2"/>
  <c r="Z138" i="2"/>
  <c r="Z127" i="2"/>
  <c r="Z118" i="2"/>
  <c r="Z105" i="2"/>
  <c r="Z92" i="2"/>
  <c r="Z84" i="2"/>
  <c r="AA266" i="2"/>
  <c r="AA234" i="2"/>
  <c r="AB234" i="2" s="1"/>
  <c r="AA264" i="2"/>
  <c r="AB264" i="2" s="1"/>
  <c r="AA265" i="2"/>
  <c r="AA165" i="2"/>
  <c r="AA19" i="2"/>
  <c r="AB19" i="2" s="1"/>
  <c r="AA65" i="2"/>
  <c r="AB65" i="2" s="1"/>
  <c r="AA54" i="2"/>
  <c r="AB54" i="2" s="1"/>
  <c r="AA252" i="2"/>
  <c r="AB252" i="2" s="1"/>
  <c r="AA136" i="2"/>
  <c r="AB136" i="2" s="1"/>
  <c r="AA256" i="2"/>
  <c r="AA255" i="2"/>
  <c r="AA93" i="2"/>
  <c r="AB93" i="2" s="1"/>
  <c r="AA184" i="2"/>
  <c r="AB184" i="2" s="1"/>
  <c r="AA44" i="2"/>
  <c r="AB44" i="2" s="1"/>
  <c r="AA7" i="2"/>
  <c r="AB7" i="2" s="1"/>
  <c r="AA250" i="2"/>
  <c r="AA192" i="2"/>
  <c r="AB192" i="2" s="1"/>
  <c r="AA61" i="2"/>
  <c r="AB61" i="2" s="1"/>
  <c r="AA168" i="2"/>
  <c r="AB168" i="2" s="1"/>
  <c r="AA213" i="2"/>
  <c r="AB213" i="2" s="1"/>
  <c r="AA244" i="2"/>
  <c r="AA243" i="2"/>
  <c r="AA173" i="2"/>
  <c r="AB173" i="2" s="1"/>
  <c r="AA108" i="2"/>
  <c r="AB108" i="2" s="1"/>
  <c r="AA216" i="2"/>
  <c r="AB216" i="2" s="1"/>
  <c r="AA242" i="2"/>
  <c r="AA241" i="2"/>
  <c r="AA160" i="2"/>
  <c r="AA169" i="2"/>
  <c r="AB169" i="2" s="1"/>
  <c r="AA128" i="2"/>
  <c r="AB128" i="2" s="1"/>
  <c r="AA232" i="2"/>
  <c r="AA217" i="2"/>
  <c r="AB217" i="2" s="1"/>
  <c r="AA231" i="2"/>
  <c r="AA215" i="2"/>
  <c r="AB215" i="2" s="1"/>
  <c r="AA207" i="2"/>
  <c r="AB207" i="2" s="1"/>
  <c r="AA24" i="2"/>
  <c r="AB24" i="2" s="1"/>
  <c r="AA226" i="2"/>
  <c r="AA87" i="2"/>
  <c r="AB87" i="2" s="1"/>
  <c r="AA229" i="2"/>
  <c r="AB229" i="2" s="1"/>
  <c r="AA43" i="2"/>
  <c r="AB43" i="2" s="1"/>
  <c r="AA225" i="2"/>
  <c r="AA224" i="2"/>
  <c r="AA220" i="2"/>
  <c r="AA219" i="2"/>
  <c r="AA129" i="2"/>
  <c r="AB129" i="2" s="1"/>
  <c r="AA210" i="2"/>
  <c r="AA4" i="2"/>
  <c r="AB4" i="2" s="1"/>
  <c r="AA208" i="2"/>
  <c r="AA246" i="2"/>
  <c r="AB246" i="2" s="1"/>
  <c r="AA211" i="2"/>
  <c r="AB211" i="2" s="1"/>
  <c r="AA196" i="2"/>
  <c r="AB196" i="2" s="1"/>
  <c r="AA195" i="2"/>
  <c r="AA249" i="2"/>
  <c r="AB249" i="2" s="1"/>
  <c r="AA187" i="2"/>
  <c r="AA6" i="2"/>
  <c r="AB6" i="2" s="1"/>
  <c r="AA190" i="2"/>
  <c r="AA189" i="2"/>
  <c r="AA182" i="2"/>
  <c r="AA181" i="2"/>
  <c r="AA218" i="2"/>
  <c r="AB218" i="2" s="1"/>
  <c r="AA188" i="2"/>
  <c r="AB188" i="2" s="1"/>
  <c r="AA97" i="2"/>
  <c r="AB97" i="2" s="1"/>
  <c r="AA179" i="2"/>
  <c r="AA164" i="2"/>
  <c r="AA163" i="2"/>
  <c r="AA162" i="2"/>
  <c r="AA29" i="2"/>
  <c r="AB29" i="2" s="1"/>
  <c r="AA161" i="2"/>
  <c r="AA49" i="2"/>
  <c r="Z48" i="2"/>
  <c r="AA48" i="2"/>
  <c r="AA47" i="2"/>
  <c r="AA159" i="2"/>
  <c r="AA158" i="2"/>
  <c r="Z157" i="2"/>
  <c r="AA157" i="2"/>
  <c r="AA156" i="2"/>
  <c r="AA155" i="2"/>
  <c r="AA154" i="2"/>
  <c r="Z153" i="2"/>
  <c r="AA153" i="2"/>
  <c r="AA152" i="2"/>
  <c r="AA151" i="2"/>
  <c r="Z151" i="2"/>
  <c r="AA99" i="2"/>
  <c r="AB99" i="2" s="1"/>
  <c r="Z150" i="2"/>
  <c r="AA150" i="2"/>
  <c r="AB150" i="2" s="1"/>
  <c r="AA260" i="2"/>
  <c r="AB260" i="2" s="1"/>
  <c r="AA148" i="2"/>
  <c r="Z148" i="2"/>
  <c r="AA147" i="2"/>
  <c r="Z146" i="2"/>
  <c r="AA146" i="2"/>
  <c r="AB146" i="2" s="1"/>
  <c r="AA247" i="2"/>
  <c r="AB247" i="2" s="1"/>
  <c r="AA149" i="2"/>
  <c r="AB149" i="2" s="1"/>
  <c r="Z149" i="2"/>
  <c r="AA2" i="2"/>
  <c r="AB2" i="2" s="1"/>
  <c r="Z145" i="2"/>
  <c r="AA145" i="2"/>
  <c r="AB145" i="2" s="1"/>
  <c r="AA144" i="2"/>
  <c r="AA143" i="2"/>
  <c r="Z143" i="2"/>
  <c r="Z141" i="2"/>
  <c r="AA141" i="2"/>
  <c r="AB141" i="2" s="1"/>
  <c r="AA139" i="2"/>
  <c r="AB139" i="2" s="1"/>
  <c r="Z139" i="2"/>
  <c r="Z137" i="2"/>
  <c r="AA137" i="2"/>
  <c r="AB137" i="2" s="1"/>
  <c r="AA135" i="2"/>
  <c r="AA134" i="2"/>
  <c r="Z134" i="2"/>
  <c r="AA133" i="2"/>
  <c r="Z132" i="2"/>
  <c r="AA132" i="2"/>
  <c r="AA113" i="2"/>
  <c r="AB113" i="2" s="1"/>
  <c r="AA131" i="2"/>
  <c r="Z131" i="2"/>
  <c r="Z126" i="2"/>
  <c r="AA126" i="2"/>
  <c r="AB126" i="2" s="1"/>
  <c r="AA125" i="2"/>
  <c r="AA124" i="2"/>
  <c r="Z124" i="2"/>
  <c r="Z122" i="2"/>
  <c r="AA122" i="2"/>
  <c r="AB122" i="2" s="1"/>
  <c r="AA120" i="2"/>
  <c r="AB120" i="2" s="1"/>
  <c r="Z120" i="2"/>
  <c r="Z117" i="2"/>
  <c r="AA117" i="2"/>
  <c r="AB117" i="2" s="1"/>
  <c r="AA116" i="2"/>
  <c r="AA166" i="2"/>
  <c r="AB166" i="2" s="1"/>
  <c r="Z166" i="2"/>
  <c r="Z114" i="2"/>
  <c r="AA114" i="2"/>
  <c r="AB114" i="2" s="1"/>
  <c r="AA111" i="2"/>
  <c r="AB111" i="2" s="1"/>
  <c r="Z111" i="2"/>
  <c r="AA230" i="2"/>
  <c r="AB230" i="2" s="1"/>
  <c r="Z110" i="2"/>
  <c r="AA110" i="2"/>
  <c r="AA223" i="2"/>
  <c r="AA222" i="2"/>
  <c r="Z222" i="2"/>
  <c r="AA221" i="2"/>
  <c r="Z109" i="2"/>
  <c r="AA109" i="2"/>
  <c r="AB109" i="2" s="1"/>
  <c r="AA106" i="2"/>
  <c r="AB106" i="2" s="1"/>
  <c r="Z106" i="2"/>
  <c r="Z104" i="2"/>
  <c r="AA104" i="2"/>
  <c r="AB104" i="2" s="1"/>
  <c r="AA102" i="2"/>
  <c r="AB102" i="2" s="1"/>
  <c r="Z102" i="2"/>
  <c r="AA98" i="2"/>
  <c r="AB98" i="2" s="1"/>
  <c r="Z98" i="2"/>
  <c r="AA94" i="2"/>
  <c r="AB94" i="2" s="1"/>
  <c r="Z94" i="2"/>
  <c r="AA73" i="2"/>
  <c r="AB73" i="2" s="1"/>
  <c r="Z73" i="2"/>
  <c r="AA57" i="2"/>
  <c r="AB57" i="2" s="1"/>
  <c r="AA91" i="2"/>
  <c r="AB91" i="2" s="1"/>
  <c r="Z91" i="2"/>
  <c r="AA89" i="2"/>
  <c r="AB89" i="2" s="1"/>
  <c r="Z89" i="2"/>
  <c r="AA86" i="2"/>
  <c r="Z86" i="2"/>
  <c r="AA83" i="2"/>
  <c r="AB83" i="2" s="1"/>
  <c r="Z83" i="2"/>
  <c r="AA58" i="2"/>
  <c r="AB58" i="2" s="1"/>
  <c r="AA81" i="2"/>
  <c r="Z81" i="2"/>
  <c r="AA82" i="2"/>
  <c r="Z82" i="2"/>
  <c r="AA80" i="2"/>
  <c r="AA79" i="2"/>
  <c r="Z79" i="2"/>
  <c r="AA78" i="2"/>
  <c r="Z78" i="2"/>
  <c r="AA77" i="2"/>
  <c r="Z77" i="2"/>
  <c r="AA183" i="2"/>
  <c r="AB183" i="2" s="1"/>
  <c r="Z183" i="2"/>
  <c r="AA76" i="2"/>
  <c r="Z76" i="2"/>
  <c r="AA75" i="2"/>
  <c r="Z75" i="2"/>
  <c r="AA74" i="2"/>
  <c r="AB74" i="2" s="1"/>
  <c r="Z74" i="2"/>
  <c r="AA72" i="2"/>
  <c r="AB72" i="2" s="1"/>
  <c r="Z72" i="2"/>
  <c r="AA71" i="2"/>
  <c r="AB71" i="2" s="1"/>
  <c r="Z71" i="2"/>
  <c r="AA70" i="2"/>
  <c r="AB70" i="2" s="1"/>
  <c r="Z70" i="2"/>
  <c r="AA269" i="2"/>
  <c r="AB269" i="2" s="1"/>
  <c r="Z269" i="2"/>
  <c r="AA68" i="2"/>
  <c r="Z68" i="2"/>
  <c r="AA66" i="2"/>
  <c r="AB66" i="2" s="1"/>
  <c r="Z66" i="2"/>
  <c r="AA64" i="2"/>
  <c r="AB64" i="2" s="1"/>
  <c r="Z64" i="2"/>
  <c r="AA63" i="2"/>
  <c r="AB63" i="2" s="1"/>
  <c r="Z63" i="2"/>
  <c r="AA67" i="2"/>
  <c r="AB67" i="2" s="1"/>
  <c r="Z67" i="2"/>
  <c r="AA95" i="2"/>
  <c r="AB95" i="2" s="1"/>
  <c r="Z95" i="2"/>
  <c r="AA62" i="2"/>
  <c r="AB62" i="2" s="1"/>
  <c r="Z62" i="2"/>
  <c r="AA60" i="2"/>
  <c r="AB60" i="2" s="1"/>
  <c r="Z60" i="2"/>
  <c r="AA59" i="2"/>
  <c r="AB59" i="2" s="1"/>
  <c r="Z59" i="2"/>
  <c r="AA203" i="2"/>
  <c r="AB203" i="2" s="1"/>
  <c r="Z203" i="2"/>
  <c r="AA56" i="2"/>
  <c r="AB56" i="2" s="1"/>
  <c r="Z56" i="2"/>
  <c r="AA18" i="2"/>
  <c r="AB18" i="2" s="1"/>
  <c r="Z18" i="2"/>
  <c r="AA55" i="2"/>
  <c r="AB55" i="2" s="1"/>
  <c r="Z55" i="2"/>
  <c r="AA53" i="2"/>
  <c r="Z53" i="2"/>
  <c r="AA52" i="2"/>
  <c r="Z52" i="2"/>
  <c r="AA51" i="2"/>
  <c r="AB51" i="2" s="1"/>
  <c r="Z51" i="2"/>
  <c r="AA50" i="2"/>
  <c r="AB50" i="2" s="1"/>
  <c r="Z50" i="2"/>
  <c r="AA46" i="2"/>
  <c r="AB46" i="2" s="1"/>
  <c r="Z46" i="2"/>
  <c r="AA45" i="2"/>
  <c r="AB45" i="2" s="1"/>
  <c r="Z45" i="2"/>
  <c r="AA42" i="2"/>
  <c r="AB42" i="2" s="1"/>
  <c r="Z42" i="2"/>
  <c r="AA41" i="2"/>
  <c r="Z41" i="2"/>
  <c r="AA40" i="2"/>
  <c r="Z40" i="2"/>
  <c r="AA39" i="2"/>
  <c r="AB39" i="2" s="1"/>
  <c r="Z39" i="2"/>
  <c r="AA119" i="2"/>
  <c r="AB119" i="2" s="1"/>
  <c r="Z119" i="2"/>
  <c r="AA38" i="2"/>
  <c r="Z38" i="2"/>
  <c r="AA37" i="2"/>
  <c r="AB37" i="2" s="1"/>
  <c r="Z37" i="2"/>
  <c r="AA36" i="2"/>
  <c r="Z36" i="2"/>
  <c r="AA69" i="2"/>
  <c r="AB69" i="2" s="1"/>
  <c r="Z69" i="2"/>
  <c r="AA15" i="2"/>
  <c r="AB15" i="2" s="1"/>
  <c r="Z15" i="2"/>
  <c r="AA35" i="2"/>
  <c r="AB35" i="2" s="1"/>
  <c r="Z35" i="2"/>
  <c r="AA34" i="2"/>
  <c r="AB34" i="2" s="1"/>
  <c r="Z34" i="2"/>
  <c r="AA101" i="2"/>
  <c r="AB101" i="2" s="1"/>
  <c r="Z101" i="2"/>
  <c r="AA33" i="2"/>
  <c r="Z33" i="2"/>
  <c r="AA32" i="2"/>
  <c r="AB32" i="2" s="1"/>
  <c r="Z32" i="2"/>
  <c r="AA31" i="2"/>
  <c r="AB31" i="2" s="1"/>
  <c r="Z31" i="2"/>
  <c r="AA30" i="2"/>
  <c r="AB30" i="2" s="1"/>
  <c r="Z30" i="2"/>
  <c r="AA28" i="2"/>
  <c r="AB28" i="2" s="1"/>
  <c r="Z28" i="2"/>
  <c r="AA26" i="2"/>
  <c r="AB26" i="2" s="1"/>
  <c r="Z26" i="2"/>
  <c r="AA25" i="2"/>
  <c r="AB25" i="2" s="1"/>
  <c r="Z25" i="2"/>
  <c r="AA88" i="2"/>
  <c r="AB88" i="2" s="1"/>
  <c r="Z88" i="2"/>
  <c r="AA27" i="2"/>
  <c r="AB27" i="2" s="1"/>
  <c r="Z27" i="2"/>
  <c r="AA23" i="2"/>
  <c r="AB23" i="2" s="1"/>
  <c r="Z23" i="2"/>
  <c r="Z22" i="2"/>
  <c r="AA22" i="2"/>
  <c r="AB22" i="2" s="1"/>
  <c r="AA21" i="2"/>
  <c r="AB21" i="2" s="1"/>
  <c r="Z21" i="2"/>
  <c r="AA20" i="2"/>
  <c r="AB20" i="2" s="1"/>
  <c r="Z20" i="2"/>
  <c r="AA17" i="2"/>
  <c r="AB17" i="2" s="1"/>
  <c r="Z17" i="2"/>
  <c r="Z16" i="2"/>
  <c r="AA16" i="2"/>
  <c r="AB16" i="2" s="1"/>
  <c r="AA14" i="2"/>
  <c r="Z14" i="2"/>
  <c r="AA13" i="2"/>
  <c r="Z13" i="2"/>
  <c r="AA5" i="2"/>
  <c r="Z5" i="2"/>
  <c r="Z12" i="2"/>
  <c r="AA12" i="2"/>
  <c r="AB12" i="2" s="1"/>
  <c r="AA11" i="2"/>
  <c r="AB11" i="2" s="1"/>
  <c r="Z11" i="2"/>
  <c r="AA10" i="2"/>
  <c r="AB10" i="2" s="1"/>
  <c r="Z10" i="2"/>
  <c r="AA9" i="2"/>
  <c r="Z9" i="2"/>
  <c r="Z8" i="2"/>
  <c r="AA8" i="2"/>
  <c r="AB8" i="2" s="1"/>
  <c r="AA3" i="2"/>
  <c r="AB3" i="2" s="1"/>
  <c r="Z3" i="2"/>
  <c r="Z266" i="2"/>
  <c r="Z165" i="2"/>
  <c r="Z54" i="2"/>
  <c r="Z257" i="2"/>
  <c r="Z255" i="2"/>
  <c r="Z251" i="2"/>
  <c r="Z250" i="2"/>
  <c r="Z168" i="2"/>
  <c r="Z243" i="2"/>
  <c r="Z242" i="2"/>
  <c r="Z238" i="2"/>
  <c r="Z237" i="2"/>
  <c r="Z232" i="2"/>
  <c r="Z227" i="2"/>
  <c r="Z226" i="2"/>
  <c r="Z225" i="2"/>
  <c r="Z214" i="2"/>
  <c r="Z4" i="2"/>
  <c r="Z211" i="2"/>
  <c r="Z204" i="2"/>
  <c r="Z200" i="2"/>
  <c r="Z195" i="2"/>
  <c r="Z187" i="2"/>
  <c r="Z189" i="2"/>
  <c r="Z181" i="2"/>
  <c r="Z97" i="2"/>
  <c r="Z175" i="2"/>
  <c r="Z170" i="2"/>
  <c r="Z162" i="2"/>
  <c r="Z47" i="2"/>
  <c r="Z155" i="2"/>
  <c r="Z260" i="2"/>
  <c r="Z144" i="2"/>
  <c r="Z135" i="2"/>
  <c r="Z125" i="2"/>
  <c r="Z116" i="2"/>
  <c r="Z223" i="2"/>
  <c r="Z103" i="2"/>
  <c r="Z57" i="2"/>
  <c r="Z58" i="2"/>
  <c r="Z234" i="2"/>
  <c r="Z19" i="2"/>
  <c r="Z261" i="2"/>
  <c r="Z252" i="2"/>
  <c r="Z254" i="2"/>
  <c r="Z184" i="2"/>
  <c r="Z248" i="2"/>
  <c r="Z213" i="2"/>
  <c r="Z173" i="2"/>
  <c r="Z241" i="2"/>
  <c r="Z160" i="2"/>
  <c r="Z236" i="2"/>
  <c r="Z217" i="2"/>
  <c r="Z215" i="2"/>
  <c r="Z87" i="2"/>
  <c r="Z224" i="2"/>
  <c r="Z129" i="2"/>
  <c r="Z209" i="2"/>
  <c r="Z176" i="2"/>
  <c r="Z196" i="2"/>
  <c r="Z199" i="2"/>
  <c r="Z249" i="2"/>
  <c r="Z6" i="2"/>
  <c r="Z186" i="2"/>
  <c r="Z218" i="2"/>
  <c r="Z179" i="2"/>
  <c r="Z174" i="2"/>
  <c r="Z167" i="2"/>
  <c r="Z29" i="2"/>
  <c r="Z159" i="2"/>
  <c r="Z154" i="2"/>
  <c r="Z147" i="2"/>
  <c r="Z142" i="2"/>
  <c r="Z133" i="2"/>
  <c r="Z123" i="2"/>
  <c r="Z115" i="2"/>
  <c r="Z221" i="2"/>
  <c r="Z100" i="2"/>
  <c r="Z90" i="2"/>
  <c r="Z264" i="2"/>
  <c r="Z263" i="2"/>
  <c r="Z259" i="2"/>
  <c r="Z136" i="2"/>
  <c r="Z93" i="2"/>
  <c r="Z44" i="2"/>
  <c r="Z192" i="2"/>
  <c r="Z245" i="2"/>
  <c r="Z108" i="2"/>
  <c r="Z240" i="2"/>
  <c r="Z169" i="2"/>
  <c r="Z235" i="2"/>
  <c r="Z231" i="2"/>
  <c r="Z207" i="2"/>
  <c r="Z229" i="2"/>
  <c r="Z220" i="2"/>
  <c r="Z212" i="2"/>
  <c r="Z208" i="2"/>
  <c r="Z206" i="2"/>
  <c r="Z202" i="2"/>
  <c r="Z198" i="2"/>
  <c r="Z194" i="2"/>
  <c r="Z191" i="2"/>
  <c r="Z185" i="2"/>
  <c r="Z188" i="2"/>
  <c r="Z178" i="2"/>
  <c r="Z172" i="2"/>
  <c r="Z164" i="2"/>
  <c r="Z161" i="2"/>
  <c r="Z158" i="2"/>
  <c r="Z152" i="2"/>
  <c r="Z247" i="2"/>
  <c r="Z140" i="2"/>
  <c r="Z113" i="2"/>
  <c r="Z121" i="2"/>
  <c r="Z112" i="2"/>
  <c r="Z107" i="2"/>
  <c r="Z96" i="2"/>
  <c r="Z85" i="2"/>
  <c r="Z80" i="2"/>
  <c r="Q1" i="1"/>
  <c r="R1" i="1" s="1"/>
</calcChain>
</file>

<file path=xl/sharedStrings.xml><?xml version="1.0" encoding="utf-8"?>
<sst xmlns="http://schemas.openxmlformats.org/spreadsheetml/2006/main" count="3046" uniqueCount="1287">
  <si>
    <t>Title(s)</t>
  </si>
  <si>
    <t>Year first released</t>
  </si>
  <si>
    <t>Developer</t>
  </si>
  <si>
    <t>Publisher</t>
  </si>
  <si>
    <t>Regions released</t>
  </si>
  <si>
    <t>Genre</t>
  </si>
  <si>
    <t>64 Hanafuda: Tenshi no Yakusoku</t>
  </si>
  <si>
    <t>Altron</t>
  </si>
  <si>
    <t>JP</t>
  </si>
  <si>
    <t>Card Game</t>
  </si>
  <si>
    <t>64 Ozumo</t>
  </si>
  <si>
    <t>Bottom Up</t>
  </si>
  <si>
    <t>Sports/Wrestling/Sumo</t>
  </si>
  <si>
    <t>64 Ozumo 2</t>
  </si>
  <si>
    <t>64 Trump Collection: Alice no Waku Waku Trump World</t>
  </si>
  <si>
    <t>AI Shogi 3</t>
  </si>
  <si>
    <t>I4</t>
  </si>
  <si>
    <t>Board Game/Strategy</t>
  </si>
  <si>
    <t>Animal Crossing</t>
  </si>
  <si>
    <t>Nintendo</t>
  </si>
  <si>
    <t>Simulation/Living/Social</t>
  </si>
  <si>
    <t>Bakuretsu Muteki Bangai-O</t>
  </si>
  <si>
    <t>Treasure</t>
  </si>
  <si>
    <t>ESP</t>
  </si>
  <si>
    <t>Action/Adventure</t>
  </si>
  <si>
    <t>Bakusho Jinsei 64: Mezase! Resort O</t>
  </si>
  <si>
    <t>Taito</t>
  </si>
  <si>
    <t>Board Game</t>
  </si>
  <si>
    <t>Bass Rush: ECOGEAR PowerWorm Championship</t>
  </si>
  <si>
    <t>Visco Corporation</t>
  </si>
  <si>
    <t>Sports/Fishing</t>
  </si>
  <si>
    <t>Bomberman 64</t>
  </si>
  <si>
    <t>Racjin</t>
  </si>
  <si>
    <t>Hudson Soft</t>
  </si>
  <si>
    <t>Arcade/Action/Puzzle</t>
  </si>
  <si>
    <t>Choro Q 64 2: Hachamecha Grand Prix Race</t>
  </si>
  <si>
    <t>Locomotive Games</t>
  </si>
  <si>
    <t>Takara</t>
  </si>
  <si>
    <t>Racing/Battle</t>
  </si>
  <si>
    <t>Chokukan Night: Pro Yakyu King</t>
  </si>
  <si>
    <t>Genki</t>
  </si>
  <si>
    <t>Imagineer</t>
  </si>
  <si>
    <t>Sports/Baseball</t>
  </si>
  <si>
    <t>Chokukan Night: Pro Yakyu King 2</t>
  </si>
  <si>
    <t>Custom Robo</t>
  </si>
  <si>
    <t>Noise</t>
  </si>
  <si>
    <t>Arcade/Fighting/Robots</t>
  </si>
  <si>
    <t>Custom Robo V2</t>
  </si>
  <si>
    <t>Dance Dance Revolution Disney Dancing Museum</t>
  </si>
  <si>
    <t>Konami</t>
  </si>
  <si>
    <t>Arcade/Dancing Skills</t>
  </si>
  <si>
    <t>Densha de Go! 64</t>
  </si>
  <si>
    <t>Simulation/Train</t>
  </si>
  <si>
    <t>Derby Stallion 64</t>
  </si>
  <si>
    <t>Parity Bit</t>
  </si>
  <si>
    <t>Media Factory</t>
  </si>
  <si>
    <t>Sports/Horse Racing</t>
  </si>
  <si>
    <t>Dezaemon 3D</t>
  </si>
  <si>
    <t>Athena</t>
  </si>
  <si>
    <t>Action/2D Shooter</t>
  </si>
  <si>
    <t>Doraemon: Nobita to Mittsu no Seireiseki</t>
  </si>
  <si>
    <t>Epoch</t>
  </si>
  <si>
    <t>Adventure/3D Platformer</t>
  </si>
  <si>
    <t>Doraemon 2: Nobita to Hikari no Shinden</t>
  </si>
  <si>
    <t>Doraemon 3: Nobita no Machi SOS!</t>
  </si>
  <si>
    <t>Eiko no Saint Andrews</t>
  </si>
  <si>
    <t>SETA</t>
  </si>
  <si>
    <t>Sports/Golf</t>
  </si>
  <si>
    <t>Famista 64</t>
  </si>
  <si>
    <t>Namco</t>
  </si>
  <si>
    <t>Shiren the Wanderer 2</t>
  </si>
  <si>
    <t>Chunsoft</t>
  </si>
  <si>
    <t>Adventure/RolePlaying</t>
  </si>
  <si>
    <t>Getter Love!!</t>
  </si>
  <si>
    <t>Simulation/Social</t>
  </si>
  <si>
    <t>Goemon Mononoke Sugoroku</t>
  </si>
  <si>
    <t>Board Game/Mini games</t>
  </si>
  <si>
    <t>Hamster Monogatari 64</t>
  </si>
  <si>
    <t>Culture Brain</t>
  </si>
  <si>
    <t>Simulation/Role Playing/Mini games</t>
  </si>
  <si>
    <t>Heiwa Pachinko World 64</t>
  </si>
  <si>
    <t>Shouei System</t>
  </si>
  <si>
    <t>Gambling/Pachinko</t>
  </si>
  <si>
    <t>Ide Yosuke no Mahjong Juku</t>
  </si>
  <si>
    <t>Gambling/Mahjong</t>
  </si>
  <si>
    <t>Itoi Shigesato no Bass Tsuri No. 1</t>
  </si>
  <si>
    <t>HAL Laboratory</t>
  </si>
  <si>
    <t>J-League Dynamite Soccer 64</t>
  </si>
  <si>
    <t>A-Max</t>
  </si>
  <si>
    <t>Sports/Soccer</t>
  </si>
  <si>
    <t>J-League Eleven Beat 1997</t>
  </si>
  <si>
    <t>J. League Live 64</t>
  </si>
  <si>
    <t>Electronic Arts</t>
  </si>
  <si>
    <t>J-League Tactics Soccer</t>
  </si>
  <si>
    <t>ASCII Entertainment</t>
  </si>
  <si>
    <t>Jango Simulation Mahjong-do 64</t>
  </si>
  <si>
    <t>Jikkyo GI Stable</t>
  </si>
  <si>
    <t>Jikkyo J. League: Perfect Striker</t>
  </si>
  <si>
    <t>Jikkyo Powerful Pro Yakyu 4</t>
  </si>
  <si>
    <t>Jikkyo Powerful Pro Yakyu 5</t>
  </si>
  <si>
    <t>Jikkyo Powerful Pro Yakyu 6</t>
  </si>
  <si>
    <t>Jikkyo Powerful Pro Yakyu 2000</t>
  </si>
  <si>
    <t>Jikkyo Powerful Pro Yakyu Basic-ban 2001</t>
  </si>
  <si>
    <t>Jinsei Game 64</t>
  </si>
  <si>
    <t>Kira tto Kaiketsu! 64 Tanteidan</t>
  </si>
  <si>
    <t>Pandora Box</t>
  </si>
  <si>
    <t>Adventure/Detective/Puzzle</t>
  </si>
  <si>
    <t>Last Legion UX</t>
  </si>
  <si>
    <t>Yuke's</t>
  </si>
  <si>
    <t>Mahjong 64</t>
  </si>
  <si>
    <t>Chat Noir</t>
  </si>
  <si>
    <t>Koei</t>
  </si>
  <si>
    <t>Simulation/Gambling</t>
  </si>
  <si>
    <t>Mahjong Horoki Classic</t>
  </si>
  <si>
    <t>Mahjong Master</t>
  </si>
  <si>
    <t>Mario no Photopi</t>
  </si>
  <si>
    <t>Tokyo Electron</t>
  </si>
  <si>
    <t>Photography/Puzzle</t>
  </si>
  <si>
    <t>Masters '98: Haruka Naru Augusta</t>
  </si>
  <si>
    <t>T&amp;E Soft</t>
  </si>
  <si>
    <t>Morita Shogi 64</t>
  </si>
  <si>
    <t>Neon Genesis Evangelion</t>
  </si>
  <si>
    <t>BEC</t>
  </si>
  <si>
    <t>Bandai</t>
  </si>
  <si>
    <t>Arcade/Fighting</t>
  </si>
  <si>
    <t>New Japan Pro Wrestling: Tohkon Road Brave Spirits</t>
  </si>
  <si>
    <t>Sports/Wrestling</t>
  </si>
  <si>
    <t>New Japan Pro Wrestling: Tohkon Road Brave Spirits 2, The Next Generation</t>
  </si>
  <si>
    <t>Nintama Rantaro 64 Game Gallery</t>
  </si>
  <si>
    <t>Nushi Tsuri 64</t>
  </si>
  <si>
    <t>Pack-In-Video</t>
  </si>
  <si>
    <t>Nushi Tsuri 64: Shiokaze ni Notte</t>
  </si>
  <si>
    <t>VIS Interactive</t>
  </si>
  <si>
    <t>Onegai Monster</t>
  </si>
  <si>
    <t>Battle/Strategy/Training</t>
  </si>
  <si>
    <t>Pachinko 365 Nichi</t>
  </si>
  <si>
    <t>Parlor! Pro 64: Pachinko Jikki Simulation</t>
  </si>
  <si>
    <t>Nihon Telenet</t>
  </si>
  <si>
    <t>PD Ultraman Battle Collection 64</t>
  </si>
  <si>
    <t>Battle/Strategy/Role Playing</t>
  </si>
  <si>
    <t>Pocket Monsters Stadium</t>
  </si>
  <si>
    <t>Power League 64</t>
  </si>
  <si>
    <t>Pro Mahjong Kiwame 64</t>
  </si>
  <si>
    <t>Pro Shinan Mahjong Tsuwamono 64: Janso Battle ni Chosen</t>
  </si>
  <si>
    <t>Puyo Puyo Sun 64</t>
  </si>
  <si>
    <t>Compile</t>
  </si>
  <si>
    <t>Puyo Puyo~n Party</t>
  </si>
  <si>
    <t>Robot Ponkottsu 64: Nanatsu no Umi no Caramel</t>
  </si>
  <si>
    <t>Red Company</t>
  </si>
  <si>
    <t>Strategy/Role Playing</t>
  </si>
  <si>
    <t>Saikyō Habu Shōgi</t>
  </si>
  <si>
    <t>SD Hiryu no Ken Densetsu</t>
  </si>
  <si>
    <t>SimCity 2000</t>
  </si>
  <si>
    <t>Simulation/City</t>
  </si>
  <si>
    <t>Sin and Punishment</t>
  </si>
  <si>
    <t>Action/3D Rail Shooter</t>
  </si>
  <si>
    <t>Super B-Daman: Battle Phoenix 64</t>
  </si>
  <si>
    <t>Fighting/Mini Games</t>
  </si>
  <si>
    <t>Super Robot Spirits</t>
  </si>
  <si>
    <t>Banpresto</t>
  </si>
  <si>
    <t>Super Robot Wars 64</t>
  </si>
  <si>
    <t>Strategy/War/Role Playing</t>
  </si>
  <si>
    <t>Susume! Taisen Puzzle Dama: Tokon! Marutama Cho</t>
  </si>
  <si>
    <t>Tamagotchi 64: Minna de Tamagotchi World</t>
  </si>
  <si>
    <t>Board Game/Growing/Training</t>
  </si>
  <si>
    <t>Tetris 64</t>
  </si>
  <si>
    <t>Amtex</t>
  </si>
  <si>
    <t>Ucchan Nanchan no Hono no Challenge: Denryu Ira Ira Bo</t>
  </si>
  <si>
    <t>Game Show/Skill</t>
  </si>
  <si>
    <t>Virtual Pro Wrestling 2: Odo Keisho</t>
  </si>
  <si>
    <t>AKI</t>
  </si>
  <si>
    <t>Asmik Ace</t>
  </si>
  <si>
    <t>Virtual Pro Wrestling 64</t>
  </si>
  <si>
    <t>Wonder Project J2: Corlo no Mori no Josette</t>
  </si>
  <si>
    <t>Givro</t>
  </si>
  <si>
    <t>Enix</t>
  </si>
  <si>
    <t>Strategy/Role Playing/2D Click and Move</t>
  </si>
  <si>
    <t>Yakochu II: Satsujin Koro</t>
  </si>
  <si>
    <t>Strategy/Role Playing/Mystery</t>
  </si>
  <si>
    <t>Zool: Maju Tsukai Densetsu</t>
  </si>
  <si>
    <t>Big Mountain 2000</t>
  </si>
  <si>
    <t>Eutechnyx</t>
  </si>
  <si>
    <t>SouthPeak Games</t>
  </si>
  <si>
    <t>JP, NA</t>
  </si>
  <si>
    <t>Racing</t>
  </si>
  <si>
    <t>Bomberman 64: The Second Attack</t>
  </si>
  <si>
    <t>Vatical Entertainment</t>
  </si>
  <si>
    <t>Fighter Destiny 2</t>
  </si>
  <si>
    <t>Harvest Moon 64</t>
  </si>
  <si>
    <t>Toy Box Creative</t>
  </si>
  <si>
    <t>Natsume</t>
  </si>
  <si>
    <t>Simulation/Role Playing/Farming</t>
  </si>
  <si>
    <t>Hey You, Pikachu!</t>
  </si>
  <si>
    <t>Ambrella</t>
  </si>
  <si>
    <t>Simulation/Life</t>
  </si>
  <si>
    <t>Mega Man 64</t>
  </si>
  <si>
    <t>Capcom</t>
  </si>
  <si>
    <t>Ogre Battle 64: Person of Lordly Caliber</t>
  </si>
  <si>
    <t>Quest</t>
  </si>
  <si>
    <t>Atlus</t>
  </si>
  <si>
    <t>Role Playing/Strategy</t>
  </si>
  <si>
    <t>Rally Challenge 2000</t>
  </si>
  <si>
    <t>Racing/Off Road</t>
  </si>
  <si>
    <t>Star Soldier: Vanishing Earth</t>
  </si>
  <si>
    <t>Super Bowling</t>
  </si>
  <si>
    <t>UFO Interactive Games</t>
  </si>
  <si>
    <t>Sports/Bowling</t>
  </si>
  <si>
    <t>Transformers: Beast Wars Transmetals</t>
  </si>
  <si>
    <t>Pacific Coast Power &amp; Light</t>
  </si>
  <si>
    <t>BAM! Entertainment</t>
  </si>
  <si>
    <t>Arcade/Action/3D Fighting</t>
  </si>
  <si>
    <t>1080° Snowboarding</t>
  </si>
  <si>
    <t>JP, NA, PAL</t>
  </si>
  <si>
    <t>Sports/Snowboarding</t>
  </si>
  <si>
    <t>Aero Fighters Assault</t>
  </si>
  <si>
    <t>Paradigm Entertainment</t>
  </si>
  <si>
    <t>Video System</t>
  </si>
  <si>
    <t>Simulation/Flight Combat</t>
  </si>
  <si>
    <t>AeroGauge</t>
  </si>
  <si>
    <t>Racing/Automobile</t>
  </si>
  <si>
    <t>Automobili Lamborghini</t>
  </si>
  <si>
    <t>Titus Software</t>
  </si>
  <si>
    <t>Banjo-Kazooie</t>
  </si>
  <si>
    <t>Rare</t>
  </si>
  <si>
    <t>Banjo-Tooie</t>
  </si>
  <si>
    <t>Beetle Adventure Racing!</t>
  </si>
  <si>
    <t>Racing/Automobile/Adventure</t>
  </si>
  <si>
    <t>Blast Corps</t>
  </si>
  <si>
    <t>Strategy/Demolition</t>
  </si>
  <si>
    <t>Adventure/Puzzle</t>
  </si>
  <si>
    <t>Bomberman Hero</t>
  </si>
  <si>
    <t>Action/Adventure/3D Platformer</t>
  </si>
  <si>
    <t>Buck Bumble</t>
  </si>
  <si>
    <t>Argonaut Software</t>
  </si>
  <si>
    <t>Ubi Soft Entertainment</t>
  </si>
  <si>
    <t>Action/Adventure/Shooter</t>
  </si>
  <si>
    <t>Bust-A-Move '99</t>
  </si>
  <si>
    <t>Distinctive Developments</t>
  </si>
  <si>
    <t>Acclaim Entertainment</t>
  </si>
  <si>
    <t>Castlevania</t>
  </si>
  <si>
    <t>Castlevania: Legacy of Darkness</t>
  </si>
  <si>
    <t>Chameleon Twist</t>
  </si>
  <si>
    <t>Japan System Supply</t>
  </si>
  <si>
    <t>Sunsoft</t>
  </si>
  <si>
    <t>Chameleon Twist 2</t>
  </si>
  <si>
    <t>Chopper Attack</t>
  </si>
  <si>
    <t>Midway</t>
  </si>
  <si>
    <t>Simulation/Helicopter/Shooter</t>
  </si>
  <si>
    <t>Daikatana</t>
  </si>
  <si>
    <t>Kemco</t>
  </si>
  <si>
    <t>Action/First-Person Shooter</t>
  </si>
  <si>
    <t>Dark Rift</t>
  </si>
  <si>
    <t>Kronos Digital</t>
  </si>
  <si>
    <t>Vic Tokai</t>
  </si>
  <si>
    <t>Diddy Kong Racing</t>
  </si>
  <si>
    <t>Racing/Adventure/Battle</t>
  </si>
  <si>
    <t>Donkey Kong 64</t>
  </si>
  <si>
    <t>Doom 64</t>
  </si>
  <si>
    <t>Dual Heroes</t>
  </si>
  <si>
    <t>Produce!</t>
  </si>
  <si>
    <r>
      <t>Hudson Soft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Electro Brain</t>
    </r>
    <r>
      <rPr>
        <sz val="11"/>
        <color rgb="FF222222"/>
        <rFont val="Arial"/>
        <family val="2"/>
      </rPr>
      <t> (NA)</t>
    </r>
  </si>
  <si>
    <t>Excitebike 64</t>
  </si>
  <si>
    <t>Left Field Productions</t>
  </si>
  <si>
    <t>Racing/Simulation/Motorcycle</t>
  </si>
  <si>
    <t>Extreme-G</t>
  </si>
  <si>
    <t>Probe Entertainment</t>
  </si>
  <si>
    <t>Extreme-G 2</t>
  </si>
  <si>
    <t>F-1 World Grand Prix</t>
  </si>
  <si>
    <t>Racing/Grand Prix</t>
  </si>
  <si>
    <t>F-Zero X</t>
  </si>
  <si>
    <t>F1 Pole Position 64</t>
  </si>
  <si>
    <t>Human Entertainment</t>
  </si>
  <si>
    <t>EA Canada</t>
  </si>
  <si>
    <t>EA Sports</t>
  </si>
  <si>
    <t>Fighters Destiny</t>
  </si>
  <si>
    <r>
      <t>Ocean Software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Infogrames Multimedia</t>
    </r>
  </si>
  <si>
    <t>Flying Dragon</t>
  </si>
  <si>
    <t>G.A.S.P!! Fighters' NEXTream</t>
  </si>
  <si>
    <t>Gauntlet Legends</t>
  </si>
  <si>
    <t>Action/Adventure/Hack and Slash</t>
  </si>
  <si>
    <t>Goemon's Great Adventure</t>
  </si>
  <si>
    <t>Adventure/2D Platformer</t>
  </si>
  <si>
    <t>GoldenEye 007</t>
  </si>
  <si>
    <t>GT 64: Championship Edition</t>
  </si>
  <si>
    <t>Ocean Software</t>
  </si>
  <si>
    <t>Infogrames Multimedia</t>
  </si>
  <si>
    <t>Hexen</t>
  </si>
  <si>
    <t>Software Creations</t>
  </si>
  <si>
    <t>GT Interactive Software</t>
  </si>
  <si>
    <t>Hybrid Heaven</t>
  </si>
  <si>
    <t>Iggy's Reckin' Balls</t>
  </si>
  <si>
    <t>Iguana Entertainment</t>
  </si>
  <si>
    <t>International Superstar Soccer '98</t>
  </si>
  <si>
    <t>International Superstar Soccer 2000</t>
  </si>
  <si>
    <t>International Superstar Soccer 64</t>
  </si>
  <si>
    <t>International Track &amp; Field 2000</t>
  </si>
  <si>
    <t>Sports/Track and Field</t>
  </si>
  <si>
    <t>Jet Force Gemini</t>
  </si>
  <si>
    <t>Kirby 64: The Crystal Shards</t>
  </si>
  <si>
    <t>Knife Edge: Nose Gunner</t>
  </si>
  <si>
    <t>The Legend of Zelda: Majora's Mask</t>
  </si>
  <si>
    <t>The Legend of Zelda: Ocarina of Time</t>
  </si>
  <si>
    <t>Lode Runner 3-D</t>
  </si>
  <si>
    <t>Big Bang</t>
  </si>
  <si>
    <t>Infogrames</t>
  </si>
  <si>
    <t>Adventure/Strategy/Puzzle</t>
  </si>
  <si>
    <t>Magical Tetris Challenge</t>
  </si>
  <si>
    <r>
      <t>Capcom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Activision</t>
    </r>
    <r>
      <rPr>
        <sz val="11"/>
        <color rgb="FF222222"/>
        <rFont val="Arial"/>
        <family val="2"/>
      </rPr>
      <t> (EU)</t>
    </r>
  </si>
  <si>
    <t>Mario Golf</t>
  </si>
  <si>
    <t>Camelot</t>
  </si>
  <si>
    <t>Mario Kart 64</t>
  </si>
  <si>
    <t>Mario Party</t>
  </si>
  <si>
    <t>Board Games</t>
  </si>
  <si>
    <t>Mario Party 2</t>
  </si>
  <si>
    <t>Mario Party 3</t>
  </si>
  <si>
    <t>Mario Tennis</t>
  </si>
  <si>
    <t>Sports/Tennis</t>
  </si>
  <si>
    <t>Mickey's Speedway USA</t>
  </si>
  <si>
    <t>Mischief Makers</t>
  </si>
  <si>
    <t>Action/Adventure/2D Platformer</t>
  </si>
  <si>
    <t>MRC: Multi-Racing Championship</t>
  </si>
  <si>
    <t>Mystical Ninja Starring Goemon</t>
  </si>
  <si>
    <t>Nagano Winter Olympics '98</t>
  </si>
  <si>
    <t>Sports/Winter Sports</t>
  </si>
  <si>
    <t>NBA In The Zone '98</t>
  </si>
  <si>
    <t>Sports/Basketball</t>
  </si>
  <si>
    <t>NBA In The Zone '99</t>
  </si>
  <si>
    <t>Olympic Hockey Nagano '98</t>
  </si>
  <si>
    <t>Treyarch</t>
  </si>
  <si>
    <t>Sports/Ice Hockey</t>
  </si>
  <si>
    <t>Paper Mario</t>
  </si>
  <si>
    <t>Intelligent Systems</t>
  </si>
  <si>
    <t>Role Playing/Adventure</t>
  </si>
  <si>
    <t>Penny Racers</t>
  </si>
  <si>
    <t>THQ</t>
  </si>
  <si>
    <t>Perfect Dark</t>
  </si>
  <si>
    <t>Pilotwings 64</t>
  </si>
  <si>
    <r>
      <t>Paradigm Entertainment</t>
    </r>
    <r>
      <rPr>
        <sz val="11"/>
        <color rgb="FF222222"/>
        <rFont val="Arial"/>
        <family val="2"/>
      </rPr>
      <t> / </t>
    </r>
    <r>
      <rPr>
        <sz val="11"/>
        <color rgb="FF0B0080"/>
        <rFont val="Arial"/>
        <family val="2"/>
      </rPr>
      <t>Nintendo</t>
    </r>
  </si>
  <si>
    <t>Simulation/Flight</t>
  </si>
  <si>
    <t>Pokémon Snap</t>
  </si>
  <si>
    <t>Shooter/Rail/Photography</t>
  </si>
  <si>
    <t>Pokémon Stadium</t>
  </si>
  <si>
    <t>Pokémon Stadium 2</t>
  </si>
  <si>
    <t>Quest 64</t>
  </si>
  <si>
    <t>Adventure/Role Playing</t>
  </si>
  <si>
    <t>Resident Evil 2</t>
  </si>
  <si>
    <t>Angel Studios</t>
  </si>
  <si>
    <r>
      <t>Capcom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Virgin Interactive</t>
    </r>
    <r>
      <rPr>
        <sz val="11"/>
        <color rgb="FF222222"/>
        <rFont val="Arial"/>
        <family val="2"/>
      </rPr>
      <t> (EU), </t>
    </r>
    <r>
      <rPr>
        <sz val="11"/>
        <color rgb="FF0B0080"/>
        <rFont val="Arial"/>
        <family val="2"/>
      </rPr>
      <t>Nintendo Australia</t>
    </r>
    <r>
      <rPr>
        <sz val="11"/>
        <color rgb="FF222222"/>
        <rFont val="Arial"/>
        <family val="2"/>
      </rPr>
      <t> (AU)</t>
    </r>
  </si>
  <si>
    <t>Action/Adventure/3D shooter</t>
  </si>
  <si>
    <t>Shadowgate 64: Trials of the Four Towers</t>
  </si>
  <si>
    <t>Infinite Ventures</t>
  </si>
  <si>
    <t>Role Playing/Puzzle</t>
  </si>
  <si>
    <t>Snowboard Kids</t>
  </si>
  <si>
    <t>Racdym</t>
  </si>
  <si>
    <t>Star Fox 64</t>
  </si>
  <si>
    <t>Action/Flight/3D Rail Shooter</t>
  </si>
  <si>
    <t>Star Wars Episode I: Racer</t>
  </si>
  <si>
    <t>LucasArts</t>
  </si>
  <si>
    <t>Racing/Hovercraft</t>
  </si>
  <si>
    <t>Star Wars: Rogue Squadron</t>
  </si>
  <si>
    <t>Factor 5</t>
  </si>
  <si>
    <t>Action/3D Shooter</t>
  </si>
  <si>
    <t>Star Wars: Shadows of the Empire</t>
  </si>
  <si>
    <t>Action/Adventure/3D Shooter</t>
  </si>
  <si>
    <t>Super Mario 64</t>
  </si>
  <si>
    <t>Super Smash Bros.</t>
  </si>
  <si>
    <t>Top Gear Hyper Bike</t>
  </si>
  <si>
    <t>Snowblind Studios</t>
  </si>
  <si>
    <t>Racing/Motorcycle</t>
  </si>
  <si>
    <t>Top Gear Overdrive</t>
  </si>
  <si>
    <t>Top Gear Rally</t>
  </si>
  <si>
    <t>Boss Game Studios</t>
  </si>
  <si>
    <t>Racing/Automobile/Rally</t>
  </si>
  <si>
    <t>Top Gear Rally 2</t>
  </si>
  <si>
    <t>Saffire Corporation</t>
  </si>
  <si>
    <t>Turok: Dinosaur Hunter</t>
  </si>
  <si>
    <t>Turok 2: Seeds of Evil</t>
  </si>
  <si>
    <t>Twisted Edge Extreme Snowboarding</t>
  </si>
  <si>
    <t>V-Rally Edition '99</t>
  </si>
  <si>
    <t>Eden Studios</t>
  </si>
  <si>
    <t>Wave Race 64</t>
  </si>
  <si>
    <t>Sports/Jet Ski</t>
  </si>
  <si>
    <t>Wayne Gretzky's 3D Hockey</t>
  </si>
  <si>
    <t>Williams Entertainment</t>
  </si>
  <si>
    <t>Wetrix</t>
  </si>
  <si>
    <t>Zed Two</t>
  </si>
  <si>
    <t>WinBack</t>
  </si>
  <si>
    <t>Omega Force</t>
  </si>
  <si>
    <t>WWF WrestleMania 2000</t>
  </si>
  <si>
    <t>Yoshi's Story</t>
  </si>
  <si>
    <t>Snowboard Kids 2</t>
  </si>
  <si>
    <t>JP, NA, PALAUS</t>
  </si>
  <si>
    <t>Air Boarder 64</t>
  </si>
  <si>
    <t>JP, PAL</t>
  </si>
  <si>
    <t>Sports/Stunts</t>
  </si>
  <si>
    <t>Centre Court Tennis</t>
  </si>
  <si>
    <t>BigBen Interactive</t>
  </si>
  <si>
    <t>Rakugakids</t>
  </si>
  <si>
    <t>All-Star Baseball 2001</t>
  </si>
  <si>
    <t>High Voltage Software</t>
  </si>
  <si>
    <t>Acclaim Sports</t>
  </si>
  <si>
    <t>NA</t>
  </si>
  <si>
    <t>Army Men: Air Combat</t>
  </si>
  <si>
    <t>The 3DO Company</t>
  </si>
  <si>
    <t>Army Men: Sarge's Heroes 2</t>
  </si>
  <si>
    <t>Asteroids Hyper 64</t>
  </si>
  <si>
    <t>Syrox Developments</t>
  </si>
  <si>
    <t>Crave Entertainment</t>
  </si>
  <si>
    <t>Arcade/Action/Shooter</t>
  </si>
  <si>
    <t>Bass Masters 2000</t>
  </si>
  <si>
    <t>Mass Media</t>
  </si>
  <si>
    <t>BattleTanx</t>
  </si>
  <si>
    <t>Simulation/Tank Combat</t>
  </si>
  <si>
    <t>Battlezone: Rise of the Black Dogs</t>
  </si>
  <si>
    <t>Climax Group</t>
  </si>
  <si>
    <t>Bottom of the 9th</t>
  </si>
  <si>
    <t>Brunswick Circuit Pro Bowling</t>
  </si>
  <si>
    <t>Point of View</t>
  </si>
  <si>
    <t>California Speed</t>
  </si>
  <si>
    <t>ClayFighter Sculptor's Cut</t>
  </si>
  <si>
    <t>Interplay Productions</t>
  </si>
  <si>
    <t>Cruis'n Exotica</t>
  </si>
  <si>
    <t>Gratuitous Games</t>
  </si>
  <si>
    <t>Dr. Mario 64</t>
  </si>
  <si>
    <t>Elmo's Letter Adventure</t>
  </si>
  <si>
    <t>Realtime Associates</t>
  </si>
  <si>
    <t>NewKidCo</t>
  </si>
  <si>
    <t>Learning/Mini games</t>
  </si>
  <si>
    <t>Elmo's Number Journey</t>
  </si>
  <si>
    <t>Fox Sports College Hoops '99</t>
  </si>
  <si>
    <t>Z-Axis</t>
  </si>
  <si>
    <t>Fox Sports Interactive</t>
  </si>
  <si>
    <t>Golden Nugget 64</t>
  </si>
  <si>
    <t>Westwood Studios</t>
  </si>
  <si>
    <t>Gambling/Casino</t>
  </si>
  <si>
    <t>Indiana Jones and the Infernal Machine</t>
  </si>
  <si>
    <t>Adventure/Action/3D Platformer</t>
  </si>
  <si>
    <t>Indy Racing 2000</t>
  </si>
  <si>
    <t>Jeopardy!</t>
  </si>
  <si>
    <t>GameTek</t>
  </si>
  <si>
    <t>Game Show</t>
  </si>
  <si>
    <t>Ken Griffey, Jr.'s Slugfest</t>
  </si>
  <si>
    <t>Madden NFL 2000</t>
  </si>
  <si>
    <t>Sports/American Football</t>
  </si>
  <si>
    <t>Madden NFL 2001</t>
  </si>
  <si>
    <t>Madden NFL 2002</t>
  </si>
  <si>
    <t>Sports/Rugby/American Football</t>
  </si>
  <si>
    <t>Midway's Greatest Arcade Hits: Volume 1</t>
  </si>
  <si>
    <t>Digital Eclipse</t>
  </si>
  <si>
    <t>Arcade/Compilation</t>
  </si>
  <si>
    <t>Mike Piazza's Strike Zone</t>
  </si>
  <si>
    <t>Devil's Thumb Entertainment</t>
  </si>
  <si>
    <t>GT Interactive</t>
  </si>
  <si>
    <t>Monopoly</t>
  </si>
  <si>
    <t>Mind's Eye Productions</t>
  </si>
  <si>
    <t>Hasbro Interactive</t>
  </si>
  <si>
    <t>Ms. Pac-Man Maze Madness</t>
  </si>
  <si>
    <t>Arcade/Adventure/Maze</t>
  </si>
  <si>
    <t>Namco Museum 64</t>
  </si>
  <si>
    <t>NASCAR 2000</t>
  </si>
  <si>
    <t>Stormfront Studios</t>
  </si>
  <si>
    <t>Simulation/Racing/Automobile</t>
  </si>
  <si>
    <t>NBA Courtside 2: Featuring Kobe Bryant</t>
  </si>
  <si>
    <t>NBA Showtime: NBA on NBC</t>
  </si>
  <si>
    <t>Eurocom</t>
  </si>
  <si>
    <t>NFL Blitz</t>
  </si>
  <si>
    <t>NFL Blitz 2000</t>
  </si>
  <si>
    <t>NFL Blitz 2001</t>
  </si>
  <si>
    <t>NFL Blitz Special Edition</t>
  </si>
  <si>
    <t>NFL QB Club 2001</t>
  </si>
  <si>
    <t>Acclaim</t>
  </si>
  <si>
    <t>Nightmare Creatures</t>
  </si>
  <si>
    <t>Kallisto Technologies</t>
  </si>
  <si>
    <t>Activision</t>
  </si>
  <si>
    <t>Polaris SnoCross</t>
  </si>
  <si>
    <t>Vicarious Visions</t>
  </si>
  <si>
    <t>Simulation/Snowmobile Racing</t>
  </si>
  <si>
    <t>The Powerpuff Girls: Chemical X-traction</t>
  </si>
  <si>
    <t>Razor Freestyle Scooter</t>
  </si>
  <si>
    <t>Titanium Studios</t>
  </si>
  <si>
    <t>Sports/Stunts/Scooter</t>
  </si>
  <si>
    <t>Ready 2 Rumble Boxing: Round 2</t>
  </si>
  <si>
    <t>Sports/Boxing</t>
  </si>
  <si>
    <t>Space Invaders</t>
  </si>
  <si>
    <t>Arcade/Action/2D Shooter</t>
  </si>
  <si>
    <t>Spider-Man</t>
  </si>
  <si>
    <t>Edge of Reality</t>
  </si>
  <si>
    <t>Stunt Racer 64</t>
  </si>
  <si>
    <t>Racing/Automobile/Stunt</t>
  </si>
  <si>
    <t>Tony Hawk's Pro Skater 3</t>
  </si>
  <si>
    <t>Sports/Skateboarding</t>
  </si>
  <si>
    <t>Triple Play 2000</t>
  </si>
  <si>
    <t>WCW Backstage Assault</t>
  </si>
  <si>
    <t>Kodiak Interactive</t>
  </si>
  <si>
    <t>WCW Nitro</t>
  </si>
  <si>
    <t>Inland Productions</t>
  </si>
  <si>
    <t>Wheel of Fortune</t>
  </si>
  <si>
    <t>Game Show/Knowledge</t>
  </si>
  <si>
    <t>007: The World Is Not Enough</t>
  </si>
  <si>
    <t>EA Games</t>
  </si>
  <si>
    <t>NA, PAL</t>
  </si>
  <si>
    <t>Aidyn Chronicles: The First Mage</t>
  </si>
  <si>
    <t>H2O Interactive</t>
  </si>
  <si>
    <t>All-Star Baseball 99</t>
  </si>
  <si>
    <t>All-Star Baseball 2000</t>
  </si>
  <si>
    <t>Smart Dog</t>
  </si>
  <si>
    <t>Ubisoft</t>
  </si>
  <si>
    <t>Armorines: Project S.W.A.R.M.</t>
  </si>
  <si>
    <t>Acclaim Studios London</t>
  </si>
  <si>
    <t>Army Men: Sarge's Heroes</t>
  </si>
  <si>
    <t>Bass Hunter 64</t>
  </si>
  <si>
    <t>Gear Head Entertainment</t>
  </si>
  <si>
    <t>Take-Two Interactive</t>
  </si>
  <si>
    <t>Batman Beyond: Return of the Joker</t>
  </si>
  <si>
    <t>BattleTanx: Global Assault</t>
  </si>
  <si>
    <t>Bio F.R.E.A.K.S.</t>
  </si>
  <si>
    <t>Blues Brothers 2000</t>
  </si>
  <si>
    <t>Player 1</t>
  </si>
  <si>
    <t>Body Harvest</t>
  </si>
  <si>
    <t>DMA Design</t>
  </si>
  <si>
    <t>A Bug's Life</t>
  </si>
  <si>
    <t>Traveller's Tales</t>
  </si>
  <si>
    <t>Bust-A-Move 2: Arcade Edition</t>
  </si>
  <si>
    <t>Carmageddon 64</t>
  </si>
  <si>
    <t>Titus Software (NA)</t>
  </si>
  <si>
    <t>Charlie Blast's Territory</t>
  </si>
  <si>
    <t>Strategy/Puzzle</t>
  </si>
  <si>
    <t>ClayFighter 63⅓</t>
  </si>
  <si>
    <t>Command &amp; Conquer</t>
  </si>
  <si>
    <t>Strategy/Real-time</t>
  </si>
  <si>
    <t>Conker's Bad Fur Day</t>
  </si>
  <si>
    <r>
      <t>Rare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THQ</t>
    </r>
    <r>
      <rPr>
        <sz val="11"/>
        <color rgb="FF222222"/>
        <rFont val="Arial"/>
        <family val="2"/>
      </rPr>
      <t> (EU)</t>
    </r>
  </si>
  <si>
    <t>Cruis'n USA</t>
  </si>
  <si>
    <t>Cruis'n World</t>
  </si>
  <si>
    <t>CyberTiger</t>
  </si>
  <si>
    <t>Destruction Derby 64</t>
  </si>
  <si>
    <t>Looking Glass Studios</t>
  </si>
  <si>
    <t>Donald Duck: Goin' Quackers</t>
  </si>
  <si>
    <t>Ubi Soft Casablanca</t>
  </si>
  <si>
    <t>Disney's Tarzan</t>
  </si>
  <si>
    <t>Duke Nukem 64</t>
  </si>
  <si>
    <t>Duke Nukem: Zero Hour</t>
  </si>
  <si>
    <t>Earthworm Jim 3D</t>
  </si>
  <si>
    <t>VIS Entertainment</t>
  </si>
  <si>
    <r>
      <t>Rockstar Games</t>
    </r>
    <r>
      <rPr>
        <sz val="11"/>
        <color rgb="FF222222"/>
        <rFont val="Arial"/>
        <family val="2"/>
      </rPr>
      <t> (NA), </t>
    </r>
    <r>
      <rPr>
        <sz val="11"/>
        <color rgb="FF0B0080"/>
        <rFont val="Arial"/>
        <family val="2"/>
      </rPr>
      <t>Interplay Entertainment</t>
    </r>
    <r>
      <rPr>
        <sz val="11"/>
        <color rgb="FF222222"/>
        <rFont val="Arial"/>
        <family val="2"/>
      </rPr>
      <t> (EU)</t>
    </r>
  </si>
  <si>
    <t>ECW Hardcore Revolution</t>
  </si>
  <si>
    <t>Acclaim Studios Salt Lake City</t>
  </si>
  <si>
    <t>FIFA '99</t>
  </si>
  <si>
    <t>Fighting Force 64</t>
  </si>
  <si>
    <t>Core Design</t>
  </si>
  <si>
    <t>Action/Adventure/Fighting</t>
  </si>
  <si>
    <t>Forsaken 64</t>
  </si>
  <si>
    <t>Iguana UK</t>
  </si>
  <si>
    <t>Gex 3: Deep Cover Gecko</t>
  </si>
  <si>
    <t>Gex 64: Enter the Gecko</t>
  </si>
  <si>
    <t>Midway Games</t>
  </si>
  <si>
    <t>Glover</t>
  </si>
  <si>
    <t>Interactive Studios</t>
  </si>
  <si>
    <r>
      <t>Hasbro Interactive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Nintendo</t>
    </r>
    <r>
      <rPr>
        <sz val="11"/>
        <color rgb="FF222222"/>
        <rFont val="Arial"/>
        <family val="2"/>
      </rPr>
      <t> (EU)</t>
    </r>
  </si>
  <si>
    <t>Hercules: The Legendary Journeys</t>
  </si>
  <si>
    <t>Hot Wheels Turbo Racing</t>
  </si>
  <si>
    <t>Racing/Stunt</t>
  </si>
  <si>
    <t>Hydro Thunder</t>
  </si>
  <si>
    <t>Racing/Speed boat</t>
  </si>
  <si>
    <t>Jeremy McGrath Supercross 2000</t>
  </si>
  <si>
    <t>Killer Instinct Gold</t>
  </si>
  <si>
    <t>Knockout Kings 2000</t>
  </si>
  <si>
    <t>Black Ops Entertainment</t>
  </si>
  <si>
    <t>Kobe Bryant in NBA Courtside</t>
  </si>
  <si>
    <t>LEGO Racers</t>
  </si>
  <si>
    <t>Lego Media</t>
  </si>
  <si>
    <t>Mace: The Dark Age</t>
  </si>
  <si>
    <t>Arcade/ 3D Fighting</t>
  </si>
  <si>
    <t>Madden Football 64</t>
  </si>
  <si>
    <t>Madden NFL 99</t>
  </si>
  <si>
    <t>Michael Owen's WLS 2000</t>
  </si>
  <si>
    <t>Silicon Dreams Studio</t>
  </si>
  <si>
    <t>Micro Machines 64 Turbo</t>
  </si>
  <si>
    <t>Codemasters</t>
  </si>
  <si>
    <t>Milo's Astro Lanes</t>
  </si>
  <si>
    <t>Mission: Impossible</t>
  </si>
  <si>
    <t>Monaco Grand Prix</t>
  </si>
  <si>
    <t>Monster Truck Madness 64</t>
  </si>
  <si>
    <t>Rockstar Games</t>
  </si>
  <si>
    <t>Racing/Automobile/Off Road</t>
  </si>
  <si>
    <t>Mortal Kombat 4</t>
  </si>
  <si>
    <t>Mortal Kombat Mythologies: Sub-Zero</t>
  </si>
  <si>
    <t>Avalanche Software</t>
  </si>
  <si>
    <t>Action/Adventure/2D Fighting</t>
  </si>
  <si>
    <t>Mortal Kombat Trilogy</t>
  </si>
  <si>
    <t>NASCAR 99</t>
  </si>
  <si>
    <t>NBA Hangtime</t>
  </si>
  <si>
    <t>NBA In The Zone 2000</t>
  </si>
  <si>
    <t>NBA Jam '99</t>
  </si>
  <si>
    <t>NBA Jam 2000</t>
  </si>
  <si>
    <t>NBA Live 99</t>
  </si>
  <si>
    <t>NuFX</t>
  </si>
  <si>
    <t>NBA Live 2000</t>
  </si>
  <si>
    <t>The New Tetris</t>
  </si>
  <si>
    <t>H2O Entertainment</t>
  </si>
  <si>
    <t>NFL Quarterback Club '98</t>
  </si>
  <si>
    <t>NFL Quarterback Club '99</t>
  </si>
  <si>
    <t>NFL Quarterback Club 2000</t>
  </si>
  <si>
    <t>NHL 99</t>
  </si>
  <si>
    <t>MBL Research</t>
  </si>
  <si>
    <t>NHL Blades of Steel '99</t>
  </si>
  <si>
    <t>NHL Breakaway '98</t>
  </si>
  <si>
    <t>NHL Breakaway '99</t>
  </si>
  <si>
    <t>Nuclear Strike 64</t>
  </si>
  <si>
    <t>Simulation/Flight/3-D Shooter</t>
  </si>
  <si>
    <t>Off Road Challenge</t>
  </si>
  <si>
    <t>Paperboy 64</t>
  </si>
  <si>
    <t>Arcade/Action</t>
  </si>
  <si>
    <t>PGA European Tour</t>
  </si>
  <si>
    <t>Infogrames Sheffield House</t>
  </si>
  <si>
    <t>Pokémon Puzzle League</t>
  </si>
  <si>
    <t>Nintendo Software Technology</t>
  </si>
  <si>
    <t>Power Rangers Lightspeed Rescue</t>
  </si>
  <si>
    <t>Quake 64</t>
  </si>
  <si>
    <t>Quake II</t>
  </si>
  <si>
    <t>Raster Productions</t>
  </si>
  <si>
    <t>Rainbow Six</t>
  </si>
  <si>
    <t>Red Storm Entertainment</t>
  </si>
  <si>
    <t>Rampage 2: Universal Tour</t>
  </si>
  <si>
    <t>Arcade/Action/Side scrolling</t>
  </si>
  <si>
    <t>Rampage World Tour</t>
  </si>
  <si>
    <t>Rat Attack!</t>
  </si>
  <si>
    <t>Pure Entertainment</t>
  </si>
  <si>
    <t>Mindscape</t>
  </si>
  <si>
    <t>Rayman 2: The Great Escape</t>
  </si>
  <si>
    <t>Ubi Soft</t>
  </si>
  <si>
    <t>Re-Volt</t>
  </si>
  <si>
    <t>Remote Control Racing</t>
  </si>
  <si>
    <t>Ready 2 Rumble Boxing</t>
  </si>
  <si>
    <t>Ridge Racer 64</t>
  </si>
  <si>
    <t>Road Rash 64</t>
  </si>
  <si>
    <t>Roadsters</t>
  </si>
  <si>
    <t>Robotron 64</t>
  </si>
  <si>
    <t>Arcade/Action/ 3D Shooter</t>
  </si>
  <si>
    <t>Rocket: Robot on Wheels</t>
  </si>
  <si>
    <t>Sucker Punch</t>
  </si>
  <si>
    <t>Rugrats in Paris: The Movie</t>
  </si>
  <si>
    <t>Rugrats: Scavenger Hunt</t>
  </si>
  <si>
    <t>Rush 2: Extreme Racing USA</t>
  </si>
  <si>
    <t>S.C.A.R.S.</t>
  </si>
  <si>
    <t>Vivid Image</t>
  </si>
  <si>
    <t>San Francisco Rush: Extreme Racing</t>
  </si>
  <si>
    <t>San Francisco Rush 2049</t>
  </si>
  <si>
    <t>Scooby-Doo! Classic Creep Capers</t>
  </si>
  <si>
    <t>Terraglyph Interactive Studios</t>
  </si>
  <si>
    <t>Adventure</t>
  </si>
  <si>
    <t>Shadow Man</t>
  </si>
  <si>
    <t>Acclaim Studios Teesside</t>
  </si>
  <si>
    <t>South Park</t>
  </si>
  <si>
    <t>Adventure/First-Person Shooter</t>
  </si>
  <si>
    <t>South Park Rally</t>
  </si>
  <si>
    <t>Tantalus Interactive</t>
  </si>
  <si>
    <t>South Park: Chef's Luv Shack</t>
  </si>
  <si>
    <t>Acclaim Studios Austin</t>
  </si>
  <si>
    <t>Space Station Silicon Valley</t>
  </si>
  <si>
    <t>Adventure/Puzzle/3D Platformer</t>
  </si>
  <si>
    <t>Star Wars: Episode I: Battle for Naboo</t>
  </si>
  <si>
    <t>Starshot: Space Circus Fever</t>
  </si>
  <si>
    <t>Supercross 2000</t>
  </si>
  <si>
    <t>Superman</t>
  </si>
  <si>
    <t>Tetrisphere</t>
  </si>
  <si>
    <t>Tigger's Honey Hunt</t>
  </si>
  <si>
    <t>Doki Denki Studio</t>
  </si>
  <si>
    <r>
      <t>NewKidCo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Ubi Soft Entertainment</t>
    </r>
    <r>
      <rPr>
        <sz val="11"/>
        <color rgb="FF222222"/>
        <rFont val="Arial"/>
        <family val="2"/>
      </rPr>
      <t>(EU)</t>
    </r>
  </si>
  <si>
    <t>Tom and Jerry in Fists of Furry</t>
  </si>
  <si>
    <t>Tonic Trouble</t>
  </si>
  <si>
    <t>Tony Hawk's Pro Skater</t>
  </si>
  <si>
    <t>Tony Hawk's Pro Skater 2</t>
  </si>
  <si>
    <t>Toy Story 2: Buzz Lightyear to the Rescue</t>
  </si>
  <si>
    <t>Turok 3: Shadow of Oblivion</t>
  </si>
  <si>
    <t>Turok: Rage Wars</t>
  </si>
  <si>
    <t>Vigilante 8</t>
  </si>
  <si>
    <t>Luxoflux</t>
  </si>
  <si>
    <t>Racing/Destruction Durby</t>
  </si>
  <si>
    <t>Vigilante 8: 2nd Offense</t>
  </si>
  <si>
    <t>Virtual Chess 64</t>
  </si>
  <si>
    <t>Virtual Pool 64</t>
  </si>
  <si>
    <t>Celeris</t>
  </si>
  <si>
    <t>Sports/Billiards</t>
  </si>
  <si>
    <t>Waialae Country Club: True Golf Classics</t>
  </si>
  <si>
    <t>War Gods</t>
  </si>
  <si>
    <t>Wayne Gretzky's 3D Hockey '98</t>
  </si>
  <si>
    <t>WCW Mayhem</t>
  </si>
  <si>
    <t>WCW vs. nWo: World Tour</t>
  </si>
  <si>
    <t>WCW/nWo Revenge</t>
  </si>
  <si>
    <t>Wipeout 64</t>
  </si>
  <si>
    <t>Psygnosis</t>
  </si>
  <si>
    <t>World Cup 98</t>
  </si>
  <si>
    <t>World Driver Championship</t>
  </si>
  <si>
    <t>Worms Armageddon</t>
  </si>
  <si>
    <t>Infogrames Lyon House</t>
  </si>
  <si>
    <t>WWF Attitude</t>
  </si>
  <si>
    <t>Iguana West</t>
  </si>
  <si>
    <t>WWF No Mercy</t>
  </si>
  <si>
    <t>WWF War Zone</t>
  </si>
  <si>
    <t>Xena: Warrior Princess: The Talisman of Fate</t>
  </si>
  <si>
    <t>Major League Baseball Featuring Ken Griffey, Jr.</t>
  </si>
  <si>
    <t>NA, PALAUS</t>
  </si>
  <si>
    <t>StarCraft 64</t>
  </si>
  <si>
    <t>Strategy/Real-Time</t>
  </si>
  <si>
    <t>F-1 World Grand Prix II</t>
  </si>
  <si>
    <t>PAL</t>
  </si>
  <si>
    <t>Premier Manager 64</t>
  </si>
  <si>
    <t>Gremlin Interactive</t>
  </si>
  <si>
    <t>Taz Express</t>
  </si>
  <si>
    <t>F1 Racing Championship</t>
  </si>
  <si>
    <t>PAL, BR</t>
  </si>
  <si>
    <t>Got it</t>
  </si>
  <si>
    <t>Played It</t>
  </si>
  <si>
    <t>y</t>
  </si>
  <si>
    <t>Akumajo Dracula Mokushiroku Gaiden: Legend of CornellJP</t>
  </si>
  <si>
    <t>Akumajo Dracula MokushirokuJP</t>
  </si>
  <si>
    <t>As Aventuras do FuscaBRZ</t>
  </si>
  <si>
    <t>Baku Bomberman 2JP</t>
  </si>
  <si>
    <t>Baku BombermanJP</t>
  </si>
  <si>
    <t>Banjo to Kazooie no Daiboken 2JP</t>
  </si>
  <si>
    <t>Banjo to Kazooie no DaibokenJP</t>
  </si>
  <si>
    <t>Batman of the Future: Return of the JokerPAL</t>
  </si>
  <si>
    <t>Biohazard 2JP</t>
  </si>
  <si>
    <t>Blast DozerJP</t>
  </si>
  <si>
    <t>Bokujo MonogatariJP</t>
  </si>
  <si>
    <t>Bomberman Hero: Millian Ojosama wo SukueJP</t>
  </si>
  <si>
    <t>Box Champions 2000GER</t>
  </si>
  <si>
    <t>Bust-A-Move 3 DXPAL</t>
  </si>
  <si>
    <t>Cho Snowboard KidsJP</t>
  </si>
  <si>
    <t>Choro Q 64JP</t>
  </si>
  <si>
    <t>City Tour Grandprix: Zen Nihon GT SenshukenJP</t>
  </si>
  <si>
    <t>Daffy Duck starring as Duck DodgersPAL</t>
  </si>
  <si>
    <t>Dairanto Smash BrothersJP</t>
  </si>
  <si>
    <t>Deadly ArtsNA</t>
  </si>
  <si>
    <t>Dobutsu no MoriJP</t>
  </si>
  <si>
    <t>Donald Duck's Quack AttackPAL</t>
  </si>
  <si>
    <t>Eltale MonstersJP</t>
  </si>
  <si>
    <t>FIFA 64PAL</t>
  </si>
  <si>
    <t>Fighting CupJP</t>
  </si>
  <si>
    <t>ForsakenPAL</t>
  </si>
  <si>
    <t>Fushigi no Dungeon: Fūrai no Shiren 2: Oni Shūrai! Shiren-jō!</t>
  </si>
  <si>
    <t>Ganbare Goemon: Dero Dero Dochu Obake Tenko MoriJP</t>
  </si>
  <si>
    <t>Ganbare Goemon: Neo Momoyama Bakufu no OdoriJP</t>
  </si>
  <si>
    <t>Ganbare! Nippon! Olympics 2000JP</t>
  </si>
  <si>
    <t>Hiryu Ken TwinJP</t>
  </si>
  <si>
    <t>Holy Magic CenturyPAL</t>
  </si>
  <si>
    <t>Hoshi no Kirby 64JP</t>
  </si>
  <si>
    <t>HSV Adventure RacingAUS</t>
  </si>
  <si>
    <t>Human Grand Prix: The New GenerationJP</t>
  </si>
  <si>
    <t>Hyper Olympics in NaganoJP</t>
  </si>
  <si>
    <t>Iggy Kun no Bura2PoyonJP</t>
  </si>
  <si>
    <t>International Track &amp; Field: Summer GamesPAL</t>
  </si>
  <si>
    <t>Jikkyo J-League 1999: Perfect Striker 2JP</t>
  </si>
  <si>
    <t>Jikkyo World Soccer 3JP</t>
  </si>
  <si>
    <t>Jikkyo World Soccer: World Cup France '98JP</t>
  </si>
  <si>
    <t>Kakuto Densho: F-Cup ManiaxJP</t>
  </si>
  <si>
    <t>King Hill 64: Extreme SnowboardingJP</t>
  </si>
  <si>
    <t>Knife EdgePAL</t>
  </si>
  <si>
    <t>Let's SmashJP</t>
  </si>
  <si>
    <t>Lylat Wars PAL</t>
  </si>
  <si>
    <t>Mario StoryJP</t>
  </si>
  <si>
    <t>Mario Tennis 64JP</t>
  </si>
  <si>
    <t>Mia Hamm 64 SoccerNA</t>
  </si>
  <si>
    <t>Mickey no Racing Challenge USAJP</t>
  </si>
  <si>
    <t>Monaco Grand Prix: Racing Simulation 2PAL</t>
  </si>
  <si>
    <t>Mystical Ninja 2: Starring GoemonPAL</t>
  </si>
  <si>
    <t>NBA in the Zone 2JP</t>
  </si>
  <si>
    <t>NBA Pro '98PAL</t>
  </si>
  <si>
    <t>NBA Pro '99PAL</t>
  </si>
  <si>
    <t>NHL Pro '99PAL</t>
  </si>
  <si>
    <t>Operation: WinbackPAL</t>
  </si>
  <si>
    <t>PGA European Tour Golf PAL</t>
  </si>
  <si>
    <t>Pikachu Genki DechuJP</t>
  </si>
  <si>
    <t>Pocket Monsters SnapJP</t>
  </si>
  <si>
    <t>Pocket Monsters Stadium 2JP</t>
  </si>
  <si>
    <t>Pocket Monsters Stadium: Kin GinJP</t>
  </si>
  <si>
    <t>Puzzle Bobble 64JP</t>
  </si>
  <si>
    <t>Racing Simulation 2GER</t>
  </si>
  <si>
    <t>Racing Simulation: Monaco Grand PrixUK</t>
  </si>
  <si>
    <t>Rally '99JP</t>
  </si>
  <si>
    <t>Rockman Dash: Hagane no BokenshinJP</t>
  </si>
  <si>
    <t>RTL World League Soccer 2000GER</t>
  </si>
  <si>
    <t>Rugrats: Treasure HuntPAL</t>
  </si>
  <si>
    <t>Snow SpeederJP</t>
  </si>
  <si>
    <t>Sonic Wings AssaultJP</t>
  </si>
  <si>
    <t>Space DynamitesJP</t>
  </si>
  <si>
    <t>Star TwinsJP</t>
  </si>
  <si>
    <t>Star Wars: Shutsugeki! Rogue ChutaiJP</t>
  </si>
  <si>
    <t>Star Wars: Teikoku no KageJP</t>
  </si>
  <si>
    <t>Super Speed Race 64JP</t>
  </si>
  <si>
    <t>Telefoot Soccer 2000FRA</t>
  </si>
  <si>
    <t>Tony Hawk's SkateboardingPAL</t>
  </si>
  <si>
    <t>Transformers: Beast Wars Metals 64JP</t>
  </si>
  <si>
    <t>Turok: Jiku SenshiJP</t>
  </si>
  <si>
    <t>Violence Killer: Turok New GenerationJP</t>
  </si>
  <si>
    <t>Wild ChoppersJP</t>
  </si>
  <si>
    <t>Xena: Warrior PrincessPAL</t>
  </si>
  <si>
    <t>Yannick Noah All Star Tennis '99FRA</t>
  </si>
  <si>
    <t>Yuke Yuke!! Trouble MakersJP</t>
  </si>
  <si>
    <t>EA Sports FIFA 99</t>
  </si>
  <si>
    <t>FIFA: 98</t>
  </si>
  <si>
    <t>The</t>
  </si>
  <si>
    <t>World</t>
  </si>
  <si>
    <t>Is</t>
  </si>
  <si>
    <t>Not</t>
  </si>
  <si>
    <t>Enough</t>
  </si>
  <si>
    <t>Snowboarding</t>
  </si>
  <si>
    <t>A</t>
  </si>
  <si>
    <t>Bug's</t>
  </si>
  <si>
    <t>Life</t>
  </si>
  <si>
    <t>Aero</t>
  </si>
  <si>
    <t>Fighters</t>
  </si>
  <si>
    <t>Assault</t>
  </si>
  <si>
    <t>Aidyn</t>
  </si>
  <si>
    <t>First</t>
  </si>
  <si>
    <t>Mage</t>
  </si>
  <si>
    <t>Air</t>
  </si>
  <si>
    <t>Boarder</t>
  </si>
  <si>
    <t>Legend</t>
  </si>
  <si>
    <t>of</t>
  </si>
  <si>
    <t>All</t>
  </si>
  <si>
    <t>Star</t>
  </si>
  <si>
    <t>Tennis</t>
  </si>
  <si>
    <t>'99</t>
  </si>
  <si>
    <t>All-Star</t>
  </si>
  <si>
    <t>Baseball</t>
  </si>
  <si>
    <t>Project</t>
  </si>
  <si>
    <t>S.W.A.R.M.</t>
  </si>
  <si>
    <t>Army</t>
  </si>
  <si>
    <t>Sarge's</t>
  </si>
  <si>
    <t>Heroes</t>
  </si>
  <si>
    <t>Hyper</t>
  </si>
  <si>
    <t>Automobili</t>
  </si>
  <si>
    <t>Lamborghini</t>
  </si>
  <si>
    <t>Bomberman</t>
  </si>
  <si>
    <t>to</t>
  </si>
  <si>
    <t>Bass</t>
  </si>
  <si>
    <t>Hunter</t>
  </si>
  <si>
    <t>Championship</t>
  </si>
  <si>
    <t>Batman</t>
  </si>
  <si>
    <t>Return</t>
  </si>
  <si>
    <t>the</t>
  </si>
  <si>
    <t>Joker</t>
  </si>
  <si>
    <t>Global</t>
  </si>
  <si>
    <t>Beetle</t>
  </si>
  <si>
    <t>Racing!</t>
  </si>
  <si>
    <t>Bio</t>
  </si>
  <si>
    <t>F.R.E.A.K.S.</t>
  </si>
  <si>
    <t>Blast</t>
  </si>
  <si>
    <t>Corps</t>
  </si>
  <si>
    <t>Blues</t>
  </si>
  <si>
    <t>Brothers</t>
  </si>
  <si>
    <t>Body</t>
  </si>
  <si>
    <t>Harvest</t>
  </si>
  <si>
    <t>Attack</t>
  </si>
  <si>
    <t>Hero</t>
  </si>
  <si>
    <t>Box</t>
  </si>
  <si>
    <t>Champions</t>
  </si>
  <si>
    <t>2000GER</t>
  </si>
  <si>
    <t>Pro</t>
  </si>
  <si>
    <t>Buck</t>
  </si>
  <si>
    <t>Bumble</t>
  </si>
  <si>
    <t>Bust-A-Move</t>
  </si>
  <si>
    <t>Arcade</t>
  </si>
  <si>
    <t>Edition</t>
  </si>
  <si>
    <t>Legacy</t>
  </si>
  <si>
    <t>Darkness</t>
  </si>
  <si>
    <t>Centre</t>
  </si>
  <si>
    <t>Court</t>
  </si>
  <si>
    <t>Chameleon</t>
  </si>
  <si>
    <t>Twist</t>
  </si>
  <si>
    <t>Charlie</t>
  </si>
  <si>
    <t>Blast's</t>
  </si>
  <si>
    <t>Territory</t>
  </si>
  <si>
    <t>Snowboard</t>
  </si>
  <si>
    <t>Chopper</t>
  </si>
  <si>
    <t>Grand</t>
  </si>
  <si>
    <t>Prix</t>
  </si>
  <si>
    <t>Race</t>
  </si>
  <si>
    <t>Tour</t>
  </si>
  <si>
    <t>GT</t>
  </si>
  <si>
    <t>ClayFighter</t>
  </si>
  <si>
    <t>63⅓</t>
  </si>
  <si>
    <t>Command</t>
  </si>
  <si>
    <t>&amp;</t>
  </si>
  <si>
    <t>Conquer</t>
  </si>
  <si>
    <t>Conker's</t>
  </si>
  <si>
    <t>Bad</t>
  </si>
  <si>
    <t>Fur</t>
  </si>
  <si>
    <t>Day</t>
  </si>
  <si>
    <t>Cruis'n</t>
  </si>
  <si>
    <t>USA</t>
  </si>
  <si>
    <t>Daffy</t>
  </si>
  <si>
    <t>Duck</t>
  </si>
  <si>
    <t>starring</t>
  </si>
  <si>
    <t>as</t>
  </si>
  <si>
    <t>Smash</t>
  </si>
  <si>
    <t>Revolution</t>
  </si>
  <si>
    <t>Dark</t>
  </si>
  <si>
    <t>Rift</t>
  </si>
  <si>
    <t>Destruction</t>
  </si>
  <si>
    <t>Derby 64</t>
  </si>
  <si>
    <t>3D</t>
  </si>
  <si>
    <t>Diddy</t>
  </si>
  <si>
    <t>Kong</t>
  </si>
  <si>
    <t>Disney's</t>
  </si>
  <si>
    <t>Tarzan</t>
  </si>
  <si>
    <t>Donald</t>
  </si>
  <si>
    <t>Goin'</t>
  </si>
  <si>
    <t>Quackers</t>
  </si>
  <si>
    <t>Duck's</t>
  </si>
  <si>
    <t>Quack</t>
  </si>
  <si>
    <t>Donkey</t>
  </si>
  <si>
    <t>Doom</t>
  </si>
  <si>
    <t>Mario</t>
  </si>
  <si>
    <t>Dual</t>
  </si>
  <si>
    <t>Dodgers</t>
  </si>
  <si>
    <t>Starring</t>
  </si>
  <si>
    <t>Duke</t>
  </si>
  <si>
    <t>Nukem</t>
  </si>
  <si>
    <t>Zero</t>
  </si>
  <si>
    <t>Hour</t>
  </si>
  <si>
    <t>EA</t>
  </si>
  <si>
    <t>Sports</t>
  </si>
  <si>
    <t>FIFA</t>
  </si>
  <si>
    <t>Earthworm</t>
  </si>
  <si>
    <t>Jim</t>
  </si>
  <si>
    <t>ECW</t>
  </si>
  <si>
    <t>Hardcore</t>
  </si>
  <si>
    <t>Excitebike</t>
  </si>
  <si>
    <t>F1</t>
  </si>
  <si>
    <t>Pole</t>
  </si>
  <si>
    <t>Position</t>
  </si>
  <si>
    <t>F-1</t>
  </si>
  <si>
    <t>II</t>
  </si>
  <si>
    <t>Soccer</t>
  </si>
  <si>
    <t>Destiny</t>
  </si>
  <si>
    <t>Fighting</t>
  </si>
  <si>
    <t>Force 64</t>
  </si>
  <si>
    <t>Flying</t>
  </si>
  <si>
    <t>Dragon</t>
  </si>
  <si>
    <t>Forsaken</t>
  </si>
  <si>
    <t>Fox</t>
  </si>
  <si>
    <t>F-Zero</t>
  </si>
  <si>
    <t>X</t>
  </si>
  <si>
    <t>G.A.S.P!!</t>
  </si>
  <si>
    <t>Fighters'</t>
  </si>
  <si>
    <t>NEXTream</t>
  </si>
  <si>
    <t>Olympics</t>
  </si>
  <si>
    <t>Gauntlet</t>
  </si>
  <si>
    <t>Legends</t>
  </si>
  <si>
    <t>Gex</t>
  </si>
  <si>
    <t>Deep</t>
  </si>
  <si>
    <t>Cover</t>
  </si>
  <si>
    <t>Gecko</t>
  </si>
  <si>
    <t>Enter</t>
  </si>
  <si>
    <t>Goemon</t>
  </si>
  <si>
    <t>Goemon's</t>
  </si>
  <si>
    <t>Great</t>
  </si>
  <si>
    <t>GoldenEye</t>
  </si>
  <si>
    <t>Legendary</t>
  </si>
  <si>
    <t>Journeys</t>
  </si>
  <si>
    <t>Ken</t>
  </si>
  <si>
    <t>Holy</t>
  </si>
  <si>
    <t>Magic</t>
  </si>
  <si>
    <t>Kirby</t>
  </si>
  <si>
    <t>Hot</t>
  </si>
  <si>
    <t>Wheels</t>
  </si>
  <si>
    <t>Turbo</t>
  </si>
  <si>
    <t>HSV</t>
  </si>
  <si>
    <t>RacingAUS</t>
  </si>
  <si>
    <t>New</t>
  </si>
  <si>
    <t>Hybrid</t>
  </si>
  <si>
    <t>Heaven</t>
  </si>
  <si>
    <t>Hydro</t>
  </si>
  <si>
    <t>Thunder</t>
  </si>
  <si>
    <t>in</t>
  </si>
  <si>
    <t>Iggy's</t>
  </si>
  <si>
    <t>Reckin'</t>
  </si>
  <si>
    <t>Balls</t>
  </si>
  <si>
    <t>and</t>
  </si>
  <si>
    <t>International</t>
  </si>
  <si>
    <t>Superstar</t>
  </si>
  <si>
    <t>'98</t>
  </si>
  <si>
    <t>Track</t>
  </si>
  <si>
    <t>Field</t>
  </si>
  <si>
    <t>Summer</t>
  </si>
  <si>
    <t>League</t>
  </si>
  <si>
    <t>Live</t>
  </si>
  <si>
    <t>Simulation</t>
  </si>
  <si>
    <t>Jeremy</t>
  </si>
  <si>
    <t>McGrath</t>
  </si>
  <si>
    <t>Supercross</t>
  </si>
  <si>
    <t>Jet</t>
  </si>
  <si>
    <t>Force</t>
  </si>
  <si>
    <t>Gemini</t>
  </si>
  <si>
    <t>Perfect</t>
  </si>
  <si>
    <t>Cup</t>
  </si>
  <si>
    <t>Griffey,</t>
  </si>
  <si>
    <t>Killer</t>
  </si>
  <si>
    <t>Instinct</t>
  </si>
  <si>
    <t>Gold</t>
  </si>
  <si>
    <t>Extreme</t>
  </si>
  <si>
    <t>Crystal</t>
  </si>
  <si>
    <t>Shards</t>
  </si>
  <si>
    <t>Knife</t>
  </si>
  <si>
    <t>Nose</t>
  </si>
  <si>
    <t>Gunner</t>
  </si>
  <si>
    <t>Knockout</t>
  </si>
  <si>
    <t>Kings</t>
  </si>
  <si>
    <t>Kobe</t>
  </si>
  <si>
    <t>Bryant</t>
  </si>
  <si>
    <t>NBA</t>
  </si>
  <si>
    <t>Courtside</t>
  </si>
  <si>
    <t>LEGO</t>
  </si>
  <si>
    <t>Racers</t>
  </si>
  <si>
    <t>Lode</t>
  </si>
  <si>
    <t>Runner</t>
  </si>
  <si>
    <t>3-D</t>
  </si>
  <si>
    <t>Lylat</t>
  </si>
  <si>
    <t>Age</t>
  </si>
  <si>
    <t>Madden</t>
  </si>
  <si>
    <t>Football</t>
  </si>
  <si>
    <t>NFL</t>
  </si>
  <si>
    <t>Magical</t>
  </si>
  <si>
    <t>Tetris</t>
  </si>
  <si>
    <t>Challenge</t>
  </si>
  <si>
    <t>Classic</t>
  </si>
  <si>
    <t>Major</t>
  </si>
  <si>
    <t>Featuring</t>
  </si>
  <si>
    <t>Jr.</t>
  </si>
  <si>
    <t>Golf</t>
  </si>
  <si>
    <t>Kart</t>
  </si>
  <si>
    <t>Party</t>
  </si>
  <si>
    <t>Man</t>
  </si>
  <si>
    <t>Michael</t>
  </si>
  <si>
    <t>Owen's</t>
  </si>
  <si>
    <t>WLS</t>
  </si>
  <si>
    <t>Mickey's</t>
  </si>
  <si>
    <t>Speedway</t>
  </si>
  <si>
    <t>Micro</t>
  </si>
  <si>
    <t>Machines</t>
  </si>
  <si>
    <t>Strike</t>
  </si>
  <si>
    <t>Zone</t>
  </si>
  <si>
    <t>Milo's</t>
  </si>
  <si>
    <t>Astro</t>
  </si>
  <si>
    <t>Lanes</t>
  </si>
  <si>
    <t>Mischief</t>
  </si>
  <si>
    <t>Makers</t>
  </si>
  <si>
    <t>Impossible</t>
  </si>
  <si>
    <t>Monaco</t>
  </si>
  <si>
    <t>Monster</t>
  </si>
  <si>
    <t>Truck</t>
  </si>
  <si>
    <t>Madness</t>
  </si>
  <si>
    <t>Mortal</t>
  </si>
  <si>
    <t>Kombat</t>
  </si>
  <si>
    <t>Sub-Zero</t>
  </si>
  <si>
    <t>Trilogy</t>
  </si>
  <si>
    <t>Multi-Racing</t>
  </si>
  <si>
    <t>Mystical</t>
  </si>
  <si>
    <t>Ninja</t>
  </si>
  <si>
    <t>Nagano</t>
  </si>
  <si>
    <t>Winter</t>
  </si>
  <si>
    <t>NASCAR</t>
  </si>
  <si>
    <t>Hangtime</t>
  </si>
  <si>
    <t>In</t>
  </si>
  <si>
    <t>Jam</t>
  </si>
  <si>
    <t>on</t>
  </si>
  <si>
    <t>Road</t>
  </si>
  <si>
    <t>Club</t>
  </si>
  <si>
    <t>Quarterback</t>
  </si>
  <si>
    <t>NHL</t>
  </si>
  <si>
    <t>Blades</t>
  </si>
  <si>
    <t>Steel</t>
  </si>
  <si>
    <t>Breakaway</t>
  </si>
  <si>
    <t>Nuclear</t>
  </si>
  <si>
    <t>Off</t>
  </si>
  <si>
    <t>Battle</t>
  </si>
  <si>
    <t>Olympic</t>
  </si>
  <si>
    <t>Hockey</t>
  </si>
  <si>
    <t>Paper</t>
  </si>
  <si>
    <t>Paperboy</t>
  </si>
  <si>
    <t>Penny</t>
  </si>
  <si>
    <t>PGA</t>
  </si>
  <si>
    <t>European</t>
  </si>
  <si>
    <t>Pilotwings</t>
  </si>
  <si>
    <t>Stadium</t>
  </si>
  <si>
    <t>Pokémon</t>
  </si>
  <si>
    <t>Puzzle</t>
  </si>
  <si>
    <t>Snap</t>
  </si>
  <si>
    <t>Power</t>
  </si>
  <si>
    <t>Rangers</t>
  </si>
  <si>
    <t>Lightspeed</t>
  </si>
  <si>
    <t>Rescue</t>
  </si>
  <si>
    <t>Premier</t>
  </si>
  <si>
    <t>Manager</t>
  </si>
  <si>
    <t>Quake</t>
  </si>
  <si>
    <t>2GER</t>
  </si>
  <si>
    <t>PrixUK</t>
  </si>
  <si>
    <t>Rainbow</t>
  </si>
  <si>
    <t>Six</t>
  </si>
  <si>
    <t>Rally</t>
  </si>
  <si>
    <t>Rampage</t>
  </si>
  <si>
    <t>Universal</t>
  </si>
  <si>
    <t>Rat</t>
  </si>
  <si>
    <t>Attack!</t>
  </si>
  <si>
    <t>Rayman</t>
  </si>
  <si>
    <t>Escape</t>
  </si>
  <si>
    <t>Ready</t>
  </si>
  <si>
    <t>Rumble</t>
  </si>
  <si>
    <t>Boxing</t>
  </si>
  <si>
    <t>Resident</t>
  </si>
  <si>
    <t>Evil</t>
  </si>
  <si>
    <t>Ridge</t>
  </si>
  <si>
    <t>Racer</t>
  </si>
  <si>
    <t>Rash</t>
  </si>
  <si>
    <t>Robot</t>
  </si>
  <si>
    <t>Robotron</t>
  </si>
  <si>
    <t>Rugrats</t>
  </si>
  <si>
    <t>Movie</t>
  </si>
  <si>
    <t>Scavenger</t>
  </si>
  <si>
    <t>Hunt</t>
  </si>
  <si>
    <t>Rush</t>
  </si>
  <si>
    <t>San</t>
  </si>
  <si>
    <t>Francisco</t>
  </si>
  <si>
    <t>Scooby-Doo!</t>
  </si>
  <si>
    <t>Creep</t>
  </si>
  <si>
    <t>Capers</t>
  </si>
  <si>
    <t>Shadow</t>
  </si>
  <si>
    <t>Shadowgate</t>
  </si>
  <si>
    <t>Trials</t>
  </si>
  <si>
    <t>Four</t>
  </si>
  <si>
    <t>Towers</t>
  </si>
  <si>
    <t>Kids</t>
  </si>
  <si>
    <t>South</t>
  </si>
  <si>
    <t>Park</t>
  </si>
  <si>
    <t>Chef's</t>
  </si>
  <si>
    <t>Luv</t>
  </si>
  <si>
    <t>Shack</t>
  </si>
  <si>
    <t>Space</t>
  </si>
  <si>
    <t>Station</t>
  </si>
  <si>
    <t>Silicon</t>
  </si>
  <si>
    <t>Valley</t>
  </si>
  <si>
    <t>Wars</t>
  </si>
  <si>
    <t>Episode</t>
  </si>
  <si>
    <t>for</t>
  </si>
  <si>
    <t>Naboo</t>
  </si>
  <si>
    <t>Rogue</t>
  </si>
  <si>
    <t>Squadron</t>
  </si>
  <si>
    <t>Shadows</t>
  </si>
  <si>
    <t>Empire</t>
  </si>
  <si>
    <t>StarCraft</t>
  </si>
  <si>
    <t>Circus</t>
  </si>
  <si>
    <t>Fever</t>
  </si>
  <si>
    <t>Super</t>
  </si>
  <si>
    <t>Bros.</t>
  </si>
  <si>
    <t>Taz</t>
  </si>
  <si>
    <t>Express</t>
  </si>
  <si>
    <t>Telefoot</t>
  </si>
  <si>
    <t>2000FRA</t>
  </si>
  <si>
    <t>Majora's</t>
  </si>
  <si>
    <t>Mask</t>
  </si>
  <si>
    <t>Ocarina</t>
  </si>
  <si>
    <t>Time</t>
  </si>
  <si>
    <t>Tigger's</t>
  </si>
  <si>
    <t>Honey</t>
  </si>
  <si>
    <t>Tom</t>
  </si>
  <si>
    <t>Jerry</t>
  </si>
  <si>
    <t>Fists</t>
  </si>
  <si>
    <t>Furry</t>
  </si>
  <si>
    <t>Tonic</t>
  </si>
  <si>
    <t>Trouble</t>
  </si>
  <si>
    <t>Tony</t>
  </si>
  <si>
    <t>Hawk's</t>
  </si>
  <si>
    <t>Skater</t>
  </si>
  <si>
    <t>Top</t>
  </si>
  <si>
    <t>Gear</t>
  </si>
  <si>
    <t>Bike</t>
  </si>
  <si>
    <t>Overdrive</t>
  </si>
  <si>
    <t>Toy</t>
  </si>
  <si>
    <t>Story</t>
  </si>
  <si>
    <t>Buzz</t>
  </si>
  <si>
    <t>Lightyear</t>
  </si>
  <si>
    <t>Turok</t>
  </si>
  <si>
    <t>Seeds</t>
  </si>
  <si>
    <t>Oblivion</t>
  </si>
  <si>
    <t>Dinosaur</t>
  </si>
  <si>
    <t>Rage</t>
  </si>
  <si>
    <t>Twisted</t>
  </si>
  <si>
    <t>Edge</t>
  </si>
  <si>
    <t>Vigilante</t>
  </si>
  <si>
    <t>2nd</t>
  </si>
  <si>
    <t>Offense</t>
  </si>
  <si>
    <t>Virtual</t>
  </si>
  <si>
    <t>Chess</t>
  </si>
  <si>
    <t>Pool</t>
  </si>
  <si>
    <t>V-Rally</t>
  </si>
  <si>
    <t>Waialae</t>
  </si>
  <si>
    <t>Country</t>
  </si>
  <si>
    <t>Classics</t>
  </si>
  <si>
    <t>War</t>
  </si>
  <si>
    <t>Gods</t>
  </si>
  <si>
    <t>Wave</t>
  </si>
  <si>
    <t>Wayne</t>
  </si>
  <si>
    <t>Gretzky's</t>
  </si>
  <si>
    <t>WCW</t>
  </si>
  <si>
    <t>Mayhem</t>
  </si>
  <si>
    <t>vs.</t>
  </si>
  <si>
    <t>WCW/nWo</t>
  </si>
  <si>
    <t>Revenge</t>
  </si>
  <si>
    <t>Wipeout</t>
  </si>
  <si>
    <t>Driver</t>
  </si>
  <si>
    <t>Worms</t>
  </si>
  <si>
    <t>Armageddon</t>
  </si>
  <si>
    <t>WWF</t>
  </si>
  <si>
    <t>Attitude</t>
  </si>
  <si>
    <t>No</t>
  </si>
  <si>
    <t>Mercy</t>
  </si>
  <si>
    <t>WrestleMania</t>
  </si>
  <si>
    <t>Warrior</t>
  </si>
  <si>
    <t>Talisman</t>
  </si>
  <si>
    <t>Fate</t>
  </si>
  <si>
    <t>Yannick</t>
  </si>
  <si>
    <t>Noah</t>
  </si>
  <si>
    <t>'99FRA</t>
  </si>
  <si>
    <t>Yoshi's</t>
  </si>
  <si>
    <t>Count</t>
  </si>
  <si>
    <t>Word</t>
  </si>
  <si>
    <t>Min</t>
  </si>
  <si>
    <t>First 1</t>
  </si>
  <si>
    <t>Unique</t>
  </si>
  <si>
    <t>Chronicles</t>
  </si>
  <si>
    <t>Armorines</t>
  </si>
  <si>
    <t>Men</t>
  </si>
  <si>
    <t>Beyond</t>
  </si>
  <si>
    <t>Future</t>
  </si>
  <si>
    <t>Hercules</t>
  </si>
  <si>
    <t>Mace</t>
  </si>
  <si>
    <t>Mission</t>
  </si>
  <si>
    <t>Mythologies</t>
  </si>
  <si>
    <t>MRC</t>
  </si>
  <si>
    <t>Operation</t>
  </si>
  <si>
    <t>Rocket</t>
  </si>
  <si>
    <t>Paris</t>
  </si>
  <si>
    <t>I</t>
  </si>
  <si>
    <t>Starshot</t>
  </si>
  <si>
    <t>Zelda</t>
  </si>
  <si>
    <t>nWo</t>
  </si>
  <si>
    <t>Xena</t>
  </si>
  <si>
    <t>Princess</t>
  </si>
  <si>
    <t>DX</t>
  </si>
  <si>
    <t>Century</t>
  </si>
  <si>
    <t>Games</t>
  </si>
  <si>
    <t>Wars </t>
  </si>
  <si>
    <t>98</t>
  </si>
  <si>
    <t>99</t>
  </si>
  <si>
    <t>Winback</t>
  </si>
  <si>
    <t>Golf </t>
  </si>
  <si>
    <t>Skateboarding</t>
  </si>
  <si>
    <t>Primary</t>
  </si>
  <si>
    <t>Bought</t>
  </si>
  <si>
    <t>Title</t>
  </si>
  <si>
    <t>Link</t>
  </si>
  <si>
    <t>Full Price</t>
  </si>
  <si>
    <t>number of words</t>
  </si>
  <si>
    <t>All-Star Tennis '99</t>
  </si>
  <si>
    <t>TENNIS</t>
  </si>
  <si>
    <t>Ridge Racer</t>
  </si>
  <si>
    <t>Madden Football</t>
  </si>
  <si>
    <t xml:space="preserve"> All-Star TENNIS </t>
  </si>
  <si>
    <t>New Tetris</t>
  </si>
  <si>
    <t>World is not</t>
  </si>
  <si>
    <t>Aero Fighters</t>
  </si>
  <si>
    <t>No Mercy</t>
  </si>
  <si>
    <t>Manual</t>
  </si>
  <si>
    <t>Live 2000</t>
  </si>
  <si>
    <t>Baseball 2000</t>
  </si>
  <si>
    <t>Superstar Soccer 2000</t>
  </si>
  <si>
    <t>Tot</t>
  </si>
  <si>
    <t>Played</t>
  </si>
  <si>
    <t>Wayne Gretzky's 3D Hockey 98</t>
  </si>
  <si>
    <t>NBA Pro 98</t>
  </si>
  <si>
    <t>NBA Pro 99</t>
  </si>
  <si>
    <t>NHL Breakaway 98</t>
  </si>
  <si>
    <t>NHL Breakaway 99</t>
  </si>
  <si>
    <t>Racing Simulation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</si>
</sst>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0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2" xfId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5" fillId="2" borderId="3" xfId="1" applyFill="1" applyBorder="1" applyAlignment="1">
      <alignment vertical="center"/>
    </xf>
    <xf numFmtId="0" fontId="5" fillId="2" borderId="4" xfId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0" borderId="0" xfId="0" applyAlignment="1"/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7" fillId="0" borderId="0" xfId="2" applyFont="1"/>
    <xf numFmtId="46" fontId="0" fillId="0" borderId="0" xfId="0" applyNumberFormat="1"/>
    <xf numFmtId="20" fontId="0" fillId="0" borderId="0" xfId="0" applyNumberFormat="1"/>
    <xf numFmtId="43" fontId="0" fillId="0" borderId="0" xfId="3" applyFont="1"/>
    <xf numFmtId="0" fontId="0" fillId="0" borderId="0" xfId="0" quotePrefix="1"/>
    <xf numFmtId="49" fontId="0" fillId="0" borderId="0" xfId="0" applyNumberFormat="1" applyAlignment="1"/>
    <xf numFmtId="49" fontId="0" fillId="0" borderId="0" xfId="0" applyNumberFormat="1" applyFill="1"/>
    <xf numFmtId="49" fontId="0" fillId="0" borderId="0" xfId="0" applyNumberFormat="1"/>
    <xf numFmtId="0" fontId="0" fillId="0" borderId="0" xfId="0" applyNumberFormat="1"/>
    <xf numFmtId="49" fontId="2" fillId="2" borderId="0" xfId="0" applyNumberFormat="1" applyFont="1" applyFill="1" applyBorder="1" applyAlignment="1">
      <alignment vertical="center"/>
    </xf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Fill="1" applyBorder="1"/>
    <xf numFmtId="49" fontId="3" fillId="2" borderId="0" xfId="0" applyNumberFormat="1" applyFont="1" applyFill="1" applyBorder="1" applyAlignment="1">
      <alignment vertical="center"/>
    </xf>
    <xf numFmtId="49" fontId="5" fillId="2" borderId="0" xfId="1" applyNumberFormat="1" applyFill="1" applyBorder="1" applyAlignment="1">
      <alignment vertical="center"/>
    </xf>
    <xf numFmtId="0" fontId="0" fillId="0" borderId="0" xfId="0" applyFill="1"/>
    <xf numFmtId="49" fontId="0" fillId="0" borderId="0" xfId="0" applyNumberForma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Konami" TargetMode="External"/><Relationship Id="rId671" Type="http://schemas.openxmlformats.org/officeDocument/2006/relationships/hyperlink" Target="https://en.wikipedia.org/wiki/2001_in_video_gaming" TargetMode="External"/><Relationship Id="rId769" Type="http://schemas.openxmlformats.org/officeDocument/2006/relationships/hyperlink" Target="https://en.wikipedia.org/wiki/1998_in_video_gaming" TargetMode="External"/><Relationship Id="rId976" Type="http://schemas.openxmlformats.org/officeDocument/2006/relationships/hyperlink" Target="https://en.wikipedia.org/wiki/Midway_Games" TargetMode="External"/><Relationship Id="rId21" Type="http://schemas.openxmlformats.org/officeDocument/2006/relationships/hyperlink" Target="https://en.wikipedia.org/wiki/Racjin" TargetMode="External"/><Relationship Id="rId324" Type="http://schemas.openxmlformats.org/officeDocument/2006/relationships/hyperlink" Target="https://en.wikipedia.org/wiki/1997_in_video_gaming" TargetMode="External"/><Relationship Id="rId531" Type="http://schemas.openxmlformats.org/officeDocument/2006/relationships/hyperlink" Target="https://en.wikipedia.org/wiki/1998_in_video_gaming" TargetMode="External"/><Relationship Id="rId629" Type="http://schemas.openxmlformats.org/officeDocument/2006/relationships/hyperlink" Target="https://en.wikipedia.org/wiki/Nintendo" TargetMode="External"/><Relationship Id="rId170" Type="http://schemas.openxmlformats.org/officeDocument/2006/relationships/hyperlink" Target="https://en.wikipedia.org/wiki/Bandai" TargetMode="External"/><Relationship Id="rId836" Type="http://schemas.openxmlformats.org/officeDocument/2006/relationships/hyperlink" Target="https://en.wikipedia.org/wiki/1997_in_video_gaming" TargetMode="External"/><Relationship Id="rId1021" Type="http://schemas.openxmlformats.org/officeDocument/2006/relationships/hyperlink" Target="https://en.wikipedia.org/wiki/Ubisoft" TargetMode="External"/><Relationship Id="rId268" Type="http://schemas.openxmlformats.org/officeDocument/2006/relationships/hyperlink" Target="https://en.wikipedia.org/wiki/Pacific_Coast_Power_%26_Light" TargetMode="External"/><Relationship Id="rId475" Type="http://schemas.openxmlformats.org/officeDocument/2006/relationships/hyperlink" Target="https://en.wikipedia.org/wiki/Nintendo" TargetMode="External"/><Relationship Id="rId682" Type="http://schemas.openxmlformats.org/officeDocument/2006/relationships/hyperlink" Target="https://en.wikipedia.org/wiki/VIS_Entertainment" TargetMode="External"/><Relationship Id="rId903" Type="http://schemas.openxmlformats.org/officeDocument/2006/relationships/hyperlink" Target="https://en.wikipedia.org/wiki/Konami" TargetMode="External"/><Relationship Id="rId32" Type="http://schemas.openxmlformats.org/officeDocument/2006/relationships/hyperlink" Target="https://en.wikipedia.org/wiki/1999_in_video_gaming" TargetMode="External"/><Relationship Id="rId128" Type="http://schemas.openxmlformats.org/officeDocument/2006/relationships/hyperlink" Target="https://en.wikipedia.org/wiki/1997_in_video_gaming" TargetMode="External"/><Relationship Id="rId335" Type="http://schemas.openxmlformats.org/officeDocument/2006/relationships/hyperlink" Target="https://en.wikipedia.org/wiki/Midway_Games" TargetMode="External"/><Relationship Id="rId542" Type="http://schemas.openxmlformats.org/officeDocument/2006/relationships/hyperlink" Target="https://en.wikipedia.org/wiki/Midway_Games" TargetMode="External"/><Relationship Id="rId987" Type="http://schemas.openxmlformats.org/officeDocument/2006/relationships/hyperlink" Target="https://en.wikipedia.org/wiki/THQ" TargetMode="External"/><Relationship Id="rId181" Type="http://schemas.openxmlformats.org/officeDocument/2006/relationships/hyperlink" Target="https://en.wikipedia.org/wiki/Culture_Brain" TargetMode="External"/><Relationship Id="rId402" Type="http://schemas.openxmlformats.org/officeDocument/2006/relationships/hyperlink" Target="https://en.wikipedia.org/wiki/Rare_(company)" TargetMode="External"/><Relationship Id="rId847" Type="http://schemas.openxmlformats.org/officeDocument/2006/relationships/hyperlink" Target="https://en.wikipedia.org/wiki/Codemasters" TargetMode="External"/><Relationship Id="rId1032" Type="http://schemas.openxmlformats.org/officeDocument/2006/relationships/hyperlink" Target="https://en.wikipedia.org/wiki/Acclaim_Studios_Austin" TargetMode="External"/><Relationship Id="rId279" Type="http://schemas.openxmlformats.org/officeDocument/2006/relationships/hyperlink" Target="https://en.wikipedia.org/wiki/ASCII_(company)" TargetMode="External"/><Relationship Id="rId486" Type="http://schemas.openxmlformats.org/officeDocument/2006/relationships/hyperlink" Target="https://en.wikipedia.org/wiki/Konami" TargetMode="External"/><Relationship Id="rId693" Type="http://schemas.openxmlformats.org/officeDocument/2006/relationships/hyperlink" Target="https://en.wikipedia.org/wiki/Edge_of_Reality" TargetMode="External"/><Relationship Id="rId707" Type="http://schemas.openxmlformats.org/officeDocument/2006/relationships/hyperlink" Target="https://en.wikipedia.org/wiki/Inland_Productions" TargetMode="External"/><Relationship Id="rId914" Type="http://schemas.openxmlformats.org/officeDocument/2006/relationships/hyperlink" Target="https://en.wikipedia.org/wiki/1998_in_video_gaming" TargetMode="External"/><Relationship Id="rId43" Type="http://schemas.openxmlformats.org/officeDocument/2006/relationships/hyperlink" Target="https://en.wikipedia.org/wiki/Taito_Corporation" TargetMode="External"/><Relationship Id="rId139" Type="http://schemas.openxmlformats.org/officeDocument/2006/relationships/hyperlink" Target="https://en.wikipedia.org/wiki/Technology_and_Entertainment_Software" TargetMode="External"/><Relationship Id="rId346" Type="http://schemas.openxmlformats.org/officeDocument/2006/relationships/hyperlink" Target="https://en.wikipedia.org/wiki/Acclaim_Entertainment" TargetMode="External"/><Relationship Id="rId553" Type="http://schemas.openxmlformats.org/officeDocument/2006/relationships/hyperlink" Target="https://en.wikipedia.org/wiki/Nintendo" TargetMode="External"/><Relationship Id="rId760" Type="http://schemas.openxmlformats.org/officeDocument/2006/relationships/hyperlink" Target="https://en.wikipedia.org/wiki/Interplay_Entertainment" TargetMode="External"/><Relationship Id="rId998" Type="http://schemas.openxmlformats.org/officeDocument/2006/relationships/hyperlink" Target="https://en.wikipedia.org/wiki/Acclaim_Studios_Austin" TargetMode="External"/><Relationship Id="rId192" Type="http://schemas.openxmlformats.org/officeDocument/2006/relationships/hyperlink" Target="https://en.wikipedia.org/wiki/1996_in_video_gaming" TargetMode="External"/><Relationship Id="rId206" Type="http://schemas.openxmlformats.org/officeDocument/2006/relationships/hyperlink" Target="https://en.wikipedia.org/wiki/Hudson_Soft" TargetMode="External"/><Relationship Id="rId413" Type="http://schemas.openxmlformats.org/officeDocument/2006/relationships/hyperlink" Target="https://en.wikipedia.org/wiki/1998_in_video_gaming" TargetMode="External"/><Relationship Id="rId858" Type="http://schemas.openxmlformats.org/officeDocument/2006/relationships/hyperlink" Target="https://en.wikipedia.org/wiki/Rockstar_Games" TargetMode="External"/><Relationship Id="rId1043" Type="http://schemas.openxmlformats.org/officeDocument/2006/relationships/hyperlink" Target="https://en.wikipedia.org/wiki/1998_in_video_gaming" TargetMode="External"/><Relationship Id="rId497" Type="http://schemas.openxmlformats.org/officeDocument/2006/relationships/hyperlink" Target="https://en.wikipedia.org/wiki/Nintendo" TargetMode="External"/><Relationship Id="rId620" Type="http://schemas.openxmlformats.org/officeDocument/2006/relationships/hyperlink" Target="https://en.wikipedia.org/wiki/LucasArts" TargetMode="External"/><Relationship Id="rId718" Type="http://schemas.openxmlformats.org/officeDocument/2006/relationships/hyperlink" Target="https://en.wikipedia.org/wiki/Acclaim_Entertainment" TargetMode="External"/><Relationship Id="rId925" Type="http://schemas.openxmlformats.org/officeDocument/2006/relationships/hyperlink" Target="https://en.wikipedia.org/wiki/Nintendo" TargetMode="External"/><Relationship Id="rId357" Type="http://schemas.openxmlformats.org/officeDocument/2006/relationships/hyperlink" Target="https://en.wikipedia.org/wiki/EA_Canada" TargetMode="External"/><Relationship Id="rId54" Type="http://schemas.openxmlformats.org/officeDocument/2006/relationships/hyperlink" Target="https://en.wikipedia.org/wiki/Epoch_Co." TargetMode="External"/><Relationship Id="rId217" Type="http://schemas.openxmlformats.org/officeDocument/2006/relationships/hyperlink" Target="https://en.wikipedia.org/wiki/Bandai" TargetMode="External"/><Relationship Id="rId564" Type="http://schemas.openxmlformats.org/officeDocument/2006/relationships/hyperlink" Target="https://en.wikipedia.org/wiki/Hudson_Soft" TargetMode="External"/><Relationship Id="rId771" Type="http://schemas.openxmlformats.org/officeDocument/2006/relationships/hyperlink" Target="https://en.wikipedia.org/wiki/Nintendo" TargetMode="External"/><Relationship Id="rId869" Type="http://schemas.openxmlformats.org/officeDocument/2006/relationships/hyperlink" Target="https://en.wikipedia.org/wiki/Stormfront_Studios" TargetMode="External"/><Relationship Id="rId424" Type="http://schemas.openxmlformats.org/officeDocument/2006/relationships/hyperlink" Target="https://en.wikipedia.org/wiki/1996_in_video_gaming" TargetMode="External"/><Relationship Id="rId631" Type="http://schemas.openxmlformats.org/officeDocument/2006/relationships/hyperlink" Target="https://en.wikipedia.org/wiki/Electronic_Arts" TargetMode="External"/><Relationship Id="rId729" Type="http://schemas.openxmlformats.org/officeDocument/2006/relationships/hyperlink" Target="https://en.wikipedia.org/wiki/The_3DO_Company" TargetMode="External"/><Relationship Id="rId1054" Type="http://schemas.openxmlformats.org/officeDocument/2006/relationships/hyperlink" Target="https://en.wikipedia.org/wiki/Midway_Games" TargetMode="External"/><Relationship Id="rId270" Type="http://schemas.openxmlformats.org/officeDocument/2006/relationships/hyperlink" Target="https://en.wikipedia.org/wiki/Takara" TargetMode="External"/><Relationship Id="rId936" Type="http://schemas.openxmlformats.org/officeDocument/2006/relationships/hyperlink" Target="https://en.wikipedia.org/wiki/Red_Storm_Entertainment" TargetMode="External"/><Relationship Id="rId65" Type="http://schemas.openxmlformats.org/officeDocument/2006/relationships/hyperlink" Target="https://en.wikipedia.org/wiki/Chunsoft" TargetMode="External"/><Relationship Id="rId130" Type="http://schemas.openxmlformats.org/officeDocument/2006/relationships/hyperlink" Target="https://en.wikipedia.org/wiki/Imagineer_(Japanese_company)" TargetMode="External"/><Relationship Id="rId368" Type="http://schemas.openxmlformats.org/officeDocument/2006/relationships/hyperlink" Target="https://en.wikipedia.org/wiki/Midway_Games" TargetMode="External"/><Relationship Id="rId575" Type="http://schemas.openxmlformats.org/officeDocument/2006/relationships/hyperlink" Target="https://en.wikipedia.org/wiki/The_3DO_Company" TargetMode="External"/><Relationship Id="rId782" Type="http://schemas.openxmlformats.org/officeDocument/2006/relationships/hyperlink" Target="https://en.wikipedia.org/wiki/Activision" TargetMode="External"/><Relationship Id="rId228" Type="http://schemas.openxmlformats.org/officeDocument/2006/relationships/hyperlink" Target="https://en.wikipedia.org/wiki/Syn_Sophia" TargetMode="External"/><Relationship Id="rId435" Type="http://schemas.openxmlformats.org/officeDocument/2006/relationships/hyperlink" Target="https://en.wikipedia.org/wiki/Nintendo" TargetMode="External"/><Relationship Id="rId642" Type="http://schemas.openxmlformats.org/officeDocument/2006/relationships/hyperlink" Target="https://en.wikipedia.org/wiki/1998_in_video_gaming" TargetMode="External"/><Relationship Id="rId1065" Type="http://schemas.openxmlformats.org/officeDocument/2006/relationships/hyperlink" Target="https://en.wikipedia.org/wiki/THQ" TargetMode="External"/><Relationship Id="rId281" Type="http://schemas.openxmlformats.org/officeDocument/2006/relationships/hyperlink" Target="https://en.wikipedia.org/wiki/Titus_Software" TargetMode="External"/><Relationship Id="rId502" Type="http://schemas.openxmlformats.org/officeDocument/2006/relationships/hyperlink" Target="https://en.wikipedia.org/wiki/Factor_5" TargetMode="External"/><Relationship Id="rId947" Type="http://schemas.openxmlformats.org/officeDocument/2006/relationships/hyperlink" Target="https://en.wikipedia.org/wiki/Ubi_Soft_Entertainment" TargetMode="External"/><Relationship Id="rId76" Type="http://schemas.openxmlformats.org/officeDocument/2006/relationships/hyperlink" Target="https://en.wikipedia.org/wiki/1997_in_video_gaming" TargetMode="External"/><Relationship Id="rId141" Type="http://schemas.openxmlformats.org/officeDocument/2006/relationships/hyperlink" Target="https://en.wikipedia.org/wiki/SETA_Corporation" TargetMode="External"/><Relationship Id="rId379" Type="http://schemas.openxmlformats.org/officeDocument/2006/relationships/hyperlink" Target="https://en.wikipedia.org/wiki/Infogrames_Multimedia" TargetMode="External"/><Relationship Id="rId586" Type="http://schemas.openxmlformats.org/officeDocument/2006/relationships/hyperlink" Target="https://en.wikipedia.org/wiki/2000_in_video_gaming" TargetMode="External"/><Relationship Id="rId793" Type="http://schemas.openxmlformats.org/officeDocument/2006/relationships/hyperlink" Target="https://en.wikipedia.org/wiki/Acclaim_Entertainment" TargetMode="External"/><Relationship Id="rId807" Type="http://schemas.openxmlformats.org/officeDocument/2006/relationships/hyperlink" Target="https://en.wikipedia.org/wiki/Midway_Games" TargetMode="External"/><Relationship Id="rId7" Type="http://schemas.openxmlformats.org/officeDocument/2006/relationships/hyperlink" Target="https://en.wikipedia.org/wiki/1998_in_video_gaming" TargetMode="External"/><Relationship Id="rId239" Type="http://schemas.openxmlformats.org/officeDocument/2006/relationships/hyperlink" Target="https://en.wikipedia.org/wiki/Eutechnyx" TargetMode="External"/><Relationship Id="rId446" Type="http://schemas.openxmlformats.org/officeDocument/2006/relationships/hyperlink" Target="https://en.wikipedia.org/wiki/Genki_(company)" TargetMode="External"/><Relationship Id="rId653" Type="http://schemas.openxmlformats.org/officeDocument/2006/relationships/hyperlink" Target="https://en.wikipedia.org/wiki/1999_in_video_gaming" TargetMode="External"/><Relationship Id="rId1076" Type="http://schemas.openxmlformats.org/officeDocument/2006/relationships/hyperlink" Target="https://en.wikipedia.org/wiki/Infogrames_Entertainment,_SA" TargetMode="External"/><Relationship Id="rId292" Type="http://schemas.openxmlformats.org/officeDocument/2006/relationships/hyperlink" Target="https://en.wikipedia.org/wiki/Electronic_Arts" TargetMode="External"/><Relationship Id="rId306" Type="http://schemas.openxmlformats.org/officeDocument/2006/relationships/hyperlink" Target="https://en.wikipedia.org/wiki/Acclaim_Entertainment" TargetMode="External"/><Relationship Id="rId860" Type="http://schemas.openxmlformats.org/officeDocument/2006/relationships/hyperlink" Target="https://en.wikipedia.org/wiki/Eurocom" TargetMode="External"/><Relationship Id="rId958" Type="http://schemas.openxmlformats.org/officeDocument/2006/relationships/hyperlink" Target="https://en.wikipedia.org/wiki/Pacific_Coast_Power_%26_Light" TargetMode="External"/><Relationship Id="rId87" Type="http://schemas.openxmlformats.org/officeDocument/2006/relationships/hyperlink" Target="https://en.wikipedia.org/wiki/Hudson_Soft" TargetMode="External"/><Relationship Id="rId513" Type="http://schemas.openxmlformats.org/officeDocument/2006/relationships/hyperlink" Target="https://en.wikipedia.org/wiki/2000_in_video_gaming" TargetMode="External"/><Relationship Id="rId597" Type="http://schemas.openxmlformats.org/officeDocument/2006/relationships/hyperlink" Target="https://en.wikipedia.org/wiki/Midway_Games" TargetMode="External"/><Relationship Id="rId720" Type="http://schemas.openxmlformats.org/officeDocument/2006/relationships/hyperlink" Target="https://en.wikipedia.org/wiki/Iguana_Entertainment" TargetMode="External"/><Relationship Id="rId818" Type="http://schemas.openxmlformats.org/officeDocument/2006/relationships/hyperlink" Target="https://en.wikipedia.org/wiki/2000_in_video_gaming" TargetMode="External"/><Relationship Id="rId152" Type="http://schemas.openxmlformats.org/officeDocument/2006/relationships/hyperlink" Target="https://en.wikipedia.org/wiki/2000_in_video_gaming" TargetMode="External"/><Relationship Id="rId457" Type="http://schemas.openxmlformats.org/officeDocument/2006/relationships/hyperlink" Target="https://en.wikipedia.org/wiki/Konami" TargetMode="External"/><Relationship Id="rId1003" Type="http://schemas.openxmlformats.org/officeDocument/2006/relationships/hyperlink" Target="https://en.wikipedia.org/wiki/2000_in_video_gaming" TargetMode="External"/><Relationship Id="rId1087" Type="http://schemas.openxmlformats.org/officeDocument/2006/relationships/hyperlink" Target="https://en.wikipedia.org/wiki/Titus_Software" TargetMode="External"/><Relationship Id="rId664" Type="http://schemas.openxmlformats.org/officeDocument/2006/relationships/hyperlink" Target="https://en.wikipedia.org/wiki/Midway_Games" TargetMode="External"/><Relationship Id="rId871" Type="http://schemas.openxmlformats.org/officeDocument/2006/relationships/hyperlink" Target="https://en.wikipedia.org/wiki/1997_in_video_gaming" TargetMode="External"/><Relationship Id="rId969" Type="http://schemas.openxmlformats.org/officeDocument/2006/relationships/hyperlink" Target="https://en.wikipedia.org/wiki/Avalanche_Software" TargetMode="External"/><Relationship Id="rId14" Type="http://schemas.openxmlformats.org/officeDocument/2006/relationships/hyperlink" Target="https://en.wikipedia.org/wiki/1998_in_video_gaming" TargetMode="External"/><Relationship Id="rId317" Type="http://schemas.openxmlformats.org/officeDocument/2006/relationships/hyperlink" Target="https://en.wikipedia.org/wiki/1998_in_video_gaming" TargetMode="External"/><Relationship Id="rId524" Type="http://schemas.openxmlformats.org/officeDocument/2006/relationships/hyperlink" Target="https://en.wikipedia.org/wiki/Kemco" TargetMode="External"/><Relationship Id="rId731" Type="http://schemas.openxmlformats.org/officeDocument/2006/relationships/hyperlink" Target="https://en.wikipedia.org/wiki/Take-Two_Interactive" TargetMode="External"/><Relationship Id="rId98" Type="http://schemas.openxmlformats.org/officeDocument/2006/relationships/hyperlink" Target="https://en.wikipedia.org/wiki/Konami" TargetMode="External"/><Relationship Id="rId163" Type="http://schemas.openxmlformats.org/officeDocument/2006/relationships/hyperlink" Target="https://en.wikipedia.org/wiki/SETA_Corporation" TargetMode="External"/><Relationship Id="rId370" Type="http://schemas.openxmlformats.org/officeDocument/2006/relationships/hyperlink" Target="https://en.wikipedia.org/wiki/1998_in_video_gaming" TargetMode="External"/><Relationship Id="rId829" Type="http://schemas.openxmlformats.org/officeDocument/2006/relationships/hyperlink" Target="https://en.wikipedia.org/wiki/Nintendo" TargetMode="External"/><Relationship Id="rId1014" Type="http://schemas.openxmlformats.org/officeDocument/2006/relationships/hyperlink" Target="https://en.wikipedia.org/wiki/1997_in_video_gaming" TargetMode="External"/><Relationship Id="rId230" Type="http://schemas.openxmlformats.org/officeDocument/2006/relationships/hyperlink" Target="https://en.wikipedia.org/wiki/1996_in_video_gaming" TargetMode="External"/><Relationship Id="rId468" Type="http://schemas.openxmlformats.org/officeDocument/2006/relationships/hyperlink" Target="https://en.wikipedia.org/wiki/2000_in_video_gaming" TargetMode="External"/><Relationship Id="rId675" Type="http://schemas.openxmlformats.org/officeDocument/2006/relationships/hyperlink" Target="https://en.wikipedia.org/wiki/High_Voltage_Software" TargetMode="External"/><Relationship Id="rId882" Type="http://schemas.openxmlformats.org/officeDocument/2006/relationships/hyperlink" Target="https://en.wikipedia.org/wiki/Acclaim_Entertainment" TargetMode="External"/><Relationship Id="rId1098" Type="http://schemas.openxmlformats.org/officeDocument/2006/relationships/hyperlink" Target="https://en.wikipedia.org/wiki/Video_System" TargetMode="External"/><Relationship Id="rId25" Type="http://schemas.openxmlformats.org/officeDocument/2006/relationships/hyperlink" Target="https://en.wikipedia.org/wiki/Takara" TargetMode="External"/><Relationship Id="rId328" Type="http://schemas.openxmlformats.org/officeDocument/2006/relationships/hyperlink" Target="https://en.wikipedia.org/wiki/Rare_(company)" TargetMode="External"/><Relationship Id="rId535" Type="http://schemas.openxmlformats.org/officeDocument/2006/relationships/hyperlink" Target="https://en.wikipedia.org/wiki/Eden_Studios" TargetMode="External"/><Relationship Id="rId742" Type="http://schemas.openxmlformats.org/officeDocument/2006/relationships/hyperlink" Target="https://en.wikipedia.org/wiki/Titus_Software" TargetMode="External"/><Relationship Id="rId174" Type="http://schemas.openxmlformats.org/officeDocument/2006/relationships/hyperlink" Target="https://en.wikipedia.org/wiki/1997_in_video_gaming" TargetMode="External"/><Relationship Id="rId381" Type="http://schemas.openxmlformats.org/officeDocument/2006/relationships/hyperlink" Target="https://en.wikipedia.org/wiki/Software_Creations_(UK)" TargetMode="External"/><Relationship Id="rId602" Type="http://schemas.openxmlformats.org/officeDocument/2006/relationships/hyperlink" Target="https://en.wikipedia.org/wiki/Midway_Games" TargetMode="External"/><Relationship Id="rId1025" Type="http://schemas.openxmlformats.org/officeDocument/2006/relationships/hyperlink" Target="https://en.wikipedia.org/wiki/2001_in_video_gaming" TargetMode="External"/><Relationship Id="rId241" Type="http://schemas.openxmlformats.org/officeDocument/2006/relationships/hyperlink" Target="https://en.wikipedia.org/wiki/1999_in_video_gaming" TargetMode="External"/><Relationship Id="rId479" Type="http://schemas.openxmlformats.org/officeDocument/2006/relationships/hyperlink" Target="https://en.wikipedia.org/wiki/2000_in_video_gaming" TargetMode="External"/><Relationship Id="rId686" Type="http://schemas.openxmlformats.org/officeDocument/2006/relationships/hyperlink" Target="https://en.wikipedia.org/wiki/2000_in_video_gaming" TargetMode="External"/><Relationship Id="rId893" Type="http://schemas.openxmlformats.org/officeDocument/2006/relationships/hyperlink" Target="https://en.wikipedia.org/wiki/Acclaim_Entertainment" TargetMode="External"/><Relationship Id="rId907" Type="http://schemas.openxmlformats.org/officeDocument/2006/relationships/hyperlink" Target="https://en.wikipedia.org/wiki/Acclaim_Entertainment" TargetMode="External"/><Relationship Id="rId36" Type="http://schemas.openxmlformats.org/officeDocument/2006/relationships/hyperlink" Target="https://en.wikipedia.org/wiki/Noise_(company)" TargetMode="External"/><Relationship Id="rId339" Type="http://schemas.openxmlformats.org/officeDocument/2006/relationships/hyperlink" Target="https://en.wikipedia.org/wiki/Left_Field_Productions" TargetMode="External"/><Relationship Id="rId546" Type="http://schemas.openxmlformats.org/officeDocument/2006/relationships/hyperlink" Target="https://en.wikipedia.org/wiki/Koei_Tecmo" TargetMode="External"/><Relationship Id="rId753" Type="http://schemas.openxmlformats.org/officeDocument/2006/relationships/hyperlink" Target="https://en.wikipedia.org/wiki/Software_Creations_(UK)" TargetMode="External"/><Relationship Id="rId101" Type="http://schemas.openxmlformats.org/officeDocument/2006/relationships/hyperlink" Target="https://en.wikipedia.org/wiki/Konami" TargetMode="External"/><Relationship Id="rId185" Type="http://schemas.openxmlformats.org/officeDocument/2006/relationships/hyperlink" Target="https://en.wikipedia.org/wiki/Compile_(publisher)" TargetMode="External"/><Relationship Id="rId406" Type="http://schemas.openxmlformats.org/officeDocument/2006/relationships/hyperlink" Target="https://en.wikipedia.org/wiki/Nintendo" TargetMode="External"/><Relationship Id="rId960" Type="http://schemas.openxmlformats.org/officeDocument/2006/relationships/hyperlink" Target="https://en.wikipedia.org/wiki/1999_in_video_gaming" TargetMode="External"/><Relationship Id="rId1036" Type="http://schemas.openxmlformats.org/officeDocument/2006/relationships/hyperlink" Target="https://en.wikipedia.org/wiki/Acclaim_Entertainment" TargetMode="External"/><Relationship Id="rId392" Type="http://schemas.openxmlformats.org/officeDocument/2006/relationships/hyperlink" Target="https://en.wikipedia.org/wiki/1999_in_video_gaming" TargetMode="External"/><Relationship Id="rId613" Type="http://schemas.openxmlformats.org/officeDocument/2006/relationships/hyperlink" Target="https://en.wikipedia.org/wiki/Underground_Development" TargetMode="External"/><Relationship Id="rId697" Type="http://schemas.openxmlformats.org/officeDocument/2006/relationships/hyperlink" Target="https://en.wikipedia.org/wiki/Midway_Games" TargetMode="External"/><Relationship Id="rId820" Type="http://schemas.openxmlformats.org/officeDocument/2006/relationships/hyperlink" Target="https://en.wikipedia.org/wiki/Acclaim_Entertainment" TargetMode="External"/><Relationship Id="rId918" Type="http://schemas.openxmlformats.org/officeDocument/2006/relationships/hyperlink" Target="https://en.wikipedia.org/wiki/High_Voltage_Software" TargetMode="External"/><Relationship Id="rId252" Type="http://schemas.openxmlformats.org/officeDocument/2006/relationships/hyperlink" Target="https://en.wikipedia.org/wiki/Capcom" TargetMode="External"/><Relationship Id="rId1103" Type="http://schemas.openxmlformats.org/officeDocument/2006/relationships/hyperlink" Target="https://en.wikipedia.org/wiki/Warthog_Games" TargetMode="External"/><Relationship Id="rId47" Type="http://schemas.openxmlformats.org/officeDocument/2006/relationships/hyperlink" Target="https://en.wikipedia.org/wiki/Athena_(company)" TargetMode="External"/><Relationship Id="rId112" Type="http://schemas.openxmlformats.org/officeDocument/2006/relationships/hyperlink" Target="https://en.wikipedia.org/wiki/2000_in_video_gaming" TargetMode="External"/><Relationship Id="rId557" Type="http://schemas.openxmlformats.org/officeDocument/2006/relationships/hyperlink" Target="https://en.wikipedia.org/wiki/Australia" TargetMode="External"/><Relationship Id="rId764" Type="http://schemas.openxmlformats.org/officeDocument/2006/relationships/hyperlink" Target="https://en.wikipedia.org/wiki/2001_in_video_gaming" TargetMode="External"/><Relationship Id="rId971" Type="http://schemas.openxmlformats.org/officeDocument/2006/relationships/hyperlink" Target="https://en.wikipedia.org/wiki/1999_in_video_gaming" TargetMode="External"/><Relationship Id="rId196" Type="http://schemas.openxmlformats.org/officeDocument/2006/relationships/hyperlink" Target="https://en.wikipedia.org/wiki/Culture_Brain" TargetMode="External"/><Relationship Id="rId417" Type="http://schemas.openxmlformats.org/officeDocument/2006/relationships/hyperlink" Target="https://en.wikipedia.org/wiki/Big_Bang" TargetMode="External"/><Relationship Id="rId624" Type="http://schemas.openxmlformats.org/officeDocument/2006/relationships/hyperlink" Target="https://en.wikipedia.org/wiki/1998_in_video_gaming" TargetMode="External"/><Relationship Id="rId831" Type="http://schemas.openxmlformats.org/officeDocument/2006/relationships/hyperlink" Target="https://en.wikipedia.org/wiki/High_Voltage_Software" TargetMode="External"/><Relationship Id="rId1047" Type="http://schemas.openxmlformats.org/officeDocument/2006/relationships/hyperlink" Target="https://en.wikipedia.org/wiki/Celeris" TargetMode="External"/><Relationship Id="rId263" Type="http://schemas.openxmlformats.org/officeDocument/2006/relationships/hyperlink" Target="https://en.wikipedia.org/wiki/Hudson_Soft" TargetMode="External"/><Relationship Id="rId470" Type="http://schemas.openxmlformats.org/officeDocument/2006/relationships/hyperlink" Target="https://en.wikipedia.org/wiki/Rare_(company)" TargetMode="External"/><Relationship Id="rId929" Type="http://schemas.openxmlformats.org/officeDocument/2006/relationships/hyperlink" Target="https://en.wikipedia.org/wiki/1998_in_video_gaming" TargetMode="External"/><Relationship Id="rId58" Type="http://schemas.openxmlformats.org/officeDocument/2006/relationships/hyperlink" Target="https://en.wikipedia.org/wiki/1996_in_video_gaming" TargetMode="External"/><Relationship Id="rId123" Type="http://schemas.openxmlformats.org/officeDocument/2006/relationships/hyperlink" Target="https://en.wikipedia.org/wiki/1999_in_video_gaming" TargetMode="External"/><Relationship Id="rId330" Type="http://schemas.openxmlformats.org/officeDocument/2006/relationships/hyperlink" Target="https://en.wikipedia.org/wiki/1999_in_video_gaming" TargetMode="External"/><Relationship Id="rId568" Type="http://schemas.openxmlformats.org/officeDocument/2006/relationships/hyperlink" Target="https://en.wikipedia.org/wiki/2000_in_video_gaming" TargetMode="External"/><Relationship Id="rId775" Type="http://schemas.openxmlformats.org/officeDocument/2006/relationships/hyperlink" Target="https://en.wikipedia.org/wiki/1999_in_video_gaming" TargetMode="External"/><Relationship Id="rId982" Type="http://schemas.openxmlformats.org/officeDocument/2006/relationships/hyperlink" Target="https://en.wikipedia.org/wiki/2000_in_video_gaming" TargetMode="External"/><Relationship Id="rId428" Type="http://schemas.openxmlformats.org/officeDocument/2006/relationships/hyperlink" Target="https://en.wikipedia.org/wiki/Hudson_Soft" TargetMode="External"/><Relationship Id="rId635" Type="http://schemas.openxmlformats.org/officeDocument/2006/relationships/hyperlink" Target="https://en.wikipedia.org/wiki/Electronic_Arts" TargetMode="External"/><Relationship Id="rId842" Type="http://schemas.openxmlformats.org/officeDocument/2006/relationships/hyperlink" Target="https://en.wikipedia.org/wiki/2000_in_video_gaming" TargetMode="External"/><Relationship Id="rId1058" Type="http://schemas.openxmlformats.org/officeDocument/2006/relationships/hyperlink" Target="https://en.wikipedia.org/wiki/1999_in_video_gaming" TargetMode="External"/><Relationship Id="rId274" Type="http://schemas.openxmlformats.org/officeDocument/2006/relationships/hyperlink" Target="https://en.wikipedia.org/wiki/1997_in_video_gaming" TargetMode="External"/><Relationship Id="rId481" Type="http://schemas.openxmlformats.org/officeDocument/2006/relationships/hyperlink" Target="https://en.wikipedia.org/wiki/Nintendo" TargetMode="External"/><Relationship Id="rId702" Type="http://schemas.openxmlformats.org/officeDocument/2006/relationships/hyperlink" Target="https://en.wikipedia.org/wiki/Treyarch" TargetMode="External"/><Relationship Id="rId69" Type="http://schemas.openxmlformats.org/officeDocument/2006/relationships/hyperlink" Target="https://en.wikipedia.org/wiki/Hudson_Soft" TargetMode="External"/><Relationship Id="rId134" Type="http://schemas.openxmlformats.org/officeDocument/2006/relationships/hyperlink" Target="https://en.wikipedia.org/wiki/1998_in_video_gaming" TargetMode="External"/><Relationship Id="rId579" Type="http://schemas.openxmlformats.org/officeDocument/2006/relationships/hyperlink" Target="https://en.wikipedia.org/wiki/Crave_Entertainment" TargetMode="External"/><Relationship Id="rId786" Type="http://schemas.openxmlformats.org/officeDocument/2006/relationships/hyperlink" Target="https://en.wikipedia.org/wiki/1999_in_video_gaming" TargetMode="External"/><Relationship Id="rId993" Type="http://schemas.openxmlformats.org/officeDocument/2006/relationships/hyperlink" Target="https://en.wikipedia.org/wiki/Acclaim_Entertainment" TargetMode="External"/><Relationship Id="rId341" Type="http://schemas.openxmlformats.org/officeDocument/2006/relationships/hyperlink" Target="https://en.wikipedia.org/wiki/1997_in_video_gaming" TargetMode="External"/><Relationship Id="rId439" Type="http://schemas.openxmlformats.org/officeDocument/2006/relationships/hyperlink" Target="https://en.wikipedia.org/wiki/2000_in_video_gaming" TargetMode="External"/><Relationship Id="rId646" Type="http://schemas.openxmlformats.org/officeDocument/2006/relationships/hyperlink" Target="https://en.wikipedia.org/wiki/Hasbro_Interactive" TargetMode="External"/><Relationship Id="rId1069" Type="http://schemas.openxmlformats.org/officeDocument/2006/relationships/hyperlink" Target="https://en.wikipedia.org/wiki/1998_in_video_gaming" TargetMode="External"/><Relationship Id="rId201" Type="http://schemas.openxmlformats.org/officeDocument/2006/relationships/hyperlink" Target="https://en.wikipedia.org/wiki/2000_in_video_gaming" TargetMode="External"/><Relationship Id="rId285" Type="http://schemas.openxmlformats.org/officeDocument/2006/relationships/hyperlink" Target="https://en.wikipedia.org/wiki/Rare_(company)" TargetMode="External"/><Relationship Id="rId506" Type="http://schemas.openxmlformats.org/officeDocument/2006/relationships/hyperlink" Target="https://en.wikipedia.org/wiki/Nintendo" TargetMode="External"/><Relationship Id="rId853" Type="http://schemas.openxmlformats.org/officeDocument/2006/relationships/hyperlink" Target="https://en.wikipedia.org/wiki/1999_in_video_gaming" TargetMode="External"/><Relationship Id="rId492" Type="http://schemas.openxmlformats.org/officeDocument/2006/relationships/hyperlink" Target="https://en.wikipedia.org/wiki/1997_in_video_gaming" TargetMode="External"/><Relationship Id="rId713" Type="http://schemas.openxmlformats.org/officeDocument/2006/relationships/hyperlink" Target="https://en.wikipedia.org/wiki/EA_Games" TargetMode="External"/><Relationship Id="rId797" Type="http://schemas.openxmlformats.org/officeDocument/2006/relationships/hyperlink" Target="https://en.wikipedia.org/wiki/1999_in_video_gaming" TargetMode="External"/><Relationship Id="rId920" Type="http://schemas.openxmlformats.org/officeDocument/2006/relationships/hyperlink" Target="https://en.wikipedia.org/wiki/2000_in_video_gaming" TargetMode="External"/><Relationship Id="rId145" Type="http://schemas.openxmlformats.org/officeDocument/2006/relationships/hyperlink" Target="https://en.wikipedia.org/wiki/Bandai" TargetMode="External"/><Relationship Id="rId352" Type="http://schemas.openxmlformats.org/officeDocument/2006/relationships/hyperlink" Target="https://en.wikipedia.org/wiki/Nintendo" TargetMode="External"/><Relationship Id="rId212" Type="http://schemas.openxmlformats.org/officeDocument/2006/relationships/hyperlink" Target="https://en.wikipedia.org/wiki/Banpresto" TargetMode="External"/><Relationship Id="rId657" Type="http://schemas.openxmlformats.org/officeDocument/2006/relationships/hyperlink" Target="https://en.wikipedia.org/wiki/Left_Field_Productions" TargetMode="External"/><Relationship Id="rId864" Type="http://schemas.openxmlformats.org/officeDocument/2006/relationships/hyperlink" Target="https://en.wikipedia.org/wiki/Midway_Games" TargetMode="External"/><Relationship Id="rId296" Type="http://schemas.openxmlformats.org/officeDocument/2006/relationships/hyperlink" Target="https://en.wikipedia.org/wiki/1997_in_video_gaming" TargetMode="External"/><Relationship Id="rId517" Type="http://schemas.openxmlformats.org/officeDocument/2006/relationships/hyperlink" Target="https://en.wikipedia.org/wiki/Snowblind_Studios" TargetMode="External"/><Relationship Id="rId724" Type="http://schemas.openxmlformats.org/officeDocument/2006/relationships/hyperlink" Target="https://en.wikipedia.org/wiki/1999_in_video_gaming" TargetMode="External"/><Relationship Id="rId931" Type="http://schemas.openxmlformats.org/officeDocument/2006/relationships/hyperlink" Target="https://en.wikipedia.org/wiki/Midway_Games" TargetMode="External"/><Relationship Id="rId60" Type="http://schemas.openxmlformats.org/officeDocument/2006/relationships/hyperlink" Target="https://en.wikipedia.org/wiki/SETA_Corporation" TargetMode="External"/><Relationship Id="rId156" Type="http://schemas.openxmlformats.org/officeDocument/2006/relationships/hyperlink" Target="https://en.wikipedia.org/wiki/Pack-In-Video" TargetMode="External"/><Relationship Id="rId363" Type="http://schemas.openxmlformats.org/officeDocument/2006/relationships/hyperlink" Target="https://en.wikipedia.org/wiki/Natsume_(company)" TargetMode="External"/><Relationship Id="rId570" Type="http://schemas.openxmlformats.org/officeDocument/2006/relationships/hyperlink" Target="https://en.wikipedia.org/wiki/Acclaim_Entertainment" TargetMode="External"/><Relationship Id="rId1007" Type="http://schemas.openxmlformats.org/officeDocument/2006/relationships/hyperlink" Target="https://en.wikipedia.org/wiki/Infogrames_Entertainment,_SA" TargetMode="External"/><Relationship Id="rId223" Type="http://schemas.openxmlformats.org/officeDocument/2006/relationships/hyperlink" Target="https://en.wikipedia.org/wiki/Hudson_Soft" TargetMode="External"/><Relationship Id="rId430" Type="http://schemas.openxmlformats.org/officeDocument/2006/relationships/hyperlink" Target="https://en.wikipedia.org/wiki/1999_in_video_gaming" TargetMode="External"/><Relationship Id="rId668" Type="http://schemas.openxmlformats.org/officeDocument/2006/relationships/hyperlink" Target="https://en.wikipedia.org/wiki/2000_in_video_gaming" TargetMode="External"/><Relationship Id="rId875" Type="http://schemas.openxmlformats.org/officeDocument/2006/relationships/hyperlink" Target="https://en.wikipedia.org/wiki/Konami" TargetMode="External"/><Relationship Id="rId1060" Type="http://schemas.openxmlformats.org/officeDocument/2006/relationships/hyperlink" Target="https://en.wikipedia.org/wiki/1997_in_video_gaming" TargetMode="External"/><Relationship Id="rId18" Type="http://schemas.openxmlformats.org/officeDocument/2006/relationships/hyperlink" Target="https://en.wikipedia.org/wiki/Visco_Corporation" TargetMode="External"/><Relationship Id="rId528" Type="http://schemas.openxmlformats.org/officeDocument/2006/relationships/hyperlink" Target="https://en.wikipedia.org/wiki/1998_in_video_gaming" TargetMode="External"/><Relationship Id="rId735" Type="http://schemas.openxmlformats.org/officeDocument/2006/relationships/hyperlink" Target="https://en.wikipedia.org/wiki/1999_in_video_gaming" TargetMode="External"/><Relationship Id="rId942" Type="http://schemas.openxmlformats.org/officeDocument/2006/relationships/hyperlink" Target="https://en.wikipedia.org/wiki/Midway_Games" TargetMode="External"/><Relationship Id="rId167" Type="http://schemas.openxmlformats.org/officeDocument/2006/relationships/hyperlink" Target="https://en.wikipedia.org/wiki/Telenet_Japan" TargetMode="External"/><Relationship Id="rId374" Type="http://schemas.openxmlformats.org/officeDocument/2006/relationships/hyperlink" Target="https://en.wikipedia.org/wiki/Rare_(company)" TargetMode="External"/><Relationship Id="rId581" Type="http://schemas.openxmlformats.org/officeDocument/2006/relationships/hyperlink" Target="https://en.wikipedia.org/wiki/THQ" TargetMode="External"/><Relationship Id="rId1018" Type="http://schemas.openxmlformats.org/officeDocument/2006/relationships/hyperlink" Target="https://en.wikipedia.org/wiki/VIS_Entertainment" TargetMode="External"/><Relationship Id="rId71" Type="http://schemas.openxmlformats.org/officeDocument/2006/relationships/hyperlink" Target="https://en.wikipedia.org/wiki/Konami" TargetMode="External"/><Relationship Id="rId234" Type="http://schemas.openxmlformats.org/officeDocument/2006/relationships/hyperlink" Target="https://en.wikipedia.org/wiki/Athena_(company)" TargetMode="External"/><Relationship Id="rId679" Type="http://schemas.openxmlformats.org/officeDocument/2006/relationships/hyperlink" Target="https://en.wikipedia.org/wiki/2000_in_video_gaming" TargetMode="External"/><Relationship Id="rId802" Type="http://schemas.openxmlformats.org/officeDocument/2006/relationships/hyperlink" Target="https://en.wikipedia.org/wiki/Acclaim_Entertainment" TargetMode="External"/><Relationship Id="rId886" Type="http://schemas.openxmlformats.org/officeDocument/2006/relationships/hyperlink" Target="https://en.wikipedia.org/wiki/1999_in_video_gaming" TargetMode="External"/><Relationship Id="rId2" Type="http://schemas.openxmlformats.org/officeDocument/2006/relationships/hyperlink" Target="https://en.wikipedia.org/wiki/Altron" TargetMode="External"/><Relationship Id="rId29" Type="http://schemas.openxmlformats.org/officeDocument/2006/relationships/hyperlink" Target="https://en.wikipedia.org/wiki/1999_in_video_gaming" TargetMode="External"/><Relationship Id="rId441" Type="http://schemas.openxmlformats.org/officeDocument/2006/relationships/hyperlink" Target="https://en.wikipedia.org/wiki/Nintendo" TargetMode="External"/><Relationship Id="rId539" Type="http://schemas.openxmlformats.org/officeDocument/2006/relationships/hyperlink" Target="https://en.wikipedia.org/wiki/Nintendo" TargetMode="External"/><Relationship Id="rId746" Type="http://schemas.openxmlformats.org/officeDocument/2006/relationships/hyperlink" Target="https://en.wikipedia.org/wiki/1999_in_video_gaming" TargetMode="External"/><Relationship Id="rId1071" Type="http://schemas.openxmlformats.org/officeDocument/2006/relationships/hyperlink" Target="https://en.wikipedia.org/wiki/Electronic_Arts" TargetMode="External"/><Relationship Id="rId178" Type="http://schemas.openxmlformats.org/officeDocument/2006/relationships/hyperlink" Target="https://en.wikipedia.org/wiki/Athena_(company)" TargetMode="External"/><Relationship Id="rId301" Type="http://schemas.openxmlformats.org/officeDocument/2006/relationships/hyperlink" Target="https://en.wikipedia.org/wiki/Nintendo" TargetMode="External"/><Relationship Id="rId953" Type="http://schemas.openxmlformats.org/officeDocument/2006/relationships/hyperlink" Target="https://en.wikipedia.org/wiki/Midway_Games" TargetMode="External"/><Relationship Id="rId1029" Type="http://schemas.openxmlformats.org/officeDocument/2006/relationships/hyperlink" Target="https://en.wikipedia.org/wiki/Traveller%27s_Tales" TargetMode="External"/><Relationship Id="rId82" Type="http://schemas.openxmlformats.org/officeDocument/2006/relationships/hyperlink" Target="https://en.wikipedia.org/wiki/Nintendo" TargetMode="External"/><Relationship Id="rId385" Type="http://schemas.openxmlformats.org/officeDocument/2006/relationships/hyperlink" Target="https://en.wikipedia.org/wiki/Konami" TargetMode="External"/><Relationship Id="rId592" Type="http://schemas.openxmlformats.org/officeDocument/2006/relationships/hyperlink" Target="https://en.wikipedia.org/wiki/1999_in_video_gaming" TargetMode="External"/><Relationship Id="rId606" Type="http://schemas.openxmlformats.org/officeDocument/2006/relationships/hyperlink" Target="https://en.wikipedia.org/wiki/1999_in_video_gaming" TargetMode="External"/><Relationship Id="rId813" Type="http://schemas.openxmlformats.org/officeDocument/2006/relationships/hyperlink" Target="https://en.wikipedia.org/wiki/Stormfront_Studios" TargetMode="External"/><Relationship Id="rId245" Type="http://schemas.openxmlformats.org/officeDocument/2006/relationships/hyperlink" Target="https://en.wikipedia.org/wiki/SouthPeak_Games" TargetMode="External"/><Relationship Id="rId452" Type="http://schemas.openxmlformats.org/officeDocument/2006/relationships/hyperlink" Target="https://en.wikipedia.org/wiki/Konami" TargetMode="External"/><Relationship Id="rId897" Type="http://schemas.openxmlformats.org/officeDocument/2006/relationships/hyperlink" Target="https://en.wikipedia.org/wiki/1999_in_video_gaming" TargetMode="External"/><Relationship Id="rId1082" Type="http://schemas.openxmlformats.org/officeDocument/2006/relationships/hyperlink" Target="https://en.wikipedia.org/wiki/THQ" TargetMode="External"/><Relationship Id="rId105" Type="http://schemas.openxmlformats.org/officeDocument/2006/relationships/hyperlink" Target="https://en.wikipedia.org/wiki/Konami" TargetMode="External"/><Relationship Id="rId312" Type="http://schemas.openxmlformats.org/officeDocument/2006/relationships/hyperlink" Target="https://en.wikipedia.org/wiki/Konami" TargetMode="External"/><Relationship Id="rId757" Type="http://schemas.openxmlformats.org/officeDocument/2006/relationships/hyperlink" Target="https://en.wikipedia.org/wiki/Kemco" TargetMode="External"/><Relationship Id="rId964" Type="http://schemas.openxmlformats.org/officeDocument/2006/relationships/hyperlink" Target="https://en.wikipedia.org/wiki/Crave_Entertainment" TargetMode="External"/><Relationship Id="rId93" Type="http://schemas.openxmlformats.org/officeDocument/2006/relationships/hyperlink" Target="https://en.wikipedia.org/wiki/ASCII_(company)" TargetMode="External"/><Relationship Id="rId189" Type="http://schemas.openxmlformats.org/officeDocument/2006/relationships/hyperlink" Target="https://en.wikipedia.org/wiki/1999_in_video_gaming" TargetMode="External"/><Relationship Id="rId396" Type="http://schemas.openxmlformats.org/officeDocument/2006/relationships/hyperlink" Target="https://en.wikipedia.org/wiki/Konami" TargetMode="External"/><Relationship Id="rId617" Type="http://schemas.openxmlformats.org/officeDocument/2006/relationships/hyperlink" Target="https://en.wikipedia.org/wiki/Electronic_Arts" TargetMode="External"/><Relationship Id="rId824" Type="http://schemas.openxmlformats.org/officeDocument/2006/relationships/hyperlink" Target="https://en.wikipedia.org/wiki/1999_in_video_gaming" TargetMode="External"/><Relationship Id="rId214" Type="http://schemas.openxmlformats.org/officeDocument/2006/relationships/hyperlink" Target="https://en.wikipedia.org/wiki/Konami" TargetMode="External"/><Relationship Id="rId256" Type="http://schemas.openxmlformats.org/officeDocument/2006/relationships/hyperlink" Target="https://en.wikipedia.org/wiki/Atlus" TargetMode="External"/><Relationship Id="rId298" Type="http://schemas.openxmlformats.org/officeDocument/2006/relationships/hyperlink" Target="https://en.wikipedia.org/wiki/Nintendo" TargetMode="External"/><Relationship Id="rId421" Type="http://schemas.openxmlformats.org/officeDocument/2006/relationships/hyperlink" Target="https://en.wikipedia.org/wiki/1999_in_video_gaming" TargetMode="External"/><Relationship Id="rId463" Type="http://schemas.openxmlformats.org/officeDocument/2006/relationships/hyperlink" Target="https://en.wikipedia.org/wiki/Intelligent_Systems" TargetMode="External"/><Relationship Id="rId519" Type="http://schemas.openxmlformats.org/officeDocument/2006/relationships/hyperlink" Target="https://en.wikipedia.org/wiki/1997_in_video_gaming" TargetMode="External"/><Relationship Id="rId670" Type="http://schemas.openxmlformats.org/officeDocument/2006/relationships/hyperlink" Target="https://en.wikipedia.org/wiki/Midway_Games" TargetMode="External"/><Relationship Id="rId1051" Type="http://schemas.openxmlformats.org/officeDocument/2006/relationships/hyperlink" Target="https://en.wikipedia.org/wiki/Nintendo" TargetMode="External"/><Relationship Id="rId1093" Type="http://schemas.openxmlformats.org/officeDocument/2006/relationships/hyperlink" Target="https://en.wikipedia.org/wiki/THQ" TargetMode="External"/><Relationship Id="rId1107" Type="http://schemas.openxmlformats.org/officeDocument/2006/relationships/hyperlink" Target="https://en.wikipedia.org/wiki/Ubi_Soft_Entertainment" TargetMode="External"/><Relationship Id="rId116" Type="http://schemas.openxmlformats.org/officeDocument/2006/relationships/hyperlink" Target="https://en.wikipedia.org/wiki/Konami" TargetMode="External"/><Relationship Id="rId158" Type="http://schemas.openxmlformats.org/officeDocument/2006/relationships/hyperlink" Target="https://en.wikipedia.org/wiki/2000_in_video_gaming" TargetMode="External"/><Relationship Id="rId323" Type="http://schemas.openxmlformats.org/officeDocument/2006/relationships/hyperlink" Target="https://en.wikipedia.org/wiki/Kemco" TargetMode="External"/><Relationship Id="rId530" Type="http://schemas.openxmlformats.org/officeDocument/2006/relationships/hyperlink" Target="https://en.wikipedia.org/wiki/Acclaim_Entertainment" TargetMode="External"/><Relationship Id="rId726" Type="http://schemas.openxmlformats.org/officeDocument/2006/relationships/hyperlink" Target="https://en.wikipedia.org/wiki/Acclaim_Entertainment" TargetMode="External"/><Relationship Id="rId768" Type="http://schemas.openxmlformats.org/officeDocument/2006/relationships/hyperlink" Target="https://en.wikipedia.org/wiki/Nintendo" TargetMode="External"/><Relationship Id="rId933" Type="http://schemas.openxmlformats.org/officeDocument/2006/relationships/hyperlink" Target="https://en.wikipedia.org/wiki/Activision" TargetMode="External"/><Relationship Id="rId975" Type="http://schemas.openxmlformats.org/officeDocument/2006/relationships/hyperlink" Target="https://en.wikipedia.org/wiki/Midway_Games" TargetMode="External"/><Relationship Id="rId1009" Type="http://schemas.openxmlformats.org/officeDocument/2006/relationships/hyperlink" Target="https://en.wikipedia.org/wiki/1999_in_video_gaming" TargetMode="External"/><Relationship Id="rId20" Type="http://schemas.openxmlformats.org/officeDocument/2006/relationships/hyperlink" Target="https://en.wikipedia.org/wiki/2001_in_video_gaming" TargetMode="External"/><Relationship Id="rId62" Type="http://schemas.openxmlformats.org/officeDocument/2006/relationships/hyperlink" Target="https://en.wikipedia.org/wiki/Namco" TargetMode="External"/><Relationship Id="rId365" Type="http://schemas.openxmlformats.org/officeDocument/2006/relationships/hyperlink" Target="https://en.wikipedia.org/wiki/Konami" TargetMode="External"/><Relationship Id="rId572" Type="http://schemas.openxmlformats.org/officeDocument/2006/relationships/hyperlink" Target="https://en.wikipedia.org/wiki/The_3DO_Company" TargetMode="External"/><Relationship Id="rId628" Type="http://schemas.openxmlformats.org/officeDocument/2006/relationships/hyperlink" Target="https://en.wikipedia.org/wiki/Angel_Studios" TargetMode="External"/><Relationship Id="rId835" Type="http://schemas.openxmlformats.org/officeDocument/2006/relationships/hyperlink" Target="https://en.wikipedia.org/wiki/Midway_Games" TargetMode="External"/><Relationship Id="rId225" Type="http://schemas.openxmlformats.org/officeDocument/2006/relationships/hyperlink" Target="https://en.wikipedia.org/wiki/Syn_Sophia" TargetMode="External"/><Relationship Id="rId267" Type="http://schemas.openxmlformats.org/officeDocument/2006/relationships/hyperlink" Target="https://en.wikipedia.org/wiki/2000_in_video_gaming" TargetMode="External"/><Relationship Id="rId432" Type="http://schemas.openxmlformats.org/officeDocument/2006/relationships/hyperlink" Target="https://en.wikipedia.org/wiki/Nintendo" TargetMode="External"/><Relationship Id="rId474" Type="http://schemas.openxmlformats.org/officeDocument/2006/relationships/hyperlink" Target="https://en.wikipedia.org/wiki/HAL_Laboratory" TargetMode="External"/><Relationship Id="rId877" Type="http://schemas.openxmlformats.org/officeDocument/2006/relationships/hyperlink" Target="https://en.wikipedia.org/wiki/1998_in_video_gaming" TargetMode="External"/><Relationship Id="rId1020" Type="http://schemas.openxmlformats.org/officeDocument/2006/relationships/hyperlink" Target="https://en.wikipedia.org/wiki/Ubisoft" TargetMode="External"/><Relationship Id="rId1062" Type="http://schemas.openxmlformats.org/officeDocument/2006/relationships/hyperlink" Target="https://en.wikipedia.org/wiki/THQ" TargetMode="External"/><Relationship Id="rId127" Type="http://schemas.openxmlformats.org/officeDocument/2006/relationships/hyperlink" Target="https://en.wikipedia.org/wiki/Koei" TargetMode="External"/><Relationship Id="rId681" Type="http://schemas.openxmlformats.org/officeDocument/2006/relationships/hyperlink" Target="https://en.wikipedia.org/wiki/2001_in_video_gaming" TargetMode="External"/><Relationship Id="rId737" Type="http://schemas.openxmlformats.org/officeDocument/2006/relationships/hyperlink" Target="https://en.wikipedia.org/wiki/The_3DO_Company" TargetMode="External"/><Relationship Id="rId779" Type="http://schemas.openxmlformats.org/officeDocument/2006/relationships/hyperlink" Target="https://en.wikipedia.org/wiki/Ubi_Soft_Entertainment" TargetMode="External"/><Relationship Id="rId902" Type="http://schemas.openxmlformats.org/officeDocument/2006/relationships/hyperlink" Target="https://en.wikipedia.org/wiki/1999_in_video_gaming" TargetMode="External"/><Relationship Id="rId944" Type="http://schemas.openxmlformats.org/officeDocument/2006/relationships/hyperlink" Target="https://en.wikipedia.org/wiki/Mindscape" TargetMode="External"/><Relationship Id="rId986" Type="http://schemas.openxmlformats.org/officeDocument/2006/relationships/hyperlink" Target="https://en.wikipedia.org/wiki/Terraglyph_Interactive_Studios" TargetMode="External"/><Relationship Id="rId31" Type="http://schemas.openxmlformats.org/officeDocument/2006/relationships/hyperlink" Target="https://en.wikipedia.org/wiki/Imagineer_(Japanese_company)" TargetMode="External"/><Relationship Id="rId73" Type="http://schemas.openxmlformats.org/officeDocument/2006/relationships/hyperlink" Target="https://en.wikipedia.org/wiki/2001_in_video_gaming" TargetMode="External"/><Relationship Id="rId169" Type="http://schemas.openxmlformats.org/officeDocument/2006/relationships/hyperlink" Target="https://en.wikipedia.org/wiki/Bandai" TargetMode="External"/><Relationship Id="rId334" Type="http://schemas.openxmlformats.org/officeDocument/2006/relationships/hyperlink" Target="https://en.wikipedia.org/wiki/Midway_Games" TargetMode="External"/><Relationship Id="rId376" Type="http://schemas.openxmlformats.org/officeDocument/2006/relationships/hyperlink" Target="https://en.wikipedia.org/wiki/1998_in_video_gaming" TargetMode="External"/><Relationship Id="rId541" Type="http://schemas.openxmlformats.org/officeDocument/2006/relationships/hyperlink" Target="https://en.wikipedia.org/wiki/WMS_Industries" TargetMode="External"/><Relationship Id="rId583" Type="http://schemas.openxmlformats.org/officeDocument/2006/relationships/hyperlink" Target="https://en.wikipedia.org/wiki/1998_in_video_gaming" TargetMode="External"/><Relationship Id="rId639" Type="http://schemas.openxmlformats.org/officeDocument/2006/relationships/hyperlink" Target="https://en.wikipedia.org/wiki/2000_in_video_gaming" TargetMode="External"/><Relationship Id="rId790" Type="http://schemas.openxmlformats.org/officeDocument/2006/relationships/hyperlink" Target="https://en.wikipedia.org/wiki/VIS_Entertainment" TargetMode="External"/><Relationship Id="rId804" Type="http://schemas.openxmlformats.org/officeDocument/2006/relationships/hyperlink" Target="https://en.wikipedia.org/wiki/Crave_Entertainment" TargetMode="External"/><Relationship Id="rId4" Type="http://schemas.openxmlformats.org/officeDocument/2006/relationships/hyperlink" Target="https://en.wikipedia.org/wiki/1997_in_video_gaming" TargetMode="External"/><Relationship Id="rId180" Type="http://schemas.openxmlformats.org/officeDocument/2006/relationships/hyperlink" Target="https://en.wikipedia.org/wiki/1999_in_video_gaming" TargetMode="External"/><Relationship Id="rId236" Type="http://schemas.openxmlformats.org/officeDocument/2006/relationships/hyperlink" Target="https://en.wikipedia.org/wiki/1999_in_video_gaming" TargetMode="External"/><Relationship Id="rId278" Type="http://schemas.openxmlformats.org/officeDocument/2006/relationships/hyperlink" Target="https://en.wikipedia.org/wiki/Pacific_Coast_Power_%26_Light" TargetMode="External"/><Relationship Id="rId401" Type="http://schemas.openxmlformats.org/officeDocument/2006/relationships/hyperlink" Target="https://en.wikipedia.org/wiki/1999_in_video_gaming" TargetMode="External"/><Relationship Id="rId443" Type="http://schemas.openxmlformats.org/officeDocument/2006/relationships/hyperlink" Target="https://en.wikipedia.org/wiki/Treasure_(company)" TargetMode="External"/><Relationship Id="rId650" Type="http://schemas.openxmlformats.org/officeDocument/2006/relationships/hyperlink" Target="https://en.wikipedia.org/wiki/1999_in_video_gaming" TargetMode="External"/><Relationship Id="rId846" Type="http://schemas.openxmlformats.org/officeDocument/2006/relationships/hyperlink" Target="https://en.wikipedia.org/wiki/1999_in_video_gaming" TargetMode="External"/><Relationship Id="rId888" Type="http://schemas.openxmlformats.org/officeDocument/2006/relationships/hyperlink" Target="https://en.wikipedia.org/wiki/Electronic_Arts" TargetMode="External"/><Relationship Id="rId1031" Type="http://schemas.openxmlformats.org/officeDocument/2006/relationships/hyperlink" Target="https://en.wikipedia.org/wiki/2000_in_video_gaming" TargetMode="External"/><Relationship Id="rId1073" Type="http://schemas.openxmlformats.org/officeDocument/2006/relationships/hyperlink" Target="https://en.wikipedia.org/wiki/Boss_Game_Studios" TargetMode="External"/><Relationship Id="rId303" Type="http://schemas.openxmlformats.org/officeDocument/2006/relationships/hyperlink" Target="https://en.wikipedia.org/wiki/Argonaut_Software" TargetMode="External"/><Relationship Id="rId485" Type="http://schemas.openxmlformats.org/officeDocument/2006/relationships/hyperlink" Target="https://en.wikipedia.org/wiki/THQ" TargetMode="External"/><Relationship Id="rId692" Type="http://schemas.openxmlformats.org/officeDocument/2006/relationships/hyperlink" Target="https://en.wikipedia.org/wiki/2000_in_video_gaming" TargetMode="External"/><Relationship Id="rId706" Type="http://schemas.openxmlformats.org/officeDocument/2006/relationships/hyperlink" Target="https://en.wikipedia.org/wiki/1999_in_video_gaming" TargetMode="External"/><Relationship Id="rId748" Type="http://schemas.openxmlformats.org/officeDocument/2006/relationships/hyperlink" Target="https://en.wikipedia.org/wiki/Activision" TargetMode="External"/><Relationship Id="rId913" Type="http://schemas.openxmlformats.org/officeDocument/2006/relationships/hyperlink" Target="https://en.wikipedia.org/wiki/THQ" TargetMode="External"/><Relationship Id="rId955" Type="http://schemas.openxmlformats.org/officeDocument/2006/relationships/hyperlink" Target="https://en.wikipedia.org/wiki/Nintendo_Software_Technology" TargetMode="External"/><Relationship Id="rId42" Type="http://schemas.openxmlformats.org/officeDocument/2006/relationships/hyperlink" Target="https://en.wikipedia.org/wiki/Taito_Corporation" TargetMode="External"/><Relationship Id="rId84" Type="http://schemas.openxmlformats.org/officeDocument/2006/relationships/hyperlink" Target="https://en.wikipedia.org/wiki/Imagineer_(Japanese_company)" TargetMode="External"/><Relationship Id="rId138" Type="http://schemas.openxmlformats.org/officeDocument/2006/relationships/hyperlink" Target="https://en.wikipedia.org/wiki/Technology_and_Entertainment_Software" TargetMode="External"/><Relationship Id="rId345" Type="http://schemas.openxmlformats.org/officeDocument/2006/relationships/hyperlink" Target="https://en.wikipedia.org/wiki/Acclaim_Cheltenham" TargetMode="External"/><Relationship Id="rId387" Type="http://schemas.openxmlformats.org/officeDocument/2006/relationships/hyperlink" Target="https://en.wikipedia.org/wiki/Iguana_Entertainment" TargetMode="External"/><Relationship Id="rId510" Type="http://schemas.openxmlformats.org/officeDocument/2006/relationships/hyperlink" Target="https://en.wikipedia.org/wiki/1999_in_video_gaming" TargetMode="External"/><Relationship Id="rId552" Type="http://schemas.openxmlformats.org/officeDocument/2006/relationships/hyperlink" Target="https://en.wikipedia.org/wiki/Nintendo" TargetMode="External"/><Relationship Id="rId594" Type="http://schemas.openxmlformats.org/officeDocument/2006/relationships/hyperlink" Target="https://en.wikipedia.org/wiki/THQ" TargetMode="External"/><Relationship Id="rId608" Type="http://schemas.openxmlformats.org/officeDocument/2006/relationships/hyperlink" Target="https://en.wikipedia.org/wiki/NewKidCo" TargetMode="External"/><Relationship Id="rId815" Type="http://schemas.openxmlformats.org/officeDocument/2006/relationships/hyperlink" Target="https://en.wikipedia.org/wiki/2000_in_video_gaming" TargetMode="External"/><Relationship Id="rId997" Type="http://schemas.openxmlformats.org/officeDocument/2006/relationships/hyperlink" Target="https://en.wikipedia.org/wiki/1999_in_video_gaming" TargetMode="External"/><Relationship Id="rId191" Type="http://schemas.openxmlformats.org/officeDocument/2006/relationships/hyperlink" Target="https://en.wikipedia.org/wiki/Hudson_Soft" TargetMode="External"/><Relationship Id="rId205" Type="http://schemas.openxmlformats.org/officeDocument/2006/relationships/hyperlink" Target="https://en.wikipedia.org/wiki/Hudson_Soft" TargetMode="External"/><Relationship Id="rId247" Type="http://schemas.openxmlformats.org/officeDocument/2006/relationships/hyperlink" Target="https://en.wikipedia.org/wiki/Natsume_(company)" TargetMode="External"/><Relationship Id="rId412" Type="http://schemas.openxmlformats.org/officeDocument/2006/relationships/hyperlink" Target="https://en.wikipedia.org/wiki/Nintendo" TargetMode="External"/><Relationship Id="rId857" Type="http://schemas.openxmlformats.org/officeDocument/2006/relationships/hyperlink" Target="https://en.wikipedia.org/wiki/Edge_of_Reality" TargetMode="External"/><Relationship Id="rId899" Type="http://schemas.openxmlformats.org/officeDocument/2006/relationships/hyperlink" Target="https://en.wikipedia.org/wiki/Acclaim_Entertainment" TargetMode="External"/><Relationship Id="rId1000" Type="http://schemas.openxmlformats.org/officeDocument/2006/relationships/hyperlink" Target="https://en.wikipedia.org/wiki/1998_in_video_gaming" TargetMode="External"/><Relationship Id="rId1042" Type="http://schemas.openxmlformats.org/officeDocument/2006/relationships/hyperlink" Target="https://en.wikipedia.org/wiki/Activision" TargetMode="External"/><Relationship Id="rId1084" Type="http://schemas.openxmlformats.org/officeDocument/2006/relationships/hyperlink" Target="https://en.wikipedia.org/wiki/Acclaim_Entertainment" TargetMode="External"/><Relationship Id="rId107" Type="http://schemas.openxmlformats.org/officeDocument/2006/relationships/hyperlink" Target="https://en.wikipedia.org/wiki/Konami" TargetMode="External"/><Relationship Id="rId289" Type="http://schemas.openxmlformats.org/officeDocument/2006/relationships/hyperlink" Target="https://en.wikipedia.org/wiki/Nintendo" TargetMode="External"/><Relationship Id="rId454" Type="http://schemas.openxmlformats.org/officeDocument/2006/relationships/hyperlink" Target="https://en.wikipedia.org/wiki/Konami" TargetMode="External"/><Relationship Id="rId496" Type="http://schemas.openxmlformats.org/officeDocument/2006/relationships/hyperlink" Target="https://en.wikipedia.org/wiki/Nintendo" TargetMode="External"/><Relationship Id="rId661" Type="http://schemas.openxmlformats.org/officeDocument/2006/relationships/hyperlink" Target="https://en.wikipedia.org/wiki/Midway_Games" TargetMode="External"/><Relationship Id="rId717" Type="http://schemas.openxmlformats.org/officeDocument/2006/relationships/hyperlink" Target="https://en.wikipedia.org/wiki/Iguana_Entertainment" TargetMode="External"/><Relationship Id="rId759" Type="http://schemas.openxmlformats.org/officeDocument/2006/relationships/hyperlink" Target="https://en.wikipedia.org/wiki/Interplay_Entertainment" TargetMode="External"/><Relationship Id="rId924" Type="http://schemas.openxmlformats.org/officeDocument/2006/relationships/hyperlink" Target="https://en.wikipedia.org/wiki/Nintendo_Software_Technology" TargetMode="External"/><Relationship Id="rId966" Type="http://schemas.openxmlformats.org/officeDocument/2006/relationships/hyperlink" Target="https://en.wikipedia.org/wiki/Sucker_Punch_Productions" TargetMode="External"/><Relationship Id="rId11" Type="http://schemas.openxmlformats.org/officeDocument/2006/relationships/hyperlink" Target="https://en.wikipedia.org/wiki/1999_in_video_gaming" TargetMode="External"/><Relationship Id="rId53" Type="http://schemas.openxmlformats.org/officeDocument/2006/relationships/hyperlink" Target="https://en.wikipedia.org/wiki/Epoch_Co." TargetMode="External"/><Relationship Id="rId149" Type="http://schemas.openxmlformats.org/officeDocument/2006/relationships/hyperlink" Target="https://en.wikipedia.org/wiki/1998_in_video_gaming" TargetMode="External"/><Relationship Id="rId314" Type="http://schemas.openxmlformats.org/officeDocument/2006/relationships/hyperlink" Target="https://en.wikipedia.org/wiki/Sunsoft" TargetMode="External"/><Relationship Id="rId356" Type="http://schemas.openxmlformats.org/officeDocument/2006/relationships/hyperlink" Target="https://en.wikipedia.org/wiki/1997_in_video_gaming" TargetMode="External"/><Relationship Id="rId398" Type="http://schemas.openxmlformats.org/officeDocument/2006/relationships/hyperlink" Target="https://en.wikipedia.org/wiki/2000_in_video_gaming" TargetMode="External"/><Relationship Id="rId521" Type="http://schemas.openxmlformats.org/officeDocument/2006/relationships/hyperlink" Target="https://en.wikipedia.org/wiki/Midway_Games" TargetMode="External"/><Relationship Id="rId563" Type="http://schemas.openxmlformats.org/officeDocument/2006/relationships/hyperlink" Target="https://en.wikipedia.org/wiki/BigBen_Interactive" TargetMode="External"/><Relationship Id="rId619" Type="http://schemas.openxmlformats.org/officeDocument/2006/relationships/hyperlink" Target="https://en.wikipedia.org/wiki/Factor_5" TargetMode="External"/><Relationship Id="rId770" Type="http://schemas.openxmlformats.org/officeDocument/2006/relationships/hyperlink" Target="https://en.wikipedia.org/wiki/Midway_Games" TargetMode="External"/><Relationship Id="rId95" Type="http://schemas.openxmlformats.org/officeDocument/2006/relationships/hyperlink" Target="https://en.wikipedia.org/wiki/Konami" TargetMode="External"/><Relationship Id="rId160" Type="http://schemas.openxmlformats.org/officeDocument/2006/relationships/hyperlink" Target="https://en.wikipedia.org/wiki/VIS_Entertainment" TargetMode="External"/><Relationship Id="rId216" Type="http://schemas.openxmlformats.org/officeDocument/2006/relationships/hyperlink" Target="https://en.wikipedia.org/wiki/1997_in_video_gaming" TargetMode="External"/><Relationship Id="rId423" Type="http://schemas.openxmlformats.org/officeDocument/2006/relationships/hyperlink" Target="https://en.wikipedia.org/wiki/Nintendo" TargetMode="External"/><Relationship Id="rId826" Type="http://schemas.openxmlformats.org/officeDocument/2006/relationships/hyperlink" Target="https://en.wikipedia.org/wiki/Electronic_Arts" TargetMode="External"/><Relationship Id="rId868" Type="http://schemas.openxmlformats.org/officeDocument/2006/relationships/hyperlink" Target="https://en.wikipedia.org/wiki/1998_in_video_gaming" TargetMode="External"/><Relationship Id="rId1011" Type="http://schemas.openxmlformats.org/officeDocument/2006/relationships/hyperlink" Target="https://en.wikipedia.org/wiki/1999_in_video_gaming" TargetMode="External"/><Relationship Id="rId1053" Type="http://schemas.openxmlformats.org/officeDocument/2006/relationships/hyperlink" Target="https://en.wikipedia.org/wiki/Eurocom" TargetMode="External"/><Relationship Id="rId1109" Type="http://schemas.openxmlformats.org/officeDocument/2006/relationships/printerSettings" Target="../printerSettings/printerSettings1.bin"/><Relationship Id="rId258" Type="http://schemas.openxmlformats.org/officeDocument/2006/relationships/hyperlink" Target="https://en.wikipedia.org/wiki/Genki_(company)" TargetMode="External"/><Relationship Id="rId465" Type="http://schemas.openxmlformats.org/officeDocument/2006/relationships/hyperlink" Target="https://en.wikipedia.org/wiki/1999_in_video_gaming" TargetMode="External"/><Relationship Id="rId630" Type="http://schemas.openxmlformats.org/officeDocument/2006/relationships/hyperlink" Target="https://en.wikipedia.org/wiki/1999_in_video_gaming" TargetMode="External"/><Relationship Id="rId672" Type="http://schemas.openxmlformats.org/officeDocument/2006/relationships/hyperlink" Target="https://en.wikipedia.org/wiki/Point_of_View,_Inc." TargetMode="External"/><Relationship Id="rId728" Type="http://schemas.openxmlformats.org/officeDocument/2006/relationships/hyperlink" Target="https://en.wikipedia.org/wiki/The_3DO_Company" TargetMode="External"/><Relationship Id="rId935" Type="http://schemas.openxmlformats.org/officeDocument/2006/relationships/hyperlink" Target="https://en.wikipedia.org/wiki/Saffire_Corporation" TargetMode="External"/><Relationship Id="rId1095" Type="http://schemas.openxmlformats.org/officeDocument/2006/relationships/hyperlink" Target="https://en.wikipedia.org/wiki/Australia" TargetMode="External"/><Relationship Id="rId22" Type="http://schemas.openxmlformats.org/officeDocument/2006/relationships/hyperlink" Target="https://en.wikipedia.org/wiki/Hudson_Soft" TargetMode="External"/><Relationship Id="rId64" Type="http://schemas.openxmlformats.org/officeDocument/2006/relationships/hyperlink" Target="https://en.wikipedia.org/wiki/2000_in_video_gaming" TargetMode="External"/><Relationship Id="rId118" Type="http://schemas.openxmlformats.org/officeDocument/2006/relationships/hyperlink" Target="https://en.wikipedia.org/wiki/1999_in_video_gaming" TargetMode="External"/><Relationship Id="rId325" Type="http://schemas.openxmlformats.org/officeDocument/2006/relationships/hyperlink" Target="https://en.wikipedia.org/wiki/Kronos_Digital_Entertainment" TargetMode="External"/><Relationship Id="rId367" Type="http://schemas.openxmlformats.org/officeDocument/2006/relationships/hyperlink" Target="https://en.wikipedia.org/wiki/1998_in_video_gaming" TargetMode="External"/><Relationship Id="rId532" Type="http://schemas.openxmlformats.org/officeDocument/2006/relationships/hyperlink" Target="https://en.wikipedia.org/wiki/Boss_Game_Studios" TargetMode="External"/><Relationship Id="rId574" Type="http://schemas.openxmlformats.org/officeDocument/2006/relationships/hyperlink" Target="https://en.wikipedia.org/wiki/2000_in_video_gaming" TargetMode="External"/><Relationship Id="rId977" Type="http://schemas.openxmlformats.org/officeDocument/2006/relationships/hyperlink" Target="https://en.wikipedia.org/wiki/1999_in_video_gaming" TargetMode="External"/><Relationship Id="rId171" Type="http://schemas.openxmlformats.org/officeDocument/2006/relationships/hyperlink" Target="https://en.wikipedia.org/wiki/1998_in_video_gaming" TargetMode="External"/><Relationship Id="rId227" Type="http://schemas.openxmlformats.org/officeDocument/2006/relationships/hyperlink" Target="https://en.wikipedia.org/wiki/1997_in_video_gaming" TargetMode="External"/><Relationship Id="rId781" Type="http://schemas.openxmlformats.org/officeDocument/2006/relationships/hyperlink" Target="https://en.wikipedia.org/wiki/Eurocom" TargetMode="External"/><Relationship Id="rId837" Type="http://schemas.openxmlformats.org/officeDocument/2006/relationships/hyperlink" Target="https://en.wikipedia.org/wiki/Electronic_Arts" TargetMode="External"/><Relationship Id="rId879" Type="http://schemas.openxmlformats.org/officeDocument/2006/relationships/hyperlink" Target="https://en.wikipedia.org/wiki/Acclaim_Entertainment" TargetMode="External"/><Relationship Id="rId1022" Type="http://schemas.openxmlformats.org/officeDocument/2006/relationships/hyperlink" Target="https://en.wikipedia.org/wiki/2000_in_video_gaming" TargetMode="External"/><Relationship Id="rId269" Type="http://schemas.openxmlformats.org/officeDocument/2006/relationships/hyperlink" Target="https://en.wikipedia.org/wiki/BAM!_Entertainment" TargetMode="External"/><Relationship Id="rId434" Type="http://schemas.openxmlformats.org/officeDocument/2006/relationships/hyperlink" Target="https://en.wikipedia.org/wiki/Hudson_Soft" TargetMode="External"/><Relationship Id="rId476" Type="http://schemas.openxmlformats.org/officeDocument/2006/relationships/hyperlink" Target="https://en.wikipedia.org/wiki/1999_in_video_gaming" TargetMode="External"/><Relationship Id="rId641" Type="http://schemas.openxmlformats.org/officeDocument/2006/relationships/hyperlink" Target="https://en.wikipedia.org/wiki/Midway_Games" TargetMode="External"/><Relationship Id="rId683" Type="http://schemas.openxmlformats.org/officeDocument/2006/relationships/hyperlink" Target="https://en.wikipedia.org/wiki/BAM!_Entertainment" TargetMode="External"/><Relationship Id="rId739" Type="http://schemas.openxmlformats.org/officeDocument/2006/relationships/hyperlink" Target="https://en.wikipedia.org/wiki/Saffire_Corporation" TargetMode="External"/><Relationship Id="rId890" Type="http://schemas.openxmlformats.org/officeDocument/2006/relationships/hyperlink" Target="https://en.wikipedia.org/wiki/Nintendo" TargetMode="External"/><Relationship Id="rId904" Type="http://schemas.openxmlformats.org/officeDocument/2006/relationships/hyperlink" Target="https://en.wikipedia.org/wiki/Konami" TargetMode="External"/><Relationship Id="rId1064" Type="http://schemas.openxmlformats.org/officeDocument/2006/relationships/hyperlink" Target="https://en.wikipedia.org/wiki/Syn_Sophia" TargetMode="External"/><Relationship Id="rId33" Type="http://schemas.openxmlformats.org/officeDocument/2006/relationships/hyperlink" Target="https://en.wikipedia.org/wiki/Noise_(company)" TargetMode="External"/><Relationship Id="rId129" Type="http://schemas.openxmlformats.org/officeDocument/2006/relationships/hyperlink" Target="https://en.wikipedia.org/wiki/Imagineer_(Japanese_company)" TargetMode="External"/><Relationship Id="rId280" Type="http://schemas.openxmlformats.org/officeDocument/2006/relationships/hyperlink" Target="https://en.wikipedia.org/wiki/1997_in_video_gaming" TargetMode="External"/><Relationship Id="rId336" Type="http://schemas.openxmlformats.org/officeDocument/2006/relationships/hyperlink" Target="https://en.wikipedia.org/wiki/1998_in_video_gaming" TargetMode="External"/><Relationship Id="rId501" Type="http://schemas.openxmlformats.org/officeDocument/2006/relationships/hyperlink" Target="https://en.wikipedia.org/wiki/1998_in_video_gaming" TargetMode="External"/><Relationship Id="rId543" Type="http://schemas.openxmlformats.org/officeDocument/2006/relationships/hyperlink" Target="https://en.wikipedia.org/wiki/1998_in_video_gaming" TargetMode="External"/><Relationship Id="rId946" Type="http://schemas.openxmlformats.org/officeDocument/2006/relationships/hyperlink" Target="https://en.wikipedia.org/wiki/Ubi_Soft" TargetMode="External"/><Relationship Id="rId988" Type="http://schemas.openxmlformats.org/officeDocument/2006/relationships/hyperlink" Target="https://en.wikipedia.org/wiki/1999_in_video_gaming" TargetMode="External"/><Relationship Id="rId75" Type="http://schemas.openxmlformats.org/officeDocument/2006/relationships/hyperlink" Target="https://en.wikipedia.org/wiki/Culture_Brain" TargetMode="External"/><Relationship Id="rId140" Type="http://schemas.openxmlformats.org/officeDocument/2006/relationships/hyperlink" Target="https://en.wikipedia.org/wiki/1998_in_video_gaming" TargetMode="External"/><Relationship Id="rId182" Type="http://schemas.openxmlformats.org/officeDocument/2006/relationships/hyperlink" Target="https://en.wikipedia.org/wiki/Culture_Brain" TargetMode="External"/><Relationship Id="rId378" Type="http://schemas.openxmlformats.org/officeDocument/2006/relationships/hyperlink" Target="https://en.wikipedia.org/wiki/Ocean_Software" TargetMode="External"/><Relationship Id="rId403" Type="http://schemas.openxmlformats.org/officeDocument/2006/relationships/hyperlink" Target="https://en.wikipedia.org/wiki/Rare_(company)" TargetMode="External"/><Relationship Id="rId585" Type="http://schemas.openxmlformats.org/officeDocument/2006/relationships/hyperlink" Target="https://en.wikipedia.org/wiki/The_3DO_Company" TargetMode="External"/><Relationship Id="rId750" Type="http://schemas.openxmlformats.org/officeDocument/2006/relationships/hyperlink" Target="https://en.wikipedia.org/wiki/Acclaim_Cheltenham" TargetMode="External"/><Relationship Id="rId792" Type="http://schemas.openxmlformats.org/officeDocument/2006/relationships/hyperlink" Target="https://en.wikipedia.org/wiki/Acclaim_Studios_Salt_Lake_City" TargetMode="External"/><Relationship Id="rId806" Type="http://schemas.openxmlformats.org/officeDocument/2006/relationships/hyperlink" Target="https://en.wikipedia.org/wiki/Realtime_Associates" TargetMode="External"/><Relationship Id="rId848" Type="http://schemas.openxmlformats.org/officeDocument/2006/relationships/hyperlink" Target="https://en.wikipedia.org/wiki/Midway_Games" TargetMode="External"/><Relationship Id="rId1033" Type="http://schemas.openxmlformats.org/officeDocument/2006/relationships/hyperlink" Target="https://en.wikipedia.org/wiki/Acclaim_Entertainment" TargetMode="External"/><Relationship Id="rId6" Type="http://schemas.openxmlformats.org/officeDocument/2006/relationships/hyperlink" Target="https://en.wikipedia.org/wiki/1998_in_video_gaming" TargetMode="External"/><Relationship Id="rId238" Type="http://schemas.openxmlformats.org/officeDocument/2006/relationships/hyperlink" Target="https://en.wikipedia.org/wiki/1998_in_video_gaming" TargetMode="External"/><Relationship Id="rId445" Type="http://schemas.openxmlformats.org/officeDocument/2006/relationships/hyperlink" Target="https://en.wikipedia.org/wiki/1997_in_video_gaming" TargetMode="External"/><Relationship Id="rId487" Type="http://schemas.openxmlformats.org/officeDocument/2006/relationships/hyperlink" Target="https://en.wikipedia.org/wiki/1999_in_video_gaming" TargetMode="External"/><Relationship Id="rId610" Type="http://schemas.openxmlformats.org/officeDocument/2006/relationships/hyperlink" Target="https://en.wikipedia.org/wiki/Realtime_Associates" TargetMode="External"/><Relationship Id="rId652" Type="http://schemas.openxmlformats.org/officeDocument/2006/relationships/hyperlink" Target="https://en.wikipedia.org/wiki/Namco" TargetMode="External"/><Relationship Id="rId694" Type="http://schemas.openxmlformats.org/officeDocument/2006/relationships/hyperlink" Target="https://en.wikipedia.org/wiki/Activision" TargetMode="External"/><Relationship Id="rId708" Type="http://schemas.openxmlformats.org/officeDocument/2006/relationships/hyperlink" Target="https://en.wikipedia.org/wiki/THQ" TargetMode="External"/><Relationship Id="rId915" Type="http://schemas.openxmlformats.org/officeDocument/2006/relationships/hyperlink" Target="https://en.wikipedia.org/wiki/Avalanche_Software" TargetMode="External"/><Relationship Id="rId1075" Type="http://schemas.openxmlformats.org/officeDocument/2006/relationships/hyperlink" Target="https://en.wikipedia.org/wiki/2000_in_video_gaming" TargetMode="External"/><Relationship Id="rId291" Type="http://schemas.openxmlformats.org/officeDocument/2006/relationships/hyperlink" Target="https://en.wikipedia.org/wiki/Paradigm_Entertainment" TargetMode="External"/><Relationship Id="rId305" Type="http://schemas.openxmlformats.org/officeDocument/2006/relationships/hyperlink" Target="https://en.wikipedia.org/wiki/1999_in_video_gaming" TargetMode="External"/><Relationship Id="rId347" Type="http://schemas.openxmlformats.org/officeDocument/2006/relationships/hyperlink" Target="https://en.wikipedia.org/wiki/1998_in_video_gaming" TargetMode="External"/><Relationship Id="rId512" Type="http://schemas.openxmlformats.org/officeDocument/2006/relationships/hyperlink" Target="https://en.wikipedia.org/wiki/Nintendo" TargetMode="External"/><Relationship Id="rId957" Type="http://schemas.openxmlformats.org/officeDocument/2006/relationships/hyperlink" Target="https://en.wikipedia.org/wiki/1999_in_video_gaming" TargetMode="External"/><Relationship Id="rId999" Type="http://schemas.openxmlformats.org/officeDocument/2006/relationships/hyperlink" Target="https://en.wikipedia.org/wiki/Acclaim_Entertainment" TargetMode="External"/><Relationship Id="rId1100" Type="http://schemas.openxmlformats.org/officeDocument/2006/relationships/hyperlink" Target="https://en.wikipedia.org/wiki/Gremlin_Interactive" TargetMode="External"/><Relationship Id="rId44" Type="http://schemas.openxmlformats.org/officeDocument/2006/relationships/hyperlink" Target="https://en.wikipedia.org/wiki/1999_in_video_gaming" TargetMode="External"/><Relationship Id="rId86" Type="http://schemas.openxmlformats.org/officeDocument/2006/relationships/hyperlink" Target="https://en.wikipedia.org/wiki/Hudson_Soft" TargetMode="External"/><Relationship Id="rId151" Type="http://schemas.openxmlformats.org/officeDocument/2006/relationships/hyperlink" Target="https://en.wikipedia.org/wiki/Hudson_Soft" TargetMode="External"/><Relationship Id="rId389" Type="http://schemas.openxmlformats.org/officeDocument/2006/relationships/hyperlink" Target="https://en.wikipedia.org/wiki/1998_in_video_gaming" TargetMode="External"/><Relationship Id="rId554" Type="http://schemas.openxmlformats.org/officeDocument/2006/relationships/hyperlink" Target="https://en.wikipedia.org/wiki/1999_in_video_gaming" TargetMode="External"/><Relationship Id="rId596" Type="http://schemas.openxmlformats.org/officeDocument/2006/relationships/hyperlink" Target="https://en.wikipedia.org/wiki/Midway_Games" TargetMode="External"/><Relationship Id="rId761" Type="http://schemas.openxmlformats.org/officeDocument/2006/relationships/hyperlink" Target="https://en.wikipedia.org/wiki/1999_in_video_gaming" TargetMode="External"/><Relationship Id="rId817" Type="http://schemas.openxmlformats.org/officeDocument/2006/relationships/hyperlink" Target="https://en.wikipedia.org/wiki/Midway_Games" TargetMode="External"/><Relationship Id="rId859" Type="http://schemas.openxmlformats.org/officeDocument/2006/relationships/hyperlink" Target="https://en.wikipedia.org/wiki/1998_in_video_gaming" TargetMode="External"/><Relationship Id="rId1002" Type="http://schemas.openxmlformats.org/officeDocument/2006/relationships/hyperlink" Target="https://en.wikipedia.org/wiki/Take-Two_Interactive" TargetMode="External"/><Relationship Id="rId193" Type="http://schemas.openxmlformats.org/officeDocument/2006/relationships/hyperlink" Target="https://en.wikipedia.org/wiki/SETA_Corporation" TargetMode="External"/><Relationship Id="rId207" Type="http://schemas.openxmlformats.org/officeDocument/2006/relationships/hyperlink" Target="https://en.wikipedia.org/wiki/1998_in_video_gaming" TargetMode="External"/><Relationship Id="rId249" Type="http://schemas.openxmlformats.org/officeDocument/2006/relationships/hyperlink" Target="https://en.wikipedia.org/wiki/Ambrella" TargetMode="External"/><Relationship Id="rId414" Type="http://schemas.openxmlformats.org/officeDocument/2006/relationships/hyperlink" Target="https://en.wikipedia.org/wiki/Nintendo" TargetMode="External"/><Relationship Id="rId456" Type="http://schemas.openxmlformats.org/officeDocument/2006/relationships/hyperlink" Target="https://en.wikipedia.org/wiki/1999_in_video_gaming" TargetMode="External"/><Relationship Id="rId498" Type="http://schemas.openxmlformats.org/officeDocument/2006/relationships/hyperlink" Target="https://en.wikipedia.org/wiki/1999_in_video_gaming" TargetMode="External"/><Relationship Id="rId621" Type="http://schemas.openxmlformats.org/officeDocument/2006/relationships/hyperlink" Target="https://en.wikipedia.org/wiki/2000_in_video_gaming" TargetMode="External"/><Relationship Id="rId663" Type="http://schemas.openxmlformats.org/officeDocument/2006/relationships/hyperlink" Target="https://en.wikipedia.org/wiki/Midway_Games" TargetMode="External"/><Relationship Id="rId870" Type="http://schemas.openxmlformats.org/officeDocument/2006/relationships/hyperlink" Target="https://en.wikipedia.org/wiki/Electronic_Arts" TargetMode="External"/><Relationship Id="rId1044" Type="http://schemas.openxmlformats.org/officeDocument/2006/relationships/hyperlink" Target="https://en.wikipedia.org/wiki/Titus_Software" TargetMode="External"/><Relationship Id="rId1086" Type="http://schemas.openxmlformats.org/officeDocument/2006/relationships/hyperlink" Target="https://en.wikipedia.org/wiki/Saffire_Corporation" TargetMode="External"/><Relationship Id="rId13" Type="http://schemas.openxmlformats.org/officeDocument/2006/relationships/hyperlink" Target="https://en.wikipedia.org/wiki/Entertainment_Software_Publishing" TargetMode="External"/><Relationship Id="rId109" Type="http://schemas.openxmlformats.org/officeDocument/2006/relationships/hyperlink" Target="https://en.wikipedia.org/wiki/1999_in_video_gaming" TargetMode="External"/><Relationship Id="rId260" Type="http://schemas.openxmlformats.org/officeDocument/2006/relationships/hyperlink" Target="https://en.wikipedia.org/wiki/SouthPeak_Games" TargetMode="External"/><Relationship Id="rId316" Type="http://schemas.openxmlformats.org/officeDocument/2006/relationships/hyperlink" Target="https://en.wikipedia.org/wiki/Sunsoft" TargetMode="External"/><Relationship Id="rId523" Type="http://schemas.openxmlformats.org/officeDocument/2006/relationships/hyperlink" Target="https://en.wikipedia.org/wiki/Saffire_Corporation" TargetMode="External"/><Relationship Id="rId719" Type="http://schemas.openxmlformats.org/officeDocument/2006/relationships/hyperlink" Target="https://en.wikipedia.org/wiki/1999_in_video_gaming" TargetMode="External"/><Relationship Id="rId926" Type="http://schemas.openxmlformats.org/officeDocument/2006/relationships/hyperlink" Target="https://en.wikipedia.org/wiki/2000_in_video_gaming" TargetMode="External"/><Relationship Id="rId968" Type="http://schemas.openxmlformats.org/officeDocument/2006/relationships/hyperlink" Target="https://en.wikipedia.org/wiki/2000_in_video_gaming" TargetMode="External"/><Relationship Id="rId55" Type="http://schemas.openxmlformats.org/officeDocument/2006/relationships/hyperlink" Target="https://en.wikipedia.org/wiki/2000_in_video_gaming" TargetMode="External"/><Relationship Id="rId97" Type="http://schemas.openxmlformats.org/officeDocument/2006/relationships/hyperlink" Target="https://en.wikipedia.org/wiki/1999_in_video_gaming" TargetMode="External"/><Relationship Id="rId120" Type="http://schemas.openxmlformats.org/officeDocument/2006/relationships/hyperlink" Target="https://en.wikipedia.org/wiki/Takara" TargetMode="External"/><Relationship Id="rId358" Type="http://schemas.openxmlformats.org/officeDocument/2006/relationships/hyperlink" Target="https://en.wikipedia.org/wiki/EA_Sports" TargetMode="External"/><Relationship Id="rId565" Type="http://schemas.openxmlformats.org/officeDocument/2006/relationships/hyperlink" Target="https://en.wikipedia.org/wiki/1998_in_video_gaming" TargetMode="External"/><Relationship Id="rId730" Type="http://schemas.openxmlformats.org/officeDocument/2006/relationships/hyperlink" Target="https://en.wikipedia.org/wiki/1999_in_video_gaming" TargetMode="External"/><Relationship Id="rId772" Type="http://schemas.openxmlformats.org/officeDocument/2006/relationships/hyperlink" Target="https://en.wikipedia.org/wiki/2000_in_video_gaming" TargetMode="External"/><Relationship Id="rId828" Type="http://schemas.openxmlformats.org/officeDocument/2006/relationships/hyperlink" Target="https://en.wikipedia.org/wiki/Left_Field_Productions" TargetMode="External"/><Relationship Id="rId1013" Type="http://schemas.openxmlformats.org/officeDocument/2006/relationships/hyperlink" Target="https://en.wikipedia.org/wiki/Titus_Software" TargetMode="External"/><Relationship Id="rId162" Type="http://schemas.openxmlformats.org/officeDocument/2006/relationships/hyperlink" Target="https://en.wikipedia.org/wiki/1998_in_video_gaming" TargetMode="External"/><Relationship Id="rId218" Type="http://schemas.openxmlformats.org/officeDocument/2006/relationships/hyperlink" Target="https://en.wikipedia.org/wiki/Bandai" TargetMode="External"/><Relationship Id="rId425" Type="http://schemas.openxmlformats.org/officeDocument/2006/relationships/hyperlink" Target="https://en.wikipedia.org/wiki/Nintendo" TargetMode="External"/><Relationship Id="rId467" Type="http://schemas.openxmlformats.org/officeDocument/2006/relationships/hyperlink" Target="https://en.wikipedia.org/wiki/THQ" TargetMode="External"/><Relationship Id="rId632" Type="http://schemas.openxmlformats.org/officeDocument/2006/relationships/hyperlink" Target="https://en.wikipedia.org/wiki/Electronic_Arts" TargetMode="External"/><Relationship Id="rId1055" Type="http://schemas.openxmlformats.org/officeDocument/2006/relationships/hyperlink" Target="https://en.wikipedia.org/wiki/1997_in_video_gaming" TargetMode="External"/><Relationship Id="rId1097" Type="http://schemas.openxmlformats.org/officeDocument/2006/relationships/hyperlink" Target="https://en.wikipedia.org/wiki/Paradigm_Entertainment" TargetMode="External"/><Relationship Id="rId271" Type="http://schemas.openxmlformats.org/officeDocument/2006/relationships/hyperlink" Target="https://en.wikipedia.org/wiki/1998_in_video_gaming" TargetMode="External"/><Relationship Id="rId674" Type="http://schemas.openxmlformats.org/officeDocument/2006/relationships/hyperlink" Target="https://en.wikipedia.org/wiki/2000_in_video_gaming" TargetMode="External"/><Relationship Id="rId881" Type="http://schemas.openxmlformats.org/officeDocument/2006/relationships/hyperlink" Target="https://en.wikipedia.org/wiki/Iguana_Entertainment" TargetMode="External"/><Relationship Id="rId937" Type="http://schemas.openxmlformats.org/officeDocument/2006/relationships/hyperlink" Target="https://en.wikipedia.org/wiki/1999_in_video_gaming" TargetMode="External"/><Relationship Id="rId979" Type="http://schemas.openxmlformats.org/officeDocument/2006/relationships/hyperlink" Target="https://en.wikipedia.org/wiki/1997_in_video_gaming" TargetMode="External"/><Relationship Id="rId24" Type="http://schemas.openxmlformats.org/officeDocument/2006/relationships/hyperlink" Target="https://en.wikipedia.org/wiki/Locomotive_Games" TargetMode="External"/><Relationship Id="rId66" Type="http://schemas.openxmlformats.org/officeDocument/2006/relationships/hyperlink" Target="https://en.wikipedia.org/wiki/Chunsoft" TargetMode="External"/><Relationship Id="rId131" Type="http://schemas.openxmlformats.org/officeDocument/2006/relationships/hyperlink" Target="https://en.wikipedia.org/wiki/1996_in_video_gaming" TargetMode="External"/><Relationship Id="rId327" Type="http://schemas.openxmlformats.org/officeDocument/2006/relationships/hyperlink" Target="https://en.wikipedia.org/wiki/1997_in_video_gaming" TargetMode="External"/><Relationship Id="rId369" Type="http://schemas.openxmlformats.org/officeDocument/2006/relationships/hyperlink" Target="https://en.wikipedia.org/wiki/Midway_Games" TargetMode="External"/><Relationship Id="rId534" Type="http://schemas.openxmlformats.org/officeDocument/2006/relationships/hyperlink" Target="https://en.wikipedia.org/wiki/1999_in_video_gaming" TargetMode="External"/><Relationship Id="rId576" Type="http://schemas.openxmlformats.org/officeDocument/2006/relationships/hyperlink" Target="https://en.wikipedia.org/wiki/The_3DO_Company" TargetMode="External"/><Relationship Id="rId741" Type="http://schemas.openxmlformats.org/officeDocument/2006/relationships/hyperlink" Target="https://en.wikipedia.org/wiki/2000_in_video_gaming" TargetMode="External"/><Relationship Id="rId783" Type="http://schemas.openxmlformats.org/officeDocument/2006/relationships/hyperlink" Target="https://en.wikipedia.org/wiki/1997_in_video_gaming" TargetMode="External"/><Relationship Id="rId839" Type="http://schemas.openxmlformats.org/officeDocument/2006/relationships/hyperlink" Target="https://en.wikipedia.org/wiki/1998_in_video_gaming" TargetMode="External"/><Relationship Id="rId990" Type="http://schemas.openxmlformats.org/officeDocument/2006/relationships/hyperlink" Target="https://en.wikipedia.org/wiki/Acclaim_Entertainment" TargetMode="External"/><Relationship Id="rId173" Type="http://schemas.openxmlformats.org/officeDocument/2006/relationships/hyperlink" Target="https://en.wikipedia.org/wiki/Nintendo" TargetMode="External"/><Relationship Id="rId229" Type="http://schemas.openxmlformats.org/officeDocument/2006/relationships/hyperlink" Target="https://en.wikipedia.org/wiki/Asmik_Ace_Entertainment" TargetMode="External"/><Relationship Id="rId380" Type="http://schemas.openxmlformats.org/officeDocument/2006/relationships/hyperlink" Target="https://en.wikipedia.org/wiki/1997_in_video_gaming" TargetMode="External"/><Relationship Id="rId436" Type="http://schemas.openxmlformats.org/officeDocument/2006/relationships/hyperlink" Target="https://en.wikipedia.org/wiki/2000_in_video_gaming" TargetMode="External"/><Relationship Id="rId601" Type="http://schemas.openxmlformats.org/officeDocument/2006/relationships/hyperlink" Target="https://en.wikipedia.org/wiki/2000_in_video_gaming" TargetMode="External"/><Relationship Id="rId643" Type="http://schemas.openxmlformats.org/officeDocument/2006/relationships/hyperlink" Target="https://en.wikipedia.org/wiki/GT_Interactive_Software" TargetMode="External"/><Relationship Id="rId1024" Type="http://schemas.openxmlformats.org/officeDocument/2006/relationships/hyperlink" Target="https://en.wikipedia.org/wiki/Activision" TargetMode="External"/><Relationship Id="rId1066" Type="http://schemas.openxmlformats.org/officeDocument/2006/relationships/hyperlink" Target="https://en.wikipedia.org/wiki/1998_in_video_gaming" TargetMode="External"/><Relationship Id="rId240" Type="http://schemas.openxmlformats.org/officeDocument/2006/relationships/hyperlink" Target="https://en.wikipedia.org/wiki/SouthPeak_Games" TargetMode="External"/><Relationship Id="rId478" Type="http://schemas.openxmlformats.org/officeDocument/2006/relationships/hyperlink" Target="https://en.wikipedia.org/wiki/Nintendo" TargetMode="External"/><Relationship Id="rId685" Type="http://schemas.openxmlformats.org/officeDocument/2006/relationships/hyperlink" Target="https://en.wikipedia.org/wiki/Crave_Entertainment" TargetMode="External"/><Relationship Id="rId850" Type="http://schemas.openxmlformats.org/officeDocument/2006/relationships/hyperlink" Target="https://en.wikipedia.org/wiki/Crave_Entertainment" TargetMode="External"/><Relationship Id="rId892" Type="http://schemas.openxmlformats.org/officeDocument/2006/relationships/hyperlink" Target="https://en.wikipedia.org/wiki/Iguana_Entertainment" TargetMode="External"/><Relationship Id="rId906" Type="http://schemas.openxmlformats.org/officeDocument/2006/relationships/hyperlink" Target="https://en.wikipedia.org/wiki/Iguana_Entertainment" TargetMode="External"/><Relationship Id="rId948" Type="http://schemas.openxmlformats.org/officeDocument/2006/relationships/hyperlink" Target="https://en.wikipedia.org/wiki/1999_in_video_gaming" TargetMode="External"/><Relationship Id="rId35" Type="http://schemas.openxmlformats.org/officeDocument/2006/relationships/hyperlink" Target="https://en.wikipedia.org/wiki/2000_in_video_gaming" TargetMode="External"/><Relationship Id="rId77" Type="http://schemas.openxmlformats.org/officeDocument/2006/relationships/hyperlink" Target="https://en.wikipedia.org/wiki/2000_in_video_gaming" TargetMode="External"/><Relationship Id="rId100" Type="http://schemas.openxmlformats.org/officeDocument/2006/relationships/hyperlink" Target="https://en.wikipedia.org/wiki/1996_in_video_gaming" TargetMode="External"/><Relationship Id="rId282" Type="http://schemas.openxmlformats.org/officeDocument/2006/relationships/hyperlink" Target="https://en.wikipedia.org/wiki/Titus_Software" TargetMode="External"/><Relationship Id="rId338" Type="http://schemas.openxmlformats.org/officeDocument/2006/relationships/hyperlink" Target="https://en.wikipedia.org/wiki/2000_in_video_gaming" TargetMode="External"/><Relationship Id="rId503" Type="http://schemas.openxmlformats.org/officeDocument/2006/relationships/hyperlink" Target="https://en.wikipedia.org/wiki/Nintendo" TargetMode="External"/><Relationship Id="rId545" Type="http://schemas.openxmlformats.org/officeDocument/2006/relationships/hyperlink" Target="https://en.wikipedia.org/wiki/1999_in_video_gaming" TargetMode="External"/><Relationship Id="rId587" Type="http://schemas.openxmlformats.org/officeDocument/2006/relationships/hyperlink" Target="https://en.wikipedia.org/wiki/Climax_Group" TargetMode="External"/><Relationship Id="rId710" Type="http://schemas.openxmlformats.org/officeDocument/2006/relationships/hyperlink" Target="https://en.wikipedia.org/wiki/GameTek" TargetMode="External"/><Relationship Id="rId752" Type="http://schemas.openxmlformats.org/officeDocument/2006/relationships/hyperlink" Target="https://en.wikipedia.org/wiki/2000_in_video_gaming" TargetMode="External"/><Relationship Id="rId808" Type="http://schemas.openxmlformats.org/officeDocument/2006/relationships/hyperlink" Target="https://en.wikipedia.org/wiki/1998_in_video_gaming" TargetMode="External"/><Relationship Id="rId8" Type="http://schemas.openxmlformats.org/officeDocument/2006/relationships/hyperlink" Target="https://en.wikipedia.org/wiki/2001_in_video_gaming" TargetMode="External"/><Relationship Id="rId142" Type="http://schemas.openxmlformats.org/officeDocument/2006/relationships/hyperlink" Target="https://en.wikipedia.org/wiki/SETA_Corporation" TargetMode="External"/><Relationship Id="rId184" Type="http://schemas.openxmlformats.org/officeDocument/2006/relationships/hyperlink" Target="https://en.wikipedia.org/wiki/Compile_(publisher)" TargetMode="External"/><Relationship Id="rId391" Type="http://schemas.openxmlformats.org/officeDocument/2006/relationships/hyperlink" Target="https://en.wikipedia.org/wiki/Konami" TargetMode="External"/><Relationship Id="rId405" Type="http://schemas.openxmlformats.org/officeDocument/2006/relationships/hyperlink" Target="https://en.wikipedia.org/wiki/HAL_Laboratory" TargetMode="External"/><Relationship Id="rId447" Type="http://schemas.openxmlformats.org/officeDocument/2006/relationships/hyperlink" Target="https://en.wikipedia.org/wiki/1997_in_video_gaming" TargetMode="External"/><Relationship Id="rId612" Type="http://schemas.openxmlformats.org/officeDocument/2006/relationships/hyperlink" Target="https://en.wikipedia.org/wiki/1998_in_video_gaming" TargetMode="External"/><Relationship Id="rId794" Type="http://schemas.openxmlformats.org/officeDocument/2006/relationships/hyperlink" Target="https://en.wikipedia.org/wiki/1998_in_video_gaming" TargetMode="External"/><Relationship Id="rId1035" Type="http://schemas.openxmlformats.org/officeDocument/2006/relationships/hyperlink" Target="https://en.wikipedia.org/wiki/Acclaim_Studios_Austin" TargetMode="External"/><Relationship Id="rId1077" Type="http://schemas.openxmlformats.org/officeDocument/2006/relationships/hyperlink" Target="https://en.wikipedia.org/wiki/Infogrames_Entertainment,_SA" TargetMode="External"/><Relationship Id="rId251" Type="http://schemas.openxmlformats.org/officeDocument/2006/relationships/hyperlink" Target="https://en.wikipedia.org/wiki/2000_in_video_gaming" TargetMode="External"/><Relationship Id="rId489" Type="http://schemas.openxmlformats.org/officeDocument/2006/relationships/hyperlink" Target="https://en.wikipedia.org/wiki/1999_in_video_gaming" TargetMode="External"/><Relationship Id="rId654" Type="http://schemas.openxmlformats.org/officeDocument/2006/relationships/hyperlink" Target="https://en.wikipedia.org/wiki/Stormfront_Studios" TargetMode="External"/><Relationship Id="rId696" Type="http://schemas.openxmlformats.org/officeDocument/2006/relationships/hyperlink" Target="https://en.wikipedia.org/wiki/Boss_Game_Studios" TargetMode="External"/><Relationship Id="rId861" Type="http://schemas.openxmlformats.org/officeDocument/2006/relationships/hyperlink" Target="https://en.wikipedia.org/wiki/Midway_Games" TargetMode="External"/><Relationship Id="rId917" Type="http://schemas.openxmlformats.org/officeDocument/2006/relationships/hyperlink" Target="https://en.wikipedia.org/wiki/1999_in_video_gaming" TargetMode="External"/><Relationship Id="rId959" Type="http://schemas.openxmlformats.org/officeDocument/2006/relationships/hyperlink" Target="https://en.wikipedia.org/wiki/THQ" TargetMode="External"/><Relationship Id="rId1102" Type="http://schemas.openxmlformats.org/officeDocument/2006/relationships/hyperlink" Target="https://en.wikipedia.org/wiki/2000_in_video_gaming" TargetMode="External"/><Relationship Id="rId46" Type="http://schemas.openxmlformats.org/officeDocument/2006/relationships/hyperlink" Target="https://en.wikipedia.org/wiki/1998_in_video_gaming" TargetMode="External"/><Relationship Id="rId293" Type="http://schemas.openxmlformats.org/officeDocument/2006/relationships/hyperlink" Target="https://en.wikipedia.org/wiki/1997_in_video_gaming" TargetMode="External"/><Relationship Id="rId307" Type="http://schemas.openxmlformats.org/officeDocument/2006/relationships/hyperlink" Target="https://en.wikipedia.org/wiki/1999_in_video_gaming" TargetMode="External"/><Relationship Id="rId349" Type="http://schemas.openxmlformats.org/officeDocument/2006/relationships/hyperlink" Target="https://en.wikipedia.org/wiki/Nintendo" TargetMode="External"/><Relationship Id="rId514" Type="http://schemas.openxmlformats.org/officeDocument/2006/relationships/hyperlink" Target="https://en.wikipedia.org/wiki/Snowblind_Studios" TargetMode="External"/><Relationship Id="rId556" Type="http://schemas.openxmlformats.org/officeDocument/2006/relationships/hyperlink" Target="https://en.wikipedia.org/wiki/Atlus" TargetMode="External"/><Relationship Id="rId721" Type="http://schemas.openxmlformats.org/officeDocument/2006/relationships/hyperlink" Target="https://en.wikipedia.org/wiki/Acclaim_Entertainment" TargetMode="External"/><Relationship Id="rId763" Type="http://schemas.openxmlformats.org/officeDocument/2006/relationships/hyperlink" Target="https://en.wikipedia.org/wiki/Nintendo" TargetMode="External"/><Relationship Id="rId88" Type="http://schemas.openxmlformats.org/officeDocument/2006/relationships/hyperlink" Target="https://en.wikipedia.org/wiki/1997_in_video_gaming" TargetMode="External"/><Relationship Id="rId111" Type="http://schemas.openxmlformats.org/officeDocument/2006/relationships/hyperlink" Target="https://en.wikipedia.org/wiki/Konami" TargetMode="External"/><Relationship Id="rId153" Type="http://schemas.openxmlformats.org/officeDocument/2006/relationships/hyperlink" Target="https://en.wikipedia.org/wiki/Culture_Brain" TargetMode="External"/><Relationship Id="rId195" Type="http://schemas.openxmlformats.org/officeDocument/2006/relationships/hyperlink" Target="https://en.wikipedia.org/wiki/1999_in_video_gaming" TargetMode="External"/><Relationship Id="rId209" Type="http://schemas.openxmlformats.org/officeDocument/2006/relationships/hyperlink" Target="https://en.wikipedia.org/wiki/Banpresto" TargetMode="External"/><Relationship Id="rId360" Type="http://schemas.openxmlformats.org/officeDocument/2006/relationships/hyperlink" Target="https://en.wikipedia.org/wiki/Imagineer_(Japanese_company)" TargetMode="External"/><Relationship Id="rId416" Type="http://schemas.openxmlformats.org/officeDocument/2006/relationships/hyperlink" Target="https://en.wikipedia.org/wiki/1999_in_video_gaming" TargetMode="External"/><Relationship Id="rId598" Type="http://schemas.openxmlformats.org/officeDocument/2006/relationships/hyperlink" Target="https://en.wikipedia.org/wiki/1998_in_video_gaming" TargetMode="External"/><Relationship Id="rId819" Type="http://schemas.openxmlformats.org/officeDocument/2006/relationships/hyperlink" Target="https://en.wikipedia.org/wiki/Acclaim_Studios_Salt_Lake_City" TargetMode="External"/><Relationship Id="rId970" Type="http://schemas.openxmlformats.org/officeDocument/2006/relationships/hyperlink" Target="https://en.wikipedia.org/wiki/THQ" TargetMode="External"/><Relationship Id="rId1004" Type="http://schemas.openxmlformats.org/officeDocument/2006/relationships/hyperlink" Target="https://en.wikipedia.org/wiki/Factor_5" TargetMode="External"/><Relationship Id="rId1046" Type="http://schemas.openxmlformats.org/officeDocument/2006/relationships/hyperlink" Target="https://en.wikipedia.org/wiki/1998_in_video_gaming" TargetMode="External"/><Relationship Id="rId220" Type="http://schemas.openxmlformats.org/officeDocument/2006/relationships/hyperlink" Target="https://en.wikipedia.org/wiki/SETA_Corporation" TargetMode="External"/><Relationship Id="rId458" Type="http://schemas.openxmlformats.org/officeDocument/2006/relationships/hyperlink" Target="https://en.wikipedia.org/wiki/Konami" TargetMode="External"/><Relationship Id="rId623" Type="http://schemas.openxmlformats.org/officeDocument/2006/relationships/hyperlink" Target="https://en.wikipedia.org/wiki/Infogrames" TargetMode="External"/><Relationship Id="rId665" Type="http://schemas.openxmlformats.org/officeDocument/2006/relationships/hyperlink" Target="https://en.wikipedia.org/wiki/1999_in_video_gaming" TargetMode="External"/><Relationship Id="rId830" Type="http://schemas.openxmlformats.org/officeDocument/2006/relationships/hyperlink" Target="https://en.wikipedia.org/wiki/1999_in_video_gaming" TargetMode="External"/><Relationship Id="rId872" Type="http://schemas.openxmlformats.org/officeDocument/2006/relationships/hyperlink" Target="https://en.wikipedia.org/wiki/Midway_Games" TargetMode="External"/><Relationship Id="rId928" Type="http://schemas.openxmlformats.org/officeDocument/2006/relationships/hyperlink" Target="https://en.wikipedia.org/wiki/THQ" TargetMode="External"/><Relationship Id="rId1088" Type="http://schemas.openxmlformats.org/officeDocument/2006/relationships/hyperlink" Target="https://en.wikipedia.org/wiki/1998_in_video_gaming" TargetMode="External"/><Relationship Id="rId15" Type="http://schemas.openxmlformats.org/officeDocument/2006/relationships/hyperlink" Target="https://en.wikipedia.org/wiki/Taito_Corporation" TargetMode="External"/><Relationship Id="rId57" Type="http://schemas.openxmlformats.org/officeDocument/2006/relationships/hyperlink" Target="https://en.wikipedia.org/wiki/Epoch_Co." TargetMode="External"/><Relationship Id="rId262" Type="http://schemas.openxmlformats.org/officeDocument/2006/relationships/hyperlink" Target="https://en.wikipedia.org/wiki/Hudson_Soft" TargetMode="External"/><Relationship Id="rId318" Type="http://schemas.openxmlformats.org/officeDocument/2006/relationships/hyperlink" Target="https://en.wikipedia.org/wiki/SETA_Corporation" TargetMode="External"/><Relationship Id="rId525" Type="http://schemas.openxmlformats.org/officeDocument/2006/relationships/hyperlink" Target="https://en.wikipedia.org/wiki/1997_in_video_gaming" TargetMode="External"/><Relationship Id="rId567" Type="http://schemas.openxmlformats.org/officeDocument/2006/relationships/hyperlink" Target="https://en.wikipedia.org/wiki/Konami" TargetMode="External"/><Relationship Id="rId732" Type="http://schemas.openxmlformats.org/officeDocument/2006/relationships/hyperlink" Target="https://en.wikipedia.org/wiki/2000_in_video_gaming" TargetMode="External"/><Relationship Id="rId99" Type="http://schemas.openxmlformats.org/officeDocument/2006/relationships/hyperlink" Target="https://en.wikipedia.org/wiki/Konami" TargetMode="External"/><Relationship Id="rId122" Type="http://schemas.openxmlformats.org/officeDocument/2006/relationships/hyperlink" Target="https://en.wikipedia.org/wiki/Imagineer_(Japanese_company)" TargetMode="External"/><Relationship Id="rId164" Type="http://schemas.openxmlformats.org/officeDocument/2006/relationships/hyperlink" Target="https://en.wikipedia.org/wiki/SETA_Corporation" TargetMode="External"/><Relationship Id="rId371" Type="http://schemas.openxmlformats.org/officeDocument/2006/relationships/hyperlink" Target="https://en.wikipedia.org/wiki/Konami" TargetMode="External"/><Relationship Id="rId774" Type="http://schemas.openxmlformats.org/officeDocument/2006/relationships/hyperlink" Target="https://en.wikipedia.org/wiki/EA_Games" TargetMode="External"/><Relationship Id="rId981" Type="http://schemas.openxmlformats.org/officeDocument/2006/relationships/hyperlink" Target="https://en.wikipedia.org/wiki/Midway_Games" TargetMode="External"/><Relationship Id="rId1015" Type="http://schemas.openxmlformats.org/officeDocument/2006/relationships/hyperlink" Target="https://en.wikipedia.org/wiki/Nintendo" TargetMode="External"/><Relationship Id="rId1057" Type="http://schemas.openxmlformats.org/officeDocument/2006/relationships/hyperlink" Target="https://en.wikipedia.org/wiki/Midway_Games" TargetMode="External"/><Relationship Id="rId427" Type="http://schemas.openxmlformats.org/officeDocument/2006/relationships/hyperlink" Target="https://en.wikipedia.org/wiki/1998_in_video_gaming" TargetMode="External"/><Relationship Id="rId469" Type="http://schemas.openxmlformats.org/officeDocument/2006/relationships/hyperlink" Target="https://en.wikipedia.org/wiki/Rare_(company)" TargetMode="External"/><Relationship Id="rId634" Type="http://schemas.openxmlformats.org/officeDocument/2006/relationships/hyperlink" Target="https://en.wikipedia.org/wiki/Electronic_Arts" TargetMode="External"/><Relationship Id="rId676" Type="http://schemas.openxmlformats.org/officeDocument/2006/relationships/hyperlink" Target="https://en.wikipedia.org/wiki/Acclaim_Entertainment" TargetMode="External"/><Relationship Id="rId841" Type="http://schemas.openxmlformats.org/officeDocument/2006/relationships/hyperlink" Target="https://en.wikipedia.org/wiki/Electronic_Arts" TargetMode="External"/><Relationship Id="rId883" Type="http://schemas.openxmlformats.org/officeDocument/2006/relationships/hyperlink" Target="https://en.wikipedia.org/wiki/1998_in_video_gaming" TargetMode="External"/><Relationship Id="rId1099" Type="http://schemas.openxmlformats.org/officeDocument/2006/relationships/hyperlink" Target="https://en.wikipedia.org/wiki/1999_in_video_gaming" TargetMode="External"/><Relationship Id="rId26" Type="http://schemas.openxmlformats.org/officeDocument/2006/relationships/hyperlink" Target="https://en.wikipedia.org/wiki/1996_in_video_gaming" TargetMode="External"/><Relationship Id="rId231" Type="http://schemas.openxmlformats.org/officeDocument/2006/relationships/hyperlink" Target="https://en.wikipedia.org/wiki/Givro" TargetMode="External"/><Relationship Id="rId273" Type="http://schemas.openxmlformats.org/officeDocument/2006/relationships/hyperlink" Target="https://en.wikipedia.org/wiki/Nintendo" TargetMode="External"/><Relationship Id="rId329" Type="http://schemas.openxmlformats.org/officeDocument/2006/relationships/hyperlink" Target="https://en.wikipedia.org/wiki/Rare_(company)" TargetMode="External"/><Relationship Id="rId480" Type="http://schemas.openxmlformats.org/officeDocument/2006/relationships/hyperlink" Target="https://en.wikipedia.org/wiki/Nintendo" TargetMode="External"/><Relationship Id="rId536" Type="http://schemas.openxmlformats.org/officeDocument/2006/relationships/hyperlink" Target="https://en.wikipedia.org/wiki/Infogrames_Entertainment,_SA" TargetMode="External"/><Relationship Id="rId701" Type="http://schemas.openxmlformats.org/officeDocument/2006/relationships/hyperlink" Target="https://en.wikipedia.org/wiki/1999_in_video_gaming" TargetMode="External"/><Relationship Id="rId939" Type="http://schemas.openxmlformats.org/officeDocument/2006/relationships/hyperlink" Target="https://en.wikipedia.org/wiki/Midway_Games" TargetMode="External"/><Relationship Id="rId68" Type="http://schemas.openxmlformats.org/officeDocument/2006/relationships/hyperlink" Target="https://en.wikipedia.org/wiki/Hudson_Soft" TargetMode="External"/><Relationship Id="rId133" Type="http://schemas.openxmlformats.org/officeDocument/2006/relationships/hyperlink" Target="https://en.wikipedia.org/wiki/Konami" TargetMode="External"/><Relationship Id="rId175" Type="http://schemas.openxmlformats.org/officeDocument/2006/relationships/hyperlink" Target="https://en.wikipedia.org/wiki/Hudson_Soft" TargetMode="External"/><Relationship Id="rId340" Type="http://schemas.openxmlformats.org/officeDocument/2006/relationships/hyperlink" Target="https://en.wikipedia.org/wiki/Nintendo" TargetMode="External"/><Relationship Id="rId578" Type="http://schemas.openxmlformats.org/officeDocument/2006/relationships/hyperlink" Target="https://en.wikipedia.org/wiki/Climax_Group" TargetMode="External"/><Relationship Id="rId743" Type="http://schemas.openxmlformats.org/officeDocument/2006/relationships/hyperlink" Target="https://en.wikipedia.org/wiki/1998_in_video_gaming" TargetMode="External"/><Relationship Id="rId785" Type="http://schemas.openxmlformats.org/officeDocument/2006/relationships/hyperlink" Target="https://en.wikipedia.org/wiki/GT_Interactive_Software" TargetMode="External"/><Relationship Id="rId950" Type="http://schemas.openxmlformats.org/officeDocument/2006/relationships/hyperlink" Target="https://en.wikipedia.org/wiki/Acclaim_Entertainment" TargetMode="External"/><Relationship Id="rId992" Type="http://schemas.openxmlformats.org/officeDocument/2006/relationships/hyperlink" Target="https://en.wikipedia.org/wiki/Iguana_Entertainment" TargetMode="External"/><Relationship Id="rId1026" Type="http://schemas.openxmlformats.org/officeDocument/2006/relationships/hyperlink" Target="https://en.wikipedia.org/wiki/Edge_of_Reality" TargetMode="External"/><Relationship Id="rId200" Type="http://schemas.openxmlformats.org/officeDocument/2006/relationships/hyperlink" Target="https://en.wikipedia.org/wiki/Imagineer_(Japanese_company)" TargetMode="External"/><Relationship Id="rId382" Type="http://schemas.openxmlformats.org/officeDocument/2006/relationships/hyperlink" Target="https://en.wikipedia.org/wiki/GT_Interactive_Software" TargetMode="External"/><Relationship Id="rId438" Type="http://schemas.openxmlformats.org/officeDocument/2006/relationships/hyperlink" Target="https://en.wikipedia.org/wiki/Nintendo" TargetMode="External"/><Relationship Id="rId603" Type="http://schemas.openxmlformats.org/officeDocument/2006/relationships/hyperlink" Target="https://en.wikipedia.org/wiki/2001_in_video_gaming" TargetMode="External"/><Relationship Id="rId645" Type="http://schemas.openxmlformats.org/officeDocument/2006/relationships/hyperlink" Target="https://en.wikipedia.org/wiki/Mind%27s_Eye_Productions" TargetMode="External"/><Relationship Id="rId687" Type="http://schemas.openxmlformats.org/officeDocument/2006/relationships/hyperlink" Target="https://en.wikipedia.org/wiki/Point_of_View,_Inc." TargetMode="External"/><Relationship Id="rId810" Type="http://schemas.openxmlformats.org/officeDocument/2006/relationships/hyperlink" Target="https://en.wikipedia.org/wiki/2000_in_video_gaming" TargetMode="External"/><Relationship Id="rId852" Type="http://schemas.openxmlformats.org/officeDocument/2006/relationships/hyperlink" Target="https://en.wikipedia.org/wiki/Infogrames_Multimedia" TargetMode="External"/><Relationship Id="rId908" Type="http://schemas.openxmlformats.org/officeDocument/2006/relationships/hyperlink" Target="https://en.wikipedia.org/wiki/1998_in_video_gaming" TargetMode="External"/><Relationship Id="rId1068" Type="http://schemas.openxmlformats.org/officeDocument/2006/relationships/hyperlink" Target="https://en.wikipedia.org/wiki/Midway_Games" TargetMode="External"/><Relationship Id="rId242" Type="http://schemas.openxmlformats.org/officeDocument/2006/relationships/hyperlink" Target="https://en.wikipedia.org/wiki/Hudson_Soft" TargetMode="External"/><Relationship Id="rId284" Type="http://schemas.openxmlformats.org/officeDocument/2006/relationships/hyperlink" Target="https://en.wikipedia.org/wiki/1998_in_video_gaming" TargetMode="External"/><Relationship Id="rId491" Type="http://schemas.openxmlformats.org/officeDocument/2006/relationships/hyperlink" Target="https://en.wikipedia.org/wiki/Kemco" TargetMode="External"/><Relationship Id="rId505" Type="http://schemas.openxmlformats.org/officeDocument/2006/relationships/hyperlink" Target="https://en.wikipedia.org/wiki/LucasArts" TargetMode="External"/><Relationship Id="rId712" Type="http://schemas.openxmlformats.org/officeDocument/2006/relationships/hyperlink" Target="https://en.wikipedia.org/wiki/Eurocom" TargetMode="External"/><Relationship Id="rId894" Type="http://schemas.openxmlformats.org/officeDocument/2006/relationships/hyperlink" Target="https://en.wikipedia.org/wiki/1998_in_video_gaming" TargetMode="External"/><Relationship Id="rId37" Type="http://schemas.openxmlformats.org/officeDocument/2006/relationships/hyperlink" Target="https://en.wikipedia.org/wiki/Nintendo" TargetMode="External"/><Relationship Id="rId79" Type="http://schemas.openxmlformats.org/officeDocument/2006/relationships/hyperlink" Target="https://en.wikipedia.org/wiki/SETA_Corporation" TargetMode="External"/><Relationship Id="rId102" Type="http://schemas.openxmlformats.org/officeDocument/2006/relationships/hyperlink" Target="https://en.wikipedia.org/wiki/Konami" TargetMode="External"/><Relationship Id="rId144" Type="http://schemas.openxmlformats.org/officeDocument/2006/relationships/hyperlink" Target="https://en.wikipedia.org/wiki/Namco_Bandai_Games" TargetMode="External"/><Relationship Id="rId547" Type="http://schemas.openxmlformats.org/officeDocument/2006/relationships/hyperlink" Target="https://en.wikipedia.org/wiki/Koei" TargetMode="External"/><Relationship Id="rId589" Type="http://schemas.openxmlformats.org/officeDocument/2006/relationships/hyperlink" Target="https://en.wikipedia.org/wiki/1999_in_video_gaming" TargetMode="External"/><Relationship Id="rId754" Type="http://schemas.openxmlformats.org/officeDocument/2006/relationships/hyperlink" Target="https://en.wikipedia.org/wiki/Titus_Software" TargetMode="External"/><Relationship Id="rId796" Type="http://schemas.openxmlformats.org/officeDocument/2006/relationships/hyperlink" Target="https://en.wikipedia.org/wiki/EA_Sports" TargetMode="External"/><Relationship Id="rId961" Type="http://schemas.openxmlformats.org/officeDocument/2006/relationships/hyperlink" Target="https://en.wikipedia.org/wiki/Titus_Software" TargetMode="External"/><Relationship Id="rId90" Type="http://schemas.openxmlformats.org/officeDocument/2006/relationships/hyperlink" Target="https://en.wikipedia.org/wiki/Electronic_Arts" TargetMode="External"/><Relationship Id="rId186" Type="http://schemas.openxmlformats.org/officeDocument/2006/relationships/hyperlink" Target="https://en.wikipedia.org/wiki/1999_in_video_gaming" TargetMode="External"/><Relationship Id="rId351" Type="http://schemas.openxmlformats.org/officeDocument/2006/relationships/hyperlink" Target="https://en.wikipedia.org/wiki/Nintendo" TargetMode="External"/><Relationship Id="rId393" Type="http://schemas.openxmlformats.org/officeDocument/2006/relationships/hyperlink" Target="https://en.wikipedia.org/wiki/Konami" TargetMode="External"/><Relationship Id="rId407" Type="http://schemas.openxmlformats.org/officeDocument/2006/relationships/hyperlink" Target="https://en.wikipedia.org/wiki/1998_in_video_gaming" TargetMode="External"/><Relationship Id="rId449" Type="http://schemas.openxmlformats.org/officeDocument/2006/relationships/hyperlink" Target="https://en.wikipedia.org/wiki/Konami" TargetMode="External"/><Relationship Id="rId614" Type="http://schemas.openxmlformats.org/officeDocument/2006/relationships/hyperlink" Target="https://en.wikipedia.org/wiki/Fox_Interactive" TargetMode="External"/><Relationship Id="rId656" Type="http://schemas.openxmlformats.org/officeDocument/2006/relationships/hyperlink" Target="https://en.wikipedia.org/wiki/1999_in_video_gaming" TargetMode="External"/><Relationship Id="rId821" Type="http://schemas.openxmlformats.org/officeDocument/2006/relationships/hyperlink" Target="https://en.wikipedia.org/wiki/1996_in_video_gaming" TargetMode="External"/><Relationship Id="rId863" Type="http://schemas.openxmlformats.org/officeDocument/2006/relationships/hyperlink" Target="https://en.wikipedia.org/wiki/Avalanche_Software" TargetMode="External"/><Relationship Id="rId1037" Type="http://schemas.openxmlformats.org/officeDocument/2006/relationships/hyperlink" Target="https://en.wikipedia.org/wiki/1999_in_video_gaming" TargetMode="External"/><Relationship Id="rId1079" Type="http://schemas.openxmlformats.org/officeDocument/2006/relationships/hyperlink" Target="https://en.wikipedia.org/wiki/Acclaim_Entertainment" TargetMode="External"/><Relationship Id="rId211" Type="http://schemas.openxmlformats.org/officeDocument/2006/relationships/hyperlink" Target="https://en.wikipedia.org/wiki/Banpresto" TargetMode="External"/><Relationship Id="rId253" Type="http://schemas.openxmlformats.org/officeDocument/2006/relationships/hyperlink" Target="https://en.wikipedia.org/wiki/Capcom" TargetMode="External"/><Relationship Id="rId295" Type="http://schemas.openxmlformats.org/officeDocument/2006/relationships/hyperlink" Target="https://en.wikipedia.org/wiki/Nintendo" TargetMode="External"/><Relationship Id="rId309" Type="http://schemas.openxmlformats.org/officeDocument/2006/relationships/hyperlink" Target="https://en.wikipedia.org/wiki/Konami" TargetMode="External"/><Relationship Id="rId460" Type="http://schemas.openxmlformats.org/officeDocument/2006/relationships/hyperlink" Target="https://en.wikipedia.org/wiki/Treyarch" TargetMode="External"/><Relationship Id="rId516" Type="http://schemas.openxmlformats.org/officeDocument/2006/relationships/hyperlink" Target="https://en.wikipedia.org/wiki/1998_in_video_gaming" TargetMode="External"/><Relationship Id="rId698" Type="http://schemas.openxmlformats.org/officeDocument/2006/relationships/hyperlink" Target="https://en.wikipedia.org/wiki/2002_in_video_gaming" TargetMode="External"/><Relationship Id="rId919" Type="http://schemas.openxmlformats.org/officeDocument/2006/relationships/hyperlink" Target="https://en.wikipedia.org/wiki/Midway_Games" TargetMode="External"/><Relationship Id="rId1090" Type="http://schemas.openxmlformats.org/officeDocument/2006/relationships/hyperlink" Target="https://en.wikipedia.org/wiki/Nintendo" TargetMode="External"/><Relationship Id="rId1104" Type="http://schemas.openxmlformats.org/officeDocument/2006/relationships/hyperlink" Target="https://en.wikipedia.org/wiki/Infogrames_Entertainment,_SA" TargetMode="External"/><Relationship Id="rId48" Type="http://schemas.openxmlformats.org/officeDocument/2006/relationships/hyperlink" Target="https://en.wikipedia.org/wiki/Athena_(company)" TargetMode="External"/><Relationship Id="rId113" Type="http://schemas.openxmlformats.org/officeDocument/2006/relationships/hyperlink" Target="https://en.wikipedia.org/wiki/Konami" TargetMode="External"/><Relationship Id="rId320" Type="http://schemas.openxmlformats.org/officeDocument/2006/relationships/hyperlink" Target="https://en.wikipedia.org/wiki/SETA_Corporation" TargetMode="External"/><Relationship Id="rId558" Type="http://schemas.openxmlformats.org/officeDocument/2006/relationships/hyperlink" Target="https://en.wikipedia.org/wiki/1998_in_video_gaming" TargetMode="External"/><Relationship Id="rId723" Type="http://schemas.openxmlformats.org/officeDocument/2006/relationships/hyperlink" Target="https://en.wikipedia.org/wiki/Ubisoft" TargetMode="External"/><Relationship Id="rId765" Type="http://schemas.openxmlformats.org/officeDocument/2006/relationships/hyperlink" Target="https://en.wikipedia.org/wiki/Rare_(company)" TargetMode="External"/><Relationship Id="rId930" Type="http://schemas.openxmlformats.org/officeDocument/2006/relationships/hyperlink" Target="https://en.wikipedia.org/wiki/Midway_Games" TargetMode="External"/><Relationship Id="rId972" Type="http://schemas.openxmlformats.org/officeDocument/2006/relationships/hyperlink" Target="https://en.wikipedia.org/wiki/Realtime_Associates" TargetMode="External"/><Relationship Id="rId1006" Type="http://schemas.openxmlformats.org/officeDocument/2006/relationships/hyperlink" Target="https://en.wikipedia.org/wiki/1999_in_video_gaming" TargetMode="External"/><Relationship Id="rId155" Type="http://schemas.openxmlformats.org/officeDocument/2006/relationships/hyperlink" Target="https://en.wikipedia.org/wiki/1998_in_video_gaming" TargetMode="External"/><Relationship Id="rId197" Type="http://schemas.openxmlformats.org/officeDocument/2006/relationships/hyperlink" Target="https://en.wikipedia.org/wiki/Culture_Brain" TargetMode="External"/><Relationship Id="rId362" Type="http://schemas.openxmlformats.org/officeDocument/2006/relationships/hyperlink" Target="https://en.wikipedia.org/wiki/Culture_Brain" TargetMode="External"/><Relationship Id="rId418" Type="http://schemas.openxmlformats.org/officeDocument/2006/relationships/hyperlink" Target="https://en.wikipedia.org/wiki/Infogrames" TargetMode="External"/><Relationship Id="rId625" Type="http://schemas.openxmlformats.org/officeDocument/2006/relationships/hyperlink" Target="https://en.wikipedia.org/wiki/GameTek" TargetMode="External"/><Relationship Id="rId832" Type="http://schemas.openxmlformats.org/officeDocument/2006/relationships/hyperlink" Target="https://en.wikipedia.org/wiki/Lego_Media" TargetMode="External"/><Relationship Id="rId1048" Type="http://schemas.openxmlformats.org/officeDocument/2006/relationships/hyperlink" Target="https://en.wikipedia.org/wiki/Crave_Entertainment" TargetMode="External"/><Relationship Id="rId222" Type="http://schemas.openxmlformats.org/officeDocument/2006/relationships/hyperlink" Target="https://en.wikipedia.org/wiki/Yuke%27s" TargetMode="External"/><Relationship Id="rId264" Type="http://schemas.openxmlformats.org/officeDocument/2006/relationships/hyperlink" Target="https://en.wikipedia.org/wiki/2000_in_video_gaming" TargetMode="External"/><Relationship Id="rId471" Type="http://schemas.openxmlformats.org/officeDocument/2006/relationships/hyperlink" Target="https://en.wikipedia.org/wiki/1996_in_video_gaming" TargetMode="External"/><Relationship Id="rId667" Type="http://schemas.openxmlformats.org/officeDocument/2006/relationships/hyperlink" Target="https://en.wikipedia.org/wiki/Midway_Games" TargetMode="External"/><Relationship Id="rId874" Type="http://schemas.openxmlformats.org/officeDocument/2006/relationships/hyperlink" Target="https://en.wikipedia.org/wiki/2000_in_video_gaming" TargetMode="External"/><Relationship Id="rId17" Type="http://schemas.openxmlformats.org/officeDocument/2006/relationships/hyperlink" Target="https://en.wikipedia.org/wiki/2000_in_video_gaming" TargetMode="External"/><Relationship Id="rId59" Type="http://schemas.openxmlformats.org/officeDocument/2006/relationships/hyperlink" Target="https://en.wikipedia.org/wiki/SETA_Corporation" TargetMode="External"/><Relationship Id="rId124" Type="http://schemas.openxmlformats.org/officeDocument/2006/relationships/hyperlink" Target="https://en.wikipedia.org/wiki/Yuke%27s" TargetMode="External"/><Relationship Id="rId527" Type="http://schemas.openxmlformats.org/officeDocument/2006/relationships/hyperlink" Target="https://en.wikipedia.org/wiki/Acclaim_Entertainment" TargetMode="External"/><Relationship Id="rId569" Type="http://schemas.openxmlformats.org/officeDocument/2006/relationships/hyperlink" Target="https://en.wikipedia.org/wiki/High_Voltage_Software" TargetMode="External"/><Relationship Id="rId734" Type="http://schemas.openxmlformats.org/officeDocument/2006/relationships/hyperlink" Target="https://en.wikipedia.org/wiki/Ubisoft" TargetMode="External"/><Relationship Id="rId776" Type="http://schemas.openxmlformats.org/officeDocument/2006/relationships/hyperlink" Target="https://en.wikipedia.org/wiki/Looking_Glass_Studios" TargetMode="External"/><Relationship Id="rId941" Type="http://schemas.openxmlformats.org/officeDocument/2006/relationships/hyperlink" Target="https://en.wikipedia.org/wiki/Saffire_Corporation" TargetMode="External"/><Relationship Id="rId983" Type="http://schemas.openxmlformats.org/officeDocument/2006/relationships/hyperlink" Target="https://en.wikipedia.org/wiki/Midway_Games" TargetMode="External"/><Relationship Id="rId70" Type="http://schemas.openxmlformats.org/officeDocument/2006/relationships/hyperlink" Target="https://en.wikipedia.org/wiki/1998_in_video_gaming" TargetMode="External"/><Relationship Id="rId166" Type="http://schemas.openxmlformats.org/officeDocument/2006/relationships/hyperlink" Target="https://en.wikipedia.org/wiki/Telenet_Japan" TargetMode="External"/><Relationship Id="rId331" Type="http://schemas.openxmlformats.org/officeDocument/2006/relationships/hyperlink" Target="https://en.wikipedia.org/wiki/Rare_(company)" TargetMode="External"/><Relationship Id="rId373" Type="http://schemas.openxmlformats.org/officeDocument/2006/relationships/hyperlink" Target="https://en.wikipedia.org/wiki/1997_in_video_gaming" TargetMode="External"/><Relationship Id="rId429" Type="http://schemas.openxmlformats.org/officeDocument/2006/relationships/hyperlink" Target="https://en.wikipedia.org/wiki/Nintendo" TargetMode="External"/><Relationship Id="rId580" Type="http://schemas.openxmlformats.org/officeDocument/2006/relationships/hyperlink" Target="https://en.wikipedia.org/wiki/1999_in_video_gaming" TargetMode="External"/><Relationship Id="rId636" Type="http://schemas.openxmlformats.org/officeDocument/2006/relationships/hyperlink" Target="https://en.wikipedia.org/wiki/2001_in_video_gaming" TargetMode="External"/><Relationship Id="rId801" Type="http://schemas.openxmlformats.org/officeDocument/2006/relationships/hyperlink" Target="https://en.wikipedia.org/wiki/Acclaim_Studios_Teesside" TargetMode="External"/><Relationship Id="rId1017" Type="http://schemas.openxmlformats.org/officeDocument/2006/relationships/hyperlink" Target="https://en.wikipedia.org/wiki/2000_in_video_gaming" TargetMode="External"/><Relationship Id="rId1059" Type="http://schemas.openxmlformats.org/officeDocument/2006/relationships/hyperlink" Target="https://en.wikipedia.org/wiki/Electronic_Arts" TargetMode="External"/><Relationship Id="rId1" Type="http://schemas.openxmlformats.org/officeDocument/2006/relationships/hyperlink" Target="https://en.wikipedia.org/wiki/1999_in_video_gaming" TargetMode="External"/><Relationship Id="rId233" Type="http://schemas.openxmlformats.org/officeDocument/2006/relationships/hyperlink" Target="https://en.wikipedia.org/wiki/1999_in_video_gaming" TargetMode="External"/><Relationship Id="rId440" Type="http://schemas.openxmlformats.org/officeDocument/2006/relationships/hyperlink" Target="https://en.wikipedia.org/wiki/Rare_(company)" TargetMode="External"/><Relationship Id="rId678" Type="http://schemas.openxmlformats.org/officeDocument/2006/relationships/hyperlink" Target="https://en.wikipedia.org/wiki/Activision" TargetMode="External"/><Relationship Id="rId843" Type="http://schemas.openxmlformats.org/officeDocument/2006/relationships/hyperlink" Target="https://en.wikipedia.org/wiki/Silicon_Dreams_Studio" TargetMode="External"/><Relationship Id="rId885" Type="http://schemas.openxmlformats.org/officeDocument/2006/relationships/hyperlink" Target="https://en.wikipedia.org/wiki/Electronic_Arts" TargetMode="External"/><Relationship Id="rId1070" Type="http://schemas.openxmlformats.org/officeDocument/2006/relationships/hyperlink" Target="https://en.wikipedia.org/wiki/Electronic_Arts" TargetMode="External"/><Relationship Id="rId28" Type="http://schemas.openxmlformats.org/officeDocument/2006/relationships/hyperlink" Target="https://en.wikipedia.org/wiki/Imagineer_(Japanese_company)" TargetMode="External"/><Relationship Id="rId275" Type="http://schemas.openxmlformats.org/officeDocument/2006/relationships/hyperlink" Target="https://en.wikipedia.org/wiki/Paradigm_Entertainment" TargetMode="External"/><Relationship Id="rId300" Type="http://schemas.openxmlformats.org/officeDocument/2006/relationships/hyperlink" Target="https://en.wikipedia.org/wiki/Hudson_Soft" TargetMode="External"/><Relationship Id="rId482" Type="http://schemas.openxmlformats.org/officeDocument/2006/relationships/hyperlink" Target="https://en.wikipedia.org/wiki/1998_in_video_gaming" TargetMode="External"/><Relationship Id="rId538" Type="http://schemas.openxmlformats.org/officeDocument/2006/relationships/hyperlink" Target="https://en.wikipedia.org/wiki/Nintendo" TargetMode="External"/><Relationship Id="rId703" Type="http://schemas.openxmlformats.org/officeDocument/2006/relationships/hyperlink" Target="https://en.wikipedia.org/wiki/Electronic_Arts" TargetMode="External"/><Relationship Id="rId745" Type="http://schemas.openxmlformats.org/officeDocument/2006/relationships/hyperlink" Target="https://en.wikipedia.org/wiki/Midway_Games" TargetMode="External"/><Relationship Id="rId910" Type="http://schemas.openxmlformats.org/officeDocument/2006/relationships/hyperlink" Target="https://en.wikipedia.org/wiki/Acclaim_Entertainment" TargetMode="External"/><Relationship Id="rId952" Type="http://schemas.openxmlformats.org/officeDocument/2006/relationships/hyperlink" Target="https://en.wikipedia.org/wiki/Point_of_View,_Inc." TargetMode="External"/><Relationship Id="rId81" Type="http://schemas.openxmlformats.org/officeDocument/2006/relationships/hyperlink" Target="https://en.wikipedia.org/wiki/HAL_Laboratory" TargetMode="External"/><Relationship Id="rId135" Type="http://schemas.openxmlformats.org/officeDocument/2006/relationships/hyperlink" Target="https://en.wikipedia.org/wiki/Tokyo_Electron" TargetMode="External"/><Relationship Id="rId177" Type="http://schemas.openxmlformats.org/officeDocument/2006/relationships/hyperlink" Target="https://en.wikipedia.org/wiki/1997_in_video_gaming" TargetMode="External"/><Relationship Id="rId342" Type="http://schemas.openxmlformats.org/officeDocument/2006/relationships/hyperlink" Target="https://en.wikipedia.org/wiki/Acclaim_Cheltenham" TargetMode="External"/><Relationship Id="rId384" Type="http://schemas.openxmlformats.org/officeDocument/2006/relationships/hyperlink" Target="https://en.wikipedia.org/wiki/Konami" TargetMode="External"/><Relationship Id="rId591" Type="http://schemas.openxmlformats.org/officeDocument/2006/relationships/hyperlink" Target="https://en.wikipedia.org/wiki/Konami" TargetMode="External"/><Relationship Id="rId605" Type="http://schemas.openxmlformats.org/officeDocument/2006/relationships/hyperlink" Target="https://en.wikipedia.org/wiki/Nintendo" TargetMode="External"/><Relationship Id="rId787" Type="http://schemas.openxmlformats.org/officeDocument/2006/relationships/hyperlink" Target="https://en.wikipedia.org/wiki/Eurocom" TargetMode="External"/><Relationship Id="rId812" Type="http://schemas.openxmlformats.org/officeDocument/2006/relationships/hyperlink" Target="https://en.wikipedia.org/wiki/1999_in_video_gaming" TargetMode="External"/><Relationship Id="rId994" Type="http://schemas.openxmlformats.org/officeDocument/2006/relationships/hyperlink" Target="https://en.wikipedia.org/wiki/2000_in_video_gaming" TargetMode="External"/><Relationship Id="rId1028" Type="http://schemas.openxmlformats.org/officeDocument/2006/relationships/hyperlink" Target="https://en.wikipedia.org/wiki/1999_in_video_gaming" TargetMode="External"/><Relationship Id="rId202" Type="http://schemas.openxmlformats.org/officeDocument/2006/relationships/hyperlink" Target="https://en.wikipedia.org/wiki/Treasure_(company)" TargetMode="External"/><Relationship Id="rId244" Type="http://schemas.openxmlformats.org/officeDocument/2006/relationships/hyperlink" Target="https://en.wikipedia.org/wiki/Imagineer_(Japanese_company)" TargetMode="External"/><Relationship Id="rId647" Type="http://schemas.openxmlformats.org/officeDocument/2006/relationships/hyperlink" Target="https://en.wikipedia.org/wiki/2000_in_video_gaming" TargetMode="External"/><Relationship Id="rId689" Type="http://schemas.openxmlformats.org/officeDocument/2006/relationships/hyperlink" Target="https://en.wikipedia.org/wiki/1999_in_video_gaming" TargetMode="External"/><Relationship Id="rId854" Type="http://schemas.openxmlformats.org/officeDocument/2006/relationships/hyperlink" Target="https://en.wikipedia.org/wiki/Ubisoft" TargetMode="External"/><Relationship Id="rId896" Type="http://schemas.openxmlformats.org/officeDocument/2006/relationships/hyperlink" Target="https://en.wikipedia.org/wiki/Acclaim_Entertainment" TargetMode="External"/><Relationship Id="rId1081" Type="http://schemas.openxmlformats.org/officeDocument/2006/relationships/hyperlink" Target="https://en.wikipedia.org/wiki/Syn_Sophia" TargetMode="External"/><Relationship Id="rId39" Type="http://schemas.openxmlformats.org/officeDocument/2006/relationships/hyperlink" Target="https://en.wikipedia.org/wiki/Konami" TargetMode="External"/><Relationship Id="rId286" Type="http://schemas.openxmlformats.org/officeDocument/2006/relationships/hyperlink" Target="https://en.wikipedia.org/wiki/Nintendo" TargetMode="External"/><Relationship Id="rId451" Type="http://schemas.openxmlformats.org/officeDocument/2006/relationships/hyperlink" Target="https://en.wikipedia.org/wiki/Konami" TargetMode="External"/><Relationship Id="rId493" Type="http://schemas.openxmlformats.org/officeDocument/2006/relationships/hyperlink" Target="https://en.wikipedia.org/wiki/Racjin" TargetMode="External"/><Relationship Id="rId507" Type="http://schemas.openxmlformats.org/officeDocument/2006/relationships/hyperlink" Target="https://en.wikipedia.org/wiki/1996_in_video_gaming" TargetMode="External"/><Relationship Id="rId549" Type="http://schemas.openxmlformats.org/officeDocument/2006/relationships/hyperlink" Target="https://en.wikipedia.org/wiki/Syn_Sophia" TargetMode="External"/><Relationship Id="rId714" Type="http://schemas.openxmlformats.org/officeDocument/2006/relationships/hyperlink" Target="https://en.wikipedia.org/wiki/2001_in_video_gaming" TargetMode="External"/><Relationship Id="rId756" Type="http://schemas.openxmlformats.org/officeDocument/2006/relationships/hyperlink" Target="https://en.wikipedia.org/wiki/Realtime_Associates" TargetMode="External"/><Relationship Id="rId921" Type="http://schemas.openxmlformats.org/officeDocument/2006/relationships/hyperlink" Target="https://en.wikipedia.org/wiki/Gremlin_Interactive" TargetMode="External"/><Relationship Id="rId50" Type="http://schemas.openxmlformats.org/officeDocument/2006/relationships/hyperlink" Target="https://en.wikipedia.org/wiki/Epoch_Co." TargetMode="External"/><Relationship Id="rId104" Type="http://schemas.openxmlformats.org/officeDocument/2006/relationships/hyperlink" Target="https://en.wikipedia.org/wiki/Konami" TargetMode="External"/><Relationship Id="rId146" Type="http://schemas.openxmlformats.org/officeDocument/2006/relationships/hyperlink" Target="https://en.wikipedia.org/wiki/1998_in_video_gaming" TargetMode="External"/><Relationship Id="rId188" Type="http://schemas.openxmlformats.org/officeDocument/2006/relationships/hyperlink" Target="https://en.wikipedia.org/wiki/Compile_(publisher)" TargetMode="External"/><Relationship Id="rId311" Type="http://schemas.openxmlformats.org/officeDocument/2006/relationships/hyperlink" Target="https://en.wikipedia.org/wiki/Konami" TargetMode="External"/><Relationship Id="rId353" Type="http://schemas.openxmlformats.org/officeDocument/2006/relationships/hyperlink" Target="https://en.wikipedia.org/wiki/1997_in_video_gaming" TargetMode="External"/><Relationship Id="rId395" Type="http://schemas.openxmlformats.org/officeDocument/2006/relationships/hyperlink" Target="https://en.wikipedia.org/wiki/1997_in_video_gaming" TargetMode="External"/><Relationship Id="rId409" Type="http://schemas.openxmlformats.org/officeDocument/2006/relationships/hyperlink" Target="https://en.wikipedia.org/wiki/Kemco" TargetMode="External"/><Relationship Id="rId560" Type="http://schemas.openxmlformats.org/officeDocument/2006/relationships/hyperlink" Target="https://en.wikipedia.org/wiki/Human_Entertainment" TargetMode="External"/><Relationship Id="rId798" Type="http://schemas.openxmlformats.org/officeDocument/2006/relationships/hyperlink" Target="https://en.wikipedia.org/wiki/Core_Design" TargetMode="External"/><Relationship Id="rId963" Type="http://schemas.openxmlformats.org/officeDocument/2006/relationships/hyperlink" Target="https://en.wikipedia.org/wiki/1998_in_video_gaming" TargetMode="External"/><Relationship Id="rId1039" Type="http://schemas.openxmlformats.org/officeDocument/2006/relationships/hyperlink" Target="https://en.wikipedia.org/wiki/Activision" TargetMode="External"/><Relationship Id="rId92" Type="http://schemas.openxmlformats.org/officeDocument/2006/relationships/hyperlink" Target="https://en.wikipedia.org/wiki/ASCII_(company)" TargetMode="External"/><Relationship Id="rId213" Type="http://schemas.openxmlformats.org/officeDocument/2006/relationships/hyperlink" Target="https://en.wikipedia.org/wiki/1998_in_video_gaming" TargetMode="External"/><Relationship Id="rId420" Type="http://schemas.openxmlformats.org/officeDocument/2006/relationships/hyperlink" Target="https://en.wikipedia.org/wiki/Capcom" TargetMode="External"/><Relationship Id="rId616" Type="http://schemas.openxmlformats.org/officeDocument/2006/relationships/hyperlink" Target="https://en.wikipedia.org/wiki/Westwood_Studios" TargetMode="External"/><Relationship Id="rId658" Type="http://schemas.openxmlformats.org/officeDocument/2006/relationships/hyperlink" Target="https://en.wikipedia.org/wiki/Nintendo" TargetMode="External"/><Relationship Id="rId823" Type="http://schemas.openxmlformats.org/officeDocument/2006/relationships/hyperlink" Target="https://en.wikipedia.org/wiki/Nintendo" TargetMode="External"/><Relationship Id="rId865" Type="http://schemas.openxmlformats.org/officeDocument/2006/relationships/hyperlink" Target="https://en.wikipedia.org/wiki/1996_in_video_gaming" TargetMode="External"/><Relationship Id="rId1050" Type="http://schemas.openxmlformats.org/officeDocument/2006/relationships/hyperlink" Target="https://en.wikipedia.org/wiki/Technology_and_Entertainment_Software" TargetMode="External"/><Relationship Id="rId255" Type="http://schemas.openxmlformats.org/officeDocument/2006/relationships/hyperlink" Target="https://en.wikipedia.org/wiki/Quest_Corporation" TargetMode="External"/><Relationship Id="rId297" Type="http://schemas.openxmlformats.org/officeDocument/2006/relationships/hyperlink" Target="https://en.wikipedia.org/wiki/Hudson_Soft" TargetMode="External"/><Relationship Id="rId462" Type="http://schemas.openxmlformats.org/officeDocument/2006/relationships/hyperlink" Target="https://en.wikipedia.org/wiki/2000_in_video_gaming" TargetMode="External"/><Relationship Id="rId518" Type="http://schemas.openxmlformats.org/officeDocument/2006/relationships/hyperlink" Target="https://en.wikipedia.org/wiki/Kemco" TargetMode="External"/><Relationship Id="rId725" Type="http://schemas.openxmlformats.org/officeDocument/2006/relationships/hyperlink" Target="https://en.wikipedia.org/wiki/Acclaim_Cheltenham" TargetMode="External"/><Relationship Id="rId932" Type="http://schemas.openxmlformats.org/officeDocument/2006/relationships/hyperlink" Target="https://en.wikipedia.org/wiki/1999_in_video_gaming" TargetMode="External"/><Relationship Id="rId1092" Type="http://schemas.openxmlformats.org/officeDocument/2006/relationships/hyperlink" Target="https://en.wikipedia.org/wiki/2000_in_video_gaming" TargetMode="External"/><Relationship Id="rId1106" Type="http://schemas.openxmlformats.org/officeDocument/2006/relationships/hyperlink" Target="https://en.wikipedia.org/wiki/Ubi_Soft_Entertainment" TargetMode="External"/><Relationship Id="rId115" Type="http://schemas.openxmlformats.org/officeDocument/2006/relationships/hyperlink" Target="https://en.wikipedia.org/wiki/2001_in_video_gaming" TargetMode="External"/><Relationship Id="rId157" Type="http://schemas.openxmlformats.org/officeDocument/2006/relationships/hyperlink" Target="https://en.wikipedia.org/wiki/Pack-In-Video" TargetMode="External"/><Relationship Id="rId322" Type="http://schemas.openxmlformats.org/officeDocument/2006/relationships/hyperlink" Target="https://en.wikipedia.org/wiki/Kemco" TargetMode="External"/><Relationship Id="rId364" Type="http://schemas.openxmlformats.org/officeDocument/2006/relationships/hyperlink" Target="https://en.wikipedia.org/wiki/1998_in_video_gaming" TargetMode="External"/><Relationship Id="rId767" Type="http://schemas.openxmlformats.org/officeDocument/2006/relationships/hyperlink" Target="https://en.wikipedia.org/wiki/Midway_Games" TargetMode="External"/><Relationship Id="rId974" Type="http://schemas.openxmlformats.org/officeDocument/2006/relationships/hyperlink" Target="https://en.wikipedia.org/wiki/1998_in_video_gaming" TargetMode="External"/><Relationship Id="rId1008" Type="http://schemas.openxmlformats.org/officeDocument/2006/relationships/hyperlink" Target="https://en.wikipedia.org/wiki/Infogrames_Entertainment,_SA" TargetMode="External"/><Relationship Id="rId61" Type="http://schemas.openxmlformats.org/officeDocument/2006/relationships/hyperlink" Target="https://en.wikipedia.org/wiki/1997_in_video_gaming" TargetMode="External"/><Relationship Id="rId199" Type="http://schemas.openxmlformats.org/officeDocument/2006/relationships/hyperlink" Target="https://en.wikipedia.org/wiki/Genki_(company)" TargetMode="External"/><Relationship Id="rId571" Type="http://schemas.openxmlformats.org/officeDocument/2006/relationships/hyperlink" Target="https://en.wikipedia.org/wiki/2000_in_video_gaming" TargetMode="External"/><Relationship Id="rId627" Type="http://schemas.openxmlformats.org/officeDocument/2006/relationships/hyperlink" Target="https://en.wikipedia.org/wiki/1999_in_video_gaming" TargetMode="External"/><Relationship Id="rId669" Type="http://schemas.openxmlformats.org/officeDocument/2006/relationships/hyperlink" Target="https://en.wikipedia.org/wiki/Point_of_View,_Inc." TargetMode="External"/><Relationship Id="rId834" Type="http://schemas.openxmlformats.org/officeDocument/2006/relationships/hyperlink" Target="https://en.wikipedia.org/wiki/Midway_Games" TargetMode="External"/><Relationship Id="rId876" Type="http://schemas.openxmlformats.org/officeDocument/2006/relationships/hyperlink" Target="https://en.wikipedia.org/wiki/Konami" TargetMode="External"/><Relationship Id="rId19" Type="http://schemas.openxmlformats.org/officeDocument/2006/relationships/hyperlink" Target="https://en.wikipedia.org/wiki/Visco_Corporation" TargetMode="External"/><Relationship Id="rId224" Type="http://schemas.openxmlformats.org/officeDocument/2006/relationships/hyperlink" Target="https://en.wikipedia.org/wiki/2000_in_video_gaming" TargetMode="External"/><Relationship Id="rId266" Type="http://schemas.openxmlformats.org/officeDocument/2006/relationships/hyperlink" Target="https://en.wikipedia.org/wiki/UFO_Interactive_Games" TargetMode="External"/><Relationship Id="rId431" Type="http://schemas.openxmlformats.org/officeDocument/2006/relationships/hyperlink" Target="https://en.wikipedia.org/wiki/Hudson_Soft" TargetMode="External"/><Relationship Id="rId473" Type="http://schemas.openxmlformats.org/officeDocument/2006/relationships/hyperlink" Target="https://en.wikipedia.org/wiki/1999_in_video_gaming" TargetMode="External"/><Relationship Id="rId529" Type="http://schemas.openxmlformats.org/officeDocument/2006/relationships/hyperlink" Target="https://en.wikipedia.org/wiki/Iguana_Entertainment" TargetMode="External"/><Relationship Id="rId680" Type="http://schemas.openxmlformats.org/officeDocument/2006/relationships/hyperlink" Target="https://en.wikipedia.org/wiki/Vicarious_Visions" TargetMode="External"/><Relationship Id="rId736" Type="http://schemas.openxmlformats.org/officeDocument/2006/relationships/hyperlink" Target="https://en.wikipedia.org/wiki/The_3DO_Company" TargetMode="External"/><Relationship Id="rId901" Type="http://schemas.openxmlformats.org/officeDocument/2006/relationships/hyperlink" Target="https://en.wikipedia.org/wiki/Electronic_Arts" TargetMode="External"/><Relationship Id="rId1061" Type="http://schemas.openxmlformats.org/officeDocument/2006/relationships/hyperlink" Target="https://en.wikipedia.org/wiki/Syn_Sophia" TargetMode="External"/><Relationship Id="rId30" Type="http://schemas.openxmlformats.org/officeDocument/2006/relationships/hyperlink" Target="https://en.wikipedia.org/wiki/Genki_(company)" TargetMode="External"/><Relationship Id="rId126" Type="http://schemas.openxmlformats.org/officeDocument/2006/relationships/hyperlink" Target="https://en.wikipedia.org/wiki/1997_in_video_gaming" TargetMode="External"/><Relationship Id="rId168" Type="http://schemas.openxmlformats.org/officeDocument/2006/relationships/hyperlink" Target="https://en.wikipedia.org/wiki/1999_in_video_gaming" TargetMode="External"/><Relationship Id="rId333" Type="http://schemas.openxmlformats.org/officeDocument/2006/relationships/hyperlink" Target="https://en.wikipedia.org/wiki/1997_in_video_gaming" TargetMode="External"/><Relationship Id="rId540" Type="http://schemas.openxmlformats.org/officeDocument/2006/relationships/hyperlink" Target="https://en.wikipedia.org/wiki/1996_in_video_gaming" TargetMode="External"/><Relationship Id="rId778" Type="http://schemas.openxmlformats.org/officeDocument/2006/relationships/hyperlink" Target="https://en.wikipedia.org/wiki/2000_in_video_gaming" TargetMode="External"/><Relationship Id="rId943" Type="http://schemas.openxmlformats.org/officeDocument/2006/relationships/hyperlink" Target="https://en.wikipedia.org/wiki/2000_in_video_gaming" TargetMode="External"/><Relationship Id="rId985" Type="http://schemas.openxmlformats.org/officeDocument/2006/relationships/hyperlink" Target="https://en.wikipedia.org/wiki/2000_in_video_gaming" TargetMode="External"/><Relationship Id="rId1019" Type="http://schemas.openxmlformats.org/officeDocument/2006/relationships/hyperlink" Target="https://en.wikipedia.org/wiki/1999_in_video_gaming" TargetMode="External"/><Relationship Id="rId72" Type="http://schemas.openxmlformats.org/officeDocument/2006/relationships/hyperlink" Target="https://en.wikipedia.org/wiki/Konami" TargetMode="External"/><Relationship Id="rId375" Type="http://schemas.openxmlformats.org/officeDocument/2006/relationships/hyperlink" Target="https://en.wikipedia.org/wiki/Nintendo" TargetMode="External"/><Relationship Id="rId582" Type="http://schemas.openxmlformats.org/officeDocument/2006/relationships/hyperlink" Target="https://en.wikipedia.org/wiki/THQ" TargetMode="External"/><Relationship Id="rId638" Type="http://schemas.openxmlformats.org/officeDocument/2006/relationships/hyperlink" Target="https://en.wikipedia.org/wiki/Electronic_Arts" TargetMode="External"/><Relationship Id="rId803" Type="http://schemas.openxmlformats.org/officeDocument/2006/relationships/hyperlink" Target="https://en.wikipedia.org/wiki/1999_in_video_gaming" TargetMode="External"/><Relationship Id="rId845" Type="http://schemas.openxmlformats.org/officeDocument/2006/relationships/hyperlink" Target="https://en.wikipedia.org/wiki/SouthPeak_Games" TargetMode="External"/><Relationship Id="rId1030" Type="http://schemas.openxmlformats.org/officeDocument/2006/relationships/hyperlink" Target="https://en.wikipedia.org/wiki/Activision" TargetMode="External"/><Relationship Id="rId3" Type="http://schemas.openxmlformats.org/officeDocument/2006/relationships/hyperlink" Target="https://en.wikipedia.org/wiki/Altron" TargetMode="External"/><Relationship Id="rId235" Type="http://schemas.openxmlformats.org/officeDocument/2006/relationships/hyperlink" Target="https://en.wikipedia.org/wiki/Athena_(company)" TargetMode="External"/><Relationship Id="rId277" Type="http://schemas.openxmlformats.org/officeDocument/2006/relationships/hyperlink" Target="https://en.wikipedia.org/wiki/1997_in_video_gaming" TargetMode="External"/><Relationship Id="rId400" Type="http://schemas.openxmlformats.org/officeDocument/2006/relationships/hyperlink" Target="https://en.wikipedia.org/wiki/Konami" TargetMode="External"/><Relationship Id="rId442" Type="http://schemas.openxmlformats.org/officeDocument/2006/relationships/hyperlink" Target="https://en.wikipedia.org/wiki/1997_in_video_gaming" TargetMode="External"/><Relationship Id="rId484" Type="http://schemas.openxmlformats.org/officeDocument/2006/relationships/hyperlink" Target="https://en.wikipedia.org/wiki/Imagineer_(Japanese_company)" TargetMode="External"/><Relationship Id="rId705" Type="http://schemas.openxmlformats.org/officeDocument/2006/relationships/hyperlink" Target="https://en.wikipedia.org/wiki/Electronic_Arts" TargetMode="External"/><Relationship Id="rId887" Type="http://schemas.openxmlformats.org/officeDocument/2006/relationships/hyperlink" Target="https://en.wikipedia.org/wiki/NuFX" TargetMode="External"/><Relationship Id="rId1072" Type="http://schemas.openxmlformats.org/officeDocument/2006/relationships/hyperlink" Target="https://en.wikipedia.org/wiki/1999_in_video_gaming" TargetMode="External"/><Relationship Id="rId137" Type="http://schemas.openxmlformats.org/officeDocument/2006/relationships/hyperlink" Target="https://en.wikipedia.org/wiki/1997_in_video_gaming" TargetMode="External"/><Relationship Id="rId302" Type="http://schemas.openxmlformats.org/officeDocument/2006/relationships/hyperlink" Target="https://en.wikipedia.org/wiki/1998_in_video_gaming" TargetMode="External"/><Relationship Id="rId344" Type="http://schemas.openxmlformats.org/officeDocument/2006/relationships/hyperlink" Target="https://en.wikipedia.org/wiki/1998_in_video_gaming" TargetMode="External"/><Relationship Id="rId691" Type="http://schemas.openxmlformats.org/officeDocument/2006/relationships/hyperlink" Target="https://en.wikipedia.org/wiki/Activision" TargetMode="External"/><Relationship Id="rId747" Type="http://schemas.openxmlformats.org/officeDocument/2006/relationships/hyperlink" Target="https://en.wikipedia.org/wiki/Traveller%27s_Tales" TargetMode="External"/><Relationship Id="rId789" Type="http://schemas.openxmlformats.org/officeDocument/2006/relationships/hyperlink" Target="https://en.wikipedia.org/wiki/1999_in_video_gaming" TargetMode="External"/><Relationship Id="rId912" Type="http://schemas.openxmlformats.org/officeDocument/2006/relationships/hyperlink" Target="https://en.wikipedia.org/wiki/Pacific_Coast_Power_%26_Light" TargetMode="External"/><Relationship Id="rId954" Type="http://schemas.openxmlformats.org/officeDocument/2006/relationships/hyperlink" Target="https://en.wikipedia.org/wiki/2000_in_video_gaming" TargetMode="External"/><Relationship Id="rId996" Type="http://schemas.openxmlformats.org/officeDocument/2006/relationships/hyperlink" Target="https://en.wikipedia.org/wiki/Acclaim_Entertainment" TargetMode="External"/><Relationship Id="rId41" Type="http://schemas.openxmlformats.org/officeDocument/2006/relationships/hyperlink" Target="https://en.wikipedia.org/wiki/1999_in_video_gaming" TargetMode="External"/><Relationship Id="rId83" Type="http://schemas.openxmlformats.org/officeDocument/2006/relationships/hyperlink" Target="https://en.wikipedia.org/wiki/1997_in_video_gaming" TargetMode="External"/><Relationship Id="rId179" Type="http://schemas.openxmlformats.org/officeDocument/2006/relationships/hyperlink" Target="https://en.wikipedia.org/wiki/Athena_(company)" TargetMode="External"/><Relationship Id="rId386" Type="http://schemas.openxmlformats.org/officeDocument/2006/relationships/hyperlink" Target="https://en.wikipedia.org/wiki/1998_in_video_gaming" TargetMode="External"/><Relationship Id="rId551" Type="http://schemas.openxmlformats.org/officeDocument/2006/relationships/hyperlink" Target="https://en.wikipedia.org/wiki/1997_in_video_gaming" TargetMode="External"/><Relationship Id="rId593" Type="http://schemas.openxmlformats.org/officeDocument/2006/relationships/hyperlink" Target="https://en.wikipedia.org/wiki/Point_of_View,_Inc." TargetMode="External"/><Relationship Id="rId607" Type="http://schemas.openxmlformats.org/officeDocument/2006/relationships/hyperlink" Target="https://en.wikipedia.org/wiki/Realtime_Associates" TargetMode="External"/><Relationship Id="rId649" Type="http://schemas.openxmlformats.org/officeDocument/2006/relationships/hyperlink" Target="https://en.wikipedia.org/wiki/Namco" TargetMode="External"/><Relationship Id="rId814" Type="http://schemas.openxmlformats.org/officeDocument/2006/relationships/hyperlink" Target="https://en.wikipedia.org/wiki/Electronic_Arts" TargetMode="External"/><Relationship Id="rId856" Type="http://schemas.openxmlformats.org/officeDocument/2006/relationships/hyperlink" Target="https://en.wikipedia.org/wiki/1999_in_video_gaming" TargetMode="External"/><Relationship Id="rId190" Type="http://schemas.openxmlformats.org/officeDocument/2006/relationships/hyperlink" Target="https://en.wikipedia.org/wiki/Red_Entertainment" TargetMode="External"/><Relationship Id="rId204" Type="http://schemas.openxmlformats.org/officeDocument/2006/relationships/hyperlink" Target="https://en.wikipedia.org/wiki/1998_in_video_gaming" TargetMode="External"/><Relationship Id="rId246" Type="http://schemas.openxmlformats.org/officeDocument/2006/relationships/hyperlink" Target="https://en.wikipedia.org/wiki/1999_in_video_gaming" TargetMode="External"/><Relationship Id="rId288" Type="http://schemas.openxmlformats.org/officeDocument/2006/relationships/hyperlink" Target="https://en.wikipedia.org/wiki/Rare_(company)" TargetMode="External"/><Relationship Id="rId411" Type="http://schemas.openxmlformats.org/officeDocument/2006/relationships/hyperlink" Target="https://en.wikipedia.org/wiki/Nintendo" TargetMode="External"/><Relationship Id="rId453" Type="http://schemas.openxmlformats.org/officeDocument/2006/relationships/hyperlink" Target="https://en.wikipedia.org/wiki/1998_in_video_gaming" TargetMode="External"/><Relationship Id="rId509" Type="http://schemas.openxmlformats.org/officeDocument/2006/relationships/hyperlink" Target="https://en.wikipedia.org/wiki/Nintendo" TargetMode="External"/><Relationship Id="rId660" Type="http://schemas.openxmlformats.org/officeDocument/2006/relationships/hyperlink" Target="https://en.wikipedia.org/wiki/Eurocom" TargetMode="External"/><Relationship Id="rId898" Type="http://schemas.openxmlformats.org/officeDocument/2006/relationships/hyperlink" Target="https://en.wikipedia.org/wiki/Iguana_Entertainment" TargetMode="External"/><Relationship Id="rId1041" Type="http://schemas.openxmlformats.org/officeDocument/2006/relationships/hyperlink" Target="https://en.wikipedia.org/wiki/Luxoflux" TargetMode="External"/><Relationship Id="rId1083" Type="http://schemas.openxmlformats.org/officeDocument/2006/relationships/hyperlink" Target="https://en.wikipedia.org/wiki/1998_in_video_gaming" TargetMode="External"/><Relationship Id="rId106" Type="http://schemas.openxmlformats.org/officeDocument/2006/relationships/hyperlink" Target="https://en.wikipedia.org/wiki/1998_in_video_gaming" TargetMode="External"/><Relationship Id="rId313" Type="http://schemas.openxmlformats.org/officeDocument/2006/relationships/hyperlink" Target="https://en.wikipedia.org/wiki/1997_in_video_gaming" TargetMode="External"/><Relationship Id="rId495" Type="http://schemas.openxmlformats.org/officeDocument/2006/relationships/hyperlink" Target="https://en.wikipedia.org/wiki/1997_in_video_gaming" TargetMode="External"/><Relationship Id="rId716" Type="http://schemas.openxmlformats.org/officeDocument/2006/relationships/hyperlink" Target="https://en.wikipedia.org/wiki/1998_in_video_gaming" TargetMode="External"/><Relationship Id="rId758" Type="http://schemas.openxmlformats.org/officeDocument/2006/relationships/hyperlink" Target="https://en.wikipedia.org/wiki/1997_in_video_gaming" TargetMode="External"/><Relationship Id="rId923" Type="http://schemas.openxmlformats.org/officeDocument/2006/relationships/hyperlink" Target="https://en.wikipedia.org/wiki/2000_in_video_gaming" TargetMode="External"/><Relationship Id="rId965" Type="http://schemas.openxmlformats.org/officeDocument/2006/relationships/hyperlink" Target="https://en.wikipedia.org/wiki/1999_in_video_gaming" TargetMode="External"/><Relationship Id="rId10" Type="http://schemas.openxmlformats.org/officeDocument/2006/relationships/hyperlink" Target="https://en.wikipedia.org/wiki/Nintendo" TargetMode="External"/><Relationship Id="rId52" Type="http://schemas.openxmlformats.org/officeDocument/2006/relationships/hyperlink" Target="https://en.wikipedia.org/wiki/1998_in_video_gaming" TargetMode="External"/><Relationship Id="rId94" Type="http://schemas.openxmlformats.org/officeDocument/2006/relationships/hyperlink" Target="https://en.wikipedia.org/wiki/1998_in_video_gaming" TargetMode="External"/><Relationship Id="rId148" Type="http://schemas.openxmlformats.org/officeDocument/2006/relationships/hyperlink" Target="https://en.wikipedia.org/wiki/Hudson_Soft" TargetMode="External"/><Relationship Id="rId355" Type="http://schemas.openxmlformats.org/officeDocument/2006/relationships/hyperlink" Target="https://en.wikipedia.org/wiki/Ubi_Soft_Entertainment" TargetMode="External"/><Relationship Id="rId397" Type="http://schemas.openxmlformats.org/officeDocument/2006/relationships/hyperlink" Target="https://en.wikipedia.org/wiki/Konami" TargetMode="External"/><Relationship Id="rId520" Type="http://schemas.openxmlformats.org/officeDocument/2006/relationships/hyperlink" Target="https://en.wikipedia.org/wiki/Boss_Game_Studios" TargetMode="External"/><Relationship Id="rId562" Type="http://schemas.openxmlformats.org/officeDocument/2006/relationships/hyperlink" Target="https://en.wikipedia.org/wiki/Hudson_Soft" TargetMode="External"/><Relationship Id="rId618" Type="http://schemas.openxmlformats.org/officeDocument/2006/relationships/hyperlink" Target="https://en.wikipedia.org/wiki/2000_in_video_gaming" TargetMode="External"/><Relationship Id="rId825" Type="http://schemas.openxmlformats.org/officeDocument/2006/relationships/hyperlink" Target="https://en.wikipedia.org/wiki/Black_Ops_Entertainment" TargetMode="External"/><Relationship Id="rId215" Type="http://schemas.openxmlformats.org/officeDocument/2006/relationships/hyperlink" Target="https://en.wikipedia.org/wiki/Konami" TargetMode="External"/><Relationship Id="rId257" Type="http://schemas.openxmlformats.org/officeDocument/2006/relationships/hyperlink" Target="https://en.wikipedia.org/wiki/1999_in_video_gaming" TargetMode="External"/><Relationship Id="rId422" Type="http://schemas.openxmlformats.org/officeDocument/2006/relationships/hyperlink" Target="https://en.wikipedia.org/wiki/Camelot_Software_Planning" TargetMode="External"/><Relationship Id="rId464" Type="http://schemas.openxmlformats.org/officeDocument/2006/relationships/hyperlink" Target="https://en.wikipedia.org/wiki/Nintendo" TargetMode="External"/><Relationship Id="rId867" Type="http://schemas.openxmlformats.org/officeDocument/2006/relationships/hyperlink" Target="https://en.wikipedia.org/wiki/Midway_Games" TargetMode="External"/><Relationship Id="rId1010" Type="http://schemas.openxmlformats.org/officeDocument/2006/relationships/hyperlink" Target="https://en.wikipedia.org/wiki/Electronic_Arts" TargetMode="External"/><Relationship Id="rId1052" Type="http://schemas.openxmlformats.org/officeDocument/2006/relationships/hyperlink" Target="https://en.wikipedia.org/wiki/1997_in_video_gaming" TargetMode="External"/><Relationship Id="rId1094" Type="http://schemas.openxmlformats.org/officeDocument/2006/relationships/hyperlink" Target="https://en.wikipedia.org/wiki/Nintendo" TargetMode="External"/><Relationship Id="rId1108" Type="http://schemas.openxmlformats.org/officeDocument/2006/relationships/hyperlink" Target="https://en.wikipedia.org/wiki/Brazil" TargetMode="External"/><Relationship Id="rId299" Type="http://schemas.openxmlformats.org/officeDocument/2006/relationships/hyperlink" Target="https://en.wikipedia.org/wiki/1998_in_video_gaming" TargetMode="External"/><Relationship Id="rId727" Type="http://schemas.openxmlformats.org/officeDocument/2006/relationships/hyperlink" Target="https://en.wikipedia.org/wiki/1999_in_video_gaming" TargetMode="External"/><Relationship Id="rId934" Type="http://schemas.openxmlformats.org/officeDocument/2006/relationships/hyperlink" Target="https://en.wikipedia.org/wiki/1999_in_video_gaming" TargetMode="External"/><Relationship Id="rId63" Type="http://schemas.openxmlformats.org/officeDocument/2006/relationships/hyperlink" Target="https://en.wikipedia.org/wiki/Namco" TargetMode="External"/><Relationship Id="rId159" Type="http://schemas.openxmlformats.org/officeDocument/2006/relationships/hyperlink" Target="https://en.wikipedia.org/wiki/VIS_Entertainment" TargetMode="External"/><Relationship Id="rId366" Type="http://schemas.openxmlformats.org/officeDocument/2006/relationships/hyperlink" Target="https://en.wikipedia.org/wiki/Konami" TargetMode="External"/><Relationship Id="rId573" Type="http://schemas.openxmlformats.org/officeDocument/2006/relationships/hyperlink" Target="https://en.wikipedia.org/wiki/The_3DO_Company" TargetMode="External"/><Relationship Id="rId780" Type="http://schemas.openxmlformats.org/officeDocument/2006/relationships/hyperlink" Target="https://en.wikipedia.org/wiki/2000_in_video_gaming" TargetMode="External"/><Relationship Id="rId226" Type="http://schemas.openxmlformats.org/officeDocument/2006/relationships/hyperlink" Target="https://en.wikipedia.org/wiki/Asmik_Ace_Entertainment" TargetMode="External"/><Relationship Id="rId433" Type="http://schemas.openxmlformats.org/officeDocument/2006/relationships/hyperlink" Target="https://en.wikipedia.org/wiki/2000_in_video_gaming" TargetMode="External"/><Relationship Id="rId878" Type="http://schemas.openxmlformats.org/officeDocument/2006/relationships/hyperlink" Target="https://en.wikipedia.org/wiki/Iguana_Entertainment" TargetMode="External"/><Relationship Id="rId1063" Type="http://schemas.openxmlformats.org/officeDocument/2006/relationships/hyperlink" Target="https://en.wikipedia.org/wiki/1998_in_video_gaming" TargetMode="External"/><Relationship Id="rId640" Type="http://schemas.openxmlformats.org/officeDocument/2006/relationships/hyperlink" Target="https://en.wikipedia.org/wiki/Backbone_Entertainment" TargetMode="External"/><Relationship Id="rId738" Type="http://schemas.openxmlformats.org/officeDocument/2006/relationships/hyperlink" Target="https://en.wikipedia.org/wiki/1998_in_video_gaming" TargetMode="External"/><Relationship Id="rId945" Type="http://schemas.openxmlformats.org/officeDocument/2006/relationships/hyperlink" Target="https://en.wikipedia.org/wiki/1999_in_video_gaming" TargetMode="External"/><Relationship Id="rId74" Type="http://schemas.openxmlformats.org/officeDocument/2006/relationships/hyperlink" Target="https://en.wikipedia.org/wiki/Culture_Brain" TargetMode="External"/><Relationship Id="rId377" Type="http://schemas.openxmlformats.org/officeDocument/2006/relationships/hyperlink" Target="https://en.wikipedia.org/wiki/Imagineer_(Japanese_company)" TargetMode="External"/><Relationship Id="rId500" Type="http://schemas.openxmlformats.org/officeDocument/2006/relationships/hyperlink" Target="https://en.wikipedia.org/wiki/Nintendo" TargetMode="External"/><Relationship Id="rId584" Type="http://schemas.openxmlformats.org/officeDocument/2006/relationships/hyperlink" Target="https://en.wikipedia.org/wiki/The_3DO_Company" TargetMode="External"/><Relationship Id="rId805" Type="http://schemas.openxmlformats.org/officeDocument/2006/relationships/hyperlink" Target="https://en.wikipedia.org/wiki/1998_in_video_gaming" TargetMode="External"/><Relationship Id="rId5" Type="http://schemas.openxmlformats.org/officeDocument/2006/relationships/hyperlink" Target="https://en.wikipedia.org/wiki/1999_in_video_gaming" TargetMode="External"/><Relationship Id="rId237" Type="http://schemas.openxmlformats.org/officeDocument/2006/relationships/hyperlink" Target="https://en.wikipedia.org/wiki/Imagineer_(Japanese_company)" TargetMode="External"/><Relationship Id="rId791" Type="http://schemas.openxmlformats.org/officeDocument/2006/relationships/hyperlink" Target="https://en.wikipedia.org/wiki/2000_in_video_gaming" TargetMode="External"/><Relationship Id="rId889" Type="http://schemas.openxmlformats.org/officeDocument/2006/relationships/hyperlink" Target="https://en.wikipedia.org/wiki/1999_in_video_gaming" TargetMode="External"/><Relationship Id="rId1074" Type="http://schemas.openxmlformats.org/officeDocument/2006/relationships/hyperlink" Target="https://en.wikipedia.org/wiki/Midway_Games" TargetMode="External"/><Relationship Id="rId444" Type="http://schemas.openxmlformats.org/officeDocument/2006/relationships/hyperlink" Target="https://en.wikipedia.org/wiki/Nintendo" TargetMode="External"/><Relationship Id="rId651" Type="http://schemas.openxmlformats.org/officeDocument/2006/relationships/hyperlink" Target="https://en.wikipedia.org/wiki/THQ" TargetMode="External"/><Relationship Id="rId749" Type="http://schemas.openxmlformats.org/officeDocument/2006/relationships/hyperlink" Target="https://en.wikipedia.org/wiki/1998_in_video_gaming" TargetMode="External"/><Relationship Id="rId290" Type="http://schemas.openxmlformats.org/officeDocument/2006/relationships/hyperlink" Target="https://en.wikipedia.org/wiki/1999_in_video_gaming" TargetMode="External"/><Relationship Id="rId304" Type="http://schemas.openxmlformats.org/officeDocument/2006/relationships/hyperlink" Target="https://en.wikipedia.org/wiki/Ubi_Soft_Entertainment" TargetMode="External"/><Relationship Id="rId388" Type="http://schemas.openxmlformats.org/officeDocument/2006/relationships/hyperlink" Target="https://en.wikipedia.org/wiki/Acclaim_Entertainment" TargetMode="External"/><Relationship Id="rId511" Type="http://schemas.openxmlformats.org/officeDocument/2006/relationships/hyperlink" Target="https://en.wikipedia.org/wiki/HAL_Laboratory" TargetMode="External"/><Relationship Id="rId609" Type="http://schemas.openxmlformats.org/officeDocument/2006/relationships/hyperlink" Target="https://en.wikipedia.org/wiki/1999_in_video_gaming" TargetMode="External"/><Relationship Id="rId956" Type="http://schemas.openxmlformats.org/officeDocument/2006/relationships/hyperlink" Target="https://en.wikipedia.org/wiki/Nintendo" TargetMode="External"/><Relationship Id="rId85" Type="http://schemas.openxmlformats.org/officeDocument/2006/relationships/hyperlink" Target="https://en.wikipedia.org/wiki/1997_in_video_gaming" TargetMode="External"/><Relationship Id="rId150" Type="http://schemas.openxmlformats.org/officeDocument/2006/relationships/hyperlink" Target="https://en.wikipedia.org/wiki/Yuke%27s" TargetMode="External"/><Relationship Id="rId595" Type="http://schemas.openxmlformats.org/officeDocument/2006/relationships/hyperlink" Target="https://en.wikipedia.org/wiki/1999_in_video_gaming" TargetMode="External"/><Relationship Id="rId816" Type="http://schemas.openxmlformats.org/officeDocument/2006/relationships/hyperlink" Target="https://en.wikipedia.org/wiki/Eurocom" TargetMode="External"/><Relationship Id="rId1001" Type="http://schemas.openxmlformats.org/officeDocument/2006/relationships/hyperlink" Target="https://en.wikipedia.org/wiki/DMA_Design" TargetMode="External"/><Relationship Id="rId248" Type="http://schemas.openxmlformats.org/officeDocument/2006/relationships/hyperlink" Target="https://en.wikipedia.org/wiki/1998_in_video_gaming" TargetMode="External"/><Relationship Id="rId455" Type="http://schemas.openxmlformats.org/officeDocument/2006/relationships/hyperlink" Target="https://en.wikipedia.org/wiki/Konami" TargetMode="External"/><Relationship Id="rId662" Type="http://schemas.openxmlformats.org/officeDocument/2006/relationships/hyperlink" Target="https://en.wikipedia.org/wiki/1998_in_video_gaming" TargetMode="External"/><Relationship Id="rId1085" Type="http://schemas.openxmlformats.org/officeDocument/2006/relationships/hyperlink" Target="https://en.wikipedia.org/wiki/1999_in_video_gaming" TargetMode="External"/><Relationship Id="rId12" Type="http://schemas.openxmlformats.org/officeDocument/2006/relationships/hyperlink" Target="https://en.wikipedia.org/wiki/Treasure_(company)" TargetMode="External"/><Relationship Id="rId108" Type="http://schemas.openxmlformats.org/officeDocument/2006/relationships/hyperlink" Target="https://en.wikipedia.org/wiki/Konami" TargetMode="External"/><Relationship Id="rId315" Type="http://schemas.openxmlformats.org/officeDocument/2006/relationships/hyperlink" Target="https://en.wikipedia.org/wiki/1999_in_video_gaming" TargetMode="External"/><Relationship Id="rId522" Type="http://schemas.openxmlformats.org/officeDocument/2006/relationships/hyperlink" Target="https://en.wikipedia.org/wiki/1999_in_video_gaming" TargetMode="External"/><Relationship Id="rId967" Type="http://schemas.openxmlformats.org/officeDocument/2006/relationships/hyperlink" Target="https://en.wikipedia.org/wiki/Ubisoft" TargetMode="External"/><Relationship Id="rId96" Type="http://schemas.openxmlformats.org/officeDocument/2006/relationships/hyperlink" Target="https://en.wikipedia.org/wiki/Konami" TargetMode="External"/><Relationship Id="rId161" Type="http://schemas.openxmlformats.org/officeDocument/2006/relationships/hyperlink" Target="https://en.wikipedia.org/wiki/1999_in_video_gaming" TargetMode="External"/><Relationship Id="rId399" Type="http://schemas.openxmlformats.org/officeDocument/2006/relationships/hyperlink" Target="https://en.wikipedia.org/wiki/Konami" TargetMode="External"/><Relationship Id="rId827" Type="http://schemas.openxmlformats.org/officeDocument/2006/relationships/hyperlink" Target="https://en.wikipedia.org/wiki/1998_in_video_gaming" TargetMode="External"/><Relationship Id="rId1012" Type="http://schemas.openxmlformats.org/officeDocument/2006/relationships/hyperlink" Target="https://en.wikipedia.org/wiki/Titus_Software" TargetMode="External"/><Relationship Id="rId259" Type="http://schemas.openxmlformats.org/officeDocument/2006/relationships/hyperlink" Target="https://en.wikipedia.org/wiki/Imagineer_(Japanese_company)" TargetMode="External"/><Relationship Id="rId466" Type="http://schemas.openxmlformats.org/officeDocument/2006/relationships/hyperlink" Target="https://en.wikipedia.org/wiki/Takara" TargetMode="External"/><Relationship Id="rId673" Type="http://schemas.openxmlformats.org/officeDocument/2006/relationships/hyperlink" Target="https://en.wikipedia.org/wiki/Midway_Games" TargetMode="External"/><Relationship Id="rId880" Type="http://schemas.openxmlformats.org/officeDocument/2006/relationships/hyperlink" Target="https://en.wikipedia.org/wiki/1999_in_video_gaming" TargetMode="External"/><Relationship Id="rId1096" Type="http://schemas.openxmlformats.org/officeDocument/2006/relationships/hyperlink" Target="https://en.wikipedia.org/wiki/2000_in_video_gaming" TargetMode="External"/><Relationship Id="rId23" Type="http://schemas.openxmlformats.org/officeDocument/2006/relationships/hyperlink" Target="https://en.wikipedia.org/wiki/1999_in_video_gaming" TargetMode="External"/><Relationship Id="rId119" Type="http://schemas.openxmlformats.org/officeDocument/2006/relationships/hyperlink" Target="https://en.wikipedia.org/wiki/Takara" TargetMode="External"/><Relationship Id="rId326" Type="http://schemas.openxmlformats.org/officeDocument/2006/relationships/hyperlink" Target="https://en.wikipedia.org/wiki/Vic_Tokai" TargetMode="External"/><Relationship Id="rId533" Type="http://schemas.openxmlformats.org/officeDocument/2006/relationships/hyperlink" Target="https://en.wikipedia.org/wiki/Midway_Games" TargetMode="External"/><Relationship Id="rId978" Type="http://schemas.openxmlformats.org/officeDocument/2006/relationships/hyperlink" Target="https://en.wikipedia.org/wiki/Ubi_Soft_Entertainment" TargetMode="External"/><Relationship Id="rId740" Type="http://schemas.openxmlformats.org/officeDocument/2006/relationships/hyperlink" Target="https://en.wikipedia.org/wiki/Midway_Games" TargetMode="External"/><Relationship Id="rId838" Type="http://schemas.openxmlformats.org/officeDocument/2006/relationships/hyperlink" Target="https://en.wikipedia.org/wiki/Electronic_Arts" TargetMode="External"/><Relationship Id="rId1023" Type="http://schemas.openxmlformats.org/officeDocument/2006/relationships/hyperlink" Target="https://en.wikipedia.org/wiki/Edge_of_Reality" TargetMode="External"/><Relationship Id="rId172" Type="http://schemas.openxmlformats.org/officeDocument/2006/relationships/hyperlink" Target="https://en.wikipedia.org/wiki/Nintendo" TargetMode="External"/><Relationship Id="rId477" Type="http://schemas.openxmlformats.org/officeDocument/2006/relationships/hyperlink" Target="https://en.wikipedia.org/wiki/Nintendo" TargetMode="External"/><Relationship Id="rId600" Type="http://schemas.openxmlformats.org/officeDocument/2006/relationships/hyperlink" Target="https://en.wikipedia.org/wiki/Interplay_Entertainment" TargetMode="External"/><Relationship Id="rId684" Type="http://schemas.openxmlformats.org/officeDocument/2006/relationships/hyperlink" Target="https://en.wikipedia.org/wiki/2001_in_video_gaming" TargetMode="External"/><Relationship Id="rId337" Type="http://schemas.openxmlformats.org/officeDocument/2006/relationships/hyperlink" Target="https://en.wikipedia.org/wiki/Produce!" TargetMode="External"/><Relationship Id="rId891" Type="http://schemas.openxmlformats.org/officeDocument/2006/relationships/hyperlink" Target="https://en.wikipedia.org/wiki/1997_in_video_gaming" TargetMode="External"/><Relationship Id="rId905" Type="http://schemas.openxmlformats.org/officeDocument/2006/relationships/hyperlink" Target="https://en.wikipedia.org/wiki/1998_in_video_gaming" TargetMode="External"/><Relationship Id="rId989" Type="http://schemas.openxmlformats.org/officeDocument/2006/relationships/hyperlink" Target="https://en.wikipedia.org/wiki/Acclaim_Studios_Teesside" TargetMode="External"/><Relationship Id="rId34" Type="http://schemas.openxmlformats.org/officeDocument/2006/relationships/hyperlink" Target="https://en.wikipedia.org/wiki/Nintendo" TargetMode="External"/><Relationship Id="rId544" Type="http://schemas.openxmlformats.org/officeDocument/2006/relationships/hyperlink" Target="https://en.wikipedia.org/wiki/Warthog_Games" TargetMode="External"/><Relationship Id="rId751" Type="http://schemas.openxmlformats.org/officeDocument/2006/relationships/hyperlink" Target="https://en.wikipedia.org/wiki/Acclaim_Entertainment" TargetMode="External"/><Relationship Id="rId849" Type="http://schemas.openxmlformats.org/officeDocument/2006/relationships/hyperlink" Target="https://en.wikipedia.org/wiki/1998_in_video_gaming" TargetMode="External"/><Relationship Id="rId183" Type="http://schemas.openxmlformats.org/officeDocument/2006/relationships/hyperlink" Target="https://en.wikipedia.org/wiki/1997_in_video_gaming" TargetMode="External"/><Relationship Id="rId390" Type="http://schemas.openxmlformats.org/officeDocument/2006/relationships/hyperlink" Target="https://en.wikipedia.org/wiki/Konami" TargetMode="External"/><Relationship Id="rId404" Type="http://schemas.openxmlformats.org/officeDocument/2006/relationships/hyperlink" Target="https://en.wikipedia.org/wiki/2000_in_video_gaming" TargetMode="External"/><Relationship Id="rId611" Type="http://schemas.openxmlformats.org/officeDocument/2006/relationships/hyperlink" Target="https://en.wikipedia.org/wiki/NewKidCo" TargetMode="External"/><Relationship Id="rId1034" Type="http://schemas.openxmlformats.org/officeDocument/2006/relationships/hyperlink" Target="https://en.wikipedia.org/wiki/1999_in_video_gaming" TargetMode="External"/><Relationship Id="rId250" Type="http://schemas.openxmlformats.org/officeDocument/2006/relationships/hyperlink" Target="https://en.wikipedia.org/wiki/Nintendo" TargetMode="External"/><Relationship Id="rId488" Type="http://schemas.openxmlformats.org/officeDocument/2006/relationships/hyperlink" Target="https://en.wikipedia.org/wiki/Angel_Studios" TargetMode="External"/><Relationship Id="rId695" Type="http://schemas.openxmlformats.org/officeDocument/2006/relationships/hyperlink" Target="https://en.wikipedia.org/wiki/2000_in_video_gaming" TargetMode="External"/><Relationship Id="rId709" Type="http://schemas.openxmlformats.org/officeDocument/2006/relationships/hyperlink" Target="https://en.wikipedia.org/wiki/1997_in_video_gaming" TargetMode="External"/><Relationship Id="rId916" Type="http://schemas.openxmlformats.org/officeDocument/2006/relationships/hyperlink" Target="https://en.wikipedia.org/wiki/Midway_Games" TargetMode="External"/><Relationship Id="rId1101" Type="http://schemas.openxmlformats.org/officeDocument/2006/relationships/hyperlink" Target="https://en.wikipedia.org/wiki/Gremlin_Interactive" TargetMode="External"/><Relationship Id="rId45" Type="http://schemas.openxmlformats.org/officeDocument/2006/relationships/hyperlink" Target="https://en.wikipedia.org/wiki/Media_Factory" TargetMode="External"/><Relationship Id="rId110" Type="http://schemas.openxmlformats.org/officeDocument/2006/relationships/hyperlink" Target="https://en.wikipedia.org/wiki/Konami" TargetMode="External"/><Relationship Id="rId348" Type="http://schemas.openxmlformats.org/officeDocument/2006/relationships/hyperlink" Target="https://en.wikipedia.org/wiki/Paradigm_Entertainment" TargetMode="External"/><Relationship Id="rId555" Type="http://schemas.openxmlformats.org/officeDocument/2006/relationships/hyperlink" Target="https://en.wikipedia.org/wiki/Racjin" TargetMode="External"/><Relationship Id="rId762" Type="http://schemas.openxmlformats.org/officeDocument/2006/relationships/hyperlink" Target="https://en.wikipedia.org/wiki/Westwood_Studios" TargetMode="External"/><Relationship Id="rId194" Type="http://schemas.openxmlformats.org/officeDocument/2006/relationships/hyperlink" Target="https://en.wikipedia.org/wiki/SETA_Corporation" TargetMode="External"/><Relationship Id="rId208" Type="http://schemas.openxmlformats.org/officeDocument/2006/relationships/hyperlink" Target="https://en.wikipedia.org/wiki/Banpresto" TargetMode="External"/><Relationship Id="rId415" Type="http://schemas.openxmlformats.org/officeDocument/2006/relationships/hyperlink" Target="https://en.wikipedia.org/wiki/Nintendo" TargetMode="External"/><Relationship Id="rId622" Type="http://schemas.openxmlformats.org/officeDocument/2006/relationships/hyperlink" Target="https://en.wikipedia.org/wiki/Paradigm_Entertainment" TargetMode="External"/><Relationship Id="rId1045" Type="http://schemas.openxmlformats.org/officeDocument/2006/relationships/hyperlink" Target="https://en.wikipedia.org/wiki/Titus_Software" TargetMode="External"/><Relationship Id="rId261" Type="http://schemas.openxmlformats.org/officeDocument/2006/relationships/hyperlink" Target="https://en.wikipedia.org/wiki/1998_in_video_gaming" TargetMode="External"/><Relationship Id="rId499" Type="http://schemas.openxmlformats.org/officeDocument/2006/relationships/hyperlink" Target="https://en.wikipedia.org/wiki/LucasArts" TargetMode="External"/><Relationship Id="rId927" Type="http://schemas.openxmlformats.org/officeDocument/2006/relationships/hyperlink" Target="https://en.wikipedia.org/wiki/THQ" TargetMode="External"/><Relationship Id="rId56" Type="http://schemas.openxmlformats.org/officeDocument/2006/relationships/hyperlink" Target="https://en.wikipedia.org/wiki/Epoch_Co." TargetMode="External"/><Relationship Id="rId359" Type="http://schemas.openxmlformats.org/officeDocument/2006/relationships/hyperlink" Target="https://en.wikipedia.org/wiki/1998_in_video_gaming" TargetMode="External"/><Relationship Id="rId566" Type="http://schemas.openxmlformats.org/officeDocument/2006/relationships/hyperlink" Target="https://en.wikipedia.org/wiki/Konami" TargetMode="External"/><Relationship Id="rId773" Type="http://schemas.openxmlformats.org/officeDocument/2006/relationships/hyperlink" Target="https://en.wikipedia.org/wiki/Saffire_Corporation" TargetMode="External"/><Relationship Id="rId121" Type="http://schemas.openxmlformats.org/officeDocument/2006/relationships/hyperlink" Target="https://en.wikipedia.org/wiki/1999_in_video_gaming" TargetMode="External"/><Relationship Id="rId219" Type="http://schemas.openxmlformats.org/officeDocument/2006/relationships/hyperlink" Target="https://en.wikipedia.org/wiki/1998_in_video_gaming" TargetMode="External"/><Relationship Id="rId426" Type="http://schemas.openxmlformats.org/officeDocument/2006/relationships/hyperlink" Target="https://en.wikipedia.org/wiki/Nintendo" TargetMode="External"/><Relationship Id="rId633" Type="http://schemas.openxmlformats.org/officeDocument/2006/relationships/hyperlink" Target="https://en.wikipedia.org/wiki/2000_in_video_gaming" TargetMode="External"/><Relationship Id="rId980" Type="http://schemas.openxmlformats.org/officeDocument/2006/relationships/hyperlink" Target="https://en.wikipedia.org/wiki/Midway_Games" TargetMode="External"/><Relationship Id="rId1056" Type="http://schemas.openxmlformats.org/officeDocument/2006/relationships/hyperlink" Target="https://en.wikipedia.org/wiki/Software_Creations_(UK)" TargetMode="External"/><Relationship Id="rId840" Type="http://schemas.openxmlformats.org/officeDocument/2006/relationships/hyperlink" Target="https://en.wikipedia.org/wiki/Electronic_Arts" TargetMode="External"/><Relationship Id="rId938" Type="http://schemas.openxmlformats.org/officeDocument/2006/relationships/hyperlink" Target="https://en.wikipedia.org/wiki/Avalanche_Software" TargetMode="External"/><Relationship Id="rId67" Type="http://schemas.openxmlformats.org/officeDocument/2006/relationships/hyperlink" Target="https://en.wikipedia.org/wiki/1998_in_video_gaming" TargetMode="External"/><Relationship Id="rId272" Type="http://schemas.openxmlformats.org/officeDocument/2006/relationships/hyperlink" Target="https://en.wikipedia.org/wiki/Nintendo" TargetMode="External"/><Relationship Id="rId577" Type="http://schemas.openxmlformats.org/officeDocument/2006/relationships/hyperlink" Target="https://en.wikipedia.org/wiki/1999_in_video_gaming" TargetMode="External"/><Relationship Id="rId700" Type="http://schemas.openxmlformats.org/officeDocument/2006/relationships/hyperlink" Target="https://en.wikipedia.org/wiki/Activision" TargetMode="External"/><Relationship Id="rId132" Type="http://schemas.openxmlformats.org/officeDocument/2006/relationships/hyperlink" Target="https://en.wikipedia.org/wiki/Konami" TargetMode="External"/><Relationship Id="rId784" Type="http://schemas.openxmlformats.org/officeDocument/2006/relationships/hyperlink" Target="https://en.wikipedia.org/wiki/Eurocom" TargetMode="External"/><Relationship Id="rId991" Type="http://schemas.openxmlformats.org/officeDocument/2006/relationships/hyperlink" Target="https://en.wikipedia.org/wiki/1998_in_video_gaming" TargetMode="External"/><Relationship Id="rId1067" Type="http://schemas.openxmlformats.org/officeDocument/2006/relationships/hyperlink" Target="https://en.wikipedia.org/wiki/SCE_Studio_Liverpool" TargetMode="External"/><Relationship Id="rId437" Type="http://schemas.openxmlformats.org/officeDocument/2006/relationships/hyperlink" Target="https://en.wikipedia.org/wiki/Camelot_Software_Planning" TargetMode="External"/><Relationship Id="rId644" Type="http://schemas.openxmlformats.org/officeDocument/2006/relationships/hyperlink" Target="https://en.wikipedia.org/wiki/1999_in_video_gaming" TargetMode="External"/><Relationship Id="rId851" Type="http://schemas.openxmlformats.org/officeDocument/2006/relationships/hyperlink" Target="https://en.wikipedia.org/wiki/1998_in_video_gaming" TargetMode="External"/><Relationship Id="rId283" Type="http://schemas.openxmlformats.org/officeDocument/2006/relationships/hyperlink" Target="https://en.wikipedia.org/wiki/Taito_Corporation" TargetMode="External"/><Relationship Id="rId490" Type="http://schemas.openxmlformats.org/officeDocument/2006/relationships/hyperlink" Target="https://en.wikipedia.org/wiki/ICOM_Simulations" TargetMode="External"/><Relationship Id="rId504" Type="http://schemas.openxmlformats.org/officeDocument/2006/relationships/hyperlink" Target="https://en.wikipedia.org/wiki/1996_in_video_gaming" TargetMode="External"/><Relationship Id="rId711" Type="http://schemas.openxmlformats.org/officeDocument/2006/relationships/hyperlink" Target="https://en.wikipedia.org/wiki/2000_in_video_gaming" TargetMode="External"/><Relationship Id="rId949" Type="http://schemas.openxmlformats.org/officeDocument/2006/relationships/hyperlink" Target="https://en.wikipedia.org/wiki/Acclaim_Cheltenham" TargetMode="External"/><Relationship Id="rId78" Type="http://schemas.openxmlformats.org/officeDocument/2006/relationships/hyperlink" Target="https://en.wikipedia.org/wiki/SETA_Corporation" TargetMode="External"/><Relationship Id="rId143" Type="http://schemas.openxmlformats.org/officeDocument/2006/relationships/hyperlink" Target="https://en.wikipedia.org/wiki/1999_in_video_gaming" TargetMode="External"/><Relationship Id="rId350" Type="http://schemas.openxmlformats.org/officeDocument/2006/relationships/hyperlink" Target="https://en.wikipedia.org/wiki/1998_in_video_gaming" TargetMode="External"/><Relationship Id="rId588" Type="http://schemas.openxmlformats.org/officeDocument/2006/relationships/hyperlink" Target="https://en.wikipedia.org/wiki/Crave_Entertainment" TargetMode="External"/><Relationship Id="rId795" Type="http://schemas.openxmlformats.org/officeDocument/2006/relationships/hyperlink" Target="https://en.wikipedia.org/wiki/EA_Canada" TargetMode="External"/><Relationship Id="rId809" Type="http://schemas.openxmlformats.org/officeDocument/2006/relationships/hyperlink" Target="https://en.wikipedia.org/wiki/Blitz_Games" TargetMode="External"/><Relationship Id="rId9" Type="http://schemas.openxmlformats.org/officeDocument/2006/relationships/hyperlink" Target="https://en.wikipedia.org/wiki/Nintendo" TargetMode="External"/><Relationship Id="rId210" Type="http://schemas.openxmlformats.org/officeDocument/2006/relationships/hyperlink" Target="https://en.wikipedia.org/wiki/1999_in_video_gaming" TargetMode="External"/><Relationship Id="rId448" Type="http://schemas.openxmlformats.org/officeDocument/2006/relationships/hyperlink" Target="https://en.wikipedia.org/wiki/Konami" TargetMode="External"/><Relationship Id="rId655" Type="http://schemas.openxmlformats.org/officeDocument/2006/relationships/hyperlink" Target="https://en.wikipedia.org/wiki/Electronic_Arts" TargetMode="External"/><Relationship Id="rId862" Type="http://schemas.openxmlformats.org/officeDocument/2006/relationships/hyperlink" Target="https://en.wikipedia.org/wiki/1997_in_video_gaming" TargetMode="External"/><Relationship Id="rId1078" Type="http://schemas.openxmlformats.org/officeDocument/2006/relationships/hyperlink" Target="https://en.wikipedia.org/wiki/1999_in_video_gaming" TargetMode="External"/><Relationship Id="rId294" Type="http://schemas.openxmlformats.org/officeDocument/2006/relationships/hyperlink" Target="https://en.wikipedia.org/wiki/Rare_(company)" TargetMode="External"/><Relationship Id="rId308" Type="http://schemas.openxmlformats.org/officeDocument/2006/relationships/hyperlink" Target="https://en.wikipedia.org/wiki/Konami" TargetMode="External"/><Relationship Id="rId515" Type="http://schemas.openxmlformats.org/officeDocument/2006/relationships/hyperlink" Target="https://en.wikipedia.org/wiki/Kemco" TargetMode="External"/><Relationship Id="rId722" Type="http://schemas.openxmlformats.org/officeDocument/2006/relationships/hyperlink" Target="https://en.wikipedia.org/wiki/1999_in_video_gaming" TargetMode="External"/><Relationship Id="rId89" Type="http://schemas.openxmlformats.org/officeDocument/2006/relationships/hyperlink" Target="https://en.wikipedia.org/wiki/Electronic_Arts" TargetMode="External"/><Relationship Id="rId154" Type="http://schemas.openxmlformats.org/officeDocument/2006/relationships/hyperlink" Target="https://en.wikipedia.org/wiki/Culture_Brain" TargetMode="External"/><Relationship Id="rId361" Type="http://schemas.openxmlformats.org/officeDocument/2006/relationships/hyperlink" Target="https://en.wikipedia.org/wiki/1998_in_video_gaming" TargetMode="External"/><Relationship Id="rId599" Type="http://schemas.openxmlformats.org/officeDocument/2006/relationships/hyperlink" Target="https://en.wikipedia.org/wiki/Interplay_Entertainment" TargetMode="External"/><Relationship Id="rId1005" Type="http://schemas.openxmlformats.org/officeDocument/2006/relationships/hyperlink" Target="https://en.wikipedia.org/wiki/LucasArts" TargetMode="External"/><Relationship Id="rId459" Type="http://schemas.openxmlformats.org/officeDocument/2006/relationships/hyperlink" Target="https://en.wikipedia.org/wiki/1998_in_video_gaming" TargetMode="External"/><Relationship Id="rId666" Type="http://schemas.openxmlformats.org/officeDocument/2006/relationships/hyperlink" Target="https://en.wikipedia.org/wiki/Midway_Games" TargetMode="External"/><Relationship Id="rId873" Type="http://schemas.openxmlformats.org/officeDocument/2006/relationships/hyperlink" Target="https://en.wikipedia.org/wiki/Midway_Games" TargetMode="External"/><Relationship Id="rId1089" Type="http://schemas.openxmlformats.org/officeDocument/2006/relationships/hyperlink" Target="https://en.wikipedia.org/wiki/Angel_Studios" TargetMode="External"/><Relationship Id="rId16" Type="http://schemas.openxmlformats.org/officeDocument/2006/relationships/hyperlink" Target="https://en.wikipedia.org/wiki/Taito_Corporation" TargetMode="External"/><Relationship Id="rId221" Type="http://schemas.openxmlformats.org/officeDocument/2006/relationships/hyperlink" Target="https://en.wikipedia.org/wiki/1997_in_video_gaming" TargetMode="External"/><Relationship Id="rId319" Type="http://schemas.openxmlformats.org/officeDocument/2006/relationships/hyperlink" Target="https://en.wikipedia.org/wiki/Midway_Games" TargetMode="External"/><Relationship Id="rId526" Type="http://schemas.openxmlformats.org/officeDocument/2006/relationships/hyperlink" Target="https://en.wikipedia.org/wiki/Iguana_Entertainment" TargetMode="External"/><Relationship Id="rId733" Type="http://schemas.openxmlformats.org/officeDocument/2006/relationships/hyperlink" Target="https://en.wikipedia.org/wiki/Kemco" TargetMode="External"/><Relationship Id="rId940" Type="http://schemas.openxmlformats.org/officeDocument/2006/relationships/hyperlink" Target="https://en.wikipedia.org/wiki/1998_in_video_gaming" TargetMode="External"/><Relationship Id="rId1016" Type="http://schemas.openxmlformats.org/officeDocument/2006/relationships/hyperlink" Target="https://en.wikipedia.org/wiki/2000_in_video_gaming" TargetMode="External"/><Relationship Id="rId165" Type="http://schemas.openxmlformats.org/officeDocument/2006/relationships/hyperlink" Target="https://en.wikipedia.org/wiki/1999_in_video_gaming" TargetMode="External"/><Relationship Id="rId372" Type="http://schemas.openxmlformats.org/officeDocument/2006/relationships/hyperlink" Target="https://en.wikipedia.org/wiki/Konami" TargetMode="External"/><Relationship Id="rId677" Type="http://schemas.openxmlformats.org/officeDocument/2006/relationships/hyperlink" Target="https://en.wikipedia.org/wiki/1998_in_video_gaming" TargetMode="External"/><Relationship Id="rId800" Type="http://schemas.openxmlformats.org/officeDocument/2006/relationships/hyperlink" Target="https://en.wikipedia.org/wiki/1998_in_video_gaming" TargetMode="External"/><Relationship Id="rId232" Type="http://schemas.openxmlformats.org/officeDocument/2006/relationships/hyperlink" Target="https://en.wikipedia.org/wiki/Enix" TargetMode="External"/><Relationship Id="rId884" Type="http://schemas.openxmlformats.org/officeDocument/2006/relationships/hyperlink" Target="https://en.wikipedia.org/wiki/NuFX" TargetMode="External"/><Relationship Id="rId27" Type="http://schemas.openxmlformats.org/officeDocument/2006/relationships/hyperlink" Target="https://en.wikipedia.org/wiki/Genki_(company)" TargetMode="External"/><Relationship Id="rId537" Type="http://schemas.openxmlformats.org/officeDocument/2006/relationships/hyperlink" Target="https://en.wikipedia.org/wiki/1996_in_video_gaming" TargetMode="External"/><Relationship Id="rId744" Type="http://schemas.openxmlformats.org/officeDocument/2006/relationships/hyperlink" Target="https://en.wikipedia.org/wiki/DMA_Design" TargetMode="External"/><Relationship Id="rId951" Type="http://schemas.openxmlformats.org/officeDocument/2006/relationships/hyperlink" Target="https://en.wikipedia.org/wiki/1999_in_video_gaming" TargetMode="External"/><Relationship Id="rId80" Type="http://schemas.openxmlformats.org/officeDocument/2006/relationships/hyperlink" Target="https://en.wikipedia.org/wiki/2000_in_video_gaming" TargetMode="External"/><Relationship Id="rId176" Type="http://schemas.openxmlformats.org/officeDocument/2006/relationships/hyperlink" Target="https://en.wikipedia.org/wiki/Hudson_Soft" TargetMode="External"/><Relationship Id="rId383" Type="http://schemas.openxmlformats.org/officeDocument/2006/relationships/hyperlink" Target="https://en.wikipedia.org/wiki/1999_in_video_gaming" TargetMode="External"/><Relationship Id="rId590" Type="http://schemas.openxmlformats.org/officeDocument/2006/relationships/hyperlink" Target="https://en.wikipedia.org/wiki/Konami" TargetMode="External"/><Relationship Id="rId604" Type="http://schemas.openxmlformats.org/officeDocument/2006/relationships/hyperlink" Target="https://en.wikipedia.org/wiki/Nintendo" TargetMode="External"/><Relationship Id="rId811" Type="http://schemas.openxmlformats.org/officeDocument/2006/relationships/hyperlink" Target="https://en.wikipedia.org/wiki/Titus_Software" TargetMode="External"/><Relationship Id="rId1027" Type="http://schemas.openxmlformats.org/officeDocument/2006/relationships/hyperlink" Target="https://en.wikipedia.org/wiki/Activision" TargetMode="External"/><Relationship Id="rId243" Type="http://schemas.openxmlformats.org/officeDocument/2006/relationships/hyperlink" Target="https://en.wikipedia.org/wiki/2000_in_video_gaming" TargetMode="External"/><Relationship Id="rId450" Type="http://schemas.openxmlformats.org/officeDocument/2006/relationships/hyperlink" Target="https://en.wikipedia.org/wiki/1997_in_video_gaming" TargetMode="External"/><Relationship Id="rId688" Type="http://schemas.openxmlformats.org/officeDocument/2006/relationships/hyperlink" Target="https://en.wikipedia.org/wiki/Midway_Games" TargetMode="External"/><Relationship Id="rId895" Type="http://schemas.openxmlformats.org/officeDocument/2006/relationships/hyperlink" Target="https://en.wikipedia.org/wiki/Iguana_Entertainment" TargetMode="External"/><Relationship Id="rId909" Type="http://schemas.openxmlformats.org/officeDocument/2006/relationships/hyperlink" Target="https://en.wikipedia.org/wiki/Iguana_Entertainment" TargetMode="External"/><Relationship Id="rId1080" Type="http://schemas.openxmlformats.org/officeDocument/2006/relationships/hyperlink" Target="https://en.wikipedia.org/wiki/2000_in_video_gaming" TargetMode="External"/><Relationship Id="rId38" Type="http://schemas.openxmlformats.org/officeDocument/2006/relationships/hyperlink" Target="https://en.wikipedia.org/wiki/2000_in_video_gaming" TargetMode="External"/><Relationship Id="rId103" Type="http://schemas.openxmlformats.org/officeDocument/2006/relationships/hyperlink" Target="https://en.wikipedia.org/wiki/1997_in_video_gaming" TargetMode="External"/><Relationship Id="rId310" Type="http://schemas.openxmlformats.org/officeDocument/2006/relationships/hyperlink" Target="https://en.wikipedia.org/wiki/1999_in_video_gaming" TargetMode="External"/><Relationship Id="rId548" Type="http://schemas.openxmlformats.org/officeDocument/2006/relationships/hyperlink" Target="https://en.wikipedia.org/wiki/1999_in_video_gaming" TargetMode="External"/><Relationship Id="rId755" Type="http://schemas.openxmlformats.org/officeDocument/2006/relationships/hyperlink" Target="https://en.wikipedia.org/wiki/1999_in_video_gaming" TargetMode="External"/><Relationship Id="rId962" Type="http://schemas.openxmlformats.org/officeDocument/2006/relationships/hyperlink" Target="https://en.wikipedia.org/wiki/Titus_Software" TargetMode="External"/><Relationship Id="rId91" Type="http://schemas.openxmlformats.org/officeDocument/2006/relationships/hyperlink" Target="https://en.wikipedia.org/wiki/1999_in_video_gaming" TargetMode="External"/><Relationship Id="rId187" Type="http://schemas.openxmlformats.org/officeDocument/2006/relationships/hyperlink" Target="https://en.wikipedia.org/wiki/Compile_(publisher)" TargetMode="External"/><Relationship Id="rId394" Type="http://schemas.openxmlformats.org/officeDocument/2006/relationships/hyperlink" Target="https://en.wikipedia.org/wiki/Konami" TargetMode="External"/><Relationship Id="rId408" Type="http://schemas.openxmlformats.org/officeDocument/2006/relationships/hyperlink" Target="https://en.wikipedia.org/wiki/Kemco" TargetMode="External"/><Relationship Id="rId615" Type="http://schemas.openxmlformats.org/officeDocument/2006/relationships/hyperlink" Target="https://en.wikipedia.org/wiki/1998_in_video_gaming" TargetMode="External"/><Relationship Id="rId822" Type="http://schemas.openxmlformats.org/officeDocument/2006/relationships/hyperlink" Target="https://en.wikipedia.org/wiki/Rare_(company)" TargetMode="External"/><Relationship Id="rId1038" Type="http://schemas.openxmlformats.org/officeDocument/2006/relationships/hyperlink" Target="https://en.wikipedia.org/wiki/Luxoflux" TargetMode="External"/><Relationship Id="rId254" Type="http://schemas.openxmlformats.org/officeDocument/2006/relationships/hyperlink" Target="https://en.wikipedia.org/wiki/1999_in_video_gaming" TargetMode="External"/><Relationship Id="rId699" Type="http://schemas.openxmlformats.org/officeDocument/2006/relationships/hyperlink" Target="https://en.wikipedia.org/wiki/Edge_of_Reality" TargetMode="External"/><Relationship Id="rId1091" Type="http://schemas.openxmlformats.org/officeDocument/2006/relationships/hyperlink" Target="https://en.wikipedia.org/wiki/Australia" TargetMode="External"/><Relationship Id="rId1105" Type="http://schemas.openxmlformats.org/officeDocument/2006/relationships/hyperlink" Target="https://en.wikipedia.org/wiki/2000_in_video_gaming" TargetMode="External"/><Relationship Id="rId49" Type="http://schemas.openxmlformats.org/officeDocument/2006/relationships/hyperlink" Target="https://en.wikipedia.org/wiki/1997_in_video_gaming" TargetMode="External"/><Relationship Id="rId114" Type="http://schemas.openxmlformats.org/officeDocument/2006/relationships/hyperlink" Target="https://en.wikipedia.org/wiki/Konami" TargetMode="External"/><Relationship Id="rId461" Type="http://schemas.openxmlformats.org/officeDocument/2006/relationships/hyperlink" Target="https://en.wikipedia.org/wiki/Midway_Games" TargetMode="External"/><Relationship Id="rId559" Type="http://schemas.openxmlformats.org/officeDocument/2006/relationships/hyperlink" Target="https://en.wikipedia.org/wiki/Human_Entertainment" TargetMode="External"/><Relationship Id="rId766" Type="http://schemas.openxmlformats.org/officeDocument/2006/relationships/hyperlink" Target="https://en.wikipedia.org/wiki/1996_in_video_gaming" TargetMode="External"/><Relationship Id="rId198" Type="http://schemas.openxmlformats.org/officeDocument/2006/relationships/hyperlink" Target="https://en.wikipedia.org/wiki/1998_in_video_gaming" TargetMode="External"/><Relationship Id="rId321" Type="http://schemas.openxmlformats.org/officeDocument/2006/relationships/hyperlink" Target="https://en.wikipedia.org/wiki/2000_in_video_gaming" TargetMode="External"/><Relationship Id="rId419" Type="http://schemas.openxmlformats.org/officeDocument/2006/relationships/hyperlink" Target="https://en.wikipedia.org/wiki/1999_in_video_gaming" TargetMode="External"/><Relationship Id="rId626" Type="http://schemas.openxmlformats.org/officeDocument/2006/relationships/hyperlink" Target="https://en.wikipedia.org/wiki/GameTek" TargetMode="External"/><Relationship Id="rId973" Type="http://schemas.openxmlformats.org/officeDocument/2006/relationships/hyperlink" Target="https://en.wikipedia.org/wiki/THQ" TargetMode="External"/><Relationship Id="rId1049" Type="http://schemas.openxmlformats.org/officeDocument/2006/relationships/hyperlink" Target="https://en.wikipedia.org/wiki/1998_in_video_gaming" TargetMode="External"/><Relationship Id="rId833" Type="http://schemas.openxmlformats.org/officeDocument/2006/relationships/hyperlink" Target="https://en.wikipedia.org/wiki/1997_in_video_gaming" TargetMode="External"/><Relationship Id="rId265" Type="http://schemas.openxmlformats.org/officeDocument/2006/relationships/hyperlink" Target="https://en.wikipedia.org/wiki/Athena_(company)" TargetMode="External"/><Relationship Id="rId472" Type="http://schemas.openxmlformats.org/officeDocument/2006/relationships/hyperlink" Target="https://en.wikipedia.org/wiki/Nintendo" TargetMode="External"/><Relationship Id="rId900" Type="http://schemas.openxmlformats.org/officeDocument/2006/relationships/hyperlink" Target="https://en.wikipedia.org/wiki/1998_in_video_gaming" TargetMode="External"/><Relationship Id="rId125" Type="http://schemas.openxmlformats.org/officeDocument/2006/relationships/hyperlink" Target="https://en.wikipedia.org/wiki/Hudson_Soft" TargetMode="External"/><Relationship Id="rId332" Type="http://schemas.openxmlformats.org/officeDocument/2006/relationships/hyperlink" Target="https://en.wikipedia.org/wiki/Nintendo" TargetMode="External"/><Relationship Id="rId777" Type="http://schemas.openxmlformats.org/officeDocument/2006/relationships/hyperlink" Target="https://en.wikipedia.org/wiki/THQ" TargetMode="External"/><Relationship Id="rId984" Type="http://schemas.openxmlformats.org/officeDocument/2006/relationships/hyperlink" Target="https://en.wikipedia.org/wiki/Midway_Games" TargetMode="External"/><Relationship Id="rId637" Type="http://schemas.openxmlformats.org/officeDocument/2006/relationships/hyperlink" Target="https://en.wikipedia.org/wiki/Electronic_Arts" TargetMode="External"/><Relationship Id="rId844" Type="http://schemas.openxmlformats.org/officeDocument/2006/relationships/hyperlink" Target="https://en.wikipedia.org/wiki/THQ" TargetMode="External"/><Relationship Id="rId276" Type="http://schemas.openxmlformats.org/officeDocument/2006/relationships/hyperlink" Target="https://en.wikipedia.org/wiki/Video_System" TargetMode="External"/><Relationship Id="rId483" Type="http://schemas.openxmlformats.org/officeDocument/2006/relationships/hyperlink" Target="https://en.wikipedia.org/wiki/Imagineer_(Japanese_company)" TargetMode="External"/><Relationship Id="rId690" Type="http://schemas.openxmlformats.org/officeDocument/2006/relationships/hyperlink" Target="https://en.wikipedia.org/wiki/Underground_Development" TargetMode="External"/><Relationship Id="rId704" Type="http://schemas.openxmlformats.org/officeDocument/2006/relationships/hyperlink" Target="https://en.wikipedia.org/wiki/2000_in_video_gaming" TargetMode="External"/><Relationship Id="rId911" Type="http://schemas.openxmlformats.org/officeDocument/2006/relationships/hyperlink" Target="https://en.wikipedia.org/wiki/1999_in_video_gaming" TargetMode="External"/><Relationship Id="rId40" Type="http://schemas.openxmlformats.org/officeDocument/2006/relationships/hyperlink" Target="https://en.wikipedia.org/wiki/Konami" TargetMode="External"/><Relationship Id="rId136" Type="http://schemas.openxmlformats.org/officeDocument/2006/relationships/hyperlink" Target="https://en.wikipedia.org/wiki/Tokyo_Electron" TargetMode="External"/><Relationship Id="rId343" Type="http://schemas.openxmlformats.org/officeDocument/2006/relationships/hyperlink" Target="https://en.wikipedia.org/wiki/Acclaim_Entertainment" TargetMode="External"/><Relationship Id="rId550" Type="http://schemas.openxmlformats.org/officeDocument/2006/relationships/hyperlink" Target="https://en.wikipedia.org/wiki/THQ" TargetMode="External"/><Relationship Id="rId788" Type="http://schemas.openxmlformats.org/officeDocument/2006/relationships/hyperlink" Target="https://en.wikipedia.org/wiki/GT_Interactive_Software" TargetMode="External"/><Relationship Id="rId995" Type="http://schemas.openxmlformats.org/officeDocument/2006/relationships/hyperlink" Target="https://en.wikipedia.org/wiki/Tantalus_Media" TargetMode="External"/><Relationship Id="rId203" Type="http://schemas.openxmlformats.org/officeDocument/2006/relationships/hyperlink" Target="https://en.wikipedia.org/wiki/Nintendo" TargetMode="External"/><Relationship Id="rId648" Type="http://schemas.openxmlformats.org/officeDocument/2006/relationships/hyperlink" Target="https://en.wikipedia.org/wiki/THQ" TargetMode="External"/><Relationship Id="rId855" Type="http://schemas.openxmlformats.org/officeDocument/2006/relationships/hyperlink" Target="https://en.wikipedia.org/wiki/Ubisoft" TargetMode="External"/><Relationship Id="rId1040" Type="http://schemas.openxmlformats.org/officeDocument/2006/relationships/hyperlink" Target="https://en.wikipedia.org/wiki/2000_in_video_gaming" TargetMode="External"/><Relationship Id="rId287" Type="http://schemas.openxmlformats.org/officeDocument/2006/relationships/hyperlink" Target="https://en.wikipedia.org/wiki/2000_in_video_gaming" TargetMode="External"/><Relationship Id="rId410" Type="http://schemas.openxmlformats.org/officeDocument/2006/relationships/hyperlink" Target="https://en.wikipedia.org/wiki/2000_in_video_gaming" TargetMode="External"/><Relationship Id="rId494" Type="http://schemas.openxmlformats.org/officeDocument/2006/relationships/hyperlink" Target="https://en.wikipedia.org/wiki/Atlus" TargetMode="External"/><Relationship Id="rId508" Type="http://schemas.openxmlformats.org/officeDocument/2006/relationships/hyperlink" Target="https://en.wikipedia.org/wiki/Nintendo" TargetMode="External"/><Relationship Id="rId715" Type="http://schemas.openxmlformats.org/officeDocument/2006/relationships/hyperlink" Target="https://en.wikipedia.org/wiki/THQ" TargetMode="External"/><Relationship Id="rId922" Type="http://schemas.openxmlformats.org/officeDocument/2006/relationships/hyperlink" Target="https://en.wikipedia.org/wiki/Infogrames_Entertainment,_SA" TargetMode="External"/><Relationship Id="rId147" Type="http://schemas.openxmlformats.org/officeDocument/2006/relationships/hyperlink" Target="https://en.wikipedia.org/wiki/Yuke%27s" TargetMode="External"/><Relationship Id="rId354" Type="http://schemas.openxmlformats.org/officeDocument/2006/relationships/hyperlink" Target="https://en.wikipedia.org/wiki/Human_Entertainment" TargetMode="External"/><Relationship Id="rId799" Type="http://schemas.openxmlformats.org/officeDocument/2006/relationships/hyperlink" Target="https://en.wikipedia.org/wiki/Crave_Entertainment" TargetMode="External"/><Relationship Id="rId51" Type="http://schemas.openxmlformats.org/officeDocument/2006/relationships/hyperlink" Target="https://en.wikipedia.org/wiki/Epoch_Co." TargetMode="External"/><Relationship Id="rId561" Type="http://schemas.openxmlformats.org/officeDocument/2006/relationships/hyperlink" Target="https://en.wikipedia.org/wiki/1998_in_video_gaming" TargetMode="External"/><Relationship Id="rId659" Type="http://schemas.openxmlformats.org/officeDocument/2006/relationships/hyperlink" Target="https://en.wikipedia.org/wiki/1999_in_video_gaming" TargetMode="External"/><Relationship Id="rId866" Type="http://schemas.openxmlformats.org/officeDocument/2006/relationships/hyperlink" Target="https://en.wikipedia.org/wiki/Midway_G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R473"/>
  <sheetViews>
    <sheetView tabSelected="1" topLeftCell="F1" workbookViewId="0">
      <selection activeCell="M8" sqref="M8"/>
    </sheetView>
  </sheetViews>
  <sheetFormatPr defaultRowHeight="15" x14ac:dyDescent="0.25"/>
  <cols>
    <col min="1" max="1" width="4" bestFit="1" customWidth="1"/>
    <col min="2" max="2" width="69.7109375" style="12" bestFit="1" customWidth="1"/>
    <col min="3" max="3" width="24.5703125" style="12" hidden="1" customWidth="1"/>
    <col min="4" max="4" width="34.28515625" style="12" hidden="1" customWidth="1"/>
    <col min="5" max="5" width="54.140625" style="12" hidden="1" customWidth="1"/>
    <col min="6" max="6" width="23.7109375" style="12" bestFit="1" customWidth="1"/>
    <col min="7" max="7" width="39.7109375" style="12" hidden="1" customWidth="1"/>
    <col min="8" max="8" width="11.140625" bestFit="1" customWidth="1"/>
  </cols>
  <sheetData>
    <row r="1" spans="1:18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3" t="s">
        <v>712</v>
      </c>
      <c r="I1" s="13" t="s">
        <v>713</v>
      </c>
      <c r="K1" s="38" t="s">
        <v>1279</v>
      </c>
      <c r="L1">
        <f>COUNTIF(F:F,"*PAL*")</f>
        <v>267</v>
      </c>
      <c r="M1" s="39" t="s">
        <v>1261</v>
      </c>
      <c r="N1">
        <f>COUNTA(H:H)-1</f>
        <v>108</v>
      </c>
      <c r="O1" s="21">
        <f>N1/L1</f>
        <v>0.4044943820224719</v>
      </c>
      <c r="P1" s="39" t="s">
        <v>1280</v>
      </c>
      <c r="Q1">
        <f>COUNTA(I:I)-1</f>
        <v>62</v>
      </c>
      <c r="R1" s="21">
        <f>Q1/N1</f>
        <v>0.57407407407407407</v>
      </c>
    </row>
    <row r="2" spans="1:18" ht="15.75" thickBot="1" x14ac:dyDescent="0.3">
      <c r="A2">
        <v>1</v>
      </c>
      <c r="B2" s="36" t="s">
        <v>498</v>
      </c>
      <c r="C2" s="3">
        <v>2000</v>
      </c>
      <c r="D2" s="3" t="s">
        <v>464</v>
      </c>
      <c r="E2" s="3" t="s">
        <v>499</v>
      </c>
      <c r="F2" s="4" t="s">
        <v>500</v>
      </c>
      <c r="G2" s="4" t="s">
        <v>250</v>
      </c>
    </row>
    <row r="3" spans="1:18" ht="15.75" thickBot="1" x14ac:dyDescent="0.3">
      <c r="A3">
        <v>2</v>
      </c>
      <c r="B3" s="36" t="s">
        <v>211</v>
      </c>
      <c r="C3" s="3">
        <v>1998</v>
      </c>
      <c r="D3" s="3" t="s">
        <v>19</v>
      </c>
      <c r="E3" s="3" t="s">
        <v>19</v>
      </c>
      <c r="F3" s="4" t="s">
        <v>212</v>
      </c>
      <c r="G3" s="4" t="s">
        <v>213</v>
      </c>
      <c r="H3" t="s">
        <v>714</v>
      </c>
    </row>
    <row r="4" spans="1:18" ht="15.75" hidden="1" thickBot="1" x14ac:dyDescent="0.3">
      <c r="A4">
        <v>3</v>
      </c>
      <c r="B4" s="2" t="s">
        <v>6</v>
      </c>
      <c r="C4" s="3">
        <v>1999</v>
      </c>
      <c r="D4" s="3" t="s">
        <v>7</v>
      </c>
      <c r="E4" s="3" t="s">
        <v>7</v>
      </c>
      <c r="F4" s="4" t="s">
        <v>8</v>
      </c>
      <c r="G4" s="4" t="s">
        <v>9</v>
      </c>
    </row>
    <row r="5" spans="1:18" ht="15.75" hidden="1" thickBot="1" x14ac:dyDescent="0.3">
      <c r="A5">
        <v>4</v>
      </c>
      <c r="B5" s="36" t="s">
        <v>10</v>
      </c>
      <c r="C5" s="3">
        <v>1997</v>
      </c>
      <c r="D5" s="4" t="s">
        <v>11</v>
      </c>
      <c r="E5" s="4" t="s">
        <v>11</v>
      </c>
      <c r="F5" s="4" t="s">
        <v>8</v>
      </c>
      <c r="G5" s="4" t="s">
        <v>12</v>
      </c>
    </row>
    <row r="6" spans="1:18" ht="15.75" hidden="1" thickBot="1" x14ac:dyDescent="0.3">
      <c r="A6">
        <v>5</v>
      </c>
      <c r="B6" s="36" t="s">
        <v>13</v>
      </c>
      <c r="C6" s="3">
        <v>1999</v>
      </c>
      <c r="D6" s="4" t="s">
        <v>11</v>
      </c>
      <c r="E6" s="4" t="s">
        <v>11</v>
      </c>
      <c r="F6" s="4" t="s">
        <v>8</v>
      </c>
      <c r="G6" s="4" t="s">
        <v>12</v>
      </c>
    </row>
    <row r="7" spans="1:18" hidden="1" x14ac:dyDescent="0.25">
      <c r="A7">
        <v>6</v>
      </c>
      <c r="B7" s="16" t="s">
        <v>14</v>
      </c>
      <c r="C7" s="5">
        <v>1998</v>
      </c>
      <c r="D7" s="14" t="s">
        <v>11</v>
      </c>
      <c r="E7" s="14" t="s">
        <v>11</v>
      </c>
      <c r="F7" s="14" t="s">
        <v>8</v>
      </c>
      <c r="G7" s="14" t="s">
        <v>9</v>
      </c>
    </row>
    <row r="8" spans="1:18" ht="15.75" thickBot="1" x14ac:dyDescent="0.3">
      <c r="A8">
        <v>7</v>
      </c>
      <c r="B8" s="36" t="s">
        <v>520</v>
      </c>
      <c r="C8" s="7">
        <v>1999</v>
      </c>
      <c r="D8" s="7" t="s">
        <v>521</v>
      </c>
      <c r="E8" s="7" t="s">
        <v>473</v>
      </c>
      <c r="F8" s="6" t="s">
        <v>500</v>
      </c>
      <c r="G8" s="6" t="s">
        <v>62</v>
      </c>
      <c r="H8" t="s">
        <v>714</v>
      </c>
      <c r="I8" t="s">
        <v>714</v>
      </c>
    </row>
    <row r="9" spans="1:18" ht="15.75" thickBot="1" x14ac:dyDescent="0.3">
      <c r="A9">
        <v>8</v>
      </c>
      <c r="B9" s="36" t="s">
        <v>214</v>
      </c>
      <c r="C9" s="3">
        <v>1997</v>
      </c>
      <c r="D9" s="3" t="s">
        <v>215</v>
      </c>
      <c r="E9" s="3" t="s">
        <v>216</v>
      </c>
      <c r="F9" s="4" t="s">
        <v>212</v>
      </c>
      <c r="G9" s="4" t="s">
        <v>217</v>
      </c>
    </row>
    <row r="10" spans="1:18" ht="15.75" thickBot="1" x14ac:dyDescent="0.3">
      <c r="A10">
        <v>9</v>
      </c>
      <c r="B10" s="36" t="s">
        <v>218</v>
      </c>
      <c r="C10" s="3">
        <v>1997</v>
      </c>
      <c r="D10" s="3" t="s">
        <v>208</v>
      </c>
      <c r="E10" s="3" t="s">
        <v>94</v>
      </c>
      <c r="F10" s="4" t="s">
        <v>212</v>
      </c>
      <c r="G10" s="4" t="s">
        <v>219</v>
      </c>
      <c r="H10" t="s">
        <v>714</v>
      </c>
    </row>
    <row r="11" spans="1:18" ht="15.75" hidden="1" thickBot="1" x14ac:dyDescent="0.3">
      <c r="A11">
        <v>10</v>
      </c>
      <c r="B11" s="2" t="s">
        <v>15</v>
      </c>
      <c r="C11" s="3">
        <v>1998</v>
      </c>
      <c r="D11" s="4" t="s">
        <v>16</v>
      </c>
      <c r="E11" s="4" t="s">
        <v>16</v>
      </c>
      <c r="F11" s="4" t="s">
        <v>8</v>
      </c>
      <c r="G11" s="4" t="s">
        <v>17</v>
      </c>
    </row>
    <row r="12" spans="1:18" ht="15.75" thickBot="1" x14ac:dyDescent="0.3">
      <c r="A12">
        <v>11</v>
      </c>
      <c r="B12" s="36" t="s">
        <v>501</v>
      </c>
      <c r="C12" s="3">
        <v>2001</v>
      </c>
      <c r="D12" s="4" t="s">
        <v>502</v>
      </c>
      <c r="E12" s="3" t="s">
        <v>334</v>
      </c>
      <c r="F12" s="4" t="s">
        <v>500</v>
      </c>
      <c r="G12" s="4" t="s">
        <v>344</v>
      </c>
    </row>
    <row r="13" spans="1:18" ht="15.75" thickBot="1" x14ac:dyDescent="0.3">
      <c r="A13">
        <v>12</v>
      </c>
      <c r="B13" s="36" t="s">
        <v>392</v>
      </c>
      <c r="C13" s="3">
        <v>1998</v>
      </c>
      <c r="D13" s="3" t="s">
        <v>271</v>
      </c>
      <c r="E13" s="3" t="s">
        <v>271</v>
      </c>
      <c r="F13" s="4" t="s">
        <v>393</v>
      </c>
      <c r="G13" s="4" t="s">
        <v>394</v>
      </c>
      <c r="H13" t="s">
        <v>714</v>
      </c>
      <c r="I13" t="s">
        <v>714</v>
      </c>
    </row>
    <row r="14" spans="1:18" ht="15.75" hidden="1" thickBot="1" x14ac:dyDescent="0.3">
      <c r="A14">
        <v>13</v>
      </c>
      <c r="B14" s="4" t="s">
        <v>715</v>
      </c>
      <c r="C14" s="3"/>
      <c r="D14" s="3"/>
      <c r="E14" s="3"/>
      <c r="F14" s="4"/>
      <c r="G14" s="4"/>
    </row>
    <row r="15" spans="1:18" ht="15.75" hidden="1" thickBot="1" x14ac:dyDescent="0.3">
      <c r="A15">
        <v>14</v>
      </c>
      <c r="B15" s="4" t="s">
        <v>716</v>
      </c>
      <c r="C15" s="3"/>
      <c r="D15" s="3"/>
      <c r="E15" s="3"/>
      <c r="F15" s="4"/>
      <c r="G15" s="4"/>
    </row>
    <row r="16" spans="1:18" ht="15.75" thickBot="1" x14ac:dyDescent="0.3">
      <c r="A16">
        <v>15</v>
      </c>
      <c r="B16" s="36" t="s">
        <v>1266</v>
      </c>
      <c r="C16" s="3">
        <v>1999</v>
      </c>
      <c r="D16" s="4" t="s">
        <v>505</v>
      </c>
      <c r="E16" s="3" t="s">
        <v>506</v>
      </c>
      <c r="F16" s="4" t="s">
        <v>500</v>
      </c>
      <c r="G16" s="4" t="s">
        <v>316</v>
      </c>
      <c r="H16" s="17" t="s">
        <v>714</v>
      </c>
      <c r="I16" s="17" t="s">
        <v>714</v>
      </c>
    </row>
    <row r="17" spans="1:9" ht="15.75" thickBot="1" x14ac:dyDescent="0.3">
      <c r="A17">
        <v>16</v>
      </c>
      <c r="B17" s="36" t="s">
        <v>504</v>
      </c>
      <c r="C17" s="3">
        <v>1999</v>
      </c>
      <c r="D17" s="3" t="s">
        <v>291</v>
      </c>
      <c r="E17" s="3" t="s">
        <v>400</v>
      </c>
      <c r="F17" s="4" t="s">
        <v>500</v>
      </c>
      <c r="G17" s="4" t="s">
        <v>42</v>
      </c>
    </row>
    <row r="18" spans="1:9" ht="15.75" hidden="1" thickBot="1" x14ac:dyDescent="0.3">
      <c r="A18">
        <v>17</v>
      </c>
      <c r="B18" s="36" t="s">
        <v>398</v>
      </c>
      <c r="C18" s="3">
        <v>2000</v>
      </c>
      <c r="D18" s="3" t="s">
        <v>399</v>
      </c>
      <c r="E18" s="3" t="s">
        <v>400</v>
      </c>
      <c r="F18" s="4" t="s">
        <v>401</v>
      </c>
      <c r="G18" s="4" t="s">
        <v>42</v>
      </c>
    </row>
    <row r="19" spans="1:9" ht="15.75" thickBot="1" x14ac:dyDescent="0.3">
      <c r="A19">
        <v>18</v>
      </c>
      <c r="B19" s="36" t="s">
        <v>503</v>
      </c>
      <c r="C19" s="3">
        <v>1998</v>
      </c>
      <c r="D19" s="3" t="s">
        <v>291</v>
      </c>
      <c r="E19" s="3" t="s">
        <v>400</v>
      </c>
      <c r="F19" s="4" t="s">
        <v>500</v>
      </c>
      <c r="G19" s="4" t="s">
        <v>42</v>
      </c>
      <c r="H19" t="s">
        <v>714</v>
      </c>
    </row>
    <row r="20" spans="1:9" ht="15.75" hidden="1" thickBot="1" x14ac:dyDescent="0.3">
      <c r="A20">
        <v>19</v>
      </c>
      <c r="B20" s="36" t="s">
        <v>18</v>
      </c>
      <c r="C20" s="3">
        <v>2001</v>
      </c>
      <c r="D20" s="3" t="s">
        <v>19</v>
      </c>
      <c r="E20" s="3" t="s">
        <v>19</v>
      </c>
      <c r="F20" s="4" t="s">
        <v>8</v>
      </c>
      <c r="G20" s="4" t="s">
        <v>20</v>
      </c>
    </row>
    <row r="21" spans="1:9" ht="15.75" thickBot="1" x14ac:dyDescent="0.3">
      <c r="A21">
        <v>20</v>
      </c>
      <c r="B21" s="36" t="s">
        <v>507</v>
      </c>
      <c r="C21" s="3">
        <v>1999</v>
      </c>
      <c r="D21" s="3" t="s">
        <v>508</v>
      </c>
      <c r="E21" s="3" t="s">
        <v>238</v>
      </c>
      <c r="F21" s="4" t="s">
        <v>500</v>
      </c>
      <c r="G21" s="4" t="s">
        <v>250</v>
      </c>
    </row>
    <row r="22" spans="1:9" ht="15.75" hidden="1" thickBot="1" x14ac:dyDescent="0.3">
      <c r="A22">
        <v>21</v>
      </c>
      <c r="B22" s="36" t="s">
        <v>402</v>
      </c>
      <c r="C22" s="3">
        <v>2000</v>
      </c>
      <c r="D22" s="3" t="s">
        <v>403</v>
      </c>
      <c r="E22" s="3" t="s">
        <v>403</v>
      </c>
      <c r="F22" s="4" t="s">
        <v>401</v>
      </c>
      <c r="G22" s="4" t="s">
        <v>363</v>
      </c>
    </row>
    <row r="23" spans="1:9" ht="15.75" thickBot="1" x14ac:dyDescent="0.3">
      <c r="A23">
        <v>22</v>
      </c>
      <c r="B23" s="36" t="s">
        <v>509</v>
      </c>
      <c r="C23" s="3">
        <v>1999</v>
      </c>
      <c r="D23" s="3" t="s">
        <v>403</v>
      </c>
      <c r="E23" s="3" t="s">
        <v>403</v>
      </c>
      <c r="F23" s="4" t="s">
        <v>500</v>
      </c>
      <c r="G23" s="4" t="s">
        <v>363</v>
      </c>
    </row>
    <row r="24" spans="1:9" ht="15.75" hidden="1" thickBot="1" x14ac:dyDescent="0.3">
      <c r="A24">
        <v>23</v>
      </c>
      <c r="B24" s="36" t="s">
        <v>404</v>
      </c>
      <c r="C24" s="3">
        <v>2000</v>
      </c>
      <c r="D24" s="3" t="s">
        <v>403</v>
      </c>
      <c r="E24" s="3" t="s">
        <v>403</v>
      </c>
      <c r="F24" s="4" t="s">
        <v>401</v>
      </c>
      <c r="G24" s="4" t="s">
        <v>363</v>
      </c>
    </row>
    <row r="25" spans="1:9" ht="15.75" hidden="1" thickBot="1" x14ac:dyDescent="0.3">
      <c r="A25">
        <v>24</v>
      </c>
      <c r="B25" s="36" t="s">
        <v>717</v>
      </c>
      <c r="C25" s="3"/>
      <c r="D25" s="3"/>
      <c r="E25" s="3"/>
      <c r="F25" s="4"/>
      <c r="G25" s="4"/>
    </row>
    <row r="26" spans="1:9" ht="15.75" hidden="1" thickBot="1" x14ac:dyDescent="0.3">
      <c r="A26">
        <v>25</v>
      </c>
      <c r="B26" s="36" t="s">
        <v>405</v>
      </c>
      <c r="C26" s="3">
        <v>1999</v>
      </c>
      <c r="D26" s="3" t="s">
        <v>406</v>
      </c>
      <c r="E26" s="3" t="s">
        <v>407</v>
      </c>
      <c r="F26" s="4" t="s">
        <v>401</v>
      </c>
      <c r="G26" s="4" t="s">
        <v>408</v>
      </c>
    </row>
    <row r="27" spans="1:9" ht="15.75" thickBot="1" x14ac:dyDescent="0.3">
      <c r="A27">
        <v>26</v>
      </c>
      <c r="B27" s="36" t="s">
        <v>220</v>
      </c>
      <c r="C27" s="5">
        <v>1997</v>
      </c>
      <c r="D27" s="5" t="s">
        <v>221</v>
      </c>
      <c r="E27" s="5" t="s">
        <v>221</v>
      </c>
      <c r="F27" s="14" t="s">
        <v>212</v>
      </c>
      <c r="G27" s="14" t="s">
        <v>219</v>
      </c>
      <c r="H27" t="s">
        <v>714</v>
      </c>
      <c r="I27" t="s">
        <v>714</v>
      </c>
    </row>
    <row r="28" spans="1:9" ht="15.75" hidden="1" thickBot="1" x14ac:dyDescent="0.3">
      <c r="A28">
        <v>27</v>
      </c>
      <c r="B28" s="6" t="s">
        <v>718</v>
      </c>
      <c r="C28" s="7"/>
      <c r="D28" s="7"/>
      <c r="E28" s="6"/>
      <c r="F28" s="6"/>
      <c r="G28" s="6"/>
    </row>
    <row r="29" spans="1:9" ht="15.75" hidden="1" thickBot="1" x14ac:dyDescent="0.3">
      <c r="A29">
        <v>28</v>
      </c>
      <c r="B29" s="4" t="s">
        <v>719</v>
      </c>
      <c r="C29" s="3"/>
      <c r="D29" s="3"/>
      <c r="E29" s="3"/>
      <c r="F29" s="4"/>
      <c r="G29" s="4"/>
    </row>
    <row r="30" spans="1:9" ht="15.75" hidden="1" thickBot="1" x14ac:dyDescent="0.3">
      <c r="A30">
        <v>29</v>
      </c>
      <c r="B30" s="36" t="s">
        <v>21</v>
      </c>
      <c r="C30" s="3">
        <v>1999</v>
      </c>
      <c r="D30" s="3" t="s">
        <v>22</v>
      </c>
      <c r="E30" s="3" t="s">
        <v>23</v>
      </c>
      <c r="F30" s="4" t="s">
        <v>8</v>
      </c>
      <c r="G30" s="4" t="s">
        <v>24</v>
      </c>
    </row>
    <row r="31" spans="1:9" ht="15.75" hidden="1" thickBot="1" x14ac:dyDescent="0.3">
      <c r="A31">
        <v>30</v>
      </c>
      <c r="B31" s="36" t="s">
        <v>25</v>
      </c>
      <c r="C31" s="3">
        <v>1998</v>
      </c>
      <c r="D31" s="3" t="s">
        <v>26</v>
      </c>
      <c r="E31" s="3" t="s">
        <v>26</v>
      </c>
      <c r="F31" s="4" t="s">
        <v>8</v>
      </c>
      <c r="G31" s="4" t="s">
        <v>27</v>
      </c>
    </row>
    <row r="32" spans="1:9" ht="15.75" hidden="1" thickBot="1" x14ac:dyDescent="0.3">
      <c r="A32">
        <v>31</v>
      </c>
      <c r="B32" s="4" t="s">
        <v>720</v>
      </c>
      <c r="C32" s="3"/>
      <c r="D32" s="3"/>
      <c r="E32" s="3"/>
      <c r="F32" s="4"/>
      <c r="G32" s="4"/>
    </row>
    <row r="33" spans="1:9" ht="15.75" hidden="1" thickBot="1" x14ac:dyDescent="0.3">
      <c r="A33">
        <v>32</v>
      </c>
      <c r="B33" s="4" t="s">
        <v>721</v>
      </c>
      <c r="C33" s="3"/>
      <c r="D33" s="3"/>
      <c r="E33" s="3"/>
      <c r="F33" s="4"/>
      <c r="G33" s="4"/>
      <c r="H33" s="18"/>
    </row>
    <row r="34" spans="1:9" ht="15.75" thickBot="1" x14ac:dyDescent="0.3">
      <c r="A34">
        <v>33</v>
      </c>
      <c r="B34" s="36" t="s">
        <v>222</v>
      </c>
      <c r="C34" s="3">
        <v>1998</v>
      </c>
      <c r="D34" s="3" t="s">
        <v>223</v>
      </c>
      <c r="E34" s="3" t="s">
        <v>19</v>
      </c>
      <c r="F34" s="4" t="s">
        <v>212</v>
      </c>
      <c r="G34" s="4" t="s">
        <v>62</v>
      </c>
      <c r="H34" t="s">
        <v>714</v>
      </c>
      <c r="I34" t="s">
        <v>714</v>
      </c>
    </row>
    <row r="35" spans="1:9" ht="15.75" thickBot="1" x14ac:dyDescent="0.3">
      <c r="A35">
        <v>34</v>
      </c>
      <c r="B35" s="36" t="s">
        <v>224</v>
      </c>
      <c r="C35" s="3">
        <v>2000</v>
      </c>
      <c r="D35" s="3" t="s">
        <v>223</v>
      </c>
      <c r="E35" s="3" t="s">
        <v>19</v>
      </c>
      <c r="F35" s="4" t="s">
        <v>212</v>
      </c>
      <c r="G35" s="4" t="s">
        <v>62</v>
      </c>
      <c r="H35" t="s">
        <v>714</v>
      </c>
      <c r="I35" t="s">
        <v>714</v>
      </c>
    </row>
    <row r="36" spans="1:9" ht="15.75" thickBot="1" x14ac:dyDescent="0.3">
      <c r="A36">
        <v>35</v>
      </c>
      <c r="B36" s="36" t="s">
        <v>510</v>
      </c>
      <c r="C36" s="3">
        <v>1999</v>
      </c>
      <c r="D36" s="4" t="s">
        <v>511</v>
      </c>
      <c r="E36" s="3" t="s">
        <v>512</v>
      </c>
      <c r="F36" s="4" t="s">
        <v>500</v>
      </c>
      <c r="G36" s="4" t="s">
        <v>30</v>
      </c>
    </row>
    <row r="37" spans="1:9" ht="15.75" hidden="1" thickBot="1" x14ac:dyDescent="0.3">
      <c r="A37">
        <v>36</v>
      </c>
      <c r="B37" s="36" t="s">
        <v>409</v>
      </c>
      <c r="C37" s="3">
        <v>1999</v>
      </c>
      <c r="D37" s="3" t="s">
        <v>410</v>
      </c>
      <c r="E37" s="3" t="s">
        <v>334</v>
      </c>
      <c r="F37" s="4" t="s">
        <v>401</v>
      </c>
      <c r="G37" s="4" t="s">
        <v>30</v>
      </c>
    </row>
    <row r="38" spans="1:9" ht="15.75" hidden="1" thickBot="1" x14ac:dyDescent="0.3">
      <c r="A38">
        <v>37</v>
      </c>
      <c r="B38" s="36" t="s">
        <v>28</v>
      </c>
      <c r="C38" s="3">
        <v>2000</v>
      </c>
      <c r="D38" s="3" t="s">
        <v>29</v>
      </c>
      <c r="E38" s="3" t="s">
        <v>29</v>
      </c>
      <c r="F38" s="4" t="s">
        <v>8</v>
      </c>
      <c r="G38" s="4" t="s">
        <v>30</v>
      </c>
    </row>
    <row r="39" spans="1:9" ht="15.75" thickBot="1" x14ac:dyDescent="0.3">
      <c r="A39">
        <v>38</v>
      </c>
      <c r="B39" s="36" t="s">
        <v>513</v>
      </c>
      <c r="C39" s="3">
        <v>2000</v>
      </c>
      <c r="D39" s="3" t="s">
        <v>249</v>
      </c>
      <c r="E39" s="3" t="s">
        <v>506</v>
      </c>
      <c r="F39" s="4" t="s">
        <v>500</v>
      </c>
      <c r="G39" s="4" t="s">
        <v>24</v>
      </c>
    </row>
    <row r="40" spans="1:9" ht="15.75" thickBot="1" x14ac:dyDescent="0.3">
      <c r="A40">
        <v>39</v>
      </c>
      <c r="B40" s="4" t="s">
        <v>722</v>
      </c>
      <c r="C40" s="3"/>
      <c r="D40" s="3"/>
      <c r="E40" s="3"/>
      <c r="F40" s="4" t="s">
        <v>706</v>
      </c>
      <c r="G40" s="4"/>
    </row>
    <row r="41" spans="1:9" ht="15.75" hidden="1" thickBot="1" x14ac:dyDescent="0.3">
      <c r="A41">
        <v>40</v>
      </c>
      <c r="B41" s="36" t="s">
        <v>411</v>
      </c>
      <c r="C41" s="3">
        <v>1998</v>
      </c>
      <c r="D41" s="3" t="s">
        <v>403</v>
      </c>
      <c r="E41" s="3" t="s">
        <v>403</v>
      </c>
      <c r="F41" s="4" t="s">
        <v>401</v>
      </c>
      <c r="G41" s="4" t="s">
        <v>412</v>
      </c>
    </row>
    <row r="42" spans="1:9" ht="15.75" thickBot="1" x14ac:dyDescent="0.3">
      <c r="A42">
        <v>41</v>
      </c>
      <c r="B42" s="36" t="s">
        <v>514</v>
      </c>
      <c r="C42" s="3">
        <v>1999</v>
      </c>
      <c r="D42" s="3" t="s">
        <v>403</v>
      </c>
      <c r="E42" s="3" t="s">
        <v>403</v>
      </c>
      <c r="F42" s="4" t="s">
        <v>500</v>
      </c>
      <c r="G42" s="4" t="s">
        <v>412</v>
      </c>
    </row>
    <row r="43" spans="1:9" ht="15.75" hidden="1" thickBot="1" x14ac:dyDescent="0.3">
      <c r="A43">
        <v>42</v>
      </c>
      <c r="B43" s="36" t="s">
        <v>413</v>
      </c>
      <c r="C43" s="3">
        <v>2000</v>
      </c>
      <c r="D43" s="3" t="s">
        <v>414</v>
      </c>
      <c r="E43" s="3" t="s">
        <v>407</v>
      </c>
      <c r="F43" s="4" t="s">
        <v>401</v>
      </c>
      <c r="G43" s="4" t="s">
        <v>412</v>
      </c>
    </row>
    <row r="44" spans="1:9" ht="15.75" thickBot="1" x14ac:dyDescent="0.3">
      <c r="A44">
        <v>43</v>
      </c>
      <c r="B44" s="36" t="s">
        <v>225</v>
      </c>
      <c r="C44" s="3">
        <v>1999</v>
      </c>
      <c r="D44" s="3" t="s">
        <v>215</v>
      </c>
      <c r="E44" s="3" t="s">
        <v>92</v>
      </c>
      <c r="F44" s="4" t="s">
        <v>212</v>
      </c>
      <c r="G44" s="4" t="s">
        <v>226</v>
      </c>
    </row>
    <row r="45" spans="1:9" ht="15.75" hidden="1" thickBot="1" x14ac:dyDescent="0.3">
      <c r="A45">
        <v>44</v>
      </c>
      <c r="B45" s="36" t="s">
        <v>180</v>
      </c>
      <c r="C45" s="3">
        <v>1998</v>
      </c>
      <c r="D45" s="3" t="s">
        <v>181</v>
      </c>
      <c r="E45" s="3" t="s">
        <v>182</v>
      </c>
      <c r="F45" s="4" t="s">
        <v>183</v>
      </c>
      <c r="G45" s="4" t="s">
        <v>184</v>
      </c>
    </row>
    <row r="46" spans="1:9" ht="15.75" thickBot="1" x14ac:dyDescent="0.3">
      <c r="A46">
        <v>45</v>
      </c>
      <c r="B46" s="36" t="s">
        <v>515</v>
      </c>
      <c r="C46" s="3">
        <v>1998</v>
      </c>
      <c r="D46" s="3" t="s">
        <v>374</v>
      </c>
      <c r="E46" s="3" t="s">
        <v>246</v>
      </c>
      <c r="F46" s="4" t="s">
        <v>500</v>
      </c>
      <c r="G46" s="4" t="s">
        <v>124</v>
      </c>
    </row>
    <row r="47" spans="1:9" ht="15.75" hidden="1" thickBot="1" x14ac:dyDescent="0.3">
      <c r="A47">
        <v>46</v>
      </c>
      <c r="B47" s="4" t="s">
        <v>723</v>
      </c>
      <c r="C47" s="3"/>
      <c r="D47" s="3"/>
      <c r="E47" s="10"/>
      <c r="F47" s="4"/>
      <c r="G47" s="4"/>
    </row>
    <row r="48" spans="1:9" ht="15.75" thickBot="1" x14ac:dyDescent="0.3">
      <c r="A48">
        <v>47</v>
      </c>
      <c r="B48" s="36" t="s">
        <v>227</v>
      </c>
      <c r="C48" s="3">
        <v>1997</v>
      </c>
      <c r="D48" s="3" t="s">
        <v>223</v>
      </c>
      <c r="E48" s="3" t="s">
        <v>19</v>
      </c>
      <c r="F48" s="4" t="s">
        <v>212</v>
      </c>
      <c r="G48" s="4" t="s">
        <v>228</v>
      </c>
      <c r="H48" t="s">
        <v>714</v>
      </c>
    </row>
    <row r="49" spans="1:9" ht="15.75" hidden="1" thickBot="1" x14ac:dyDescent="0.3">
      <c r="A49">
        <v>48</v>
      </c>
      <c r="B49" s="4" t="s">
        <v>724</v>
      </c>
      <c r="C49" s="3"/>
      <c r="D49" s="3"/>
      <c r="E49" s="3"/>
      <c r="F49" s="4"/>
      <c r="G49" s="4"/>
    </row>
    <row r="50" spans="1:9" ht="15.75" thickBot="1" x14ac:dyDescent="0.3">
      <c r="A50">
        <v>49</v>
      </c>
      <c r="B50" s="36" t="s">
        <v>516</v>
      </c>
      <c r="C50" s="3">
        <v>2000</v>
      </c>
      <c r="D50" s="4" t="s">
        <v>517</v>
      </c>
      <c r="E50" s="3" t="s">
        <v>221</v>
      </c>
      <c r="F50" s="4" t="s">
        <v>500</v>
      </c>
      <c r="G50" s="4" t="s">
        <v>62</v>
      </c>
    </row>
    <row r="51" spans="1:9" ht="15.75" thickBot="1" x14ac:dyDescent="0.3">
      <c r="A51">
        <v>50</v>
      </c>
      <c r="B51" s="36" t="s">
        <v>518</v>
      </c>
      <c r="C51" s="3">
        <v>1998</v>
      </c>
      <c r="D51" s="3" t="s">
        <v>519</v>
      </c>
      <c r="E51" s="3" t="s">
        <v>246</v>
      </c>
      <c r="F51" s="4" t="s">
        <v>500</v>
      </c>
      <c r="G51" s="4" t="s">
        <v>348</v>
      </c>
      <c r="H51" t="s">
        <v>714</v>
      </c>
      <c r="I51" t="s">
        <v>714</v>
      </c>
    </row>
    <row r="52" spans="1:9" ht="15.75" hidden="1" thickBot="1" x14ac:dyDescent="0.3">
      <c r="A52">
        <v>51</v>
      </c>
      <c r="B52" s="4" t="s">
        <v>725</v>
      </c>
      <c r="C52" s="3"/>
      <c r="D52" s="4"/>
      <c r="E52" s="3"/>
      <c r="F52" s="4"/>
      <c r="G52" s="4"/>
    </row>
    <row r="53" spans="1:9" ht="15.75" thickBot="1" x14ac:dyDescent="0.3">
      <c r="A53">
        <v>52</v>
      </c>
      <c r="B53" s="36" t="s">
        <v>31</v>
      </c>
      <c r="C53" s="3">
        <v>1997</v>
      </c>
      <c r="D53" s="3" t="s">
        <v>33</v>
      </c>
      <c r="E53" s="3" t="s">
        <v>19</v>
      </c>
      <c r="F53" s="4" t="s">
        <v>212</v>
      </c>
      <c r="G53" s="4" t="s">
        <v>229</v>
      </c>
      <c r="H53" t="s">
        <v>714</v>
      </c>
      <c r="I53" t="s">
        <v>714</v>
      </c>
    </row>
    <row r="54" spans="1:9" ht="15.75" hidden="1" thickBot="1" x14ac:dyDescent="0.3">
      <c r="A54">
        <v>53</v>
      </c>
      <c r="B54" s="36" t="s">
        <v>31</v>
      </c>
      <c r="C54" s="3">
        <v>2001</v>
      </c>
      <c r="D54" s="3" t="s">
        <v>32</v>
      </c>
      <c r="E54" s="3" t="s">
        <v>33</v>
      </c>
      <c r="F54" s="4" t="s">
        <v>8</v>
      </c>
      <c r="G54" s="4" t="s">
        <v>34</v>
      </c>
    </row>
    <row r="55" spans="1:9" ht="15.75" hidden="1" thickBot="1" x14ac:dyDescent="0.3">
      <c r="A55">
        <v>54</v>
      </c>
      <c r="B55" s="36" t="s">
        <v>185</v>
      </c>
      <c r="C55" s="3">
        <v>1999</v>
      </c>
      <c r="D55" s="3" t="s">
        <v>33</v>
      </c>
      <c r="E55" s="4" t="s">
        <v>186</v>
      </c>
      <c r="F55" s="4" t="s">
        <v>183</v>
      </c>
      <c r="G55" s="4" t="s">
        <v>24</v>
      </c>
    </row>
    <row r="56" spans="1:9" ht="15.75" thickBot="1" x14ac:dyDescent="0.3">
      <c r="A56">
        <v>55</v>
      </c>
      <c r="B56" s="36" t="s">
        <v>230</v>
      </c>
      <c r="C56" s="3">
        <v>1998</v>
      </c>
      <c r="D56" s="3" t="s">
        <v>33</v>
      </c>
      <c r="E56" s="3" t="s">
        <v>19</v>
      </c>
      <c r="F56" s="4" t="s">
        <v>212</v>
      </c>
      <c r="G56" s="4" t="s">
        <v>231</v>
      </c>
    </row>
    <row r="57" spans="1:9" ht="15.75" hidden="1" thickBot="1" x14ac:dyDescent="0.3">
      <c r="A57">
        <v>56</v>
      </c>
      <c r="B57" s="4" t="s">
        <v>726</v>
      </c>
      <c r="C57" s="3"/>
      <c r="D57" s="3"/>
      <c r="E57" s="3"/>
      <c r="F57" s="4"/>
      <c r="G57" s="4"/>
    </row>
    <row r="58" spans="1:9" ht="15.75" hidden="1" thickBot="1" x14ac:dyDescent="0.3">
      <c r="A58">
        <v>57</v>
      </c>
      <c r="B58" s="36" t="s">
        <v>415</v>
      </c>
      <c r="C58" s="3">
        <v>1999</v>
      </c>
      <c r="D58" s="3" t="s">
        <v>49</v>
      </c>
      <c r="E58" s="3" t="s">
        <v>49</v>
      </c>
      <c r="F58" s="4" t="s">
        <v>401</v>
      </c>
      <c r="G58" s="4" t="s">
        <v>42</v>
      </c>
    </row>
    <row r="59" spans="1:9" ht="15.75" thickBot="1" x14ac:dyDescent="0.3">
      <c r="A59">
        <v>58</v>
      </c>
      <c r="B59" s="4" t="s">
        <v>727</v>
      </c>
      <c r="C59" s="3"/>
      <c r="D59" s="3"/>
      <c r="E59" s="3"/>
      <c r="F59" s="4" t="s">
        <v>706</v>
      </c>
      <c r="G59" s="4"/>
    </row>
    <row r="60" spans="1:9" ht="15.75" hidden="1" thickBot="1" x14ac:dyDescent="0.3">
      <c r="A60">
        <v>59</v>
      </c>
      <c r="B60" s="36" t="s">
        <v>416</v>
      </c>
      <c r="C60" s="3">
        <v>1999</v>
      </c>
      <c r="D60" s="3" t="s">
        <v>417</v>
      </c>
      <c r="E60" s="3" t="s">
        <v>334</v>
      </c>
      <c r="F60" s="4" t="s">
        <v>401</v>
      </c>
      <c r="G60" s="4" t="s">
        <v>206</v>
      </c>
    </row>
    <row r="61" spans="1:9" ht="15.75" thickBot="1" x14ac:dyDescent="0.3">
      <c r="A61">
        <v>60</v>
      </c>
      <c r="B61" s="36" t="s">
        <v>232</v>
      </c>
      <c r="C61" s="3">
        <v>1998</v>
      </c>
      <c r="D61" s="3" t="s">
        <v>233</v>
      </c>
      <c r="E61" s="3" t="s">
        <v>234</v>
      </c>
      <c r="F61" s="4" t="s">
        <v>212</v>
      </c>
      <c r="G61" s="4" t="s">
        <v>235</v>
      </c>
      <c r="H61" t="s">
        <v>714</v>
      </c>
      <c r="I61" t="s">
        <v>714</v>
      </c>
    </row>
    <row r="62" spans="1:9" ht="15.75" thickBot="1" x14ac:dyDescent="0.3">
      <c r="A62">
        <v>61</v>
      </c>
      <c r="B62" s="36" t="s">
        <v>522</v>
      </c>
      <c r="C62" s="3">
        <v>1998</v>
      </c>
      <c r="D62" s="3" t="s">
        <v>265</v>
      </c>
      <c r="E62" s="3" t="s">
        <v>238</v>
      </c>
      <c r="F62" s="4" t="s">
        <v>500</v>
      </c>
      <c r="G62" s="4" t="s">
        <v>34</v>
      </c>
    </row>
    <row r="63" spans="1:9" ht="15.75" thickBot="1" x14ac:dyDescent="0.3">
      <c r="A63">
        <v>62</v>
      </c>
      <c r="B63" s="4" t="s">
        <v>728</v>
      </c>
      <c r="C63" s="3"/>
      <c r="D63" s="4"/>
      <c r="E63" s="3"/>
      <c r="F63" s="4" t="s">
        <v>706</v>
      </c>
      <c r="G63" s="4"/>
      <c r="H63" t="s">
        <v>714</v>
      </c>
      <c r="I63" t="s">
        <v>714</v>
      </c>
    </row>
    <row r="64" spans="1:9" ht="15.75" thickBot="1" x14ac:dyDescent="0.3">
      <c r="A64">
        <v>63</v>
      </c>
      <c r="B64" s="36" t="s">
        <v>236</v>
      </c>
      <c r="C64" s="3">
        <v>1999</v>
      </c>
      <c r="D64" s="4" t="s">
        <v>237</v>
      </c>
      <c r="E64" s="3" t="s">
        <v>238</v>
      </c>
      <c r="F64" s="4" t="s">
        <v>212</v>
      </c>
      <c r="G64" s="4" t="s">
        <v>34</v>
      </c>
    </row>
    <row r="65" spans="1:9" ht="15.75" hidden="1" thickBot="1" x14ac:dyDescent="0.3">
      <c r="A65">
        <v>64</v>
      </c>
      <c r="B65" s="36" t="s">
        <v>418</v>
      </c>
      <c r="C65" s="3">
        <v>1999</v>
      </c>
      <c r="D65" s="3" t="s">
        <v>246</v>
      </c>
      <c r="E65" s="3" t="s">
        <v>246</v>
      </c>
      <c r="F65" s="4" t="s">
        <v>401</v>
      </c>
      <c r="G65" s="4" t="s">
        <v>219</v>
      </c>
    </row>
    <row r="66" spans="1:9" ht="15.75" thickBot="1" x14ac:dyDescent="0.3">
      <c r="A66">
        <v>65</v>
      </c>
      <c r="B66" s="36" t="s">
        <v>523</v>
      </c>
      <c r="C66" s="3">
        <v>2000</v>
      </c>
      <c r="D66" s="3" t="s">
        <v>287</v>
      </c>
      <c r="E66" s="3" t="s">
        <v>524</v>
      </c>
      <c r="F66" s="4" t="s">
        <v>500</v>
      </c>
      <c r="G66" s="4" t="s">
        <v>38</v>
      </c>
    </row>
    <row r="67" spans="1:9" ht="15.75" thickBot="1" x14ac:dyDescent="0.3">
      <c r="A67">
        <v>66</v>
      </c>
      <c r="B67" s="36" t="s">
        <v>239</v>
      </c>
      <c r="C67" s="3">
        <v>1999</v>
      </c>
      <c r="D67" s="3" t="s">
        <v>49</v>
      </c>
      <c r="E67" s="3" t="s">
        <v>49</v>
      </c>
      <c r="F67" s="4" t="s">
        <v>212</v>
      </c>
      <c r="G67" s="4" t="s">
        <v>62</v>
      </c>
    </row>
    <row r="68" spans="1:9" ht="15.75" thickBot="1" x14ac:dyDescent="0.3">
      <c r="A68">
        <v>67</v>
      </c>
      <c r="B68" s="36" t="s">
        <v>240</v>
      </c>
      <c r="C68" s="3">
        <v>1999</v>
      </c>
      <c r="D68" s="3" t="s">
        <v>49</v>
      </c>
      <c r="E68" s="3" t="s">
        <v>49</v>
      </c>
      <c r="F68" s="4" t="s">
        <v>212</v>
      </c>
      <c r="G68" s="4" t="s">
        <v>62</v>
      </c>
    </row>
    <row r="69" spans="1:9" ht="15.75" thickBot="1" x14ac:dyDescent="0.3">
      <c r="A69">
        <v>68</v>
      </c>
      <c r="B69" s="36" t="s">
        <v>395</v>
      </c>
      <c r="C69" s="3">
        <v>1998</v>
      </c>
      <c r="D69" s="3" t="s">
        <v>33</v>
      </c>
      <c r="E69" s="3" t="s">
        <v>396</v>
      </c>
      <c r="F69" s="4" t="s">
        <v>393</v>
      </c>
      <c r="G69" s="4" t="s">
        <v>316</v>
      </c>
    </row>
    <row r="70" spans="1:9" ht="15.75" thickBot="1" x14ac:dyDescent="0.3">
      <c r="A70">
        <v>69</v>
      </c>
      <c r="B70" s="36" t="s">
        <v>241</v>
      </c>
      <c r="C70" s="3">
        <v>1997</v>
      </c>
      <c r="D70" s="4" t="s">
        <v>242</v>
      </c>
      <c r="E70" s="3" t="s">
        <v>243</v>
      </c>
      <c r="F70" s="4" t="s">
        <v>212</v>
      </c>
      <c r="G70" s="4" t="s">
        <v>62</v>
      </c>
    </row>
    <row r="71" spans="1:9" ht="15.75" thickBot="1" x14ac:dyDescent="0.3">
      <c r="A71">
        <v>70</v>
      </c>
      <c r="B71" s="36" t="s">
        <v>244</v>
      </c>
      <c r="C71" s="3">
        <v>1999</v>
      </c>
      <c r="D71" s="4" t="s">
        <v>242</v>
      </c>
      <c r="E71" s="3" t="s">
        <v>243</v>
      </c>
      <c r="F71" s="4" t="s">
        <v>212</v>
      </c>
      <c r="G71" s="4" t="s">
        <v>62</v>
      </c>
    </row>
    <row r="72" spans="1:9" ht="15.75" thickBot="1" x14ac:dyDescent="0.3">
      <c r="A72">
        <v>71</v>
      </c>
      <c r="B72" s="36" t="s">
        <v>525</v>
      </c>
      <c r="C72" s="3">
        <v>1999</v>
      </c>
      <c r="D72" s="3" t="s">
        <v>425</v>
      </c>
      <c r="E72" s="3" t="s">
        <v>249</v>
      </c>
      <c r="F72" s="4" t="s">
        <v>500</v>
      </c>
      <c r="G72" s="4" t="s">
        <v>526</v>
      </c>
    </row>
    <row r="73" spans="1:9" ht="15.75" hidden="1" thickBot="1" x14ac:dyDescent="0.3">
      <c r="A73">
        <v>72</v>
      </c>
      <c r="B73" s="4" t="s">
        <v>729</v>
      </c>
      <c r="C73" s="3"/>
      <c r="D73" s="3"/>
      <c r="E73" s="3"/>
      <c r="F73" s="3"/>
      <c r="G73" s="4"/>
    </row>
    <row r="74" spans="1:9" ht="15.75" hidden="1" thickBot="1" x14ac:dyDescent="0.3">
      <c r="A74">
        <v>73</v>
      </c>
      <c r="B74" s="36" t="s">
        <v>39</v>
      </c>
      <c r="C74" s="3">
        <v>1996</v>
      </c>
      <c r="D74" s="3" t="s">
        <v>40</v>
      </c>
      <c r="E74" s="3" t="s">
        <v>41</v>
      </c>
      <c r="F74" s="4" t="s">
        <v>8</v>
      </c>
      <c r="G74" s="4" t="s">
        <v>42</v>
      </c>
    </row>
    <row r="75" spans="1:9" ht="15.75" hidden="1" thickBot="1" x14ac:dyDescent="0.3">
      <c r="A75">
        <v>74</v>
      </c>
      <c r="B75" s="36" t="s">
        <v>43</v>
      </c>
      <c r="C75" s="3">
        <v>1999</v>
      </c>
      <c r="D75" s="3" t="s">
        <v>40</v>
      </c>
      <c r="E75" s="3" t="s">
        <v>41</v>
      </c>
      <c r="F75" s="4" t="s">
        <v>8</v>
      </c>
      <c r="G75" s="4" t="s">
        <v>42</v>
      </c>
    </row>
    <row r="76" spans="1:9" ht="15.75" thickBot="1" x14ac:dyDescent="0.3">
      <c r="A76">
        <v>75</v>
      </c>
      <c r="B76" s="36" t="s">
        <v>245</v>
      </c>
      <c r="C76" s="3">
        <v>1998</v>
      </c>
      <c r="D76" s="3" t="s">
        <v>66</v>
      </c>
      <c r="E76" s="3" t="s">
        <v>246</v>
      </c>
      <c r="F76" s="4" t="s">
        <v>212</v>
      </c>
      <c r="G76" s="4" t="s">
        <v>247</v>
      </c>
      <c r="H76" t="s">
        <v>714</v>
      </c>
      <c r="I76" t="s">
        <v>714</v>
      </c>
    </row>
    <row r="77" spans="1:9" ht="15.75" hidden="1" thickBot="1" x14ac:dyDescent="0.3">
      <c r="A77">
        <v>76</v>
      </c>
      <c r="B77" s="36" t="s">
        <v>35</v>
      </c>
      <c r="C77" s="3">
        <v>1999</v>
      </c>
      <c r="D77" s="3" t="s">
        <v>36</v>
      </c>
      <c r="E77" s="3" t="s">
        <v>37</v>
      </c>
      <c r="F77" s="4" t="s">
        <v>8</v>
      </c>
      <c r="G77" s="4" t="s">
        <v>38</v>
      </c>
    </row>
    <row r="78" spans="1:9" ht="15.75" hidden="1" thickBot="1" x14ac:dyDescent="0.3">
      <c r="A78">
        <v>77</v>
      </c>
      <c r="B78" s="4" t="s">
        <v>730</v>
      </c>
      <c r="C78" s="3"/>
      <c r="D78" s="3"/>
      <c r="E78" s="3"/>
      <c r="F78" s="4"/>
      <c r="G78" s="4"/>
    </row>
    <row r="79" spans="1:9" ht="15.75" hidden="1" thickBot="1" x14ac:dyDescent="0.3">
      <c r="A79">
        <v>78</v>
      </c>
      <c r="B79" s="4" t="s">
        <v>731</v>
      </c>
      <c r="C79" s="3"/>
      <c r="D79" s="3"/>
      <c r="E79" s="3" t="s">
        <v>285</v>
      </c>
      <c r="F79" s="4"/>
      <c r="G79" s="4"/>
    </row>
    <row r="80" spans="1:9" ht="15.75" thickBot="1" x14ac:dyDescent="0.3">
      <c r="A80">
        <v>79</v>
      </c>
      <c r="B80" s="36" t="s">
        <v>527</v>
      </c>
      <c r="C80" s="3">
        <v>1997</v>
      </c>
      <c r="D80" s="3" t="s">
        <v>420</v>
      </c>
      <c r="E80" s="3" t="s">
        <v>420</v>
      </c>
      <c r="F80" s="4" t="s">
        <v>500</v>
      </c>
      <c r="G80" s="4" t="s">
        <v>124</v>
      </c>
    </row>
    <row r="81" spans="1:9" ht="15.75" hidden="1" thickBot="1" x14ac:dyDescent="0.3">
      <c r="A81">
        <v>80</v>
      </c>
      <c r="B81" s="36" t="s">
        <v>419</v>
      </c>
      <c r="C81" s="3">
        <v>1998</v>
      </c>
      <c r="D81" s="3" t="s">
        <v>420</v>
      </c>
      <c r="E81" s="3" t="s">
        <v>420</v>
      </c>
      <c r="F81" s="4" t="s">
        <v>401</v>
      </c>
      <c r="G81" s="4" t="s">
        <v>124</v>
      </c>
    </row>
    <row r="82" spans="1:9" ht="15.75" thickBot="1" x14ac:dyDescent="0.3">
      <c r="A82">
        <v>81</v>
      </c>
      <c r="B82" s="36" t="s">
        <v>528</v>
      </c>
      <c r="C82" s="3">
        <v>1999</v>
      </c>
      <c r="D82" s="3" t="s">
        <v>433</v>
      </c>
      <c r="E82" s="3" t="s">
        <v>19</v>
      </c>
      <c r="F82" s="4" t="s">
        <v>500</v>
      </c>
      <c r="G82" s="4" t="s">
        <v>529</v>
      </c>
    </row>
    <row r="83" spans="1:9" ht="15.75" thickBot="1" x14ac:dyDescent="0.3">
      <c r="A83">
        <v>82</v>
      </c>
      <c r="B83" s="36" t="s">
        <v>530</v>
      </c>
      <c r="C83" s="3">
        <v>2001</v>
      </c>
      <c r="D83" s="3" t="s">
        <v>223</v>
      </c>
      <c r="E83" s="10" t="s">
        <v>531</v>
      </c>
      <c r="F83" s="4" t="s">
        <v>500</v>
      </c>
      <c r="G83" s="4" t="s">
        <v>231</v>
      </c>
    </row>
    <row r="84" spans="1:9" ht="15.75" hidden="1" thickBot="1" x14ac:dyDescent="0.3">
      <c r="A84">
        <v>83</v>
      </c>
      <c r="B84" s="36" t="s">
        <v>421</v>
      </c>
      <c r="C84" s="3">
        <v>2000</v>
      </c>
      <c r="D84" s="4" t="s">
        <v>422</v>
      </c>
      <c r="E84" s="3" t="s">
        <v>246</v>
      </c>
      <c r="F84" s="4" t="s">
        <v>401</v>
      </c>
      <c r="G84" s="4" t="s">
        <v>219</v>
      </c>
    </row>
    <row r="85" spans="1:9" ht="15.75" thickBot="1" x14ac:dyDescent="0.3">
      <c r="A85">
        <v>84</v>
      </c>
      <c r="B85" s="36" t="s">
        <v>532</v>
      </c>
      <c r="C85" s="3">
        <v>1996</v>
      </c>
      <c r="D85" s="3" t="s">
        <v>246</v>
      </c>
      <c r="E85" s="3" t="s">
        <v>19</v>
      </c>
      <c r="F85" s="4" t="s">
        <v>500</v>
      </c>
      <c r="G85" s="4" t="s">
        <v>219</v>
      </c>
      <c r="H85" t="s">
        <v>714</v>
      </c>
      <c r="I85" t="s">
        <v>714</v>
      </c>
    </row>
    <row r="86" spans="1:9" ht="15.75" thickBot="1" x14ac:dyDescent="0.3">
      <c r="A86">
        <v>85</v>
      </c>
      <c r="B86" s="36" t="s">
        <v>533</v>
      </c>
      <c r="C86" s="3">
        <v>1998</v>
      </c>
      <c r="D86" s="3" t="s">
        <v>246</v>
      </c>
      <c r="E86" s="3" t="s">
        <v>19</v>
      </c>
      <c r="F86" s="4" t="s">
        <v>500</v>
      </c>
      <c r="G86" s="4" t="s">
        <v>219</v>
      </c>
    </row>
    <row r="87" spans="1:9" ht="15.75" hidden="1" thickBot="1" x14ac:dyDescent="0.3">
      <c r="A87">
        <v>86</v>
      </c>
      <c r="B87" s="36" t="s">
        <v>44</v>
      </c>
      <c r="C87" s="3">
        <v>1999</v>
      </c>
      <c r="D87" s="3" t="s">
        <v>45</v>
      </c>
      <c r="E87" s="3" t="s">
        <v>19</v>
      </c>
      <c r="F87" s="4" t="s">
        <v>8</v>
      </c>
      <c r="G87" s="4" t="s">
        <v>46</v>
      </c>
    </row>
    <row r="88" spans="1:9" ht="15.75" hidden="1" thickBot="1" x14ac:dyDescent="0.3">
      <c r="A88">
        <v>87</v>
      </c>
      <c r="B88" s="36" t="s">
        <v>47</v>
      </c>
      <c r="C88" s="3">
        <v>2000</v>
      </c>
      <c r="D88" s="3" t="s">
        <v>45</v>
      </c>
      <c r="E88" s="3" t="s">
        <v>19</v>
      </c>
      <c r="F88" s="4" t="s">
        <v>8</v>
      </c>
      <c r="G88" s="4" t="s">
        <v>46</v>
      </c>
    </row>
    <row r="89" spans="1:9" x14ac:dyDescent="0.25">
      <c r="A89">
        <v>88</v>
      </c>
      <c r="B89" s="36" t="s">
        <v>534</v>
      </c>
      <c r="C89" s="5">
        <v>2000</v>
      </c>
      <c r="D89" s="5" t="s">
        <v>374</v>
      </c>
      <c r="E89" s="5" t="s">
        <v>499</v>
      </c>
      <c r="F89" s="14" t="s">
        <v>500</v>
      </c>
      <c r="G89" s="14" t="s">
        <v>67</v>
      </c>
    </row>
    <row r="90" spans="1:9" ht="15.75" thickBot="1" x14ac:dyDescent="0.3">
      <c r="A90">
        <v>89</v>
      </c>
      <c r="B90" s="6" t="s">
        <v>732</v>
      </c>
      <c r="C90" s="7"/>
      <c r="D90" s="7"/>
      <c r="E90" s="7"/>
      <c r="F90" s="6" t="s">
        <v>706</v>
      </c>
      <c r="G90" s="6"/>
    </row>
    <row r="91" spans="1:9" x14ac:dyDescent="0.25">
      <c r="A91">
        <v>90</v>
      </c>
      <c r="B91" s="36" t="s">
        <v>248</v>
      </c>
      <c r="C91" s="5">
        <v>2000</v>
      </c>
      <c r="D91" s="5" t="s">
        <v>249</v>
      </c>
      <c r="E91" s="5" t="s">
        <v>249</v>
      </c>
      <c r="F91" s="14" t="s">
        <v>212</v>
      </c>
      <c r="G91" s="14" t="s">
        <v>250</v>
      </c>
    </row>
    <row r="92" spans="1:9" ht="15.75" hidden="1" thickBot="1" x14ac:dyDescent="0.3">
      <c r="A92">
        <v>91</v>
      </c>
      <c r="B92" s="6" t="s">
        <v>733</v>
      </c>
      <c r="C92" s="7"/>
      <c r="D92" s="7"/>
      <c r="E92" s="7"/>
      <c r="F92" s="6"/>
      <c r="G92" s="6"/>
    </row>
    <row r="93" spans="1:9" hidden="1" x14ac:dyDescent="0.25">
      <c r="A93">
        <v>92</v>
      </c>
      <c r="B93" s="36" t="s">
        <v>48</v>
      </c>
      <c r="C93" s="5">
        <v>2000</v>
      </c>
      <c r="D93" s="5" t="s">
        <v>49</v>
      </c>
      <c r="E93" s="5" t="s">
        <v>49</v>
      </c>
      <c r="F93" s="14" t="s">
        <v>8</v>
      </c>
      <c r="G93" s="14" t="s">
        <v>50</v>
      </c>
    </row>
    <row r="94" spans="1:9" ht="15.75" thickBot="1" x14ac:dyDescent="0.3">
      <c r="A94">
        <v>93</v>
      </c>
      <c r="B94" s="36" t="s">
        <v>251</v>
      </c>
      <c r="C94" s="7">
        <v>1997</v>
      </c>
      <c r="D94" s="7" t="s">
        <v>252</v>
      </c>
      <c r="E94" s="7" t="s">
        <v>253</v>
      </c>
      <c r="F94" s="6" t="s">
        <v>212</v>
      </c>
      <c r="G94" s="6" t="s">
        <v>124</v>
      </c>
      <c r="H94" t="s">
        <v>714</v>
      </c>
    </row>
    <row r="95" spans="1:9" hidden="1" x14ac:dyDescent="0.25">
      <c r="A95">
        <v>94</v>
      </c>
      <c r="B95" s="14" t="s">
        <v>734</v>
      </c>
      <c r="C95" s="5"/>
      <c r="D95" s="5"/>
      <c r="E95" s="5"/>
      <c r="F95" s="14"/>
      <c r="G95" s="14"/>
    </row>
    <row r="96" spans="1:9" ht="15.75" hidden="1" thickBot="1" x14ac:dyDescent="0.3">
      <c r="A96">
        <v>95</v>
      </c>
      <c r="B96" s="36" t="s">
        <v>51</v>
      </c>
      <c r="C96" s="7">
        <v>1999</v>
      </c>
      <c r="D96" s="7" t="s">
        <v>26</v>
      </c>
      <c r="E96" s="7" t="s">
        <v>26</v>
      </c>
      <c r="F96" s="6" t="s">
        <v>8</v>
      </c>
      <c r="G96" s="6" t="s">
        <v>52</v>
      </c>
    </row>
    <row r="97" spans="1:9" hidden="1" x14ac:dyDescent="0.25">
      <c r="A97">
        <v>96</v>
      </c>
      <c r="B97" s="36" t="s">
        <v>53</v>
      </c>
      <c r="C97" s="5">
        <v>1999</v>
      </c>
      <c r="D97" s="14" t="s">
        <v>54</v>
      </c>
      <c r="E97" s="5" t="s">
        <v>55</v>
      </c>
      <c r="F97" s="14" t="s">
        <v>8</v>
      </c>
      <c r="G97" s="14" t="s">
        <v>56</v>
      </c>
    </row>
    <row r="98" spans="1:9" ht="15.75" thickBot="1" x14ac:dyDescent="0.3">
      <c r="A98">
        <v>97</v>
      </c>
      <c r="B98" s="36" t="s">
        <v>535</v>
      </c>
      <c r="C98" s="7">
        <v>1999</v>
      </c>
      <c r="D98" s="7" t="s">
        <v>536</v>
      </c>
      <c r="E98" s="7" t="s">
        <v>334</v>
      </c>
      <c r="F98" s="6" t="s">
        <v>500</v>
      </c>
      <c r="G98" s="6" t="s">
        <v>38</v>
      </c>
    </row>
    <row r="99" spans="1:9" hidden="1" x14ac:dyDescent="0.25">
      <c r="A99">
        <v>98</v>
      </c>
      <c r="B99" s="36" t="s">
        <v>57</v>
      </c>
      <c r="C99" s="5">
        <v>1998</v>
      </c>
      <c r="D99" s="5" t="s">
        <v>58</v>
      </c>
      <c r="E99" s="5" t="s">
        <v>58</v>
      </c>
      <c r="F99" s="14" t="s">
        <v>8</v>
      </c>
      <c r="G99" s="14" t="s">
        <v>59</v>
      </c>
    </row>
    <row r="100" spans="1:9" ht="15.75" thickBot="1" x14ac:dyDescent="0.3">
      <c r="A100">
        <v>99</v>
      </c>
      <c r="B100" s="36" t="s">
        <v>254</v>
      </c>
      <c r="C100" s="7">
        <v>1997</v>
      </c>
      <c r="D100" s="7" t="s">
        <v>223</v>
      </c>
      <c r="E100" s="7" t="s">
        <v>223</v>
      </c>
      <c r="F100" s="6" t="s">
        <v>212</v>
      </c>
      <c r="G100" s="6" t="s">
        <v>255</v>
      </c>
    </row>
    <row r="101" spans="1:9" ht="15.75" thickBot="1" x14ac:dyDescent="0.3">
      <c r="A101">
        <v>100</v>
      </c>
      <c r="B101" s="36" t="s">
        <v>539</v>
      </c>
      <c r="C101" s="3">
        <v>2000</v>
      </c>
      <c r="D101" s="3" t="s">
        <v>464</v>
      </c>
      <c r="E101" s="3" t="s">
        <v>473</v>
      </c>
      <c r="F101" s="4" t="s">
        <v>500</v>
      </c>
      <c r="G101" s="4" t="s">
        <v>62</v>
      </c>
    </row>
    <row r="102" spans="1:9" hidden="1" x14ac:dyDescent="0.25">
      <c r="A102">
        <v>101</v>
      </c>
      <c r="B102" s="14" t="s">
        <v>735</v>
      </c>
      <c r="C102" s="5"/>
      <c r="D102" s="5"/>
      <c r="E102" s="5"/>
      <c r="F102" s="14"/>
      <c r="G102" s="14"/>
    </row>
    <row r="103" spans="1:9" ht="15.75" thickBot="1" x14ac:dyDescent="0.3">
      <c r="A103">
        <v>102</v>
      </c>
      <c r="B103" s="36" t="s">
        <v>537</v>
      </c>
      <c r="C103" s="7">
        <v>2000</v>
      </c>
      <c r="D103" s="6" t="s">
        <v>538</v>
      </c>
      <c r="E103" s="7" t="s">
        <v>234</v>
      </c>
      <c r="F103" s="6" t="s">
        <v>500</v>
      </c>
      <c r="G103" s="6" t="s">
        <v>62</v>
      </c>
    </row>
    <row r="104" spans="1:9" ht="15.75" thickBot="1" x14ac:dyDescent="0.3">
      <c r="A104">
        <v>103</v>
      </c>
      <c r="B104" s="4" t="s">
        <v>736</v>
      </c>
      <c r="C104" s="3"/>
      <c r="D104" s="4"/>
      <c r="E104" s="3"/>
      <c r="F104" s="4" t="s">
        <v>706</v>
      </c>
      <c r="G104" s="4"/>
    </row>
    <row r="105" spans="1:9" ht="15.75" thickBot="1" x14ac:dyDescent="0.3">
      <c r="A105">
        <v>104</v>
      </c>
      <c r="B105" s="36" t="s">
        <v>256</v>
      </c>
      <c r="C105" s="3">
        <v>1999</v>
      </c>
      <c r="D105" s="3" t="s">
        <v>223</v>
      </c>
      <c r="E105" s="3" t="s">
        <v>19</v>
      </c>
      <c r="F105" s="4" t="s">
        <v>212</v>
      </c>
      <c r="G105" s="4" t="s">
        <v>231</v>
      </c>
      <c r="H105" t="s">
        <v>714</v>
      </c>
      <c r="I105" t="s">
        <v>714</v>
      </c>
    </row>
    <row r="106" spans="1:9" ht="15.75" thickBot="1" x14ac:dyDescent="0.3">
      <c r="A106">
        <v>105</v>
      </c>
      <c r="B106" s="36" t="s">
        <v>257</v>
      </c>
      <c r="C106" s="5">
        <v>1997</v>
      </c>
      <c r="D106" s="5" t="s">
        <v>246</v>
      </c>
      <c r="E106" s="5" t="s">
        <v>246</v>
      </c>
      <c r="F106" s="14" t="s">
        <v>212</v>
      </c>
      <c r="G106" s="14" t="s">
        <v>250</v>
      </c>
    </row>
    <row r="107" spans="1:9" ht="15.75" hidden="1" thickBot="1" x14ac:dyDescent="0.3">
      <c r="A107">
        <v>106</v>
      </c>
      <c r="B107" s="36" t="s">
        <v>63</v>
      </c>
      <c r="C107" s="7">
        <v>1998</v>
      </c>
      <c r="D107" s="7" t="s">
        <v>61</v>
      </c>
      <c r="E107" s="7" t="s">
        <v>61</v>
      </c>
      <c r="F107" s="6" t="s">
        <v>8</v>
      </c>
      <c r="G107" s="6" t="s">
        <v>62</v>
      </c>
    </row>
    <row r="108" spans="1:9" ht="15.75" hidden="1" thickBot="1" x14ac:dyDescent="0.3">
      <c r="A108">
        <v>107</v>
      </c>
      <c r="B108" s="36" t="s">
        <v>64</v>
      </c>
      <c r="C108" s="3">
        <v>2000</v>
      </c>
      <c r="D108" s="3" t="s">
        <v>61</v>
      </c>
      <c r="E108" s="3" t="s">
        <v>61</v>
      </c>
      <c r="F108" s="4" t="s">
        <v>8</v>
      </c>
      <c r="G108" s="4" t="s">
        <v>62</v>
      </c>
    </row>
    <row r="109" spans="1:9" ht="15.75" hidden="1" thickBot="1" x14ac:dyDescent="0.3">
      <c r="A109">
        <v>108</v>
      </c>
      <c r="B109" s="36" t="s">
        <v>60</v>
      </c>
      <c r="C109" s="5">
        <v>1997</v>
      </c>
      <c r="D109" s="5" t="s">
        <v>61</v>
      </c>
      <c r="E109" s="5" t="s">
        <v>61</v>
      </c>
      <c r="F109" s="14" t="s">
        <v>8</v>
      </c>
      <c r="G109" s="14" t="s">
        <v>62</v>
      </c>
    </row>
    <row r="110" spans="1:9" ht="15.75" hidden="1" thickBot="1" x14ac:dyDescent="0.3">
      <c r="A110">
        <v>109</v>
      </c>
      <c r="B110" s="36" t="s">
        <v>423</v>
      </c>
      <c r="C110" s="7">
        <v>2001</v>
      </c>
      <c r="D110" s="7" t="s">
        <v>19</v>
      </c>
      <c r="E110" s="7" t="s">
        <v>19</v>
      </c>
      <c r="F110" s="6" t="s">
        <v>401</v>
      </c>
      <c r="G110" s="6" t="s">
        <v>34</v>
      </c>
    </row>
    <row r="111" spans="1:9" ht="15.75" thickBot="1" x14ac:dyDescent="0.3">
      <c r="A111">
        <v>110</v>
      </c>
      <c r="B111" s="36" t="s">
        <v>258</v>
      </c>
      <c r="C111" s="3">
        <v>1998</v>
      </c>
      <c r="D111" s="3" t="s">
        <v>259</v>
      </c>
      <c r="E111" s="10" t="s">
        <v>260</v>
      </c>
      <c r="F111" s="4" t="s">
        <v>212</v>
      </c>
      <c r="G111" s="4" t="s">
        <v>124</v>
      </c>
      <c r="H111" t="s">
        <v>714</v>
      </c>
    </row>
    <row r="112" spans="1:9" ht="15.75" thickBot="1" x14ac:dyDescent="0.3">
      <c r="A112">
        <v>112</v>
      </c>
      <c r="B112" s="36" t="s">
        <v>540</v>
      </c>
      <c r="C112" s="7">
        <v>1997</v>
      </c>
      <c r="D112" s="7" t="s">
        <v>464</v>
      </c>
      <c r="E112" s="7" t="s">
        <v>288</v>
      </c>
      <c r="F112" s="6" t="s">
        <v>500</v>
      </c>
      <c r="G112" s="6" t="s">
        <v>250</v>
      </c>
    </row>
    <row r="113" spans="1:9" x14ac:dyDescent="0.25">
      <c r="A113">
        <v>113</v>
      </c>
      <c r="B113" s="36" t="s">
        <v>541</v>
      </c>
      <c r="C113" s="5">
        <v>1999</v>
      </c>
      <c r="D113" s="5" t="s">
        <v>464</v>
      </c>
      <c r="E113" s="5" t="s">
        <v>288</v>
      </c>
      <c r="F113" s="14" t="s">
        <v>500</v>
      </c>
      <c r="G113" s="14" t="s">
        <v>363</v>
      </c>
    </row>
    <row r="114" spans="1:9" ht="15.75" thickBot="1" x14ac:dyDescent="0.3">
      <c r="A114">
        <v>114</v>
      </c>
      <c r="B114" s="7" t="s">
        <v>800</v>
      </c>
      <c r="C114" s="7"/>
      <c r="D114" s="6"/>
      <c r="E114" s="7"/>
      <c r="F114" s="6" t="s">
        <v>706</v>
      </c>
      <c r="G114" s="6"/>
      <c r="H114" t="s">
        <v>714</v>
      </c>
      <c r="I114" t="s">
        <v>714</v>
      </c>
    </row>
    <row r="115" spans="1:9" x14ac:dyDescent="0.25">
      <c r="A115">
        <v>115</v>
      </c>
      <c r="B115" s="36" t="s">
        <v>542</v>
      </c>
      <c r="C115" s="5">
        <v>1999</v>
      </c>
      <c r="D115" s="5" t="s">
        <v>543</v>
      </c>
      <c r="E115" s="15" t="s">
        <v>544</v>
      </c>
      <c r="F115" s="14" t="s">
        <v>500</v>
      </c>
      <c r="G115" s="14" t="s">
        <v>231</v>
      </c>
    </row>
    <row r="116" spans="1:9" ht="15.75" thickBot="1" x14ac:dyDescent="0.3">
      <c r="A116">
        <v>116</v>
      </c>
      <c r="B116" s="36" t="s">
        <v>545</v>
      </c>
      <c r="C116" s="7">
        <v>2000</v>
      </c>
      <c r="D116" s="7" t="s">
        <v>546</v>
      </c>
      <c r="E116" s="7" t="s">
        <v>238</v>
      </c>
      <c r="F116" s="6" t="s">
        <v>500</v>
      </c>
      <c r="G116" s="6" t="s">
        <v>126</v>
      </c>
      <c r="H116" t="s">
        <v>714</v>
      </c>
    </row>
    <row r="117" spans="1:9" hidden="1" x14ac:dyDescent="0.25">
      <c r="A117">
        <v>117</v>
      </c>
      <c r="B117" s="16" t="s">
        <v>65</v>
      </c>
      <c r="C117" s="5">
        <v>1996</v>
      </c>
      <c r="D117" s="5" t="s">
        <v>66</v>
      </c>
      <c r="E117" s="5" t="s">
        <v>66</v>
      </c>
      <c r="F117" s="14" t="s">
        <v>8</v>
      </c>
      <c r="G117" s="14" t="s">
        <v>67</v>
      </c>
    </row>
    <row r="118" spans="1:9" hidden="1" x14ac:dyDescent="0.25">
      <c r="A118">
        <v>118</v>
      </c>
      <c r="B118" s="36" t="s">
        <v>424</v>
      </c>
      <c r="C118" s="8">
        <v>1999</v>
      </c>
      <c r="D118" s="8" t="s">
        <v>425</v>
      </c>
      <c r="E118" s="8" t="s">
        <v>426</v>
      </c>
      <c r="F118" s="9" t="s">
        <v>401</v>
      </c>
      <c r="G118" s="9" t="s">
        <v>427</v>
      </c>
    </row>
    <row r="119" spans="1:9" ht="15.75" hidden="1" thickBot="1" x14ac:dyDescent="0.3">
      <c r="A119">
        <v>119</v>
      </c>
      <c r="B119" s="36" t="s">
        <v>428</v>
      </c>
      <c r="C119" s="7">
        <v>1999</v>
      </c>
      <c r="D119" s="7" t="s">
        <v>425</v>
      </c>
      <c r="E119" s="7" t="s">
        <v>426</v>
      </c>
      <c r="F119" s="6" t="s">
        <v>401</v>
      </c>
      <c r="G119" s="6" t="s">
        <v>427</v>
      </c>
    </row>
    <row r="120" spans="1:9" hidden="1" x14ac:dyDescent="0.25">
      <c r="A120">
        <v>120</v>
      </c>
      <c r="B120" s="14" t="s">
        <v>737</v>
      </c>
      <c r="C120" s="5"/>
      <c r="D120" s="5"/>
      <c r="E120" s="5" t="s">
        <v>49</v>
      </c>
      <c r="F120" s="14"/>
      <c r="G120" s="14"/>
    </row>
    <row r="121" spans="1:9" ht="15.75" thickBot="1" x14ac:dyDescent="0.3">
      <c r="A121">
        <v>121</v>
      </c>
      <c r="B121" s="36" t="s">
        <v>261</v>
      </c>
      <c r="C121" s="7">
        <v>2000</v>
      </c>
      <c r="D121" s="7" t="s">
        <v>262</v>
      </c>
      <c r="E121" s="7" t="s">
        <v>19</v>
      </c>
      <c r="F121" s="6" t="s">
        <v>212</v>
      </c>
      <c r="G121" s="6" t="s">
        <v>263</v>
      </c>
    </row>
    <row r="122" spans="1:9" x14ac:dyDescent="0.25">
      <c r="A122">
        <v>122</v>
      </c>
      <c r="B122" s="36" t="s">
        <v>264</v>
      </c>
      <c r="C122" s="5">
        <v>1997</v>
      </c>
      <c r="D122" s="5" t="s">
        <v>265</v>
      </c>
      <c r="E122" s="5" t="s">
        <v>238</v>
      </c>
      <c r="F122" s="14" t="s">
        <v>212</v>
      </c>
      <c r="G122" s="14" t="s">
        <v>38</v>
      </c>
      <c r="H122" t="s">
        <v>714</v>
      </c>
      <c r="I122" t="s">
        <v>714</v>
      </c>
    </row>
    <row r="123" spans="1:9" ht="15.75" thickBot="1" x14ac:dyDescent="0.3">
      <c r="A123">
        <v>123</v>
      </c>
      <c r="B123" s="36" t="s">
        <v>266</v>
      </c>
      <c r="C123" s="7">
        <v>1998</v>
      </c>
      <c r="D123" s="7" t="s">
        <v>265</v>
      </c>
      <c r="E123" s="7" t="s">
        <v>238</v>
      </c>
      <c r="F123" s="6" t="s">
        <v>212</v>
      </c>
      <c r="G123" s="6" t="s">
        <v>38</v>
      </c>
    </row>
    <row r="124" spans="1:9" x14ac:dyDescent="0.25">
      <c r="A124">
        <v>124</v>
      </c>
      <c r="B124" s="36" t="s">
        <v>270</v>
      </c>
      <c r="C124" s="5">
        <v>1997</v>
      </c>
      <c r="D124" s="5" t="s">
        <v>271</v>
      </c>
      <c r="E124" s="5" t="s">
        <v>234</v>
      </c>
      <c r="F124" s="14" t="s">
        <v>212</v>
      </c>
      <c r="G124" s="14" t="s">
        <v>268</v>
      </c>
      <c r="H124" t="s">
        <v>714</v>
      </c>
      <c r="I124" t="s">
        <v>714</v>
      </c>
    </row>
    <row r="125" spans="1:9" ht="15.75" thickBot="1" x14ac:dyDescent="0.3">
      <c r="A125">
        <v>125</v>
      </c>
      <c r="B125" s="36" t="s">
        <v>710</v>
      </c>
      <c r="C125" s="7">
        <v>2000</v>
      </c>
      <c r="D125" s="7" t="s">
        <v>234</v>
      </c>
      <c r="E125" s="7" t="s">
        <v>234</v>
      </c>
      <c r="F125" s="7" t="s">
        <v>711</v>
      </c>
      <c r="G125" s="6" t="s">
        <v>268</v>
      </c>
    </row>
    <row r="126" spans="1:9" ht="15.75" thickBot="1" x14ac:dyDescent="0.3">
      <c r="A126">
        <v>126</v>
      </c>
      <c r="B126" s="36" t="s">
        <v>267</v>
      </c>
      <c r="C126" s="3">
        <v>1998</v>
      </c>
      <c r="D126" s="3" t="s">
        <v>215</v>
      </c>
      <c r="E126" s="3" t="s">
        <v>19</v>
      </c>
      <c r="F126" s="4" t="s">
        <v>212</v>
      </c>
      <c r="G126" s="4" t="s">
        <v>268</v>
      </c>
      <c r="H126" t="s">
        <v>714</v>
      </c>
    </row>
    <row r="127" spans="1:9" x14ac:dyDescent="0.25">
      <c r="A127">
        <v>127</v>
      </c>
      <c r="B127" s="36" t="s">
        <v>705</v>
      </c>
      <c r="C127" s="5">
        <v>2000</v>
      </c>
      <c r="D127" s="5" t="s">
        <v>215</v>
      </c>
      <c r="E127" s="5" t="s">
        <v>216</v>
      </c>
      <c r="F127" s="14" t="s">
        <v>706</v>
      </c>
      <c r="G127" s="14" t="s">
        <v>268</v>
      </c>
      <c r="H127" t="s">
        <v>714</v>
      </c>
    </row>
    <row r="128" spans="1:9" hidden="1" x14ac:dyDescent="0.25">
      <c r="A128">
        <v>128</v>
      </c>
      <c r="B128" s="36" t="s">
        <v>68</v>
      </c>
      <c r="C128" s="8">
        <v>1997</v>
      </c>
      <c r="D128" s="8" t="s">
        <v>69</v>
      </c>
      <c r="E128" s="8" t="s">
        <v>69</v>
      </c>
      <c r="F128" s="9" t="s">
        <v>8</v>
      </c>
      <c r="G128" s="9" t="s">
        <v>42</v>
      </c>
    </row>
    <row r="129" spans="1:9" ht="15.75" thickBot="1" x14ac:dyDescent="0.3">
      <c r="A129">
        <v>129</v>
      </c>
      <c r="B129" s="6" t="s">
        <v>738</v>
      </c>
      <c r="C129" s="7"/>
      <c r="D129" s="7"/>
      <c r="E129" s="7"/>
      <c r="F129" s="6" t="s">
        <v>706</v>
      </c>
      <c r="G129" s="6"/>
      <c r="H129" t="s">
        <v>714</v>
      </c>
      <c r="I129" t="s">
        <v>714</v>
      </c>
    </row>
    <row r="130" spans="1:9" ht="15.75" thickBot="1" x14ac:dyDescent="0.3">
      <c r="A130">
        <v>130</v>
      </c>
      <c r="B130" s="36" t="s">
        <v>547</v>
      </c>
      <c r="C130" s="5">
        <v>1998</v>
      </c>
      <c r="D130" s="5" t="s">
        <v>272</v>
      </c>
      <c r="E130" s="5" t="s">
        <v>273</v>
      </c>
      <c r="F130" s="14" t="s">
        <v>500</v>
      </c>
      <c r="G130" s="14" t="s">
        <v>89</v>
      </c>
      <c r="H130" t="s">
        <v>714</v>
      </c>
      <c r="I130" t="s">
        <v>714</v>
      </c>
    </row>
    <row r="131" spans="1:9" ht="15.75" thickBot="1" x14ac:dyDescent="0.3">
      <c r="A131">
        <v>132</v>
      </c>
      <c r="B131" s="36" t="s">
        <v>801</v>
      </c>
      <c r="C131" s="5">
        <v>1997</v>
      </c>
      <c r="D131" s="5" t="s">
        <v>272</v>
      </c>
      <c r="E131" s="5" t="s">
        <v>273</v>
      </c>
      <c r="F131" s="14" t="s">
        <v>212</v>
      </c>
      <c r="G131" s="14" t="s">
        <v>89</v>
      </c>
      <c r="H131" t="s">
        <v>714</v>
      </c>
      <c r="I131" t="s">
        <v>714</v>
      </c>
    </row>
    <row r="132" spans="1:9" ht="15.75" hidden="1" thickBot="1" x14ac:dyDescent="0.3">
      <c r="A132">
        <v>133</v>
      </c>
      <c r="B132" s="36" t="s">
        <v>187</v>
      </c>
      <c r="C132" s="7">
        <v>2000</v>
      </c>
      <c r="D132" s="7" t="s">
        <v>41</v>
      </c>
      <c r="E132" s="7" t="s">
        <v>182</v>
      </c>
      <c r="F132" s="6" t="s">
        <v>183</v>
      </c>
      <c r="G132" s="6" t="s">
        <v>124</v>
      </c>
    </row>
    <row r="133" spans="1:9" ht="15.75" thickBot="1" x14ac:dyDescent="0.3">
      <c r="A133">
        <v>134</v>
      </c>
      <c r="B133" s="36" t="s">
        <v>274</v>
      </c>
      <c r="C133" s="3">
        <v>1998</v>
      </c>
      <c r="D133" s="3" t="s">
        <v>41</v>
      </c>
      <c r="E133" s="10" t="s">
        <v>275</v>
      </c>
      <c r="F133" s="4" t="s">
        <v>212</v>
      </c>
      <c r="G133" s="4" t="s">
        <v>124</v>
      </c>
      <c r="H133" t="s">
        <v>714</v>
      </c>
    </row>
    <row r="134" spans="1:9" ht="15.75" hidden="1" thickBot="1" x14ac:dyDescent="0.3">
      <c r="A134">
        <v>135</v>
      </c>
      <c r="B134" s="4" t="s">
        <v>739</v>
      </c>
      <c r="C134" s="3"/>
      <c r="D134" s="3"/>
      <c r="E134" s="10"/>
      <c r="F134" s="4"/>
      <c r="G134" s="4"/>
    </row>
    <row r="135" spans="1:9" x14ac:dyDescent="0.25">
      <c r="A135">
        <v>136</v>
      </c>
      <c r="B135" s="36" t="s">
        <v>548</v>
      </c>
      <c r="C135" s="5">
        <v>1999</v>
      </c>
      <c r="D135" s="5" t="s">
        <v>549</v>
      </c>
      <c r="E135" s="5" t="s">
        <v>407</v>
      </c>
      <c r="F135" s="14" t="s">
        <v>500</v>
      </c>
      <c r="G135" s="14" t="s">
        <v>550</v>
      </c>
    </row>
    <row r="136" spans="1:9" ht="15.75" thickBot="1" x14ac:dyDescent="0.3">
      <c r="A136">
        <v>137</v>
      </c>
      <c r="B136" s="36" t="s">
        <v>276</v>
      </c>
      <c r="C136" s="7">
        <v>1998</v>
      </c>
      <c r="D136" s="7" t="s">
        <v>78</v>
      </c>
      <c r="E136" s="7" t="s">
        <v>190</v>
      </c>
      <c r="F136" s="6" t="s">
        <v>212</v>
      </c>
      <c r="G136" s="6" t="s">
        <v>124</v>
      </c>
    </row>
    <row r="137" spans="1:9" ht="15.75" thickBot="1" x14ac:dyDescent="0.3">
      <c r="A137">
        <v>138</v>
      </c>
      <c r="B137" s="36" t="s">
        <v>551</v>
      </c>
      <c r="C137" s="3">
        <v>1998</v>
      </c>
      <c r="D137" s="3" t="s">
        <v>552</v>
      </c>
      <c r="E137" s="3" t="s">
        <v>238</v>
      </c>
      <c r="F137" s="4" t="s">
        <v>500</v>
      </c>
      <c r="G137" s="4" t="s">
        <v>363</v>
      </c>
      <c r="H137" t="s">
        <v>714</v>
      </c>
      <c r="I137" t="s">
        <v>714</v>
      </c>
    </row>
    <row r="138" spans="1:9" ht="15.75" thickBot="1" x14ac:dyDescent="0.3">
      <c r="A138">
        <v>139</v>
      </c>
      <c r="B138" s="14" t="s">
        <v>740</v>
      </c>
      <c r="C138" s="5"/>
      <c r="D138" s="5"/>
      <c r="E138" s="5"/>
      <c r="F138" s="14" t="s">
        <v>706</v>
      </c>
      <c r="G138" s="14"/>
      <c r="H138" t="s">
        <v>714</v>
      </c>
      <c r="I138" t="s">
        <v>714</v>
      </c>
    </row>
    <row r="139" spans="1:9" ht="15.75" hidden="1" thickBot="1" x14ac:dyDescent="0.3">
      <c r="A139">
        <v>140</v>
      </c>
      <c r="B139" s="36" t="s">
        <v>429</v>
      </c>
      <c r="C139" s="7">
        <v>1998</v>
      </c>
      <c r="D139" s="7" t="s">
        <v>430</v>
      </c>
      <c r="E139" s="7" t="s">
        <v>431</v>
      </c>
      <c r="F139" s="6" t="s">
        <v>401</v>
      </c>
      <c r="G139" s="6" t="s">
        <v>325</v>
      </c>
    </row>
    <row r="140" spans="1:9" ht="15.75" hidden="1" thickBot="1" x14ac:dyDescent="0.3">
      <c r="A140">
        <v>141</v>
      </c>
      <c r="B140" s="4" t="s">
        <v>741</v>
      </c>
      <c r="C140" s="3"/>
      <c r="D140" s="3"/>
      <c r="E140" s="3"/>
      <c r="F140" s="4"/>
      <c r="G140" s="4"/>
    </row>
    <row r="141" spans="1:9" ht="15.75" thickBot="1" x14ac:dyDescent="0.3">
      <c r="A141">
        <v>142</v>
      </c>
      <c r="B141" s="36" t="s">
        <v>269</v>
      </c>
      <c r="C141" s="3">
        <v>1998</v>
      </c>
      <c r="D141" s="3" t="s">
        <v>19</v>
      </c>
      <c r="E141" s="3" t="s">
        <v>19</v>
      </c>
      <c r="F141" s="4" t="s">
        <v>212</v>
      </c>
      <c r="G141" s="4" t="s">
        <v>38</v>
      </c>
    </row>
    <row r="142" spans="1:9" ht="15.75" thickBot="1" x14ac:dyDescent="0.3">
      <c r="A142">
        <v>143</v>
      </c>
      <c r="B142" s="36" t="s">
        <v>277</v>
      </c>
      <c r="C142" s="3">
        <v>1998</v>
      </c>
      <c r="D142" s="3" t="s">
        <v>49</v>
      </c>
      <c r="E142" s="3" t="s">
        <v>49</v>
      </c>
      <c r="F142" s="4" t="s">
        <v>212</v>
      </c>
      <c r="G142" s="4" t="s">
        <v>124</v>
      </c>
    </row>
    <row r="143" spans="1:9" ht="15.75" hidden="1" thickBot="1" x14ac:dyDescent="0.3">
      <c r="A143">
        <v>144</v>
      </c>
      <c r="B143" s="4" t="s">
        <v>742</v>
      </c>
      <c r="C143" s="3"/>
      <c r="D143" s="3"/>
      <c r="E143" s="3"/>
      <c r="F143" s="4"/>
      <c r="G143" s="4"/>
    </row>
    <row r="144" spans="1:9" ht="15.75" hidden="1" thickBot="1" x14ac:dyDescent="0.3">
      <c r="A144">
        <v>145</v>
      </c>
      <c r="B144" s="4" t="s">
        <v>743</v>
      </c>
      <c r="C144" s="3"/>
      <c r="D144" s="3"/>
      <c r="E144" s="3"/>
      <c r="F144" s="4"/>
      <c r="G144" s="4"/>
    </row>
    <row r="145" spans="1:9" ht="15.75" hidden="1" thickBot="1" x14ac:dyDescent="0.3">
      <c r="A145">
        <v>146</v>
      </c>
      <c r="B145" s="4" t="s">
        <v>744</v>
      </c>
      <c r="C145" s="3"/>
      <c r="D145" s="3"/>
      <c r="E145" s="3"/>
      <c r="F145" s="4"/>
      <c r="G145" s="4"/>
    </row>
    <row r="146" spans="1:9" ht="15.75" thickBot="1" x14ac:dyDescent="0.3">
      <c r="A146">
        <v>147</v>
      </c>
      <c r="B146" s="36" t="s">
        <v>278</v>
      </c>
      <c r="C146" s="3">
        <v>1998</v>
      </c>
      <c r="D146" s="3" t="s">
        <v>246</v>
      </c>
      <c r="E146" s="3" t="s">
        <v>246</v>
      </c>
      <c r="F146" s="4" t="s">
        <v>212</v>
      </c>
      <c r="G146" s="4" t="s">
        <v>279</v>
      </c>
    </row>
    <row r="147" spans="1:9" ht="15.75" hidden="1" thickBot="1" x14ac:dyDescent="0.3">
      <c r="A147">
        <v>148</v>
      </c>
      <c r="B147" s="36" t="s">
        <v>73</v>
      </c>
      <c r="C147" s="3">
        <v>1998</v>
      </c>
      <c r="D147" s="3" t="s">
        <v>33</v>
      </c>
      <c r="E147" s="3" t="s">
        <v>33</v>
      </c>
      <c r="F147" s="4" t="s">
        <v>8</v>
      </c>
      <c r="G147" s="4" t="s">
        <v>74</v>
      </c>
    </row>
    <row r="148" spans="1:9" ht="15.75" thickBot="1" x14ac:dyDescent="0.3">
      <c r="A148">
        <v>149</v>
      </c>
      <c r="B148" s="36" t="s">
        <v>553</v>
      </c>
      <c r="C148" s="3">
        <v>1999</v>
      </c>
      <c r="D148" s="4" t="s">
        <v>422</v>
      </c>
      <c r="E148" s="3" t="s">
        <v>407</v>
      </c>
      <c r="F148" s="4" t="s">
        <v>500</v>
      </c>
      <c r="G148" s="4" t="s">
        <v>62</v>
      </c>
    </row>
    <row r="149" spans="1:9" x14ac:dyDescent="0.25">
      <c r="A149">
        <v>150</v>
      </c>
      <c r="B149" s="36" t="s">
        <v>554</v>
      </c>
      <c r="C149" s="5">
        <v>1998</v>
      </c>
      <c r="D149" s="5" t="s">
        <v>425</v>
      </c>
      <c r="E149" s="5" t="s">
        <v>555</v>
      </c>
      <c r="F149" s="14" t="s">
        <v>500</v>
      </c>
      <c r="G149" s="14" t="s">
        <v>62</v>
      </c>
      <c r="H149" t="s">
        <v>714</v>
      </c>
    </row>
    <row r="150" spans="1:9" ht="15.75" thickBot="1" x14ac:dyDescent="0.3">
      <c r="A150">
        <v>151</v>
      </c>
      <c r="B150" s="36" t="s">
        <v>556</v>
      </c>
      <c r="C150" s="7">
        <v>1998</v>
      </c>
      <c r="D150" s="7" t="s">
        <v>557</v>
      </c>
      <c r="E150" s="11" t="s">
        <v>558</v>
      </c>
      <c r="F150" s="6" t="s">
        <v>500</v>
      </c>
      <c r="G150" s="6" t="s">
        <v>62</v>
      </c>
      <c r="H150" t="s">
        <v>714</v>
      </c>
    </row>
    <row r="151" spans="1:9" ht="15.75" hidden="1" thickBot="1" x14ac:dyDescent="0.3">
      <c r="A151">
        <v>152</v>
      </c>
      <c r="B151" s="36" t="s">
        <v>75</v>
      </c>
      <c r="C151" s="3">
        <v>1998</v>
      </c>
      <c r="D151" s="3" t="s">
        <v>49</v>
      </c>
      <c r="E151" s="3" t="s">
        <v>49</v>
      </c>
      <c r="F151" s="4" t="s">
        <v>8</v>
      </c>
      <c r="G151" s="4" t="s">
        <v>76</v>
      </c>
    </row>
    <row r="152" spans="1:9" ht="15.75" thickBot="1" x14ac:dyDescent="0.3">
      <c r="A152">
        <v>153</v>
      </c>
      <c r="B152" s="36" t="s">
        <v>280</v>
      </c>
      <c r="C152" s="5">
        <v>1998</v>
      </c>
      <c r="D152" s="5" t="s">
        <v>49</v>
      </c>
      <c r="E152" s="5" t="s">
        <v>49</v>
      </c>
      <c r="F152" s="14" t="s">
        <v>212</v>
      </c>
      <c r="G152" s="14" t="s">
        <v>281</v>
      </c>
    </row>
    <row r="153" spans="1:9" ht="15.75" hidden="1" thickBot="1" x14ac:dyDescent="0.3">
      <c r="A153">
        <v>154</v>
      </c>
      <c r="B153" s="36" t="s">
        <v>432</v>
      </c>
      <c r="C153" s="7">
        <v>1998</v>
      </c>
      <c r="D153" s="7" t="s">
        <v>433</v>
      </c>
      <c r="E153" s="7" t="s">
        <v>92</v>
      </c>
      <c r="F153" s="6" t="s">
        <v>401</v>
      </c>
      <c r="G153" s="6" t="s">
        <v>434</v>
      </c>
    </row>
    <row r="154" spans="1:9" x14ac:dyDescent="0.25">
      <c r="A154">
        <v>155</v>
      </c>
      <c r="B154" s="36" t="s">
        <v>282</v>
      </c>
      <c r="C154" s="5">
        <v>1997</v>
      </c>
      <c r="D154" s="5" t="s">
        <v>223</v>
      </c>
      <c r="E154" s="5" t="s">
        <v>19</v>
      </c>
      <c r="F154" s="14" t="s">
        <v>212</v>
      </c>
      <c r="G154" s="14" t="s">
        <v>250</v>
      </c>
      <c r="H154" t="s">
        <v>714</v>
      </c>
      <c r="I154" t="s">
        <v>714</v>
      </c>
    </row>
    <row r="155" spans="1:9" ht="15.75" thickBot="1" x14ac:dyDescent="0.3">
      <c r="A155">
        <v>156</v>
      </c>
      <c r="B155" s="36" t="s">
        <v>283</v>
      </c>
      <c r="C155" s="7">
        <v>1998</v>
      </c>
      <c r="D155" s="7" t="s">
        <v>41</v>
      </c>
      <c r="E155" s="7" t="s">
        <v>284</v>
      </c>
      <c r="F155" s="6" t="s">
        <v>212</v>
      </c>
      <c r="G155" s="6" t="s">
        <v>219</v>
      </c>
      <c r="H155" t="s">
        <v>714</v>
      </c>
    </row>
    <row r="156" spans="1:9" ht="15.75" hidden="1" thickBot="1" x14ac:dyDescent="0.3">
      <c r="A156">
        <v>157</v>
      </c>
      <c r="B156" s="36" t="s">
        <v>77</v>
      </c>
      <c r="C156" s="5">
        <v>2001</v>
      </c>
      <c r="D156" s="5" t="s">
        <v>78</v>
      </c>
      <c r="E156" s="5" t="s">
        <v>78</v>
      </c>
      <c r="F156" s="14" t="s">
        <v>8</v>
      </c>
      <c r="G156" s="14" t="s">
        <v>79</v>
      </c>
    </row>
    <row r="157" spans="1:9" ht="15.75" hidden="1" thickBot="1" x14ac:dyDescent="0.3">
      <c r="A157">
        <v>158</v>
      </c>
      <c r="B157" s="36" t="s">
        <v>188</v>
      </c>
      <c r="C157" s="7">
        <v>1999</v>
      </c>
      <c r="D157" s="6" t="s">
        <v>189</v>
      </c>
      <c r="E157" s="7" t="s">
        <v>190</v>
      </c>
      <c r="F157" s="6" t="s">
        <v>183</v>
      </c>
      <c r="G157" s="6" t="s">
        <v>191</v>
      </c>
    </row>
    <row r="158" spans="1:9" ht="15.75" hidden="1" thickBot="1" x14ac:dyDescent="0.3">
      <c r="A158">
        <v>159</v>
      </c>
      <c r="B158" s="36" t="s">
        <v>80</v>
      </c>
      <c r="C158" s="3">
        <v>1997</v>
      </c>
      <c r="D158" s="4" t="s">
        <v>81</v>
      </c>
      <c r="E158" s="4" t="s">
        <v>81</v>
      </c>
      <c r="F158" s="4" t="s">
        <v>8</v>
      </c>
      <c r="G158" s="4" t="s">
        <v>82</v>
      </c>
    </row>
    <row r="159" spans="1:9" x14ac:dyDescent="0.25">
      <c r="A159">
        <v>160</v>
      </c>
      <c r="B159" s="36" t="s">
        <v>559</v>
      </c>
      <c r="C159" s="5">
        <v>2000</v>
      </c>
      <c r="D159" s="14" t="s">
        <v>517</v>
      </c>
      <c r="E159" s="5" t="s">
        <v>221</v>
      </c>
      <c r="F159" s="14" t="s">
        <v>500</v>
      </c>
      <c r="G159" s="14" t="s">
        <v>24</v>
      </c>
    </row>
    <row r="160" spans="1:9" ht="15.75" thickBot="1" x14ac:dyDescent="0.3">
      <c r="A160">
        <v>161</v>
      </c>
      <c r="B160" s="36" t="s">
        <v>286</v>
      </c>
      <c r="C160" s="8">
        <v>1997</v>
      </c>
      <c r="D160" s="8" t="s">
        <v>287</v>
      </c>
      <c r="E160" s="8" t="s">
        <v>288</v>
      </c>
      <c r="F160" s="9" t="s">
        <v>212</v>
      </c>
      <c r="G160" s="9" t="s">
        <v>250</v>
      </c>
    </row>
    <row r="161" spans="1:8" ht="15.75" hidden="1" thickBot="1" x14ac:dyDescent="0.3">
      <c r="A161">
        <v>162</v>
      </c>
      <c r="B161" s="36" t="s">
        <v>192</v>
      </c>
      <c r="C161" s="8">
        <v>1998</v>
      </c>
      <c r="D161" s="8" t="s">
        <v>193</v>
      </c>
      <c r="E161" s="8" t="s">
        <v>19</v>
      </c>
      <c r="F161" s="9" t="s">
        <v>183</v>
      </c>
      <c r="G161" s="9" t="s">
        <v>194</v>
      </c>
    </row>
    <row r="162" spans="1:8" ht="15.75" hidden="1" thickBot="1" x14ac:dyDescent="0.3">
      <c r="A162">
        <v>163</v>
      </c>
      <c r="B162" s="6" t="s">
        <v>745</v>
      </c>
      <c r="C162" s="7"/>
      <c r="D162" s="7"/>
      <c r="E162" s="7"/>
      <c r="F162" s="6"/>
      <c r="G162" s="6"/>
    </row>
    <row r="163" spans="1:8" ht="15.75" thickBot="1" x14ac:dyDescent="0.3">
      <c r="A163">
        <v>164</v>
      </c>
      <c r="B163" s="4" t="s">
        <v>746</v>
      </c>
      <c r="C163" s="3"/>
      <c r="D163" s="3"/>
      <c r="E163" s="3" t="s">
        <v>334</v>
      </c>
      <c r="F163" s="4" t="s">
        <v>706</v>
      </c>
      <c r="G163" s="4"/>
    </row>
    <row r="164" spans="1:8" hidden="1" x14ac:dyDescent="0.25">
      <c r="A164">
        <v>165</v>
      </c>
      <c r="B164" s="14" t="s">
        <v>747</v>
      </c>
      <c r="C164" s="5"/>
      <c r="D164" s="5"/>
      <c r="E164" s="5"/>
      <c r="F164" s="14"/>
      <c r="G164" s="14"/>
    </row>
    <row r="165" spans="1:8" x14ac:dyDescent="0.25">
      <c r="A165">
        <v>166</v>
      </c>
      <c r="B165" s="36" t="s">
        <v>560</v>
      </c>
      <c r="C165" s="8">
        <v>1999</v>
      </c>
      <c r="D165" s="8" t="s">
        <v>460</v>
      </c>
      <c r="E165" s="8" t="s">
        <v>92</v>
      </c>
      <c r="F165" s="9" t="s">
        <v>500</v>
      </c>
      <c r="G165" s="9" t="s">
        <v>561</v>
      </c>
    </row>
    <row r="166" spans="1:8" ht="15.75" thickBot="1" x14ac:dyDescent="0.3">
      <c r="A166">
        <v>167</v>
      </c>
      <c r="B166" s="36" t="s">
        <v>748</v>
      </c>
      <c r="C166" s="7"/>
      <c r="D166" s="7"/>
      <c r="E166" s="7"/>
      <c r="F166" s="6" t="s">
        <v>706</v>
      </c>
      <c r="G166" s="6"/>
    </row>
    <row r="167" spans="1:8" ht="15.75" hidden="1" thickBot="1" x14ac:dyDescent="0.3">
      <c r="A167">
        <v>168</v>
      </c>
      <c r="B167" s="4" t="s">
        <v>749</v>
      </c>
      <c r="C167" s="3"/>
      <c r="D167" s="3"/>
      <c r="E167" s="3"/>
      <c r="F167" s="4"/>
      <c r="G167" s="4"/>
    </row>
    <row r="168" spans="1:8" ht="15.75" thickBot="1" x14ac:dyDescent="0.3">
      <c r="A168">
        <v>169</v>
      </c>
      <c r="B168" s="36" t="s">
        <v>289</v>
      </c>
      <c r="C168" s="3">
        <v>1999</v>
      </c>
      <c r="D168" s="3" t="s">
        <v>49</v>
      </c>
      <c r="E168" s="3" t="s">
        <v>49</v>
      </c>
      <c r="F168" s="4" t="s">
        <v>212</v>
      </c>
      <c r="G168" s="4" t="s">
        <v>24</v>
      </c>
      <c r="H168" t="s">
        <v>714</v>
      </c>
    </row>
    <row r="169" spans="1:8" ht="15.75" thickBot="1" x14ac:dyDescent="0.3">
      <c r="A169">
        <v>170</v>
      </c>
      <c r="B169" s="36" t="s">
        <v>562</v>
      </c>
      <c r="C169" s="5">
        <v>2000</v>
      </c>
      <c r="D169" s="5" t="s">
        <v>464</v>
      </c>
      <c r="E169" s="5" t="s">
        <v>246</v>
      </c>
      <c r="F169" s="14" t="s">
        <v>500</v>
      </c>
      <c r="G169" s="14" t="s">
        <v>563</v>
      </c>
    </row>
    <row r="170" spans="1:8" ht="15.75" hidden="1" thickBot="1" x14ac:dyDescent="0.3">
      <c r="A170">
        <v>171</v>
      </c>
      <c r="B170" s="6" t="s">
        <v>750</v>
      </c>
      <c r="C170" s="7"/>
      <c r="D170" s="7"/>
      <c r="E170" s="7"/>
      <c r="F170" s="6"/>
      <c r="G170" s="6"/>
    </row>
    <row r="171" spans="1:8" ht="15.75" hidden="1" thickBot="1" x14ac:dyDescent="0.3">
      <c r="A171">
        <v>172</v>
      </c>
      <c r="B171" s="36" t="s">
        <v>83</v>
      </c>
      <c r="C171" s="5">
        <v>2000</v>
      </c>
      <c r="D171" s="5" t="s">
        <v>66</v>
      </c>
      <c r="E171" s="5" t="s">
        <v>66</v>
      </c>
      <c r="F171" s="14" t="s">
        <v>8</v>
      </c>
      <c r="G171" s="14" t="s">
        <v>84</v>
      </c>
    </row>
    <row r="172" spans="1:8" ht="15.75" hidden="1" thickBot="1" x14ac:dyDescent="0.3">
      <c r="A172">
        <v>173</v>
      </c>
      <c r="B172" s="6" t="s">
        <v>751</v>
      </c>
      <c r="C172" s="7"/>
      <c r="D172" s="7"/>
      <c r="E172" s="7"/>
      <c r="F172" s="6"/>
      <c r="G172" s="6"/>
    </row>
    <row r="173" spans="1:8" x14ac:dyDescent="0.25">
      <c r="A173">
        <v>174</v>
      </c>
      <c r="B173" s="36" t="s">
        <v>290</v>
      </c>
      <c r="C173" s="5">
        <v>1998</v>
      </c>
      <c r="D173" s="5" t="s">
        <v>291</v>
      </c>
      <c r="E173" s="5" t="s">
        <v>238</v>
      </c>
      <c r="F173" s="14" t="s">
        <v>212</v>
      </c>
      <c r="G173" s="14" t="s">
        <v>38</v>
      </c>
    </row>
    <row r="174" spans="1:8" ht="15.75" hidden="1" thickBot="1" x14ac:dyDescent="0.3">
      <c r="A174">
        <v>175</v>
      </c>
      <c r="B174" s="36" t="s">
        <v>435</v>
      </c>
      <c r="C174" s="7">
        <v>2000</v>
      </c>
      <c r="D174" s="7" t="s">
        <v>360</v>
      </c>
      <c r="E174" s="7" t="s">
        <v>357</v>
      </c>
      <c r="F174" s="6" t="s">
        <v>401</v>
      </c>
      <c r="G174" s="6" t="s">
        <v>436</v>
      </c>
    </row>
    <row r="175" spans="1:8" hidden="1" x14ac:dyDescent="0.25">
      <c r="A175">
        <v>176</v>
      </c>
      <c r="B175" s="36" t="s">
        <v>437</v>
      </c>
      <c r="C175" s="5">
        <v>2000</v>
      </c>
      <c r="D175" s="5" t="s">
        <v>215</v>
      </c>
      <c r="E175" s="5" t="s">
        <v>304</v>
      </c>
      <c r="F175" s="14" t="s">
        <v>401</v>
      </c>
      <c r="G175" s="14" t="s">
        <v>219</v>
      </c>
    </row>
    <row r="176" spans="1:8" ht="15.75" thickBot="1" x14ac:dyDescent="0.3">
      <c r="A176">
        <v>177</v>
      </c>
      <c r="B176" s="36" t="s">
        <v>293</v>
      </c>
      <c r="C176" s="7">
        <v>1999</v>
      </c>
      <c r="D176" s="7" t="s">
        <v>49</v>
      </c>
      <c r="E176" s="7" t="s">
        <v>49</v>
      </c>
      <c r="F176" s="6" t="s">
        <v>212</v>
      </c>
      <c r="G176" s="6" t="s">
        <v>89</v>
      </c>
    </row>
    <row r="177" spans="1:9" x14ac:dyDescent="0.25">
      <c r="A177">
        <v>178</v>
      </c>
      <c r="B177" s="36" t="s">
        <v>294</v>
      </c>
      <c r="C177" s="5">
        <v>1997</v>
      </c>
      <c r="D177" s="5" t="s">
        <v>49</v>
      </c>
      <c r="E177" s="5" t="s">
        <v>49</v>
      </c>
      <c r="F177" s="14" t="s">
        <v>212</v>
      </c>
      <c r="G177" s="14" t="s">
        <v>89</v>
      </c>
      <c r="H177" t="s">
        <v>714</v>
      </c>
    </row>
    <row r="178" spans="1:9" x14ac:dyDescent="0.25">
      <c r="A178">
        <v>179</v>
      </c>
      <c r="B178" s="36" t="s">
        <v>292</v>
      </c>
      <c r="C178" s="8">
        <v>1998</v>
      </c>
      <c r="D178" s="8" t="s">
        <v>49</v>
      </c>
      <c r="E178" s="8" t="s">
        <v>49</v>
      </c>
      <c r="F178" s="9" t="s">
        <v>212</v>
      </c>
      <c r="G178" s="9" t="s">
        <v>89</v>
      </c>
      <c r="H178" t="s">
        <v>714</v>
      </c>
    </row>
    <row r="179" spans="1:9" ht="15.75" thickBot="1" x14ac:dyDescent="0.3">
      <c r="A179">
        <v>180</v>
      </c>
      <c r="B179" s="36" t="s">
        <v>295</v>
      </c>
      <c r="C179" s="7">
        <v>2000</v>
      </c>
      <c r="D179" s="7" t="s">
        <v>49</v>
      </c>
      <c r="E179" s="7" t="s">
        <v>49</v>
      </c>
      <c r="F179" s="6" t="s">
        <v>212</v>
      </c>
      <c r="G179" s="6" t="s">
        <v>296</v>
      </c>
    </row>
    <row r="180" spans="1:9" x14ac:dyDescent="0.25">
      <c r="A180">
        <v>181</v>
      </c>
      <c r="B180" s="14" t="s">
        <v>752</v>
      </c>
      <c r="C180" s="5"/>
      <c r="D180" s="5"/>
      <c r="E180" s="5"/>
      <c r="F180" s="14" t="s">
        <v>706</v>
      </c>
      <c r="G180" s="14"/>
    </row>
    <row r="181" spans="1:9" ht="15.75" hidden="1" thickBot="1" x14ac:dyDescent="0.3">
      <c r="A181">
        <v>182</v>
      </c>
      <c r="B181" s="36" t="s">
        <v>85</v>
      </c>
      <c r="C181" s="7">
        <v>2000</v>
      </c>
      <c r="D181" s="7" t="s">
        <v>86</v>
      </c>
      <c r="E181" s="7" t="s">
        <v>19</v>
      </c>
      <c r="F181" s="6" t="s">
        <v>8</v>
      </c>
      <c r="G181" s="6" t="s">
        <v>30</v>
      </c>
    </row>
    <row r="182" spans="1:9" hidden="1" x14ac:dyDescent="0.25">
      <c r="A182">
        <v>183</v>
      </c>
      <c r="B182" s="36" t="s">
        <v>91</v>
      </c>
      <c r="C182" s="5">
        <v>1997</v>
      </c>
      <c r="D182" s="5" t="s">
        <v>92</v>
      </c>
      <c r="E182" s="5" t="s">
        <v>92</v>
      </c>
      <c r="F182" s="14" t="s">
        <v>8</v>
      </c>
      <c r="G182" s="14" t="s">
        <v>89</v>
      </c>
    </row>
    <row r="183" spans="1:9" ht="15.75" hidden="1" thickBot="1" x14ac:dyDescent="0.3">
      <c r="A183">
        <v>184</v>
      </c>
      <c r="B183" s="36" t="s">
        <v>95</v>
      </c>
      <c r="C183" s="7">
        <v>1998</v>
      </c>
      <c r="D183" s="7" t="s">
        <v>49</v>
      </c>
      <c r="E183" s="7" t="s">
        <v>49</v>
      </c>
      <c r="F183" s="6" t="s">
        <v>8</v>
      </c>
      <c r="G183" s="6" t="s">
        <v>84</v>
      </c>
    </row>
    <row r="184" spans="1:9" hidden="1" x14ac:dyDescent="0.25">
      <c r="A184">
        <v>185</v>
      </c>
      <c r="B184" s="36" t="s">
        <v>438</v>
      </c>
      <c r="C184" s="5">
        <v>1998</v>
      </c>
      <c r="D184" s="5" t="s">
        <v>439</v>
      </c>
      <c r="E184" s="5" t="s">
        <v>439</v>
      </c>
      <c r="F184" s="14" t="s">
        <v>401</v>
      </c>
      <c r="G184" s="14" t="s">
        <v>440</v>
      </c>
    </row>
    <row r="185" spans="1:9" ht="15.75" thickBot="1" x14ac:dyDescent="0.3">
      <c r="A185">
        <v>186</v>
      </c>
      <c r="B185" s="36" t="s">
        <v>564</v>
      </c>
      <c r="C185" s="7">
        <v>2000</v>
      </c>
      <c r="D185" s="7" t="s">
        <v>546</v>
      </c>
      <c r="E185" s="7" t="s">
        <v>400</v>
      </c>
      <c r="F185" s="6" t="s">
        <v>500</v>
      </c>
      <c r="G185" s="6" t="s">
        <v>368</v>
      </c>
      <c r="H185" t="s">
        <v>714</v>
      </c>
    </row>
    <row r="186" spans="1:9" ht="15.75" thickBot="1" x14ac:dyDescent="0.3">
      <c r="A186">
        <v>187</v>
      </c>
      <c r="B186" s="36" t="s">
        <v>297</v>
      </c>
      <c r="C186" s="3">
        <v>1999</v>
      </c>
      <c r="D186" s="3" t="s">
        <v>223</v>
      </c>
      <c r="E186" s="3" t="s">
        <v>223</v>
      </c>
      <c r="F186" s="4" t="s">
        <v>212</v>
      </c>
      <c r="G186" s="4" t="s">
        <v>24</v>
      </c>
      <c r="H186" t="s">
        <v>714</v>
      </c>
      <c r="I186" t="s">
        <v>714</v>
      </c>
    </row>
    <row r="187" spans="1:9" ht="15.75" hidden="1" thickBot="1" x14ac:dyDescent="0.3">
      <c r="A187">
        <v>188</v>
      </c>
      <c r="B187" s="36" t="s">
        <v>96</v>
      </c>
      <c r="C187" s="3">
        <v>1999</v>
      </c>
      <c r="D187" s="3" t="s">
        <v>49</v>
      </c>
      <c r="E187" s="3" t="s">
        <v>49</v>
      </c>
      <c r="F187" s="4" t="s">
        <v>8</v>
      </c>
      <c r="G187" s="4" t="s">
        <v>56</v>
      </c>
    </row>
    <row r="188" spans="1:9" ht="15.75" hidden="1" thickBot="1" x14ac:dyDescent="0.3">
      <c r="A188">
        <v>189</v>
      </c>
      <c r="B188" s="36" t="s">
        <v>97</v>
      </c>
      <c r="C188" s="3">
        <v>1996</v>
      </c>
      <c r="D188" s="3" t="s">
        <v>49</v>
      </c>
      <c r="E188" s="3" t="s">
        <v>49</v>
      </c>
      <c r="F188" s="4" t="s">
        <v>8</v>
      </c>
      <c r="G188" s="4" t="s">
        <v>89</v>
      </c>
    </row>
    <row r="189" spans="1:9" ht="15.75" hidden="1" thickBot="1" x14ac:dyDescent="0.3">
      <c r="A189">
        <v>190</v>
      </c>
      <c r="B189" s="4" t="s">
        <v>753</v>
      </c>
      <c r="C189" s="3"/>
      <c r="D189" s="3"/>
      <c r="E189" s="3"/>
      <c r="F189" s="4"/>
      <c r="G189" s="4"/>
    </row>
    <row r="190" spans="1:9" ht="15.75" hidden="1" thickBot="1" x14ac:dyDescent="0.3">
      <c r="A190">
        <v>191</v>
      </c>
      <c r="B190" s="36" t="s">
        <v>101</v>
      </c>
      <c r="C190" s="3">
        <v>2000</v>
      </c>
      <c r="D190" s="3" t="s">
        <v>49</v>
      </c>
      <c r="E190" s="3" t="s">
        <v>49</v>
      </c>
      <c r="F190" s="4" t="s">
        <v>8</v>
      </c>
      <c r="G190" s="4" t="s">
        <v>42</v>
      </c>
    </row>
    <row r="191" spans="1:9" ht="15.75" hidden="1" thickBot="1" x14ac:dyDescent="0.3">
      <c r="A191">
        <v>192</v>
      </c>
      <c r="B191" s="36" t="s">
        <v>98</v>
      </c>
      <c r="C191" s="3">
        <v>1997</v>
      </c>
      <c r="D191" s="3" t="s">
        <v>49</v>
      </c>
      <c r="E191" s="3" t="s">
        <v>49</v>
      </c>
      <c r="F191" s="4" t="s">
        <v>8</v>
      </c>
      <c r="G191" s="4" t="s">
        <v>42</v>
      </c>
    </row>
    <row r="192" spans="1:9" ht="15.75" hidden="1" thickBot="1" x14ac:dyDescent="0.3">
      <c r="A192">
        <v>193</v>
      </c>
      <c r="B192" s="36" t="s">
        <v>99</v>
      </c>
      <c r="C192" s="3">
        <v>1998</v>
      </c>
      <c r="D192" s="3" t="s">
        <v>49</v>
      </c>
      <c r="E192" s="3" t="s">
        <v>49</v>
      </c>
      <c r="F192" s="4" t="s">
        <v>8</v>
      </c>
      <c r="G192" s="4" t="s">
        <v>42</v>
      </c>
    </row>
    <row r="193" spans="1:9" ht="15.75" hidden="1" thickBot="1" x14ac:dyDescent="0.3">
      <c r="A193">
        <v>194</v>
      </c>
      <c r="B193" s="36" t="s">
        <v>100</v>
      </c>
      <c r="C193" s="3">
        <v>1999</v>
      </c>
      <c r="D193" s="3" t="s">
        <v>49</v>
      </c>
      <c r="E193" s="3" t="s">
        <v>49</v>
      </c>
      <c r="F193" s="4" t="s">
        <v>8</v>
      </c>
      <c r="G193" s="4" t="s">
        <v>42</v>
      </c>
    </row>
    <row r="194" spans="1:9" ht="15.75" hidden="1" thickBot="1" x14ac:dyDescent="0.3">
      <c r="A194">
        <v>195</v>
      </c>
      <c r="B194" s="36" t="s">
        <v>102</v>
      </c>
      <c r="C194" s="3">
        <v>2001</v>
      </c>
      <c r="D194" s="3" t="s">
        <v>49</v>
      </c>
      <c r="E194" s="3" t="s">
        <v>49</v>
      </c>
      <c r="F194" s="4" t="s">
        <v>8</v>
      </c>
      <c r="G194" s="4" t="s">
        <v>42</v>
      </c>
    </row>
    <row r="195" spans="1:9" hidden="1" x14ac:dyDescent="0.25">
      <c r="A195">
        <v>196</v>
      </c>
      <c r="B195" s="14" t="s">
        <v>754</v>
      </c>
      <c r="C195" s="5"/>
      <c r="D195" s="5"/>
      <c r="E195" s="5"/>
      <c r="F195" s="14"/>
      <c r="G195" s="14"/>
    </row>
    <row r="196" spans="1:9" ht="15.75" hidden="1" thickBot="1" x14ac:dyDescent="0.3">
      <c r="A196">
        <v>197</v>
      </c>
      <c r="B196" s="6" t="s">
        <v>755</v>
      </c>
      <c r="C196" s="7"/>
      <c r="D196" s="7"/>
      <c r="E196" s="7"/>
      <c r="F196" s="6"/>
      <c r="G196" s="6"/>
    </row>
    <row r="197" spans="1:9" hidden="1" x14ac:dyDescent="0.25">
      <c r="A197">
        <v>198</v>
      </c>
      <c r="B197" s="36" t="s">
        <v>103</v>
      </c>
      <c r="C197" s="5">
        <v>1999</v>
      </c>
      <c r="D197" s="5" t="s">
        <v>37</v>
      </c>
      <c r="E197" s="5" t="s">
        <v>37</v>
      </c>
      <c r="F197" s="14" t="s">
        <v>8</v>
      </c>
      <c r="G197" s="14" t="s">
        <v>27</v>
      </c>
    </row>
    <row r="198" spans="1:9" ht="15.75" hidden="1" thickBot="1" x14ac:dyDescent="0.3">
      <c r="A198">
        <v>199</v>
      </c>
      <c r="B198" s="36" t="s">
        <v>87</v>
      </c>
      <c r="C198" s="7">
        <v>1997</v>
      </c>
      <c r="D198" s="6" t="s">
        <v>88</v>
      </c>
      <c r="E198" s="7" t="s">
        <v>41</v>
      </c>
      <c r="F198" s="6" t="s">
        <v>8</v>
      </c>
      <c r="G198" s="6" t="s">
        <v>89</v>
      </c>
    </row>
    <row r="199" spans="1:9" hidden="1" x14ac:dyDescent="0.25">
      <c r="A199">
        <v>200</v>
      </c>
      <c r="B199" s="36" t="s">
        <v>90</v>
      </c>
      <c r="C199" s="5">
        <v>1997</v>
      </c>
      <c r="D199" s="5" t="s">
        <v>33</v>
      </c>
      <c r="E199" s="5" t="s">
        <v>33</v>
      </c>
      <c r="F199" s="14" t="s">
        <v>8</v>
      </c>
      <c r="G199" s="14" t="s">
        <v>89</v>
      </c>
    </row>
    <row r="200" spans="1:9" ht="15.75" hidden="1" thickBot="1" x14ac:dyDescent="0.3">
      <c r="A200">
        <v>201</v>
      </c>
      <c r="B200" s="36" t="s">
        <v>93</v>
      </c>
      <c r="C200" s="7">
        <v>1999</v>
      </c>
      <c r="D200" s="7" t="s">
        <v>94</v>
      </c>
      <c r="E200" s="7" t="s">
        <v>94</v>
      </c>
      <c r="F200" s="6" t="s">
        <v>8</v>
      </c>
      <c r="G200" s="6" t="s">
        <v>89</v>
      </c>
    </row>
    <row r="201" spans="1:9" ht="15.75" hidden="1" thickBot="1" x14ac:dyDescent="0.3">
      <c r="A201">
        <v>202</v>
      </c>
      <c r="B201" s="4" t="s">
        <v>756</v>
      </c>
      <c r="C201" s="3"/>
      <c r="D201" s="3"/>
      <c r="E201" s="3"/>
      <c r="F201" s="4"/>
      <c r="G201" s="4"/>
    </row>
    <row r="202" spans="1:9" hidden="1" x14ac:dyDescent="0.25">
      <c r="A202">
        <v>203</v>
      </c>
      <c r="B202" s="36" t="s">
        <v>441</v>
      </c>
      <c r="C202" s="5">
        <v>1999</v>
      </c>
      <c r="D202" s="5" t="s">
        <v>346</v>
      </c>
      <c r="E202" s="5" t="s">
        <v>19</v>
      </c>
      <c r="F202" s="14" t="s">
        <v>401</v>
      </c>
      <c r="G202" s="14" t="s">
        <v>42</v>
      </c>
    </row>
    <row r="203" spans="1:9" ht="15.75" thickBot="1" x14ac:dyDescent="0.3">
      <c r="A203">
        <v>204</v>
      </c>
      <c r="B203" s="36" t="s">
        <v>565</v>
      </c>
      <c r="C203" s="7">
        <v>1996</v>
      </c>
      <c r="D203" s="7" t="s">
        <v>223</v>
      </c>
      <c r="E203" s="7" t="s">
        <v>19</v>
      </c>
      <c r="F203" s="6" t="s">
        <v>500</v>
      </c>
      <c r="G203" s="6" t="s">
        <v>124</v>
      </c>
    </row>
    <row r="204" spans="1:9" ht="15.75" hidden="1" thickBot="1" x14ac:dyDescent="0.3">
      <c r="A204">
        <v>205</v>
      </c>
      <c r="B204" s="14" t="s">
        <v>757</v>
      </c>
      <c r="C204" s="5"/>
      <c r="D204" s="5"/>
      <c r="E204" s="5"/>
      <c r="F204" s="14"/>
      <c r="G204" s="14"/>
    </row>
    <row r="205" spans="1:9" ht="15.75" hidden="1" thickBot="1" x14ac:dyDescent="0.3">
      <c r="A205">
        <v>206</v>
      </c>
      <c r="B205" s="36" t="s">
        <v>104</v>
      </c>
      <c r="C205" s="7">
        <v>1999</v>
      </c>
      <c r="D205" s="6" t="s">
        <v>105</v>
      </c>
      <c r="E205" s="7" t="s">
        <v>41</v>
      </c>
      <c r="F205" s="6" t="s">
        <v>8</v>
      </c>
      <c r="G205" s="6" t="s">
        <v>106</v>
      </c>
    </row>
    <row r="206" spans="1:9" x14ac:dyDescent="0.25">
      <c r="A206">
        <v>207</v>
      </c>
      <c r="B206" s="36" t="s">
        <v>298</v>
      </c>
      <c r="C206" s="5">
        <v>2000</v>
      </c>
      <c r="D206" s="5" t="s">
        <v>86</v>
      </c>
      <c r="E206" s="5" t="s">
        <v>19</v>
      </c>
      <c r="F206" s="14" t="s">
        <v>212</v>
      </c>
      <c r="G206" s="14" t="s">
        <v>281</v>
      </c>
    </row>
    <row r="207" spans="1:9" ht="15.75" thickBot="1" x14ac:dyDescent="0.3">
      <c r="A207">
        <v>208</v>
      </c>
      <c r="B207" s="36" t="s">
        <v>299</v>
      </c>
      <c r="C207" s="7">
        <v>1998</v>
      </c>
      <c r="D207" s="7" t="s">
        <v>249</v>
      </c>
      <c r="E207" s="7" t="s">
        <v>249</v>
      </c>
      <c r="F207" s="6" t="s">
        <v>212</v>
      </c>
      <c r="G207" s="6" t="s">
        <v>155</v>
      </c>
    </row>
    <row r="208" spans="1:9" x14ac:dyDescent="0.25">
      <c r="A208">
        <v>209</v>
      </c>
      <c r="B208" s="14" t="s">
        <v>758</v>
      </c>
      <c r="C208" s="5"/>
      <c r="D208" s="5"/>
      <c r="E208" s="5"/>
      <c r="F208" s="14" t="s">
        <v>706</v>
      </c>
      <c r="G208" s="14"/>
      <c r="H208" t="s">
        <v>714</v>
      </c>
      <c r="I208" t="s">
        <v>714</v>
      </c>
    </row>
    <row r="209" spans="1:9" x14ac:dyDescent="0.25">
      <c r="A209">
        <v>210</v>
      </c>
      <c r="B209" s="36" t="s">
        <v>566</v>
      </c>
      <c r="C209" s="8">
        <v>1999</v>
      </c>
      <c r="D209" s="8" t="s">
        <v>567</v>
      </c>
      <c r="E209" s="8" t="s">
        <v>92</v>
      </c>
      <c r="F209" s="9" t="s">
        <v>500</v>
      </c>
      <c r="G209" s="9" t="s">
        <v>482</v>
      </c>
      <c r="H209" t="s">
        <v>714</v>
      </c>
    </row>
    <row r="210" spans="1:9" ht="15.75" thickBot="1" x14ac:dyDescent="0.3">
      <c r="A210">
        <v>211</v>
      </c>
      <c r="B210" s="36" t="s">
        <v>568</v>
      </c>
      <c r="C210" s="7">
        <v>1998</v>
      </c>
      <c r="D210" s="7" t="s">
        <v>262</v>
      </c>
      <c r="E210" s="7" t="s">
        <v>19</v>
      </c>
      <c r="F210" s="6" t="s">
        <v>500</v>
      </c>
      <c r="G210" s="6" t="s">
        <v>325</v>
      </c>
      <c r="H210" t="s">
        <v>714</v>
      </c>
      <c r="I210" t="s">
        <v>714</v>
      </c>
    </row>
    <row r="211" spans="1:9" ht="15.75" hidden="1" thickBot="1" x14ac:dyDescent="0.3">
      <c r="A211">
        <v>212</v>
      </c>
      <c r="B211" s="36" t="s">
        <v>107</v>
      </c>
      <c r="C211" s="3">
        <v>1999</v>
      </c>
      <c r="D211" s="3" t="s">
        <v>108</v>
      </c>
      <c r="E211" s="3" t="s">
        <v>33</v>
      </c>
      <c r="F211" s="4" t="s">
        <v>8</v>
      </c>
      <c r="G211" s="4" t="s">
        <v>46</v>
      </c>
    </row>
    <row r="212" spans="1:9" ht="15.75" thickBot="1" x14ac:dyDescent="0.3">
      <c r="A212">
        <v>213</v>
      </c>
      <c r="B212" s="36" t="s">
        <v>569</v>
      </c>
      <c r="C212" s="5">
        <v>1999</v>
      </c>
      <c r="D212" s="5" t="s">
        <v>399</v>
      </c>
      <c r="E212" s="5" t="s">
        <v>570</v>
      </c>
      <c r="F212" s="14" t="s">
        <v>500</v>
      </c>
      <c r="G212" s="14" t="s">
        <v>38</v>
      </c>
    </row>
    <row r="213" spans="1:9" ht="15.75" hidden="1" thickBot="1" x14ac:dyDescent="0.3">
      <c r="A213">
        <v>214</v>
      </c>
      <c r="B213" s="6" t="s">
        <v>759</v>
      </c>
      <c r="C213" s="7"/>
      <c r="D213" s="7"/>
      <c r="E213" s="7" t="s">
        <v>33</v>
      </c>
      <c r="F213" s="6"/>
      <c r="G213" s="6"/>
    </row>
    <row r="214" spans="1:9" x14ac:dyDescent="0.25">
      <c r="A214">
        <v>215</v>
      </c>
      <c r="B214" s="36" t="s">
        <v>302</v>
      </c>
      <c r="C214" s="5">
        <v>1999</v>
      </c>
      <c r="D214" s="5" t="s">
        <v>303</v>
      </c>
      <c r="E214" s="5" t="s">
        <v>304</v>
      </c>
      <c r="F214" s="14" t="s">
        <v>212</v>
      </c>
      <c r="G214" s="14" t="s">
        <v>305</v>
      </c>
    </row>
    <row r="215" spans="1:9" ht="15.75" thickBot="1" x14ac:dyDescent="0.3">
      <c r="A215">
        <v>216</v>
      </c>
      <c r="B215" s="6" t="s">
        <v>760</v>
      </c>
      <c r="C215" s="7"/>
      <c r="D215" s="7"/>
      <c r="E215" s="7"/>
      <c r="F215" s="6" t="s">
        <v>706</v>
      </c>
      <c r="G215" s="6"/>
      <c r="H215" t="s">
        <v>714</v>
      </c>
    </row>
    <row r="216" spans="1:9" ht="15.75" thickBot="1" x14ac:dyDescent="0.3">
      <c r="A216">
        <v>217</v>
      </c>
      <c r="B216" s="36" t="s">
        <v>571</v>
      </c>
      <c r="C216" s="3">
        <v>1997</v>
      </c>
      <c r="D216" s="3" t="s">
        <v>246</v>
      </c>
      <c r="E216" s="3" t="s">
        <v>246</v>
      </c>
      <c r="F216" s="4" t="s">
        <v>500</v>
      </c>
      <c r="G216" s="4" t="s">
        <v>572</v>
      </c>
    </row>
    <row r="217" spans="1:9" ht="15.75" thickBot="1" x14ac:dyDescent="0.3">
      <c r="A217">
        <v>218</v>
      </c>
      <c r="B217" s="36" t="s">
        <v>573</v>
      </c>
      <c r="C217" s="3">
        <v>1997</v>
      </c>
      <c r="D217" s="3" t="s">
        <v>92</v>
      </c>
      <c r="E217" s="3" t="s">
        <v>92</v>
      </c>
      <c r="F217" s="4" t="s">
        <v>500</v>
      </c>
      <c r="G217" s="4" t="s">
        <v>443</v>
      </c>
      <c r="H217" t="s">
        <v>714</v>
      </c>
    </row>
    <row r="218" spans="1:9" hidden="1" x14ac:dyDescent="0.25">
      <c r="A218">
        <v>219</v>
      </c>
      <c r="B218" s="36" t="s">
        <v>442</v>
      </c>
      <c r="C218" s="5">
        <v>1999</v>
      </c>
      <c r="D218" s="5" t="s">
        <v>92</v>
      </c>
      <c r="E218" s="5" t="s">
        <v>92</v>
      </c>
      <c r="F218" s="14" t="s">
        <v>401</v>
      </c>
      <c r="G218" s="14" t="s">
        <v>443</v>
      </c>
    </row>
    <row r="219" spans="1:9" ht="15.75" hidden="1" thickBot="1" x14ac:dyDescent="0.3">
      <c r="A219">
        <v>220</v>
      </c>
      <c r="B219" s="36" t="s">
        <v>444</v>
      </c>
      <c r="C219" s="7">
        <v>2000</v>
      </c>
      <c r="D219" s="7" t="s">
        <v>92</v>
      </c>
      <c r="E219" s="7" t="s">
        <v>92</v>
      </c>
      <c r="F219" s="6" t="s">
        <v>401</v>
      </c>
      <c r="G219" s="6" t="s">
        <v>443</v>
      </c>
    </row>
    <row r="220" spans="1:9" hidden="1" x14ac:dyDescent="0.25">
      <c r="A220">
        <v>221</v>
      </c>
      <c r="B220" s="36" t="s">
        <v>445</v>
      </c>
      <c r="C220" s="5">
        <v>2001</v>
      </c>
      <c r="D220" s="5" t="s">
        <v>92</v>
      </c>
      <c r="E220" s="5" t="s">
        <v>92</v>
      </c>
      <c r="F220" s="14" t="s">
        <v>401</v>
      </c>
      <c r="G220" s="14" t="s">
        <v>446</v>
      </c>
    </row>
    <row r="221" spans="1:9" ht="15.75" thickBot="1" x14ac:dyDescent="0.3">
      <c r="A221">
        <v>222</v>
      </c>
      <c r="B221" s="36" t="s">
        <v>574</v>
      </c>
      <c r="C221" s="7">
        <v>1998</v>
      </c>
      <c r="D221" s="7" t="s">
        <v>92</v>
      </c>
      <c r="E221" s="7" t="s">
        <v>92</v>
      </c>
      <c r="F221" s="6" t="s">
        <v>500</v>
      </c>
      <c r="G221" s="6" t="s">
        <v>443</v>
      </c>
    </row>
    <row r="222" spans="1:9" x14ac:dyDescent="0.25">
      <c r="A222">
        <v>223</v>
      </c>
      <c r="B222" s="36" t="s">
        <v>306</v>
      </c>
      <c r="C222" s="5">
        <v>1999</v>
      </c>
      <c r="D222" s="5" t="s">
        <v>196</v>
      </c>
      <c r="E222" s="15" t="s">
        <v>307</v>
      </c>
      <c r="F222" s="14" t="s">
        <v>212</v>
      </c>
      <c r="G222" s="14" t="s">
        <v>34</v>
      </c>
    </row>
    <row r="223" spans="1:9" ht="15.75" hidden="1" thickBot="1" x14ac:dyDescent="0.3">
      <c r="A223">
        <v>224</v>
      </c>
      <c r="B223" s="36" t="s">
        <v>109</v>
      </c>
      <c r="C223" s="7">
        <v>1997</v>
      </c>
      <c r="D223" s="6" t="s">
        <v>110</v>
      </c>
      <c r="E223" s="7" t="s">
        <v>111</v>
      </c>
      <c r="F223" s="6" t="s">
        <v>8</v>
      </c>
      <c r="G223" s="6" t="s">
        <v>112</v>
      </c>
    </row>
    <row r="224" spans="1:9" hidden="1" x14ac:dyDescent="0.25">
      <c r="A224">
        <v>225</v>
      </c>
      <c r="B224" s="36" t="s">
        <v>113</v>
      </c>
      <c r="C224" s="5">
        <v>1997</v>
      </c>
      <c r="D224" s="5" t="s">
        <v>41</v>
      </c>
      <c r="E224" s="5" t="s">
        <v>41</v>
      </c>
      <c r="F224" s="14" t="s">
        <v>8</v>
      </c>
      <c r="G224" s="14" t="s">
        <v>112</v>
      </c>
    </row>
    <row r="225" spans="1:9" hidden="1" x14ac:dyDescent="0.25">
      <c r="A225">
        <v>226</v>
      </c>
      <c r="B225" s="36" t="s">
        <v>114</v>
      </c>
      <c r="C225" s="8">
        <v>1996</v>
      </c>
      <c r="D225" s="8" t="s">
        <v>49</v>
      </c>
      <c r="E225" s="8" t="s">
        <v>49</v>
      </c>
      <c r="F225" s="9" t="s">
        <v>8</v>
      </c>
      <c r="G225" s="9" t="s">
        <v>112</v>
      </c>
    </row>
    <row r="226" spans="1:9" ht="15.75" thickBot="1" x14ac:dyDescent="0.3">
      <c r="A226">
        <v>227</v>
      </c>
      <c r="B226" s="36" t="s">
        <v>701</v>
      </c>
      <c r="C226" s="7">
        <v>1998</v>
      </c>
      <c r="D226" s="7" t="s">
        <v>346</v>
      </c>
      <c r="E226" s="7" t="s">
        <v>19</v>
      </c>
      <c r="F226" s="7" t="s">
        <v>702</v>
      </c>
      <c r="G226" s="6" t="s">
        <v>42</v>
      </c>
    </row>
    <row r="227" spans="1:9" ht="18.75" customHeight="1" x14ac:dyDescent="0.25">
      <c r="A227">
        <v>228</v>
      </c>
      <c r="B227" s="36" t="s">
        <v>308</v>
      </c>
      <c r="C227" s="5">
        <v>1999</v>
      </c>
      <c r="D227" s="5" t="s">
        <v>309</v>
      </c>
      <c r="E227" s="5" t="s">
        <v>19</v>
      </c>
      <c r="F227" s="14" t="s">
        <v>212</v>
      </c>
      <c r="G227" s="14" t="s">
        <v>67</v>
      </c>
    </row>
    <row r="228" spans="1:9" ht="15.75" thickBot="1" x14ac:dyDescent="0.3">
      <c r="A228">
        <v>229</v>
      </c>
      <c r="B228" s="36" t="s">
        <v>310</v>
      </c>
      <c r="C228" s="7">
        <v>1996</v>
      </c>
      <c r="D228" s="7" t="s">
        <v>19</v>
      </c>
      <c r="E228" s="7" t="s">
        <v>19</v>
      </c>
      <c r="F228" s="6" t="s">
        <v>212</v>
      </c>
      <c r="G228" s="6" t="s">
        <v>38</v>
      </c>
      <c r="H228" t="s">
        <v>714</v>
      </c>
      <c r="I228" t="s">
        <v>714</v>
      </c>
    </row>
    <row r="229" spans="1:9" ht="15.75" hidden="1" thickBot="1" x14ac:dyDescent="0.3">
      <c r="A229">
        <v>230</v>
      </c>
      <c r="B229" s="36" t="s">
        <v>115</v>
      </c>
      <c r="C229" s="3">
        <v>1998</v>
      </c>
      <c r="D229" s="3" t="s">
        <v>116</v>
      </c>
      <c r="E229" s="3" t="s">
        <v>116</v>
      </c>
      <c r="F229" s="4" t="s">
        <v>8</v>
      </c>
      <c r="G229" s="4" t="s">
        <v>117</v>
      </c>
    </row>
    <row r="230" spans="1:9" ht="15.75" thickBot="1" x14ac:dyDescent="0.3">
      <c r="A230">
        <v>231</v>
      </c>
      <c r="B230" s="36" t="s">
        <v>311</v>
      </c>
      <c r="C230" s="3">
        <v>1998</v>
      </c>
      <c r="D230" s="3" t="s">
        <v>33</v>
      </c>
      <c r="E230" s="3" t="s">
        <v>19</v>
      </c>
      <c r="F230" s="4" t="s">
        <v>212</v>
      </c>
      <c r="G230" s="4" t="s">
        <v>312</v>
      </c>
    </row>
    <row r="231" spans="1:9" x14ac:dyDescent="0.25">
      <c r="A231">
        <v>232</v>
      </c>
      <c r="B231" s="36" t="s">
        <v>313</v>
      </c>
      <c r="C231" s="5">
        <v>1999</v>
      </c>
      <c r="D231" s="5" t="s">
        <v>33</v>
      </c>
      <c r="E231" s="5" t="s">
        <v>19</v>
      </c>
      <c r="F231" s="14" t="s">
        <v>212</v>
      </c>
      <c r="G231" s="14" t="s">
        <v>312</v>
      </c>
    </row>
    <row r="232" spans="1:9" ht="15.75" thickBot="1" x14ac:dyDescent="0.3">
      <c r="A232">
        <v>233</v>
      </c>
      <c r="B232" s="36" t="s">
        <v>314</v>
      </c>
      <c r="C232" s="7">
        <v>2000</v>
      </c>
      <c r="D232" s="7" t="s">
        <v>33</v>
      </c>
      <c r="E232" s="7" t="s">
        <v>19</v>
      </c>
      <c r="F232" s="6" t="s">
        <v>212</v>
      </c>
      <c r="G232" s="6" t="s">
        <v>312</v>
      </c>
    </row>
    <row r="233" spans="1:9" ht="15.75" hidden="1" thickBot="1" x14ac:dyDescent="0.3">
      <c r="A233">
        <v>234</v>
      </c>
      <c r="B233" s="4" t="s">
        <v>761</v>
      </c>
      <c r="C233" s="3"/>
      <c r="D233" s="3"/>
      <c r="E233" s="3"/>
      <c r="F233" s="4"/>
      <c r="G233" s="4"/>
    </row>
    <row r="234" spans="1:9" ht="15.75" thickBot="1" x14ac:dyDescent="0.3">
      <c r="A234">
        <v>235</v>
      </c>
      <c r="B234" s="36" t="s">
        <v>315</v>
      </c>
      <c r="C234" s="5">
        <v>2000</v>
      </c>
      <c r="D234" s="5" t="s">
        <v>309</v>
      </c>
      <c r="E234" s="5" t="s">
        <v>19</v>
      </c>
      <c r="F234" s="14" t="s">
        <v>212</v>
      </c>
      <c r="G234" s="14" t="s">
        <v>316</v>
      </c>
    </row>
    <row r="235" spans="1:9" ht="15.75" hidden="1" thickBot="1" x14ac:dyDescent="0.3">
      <c r="A235">
        <v>236</v>
      </c>
      <c r="B235" s="6" t="s">
        <v>762</v>
      </c>
      <c r="C235" s="7"/>
      <c r="D235" s="7"/>
      <c r="E235" s="7"/>
      <c r="F235" s="6"/>
      <c r="G235" s="6"/>
    </row>
    <row r="236" spans="1:9" ht="15.75" hidden="1" thickBot="1" x14ac:dyDescent="0.3">
      <c r="A236">
        <v>237</v>
      </c>
      <c r="B236" s="36" t="s">
        <v>118</v>
      </c>
      <c r="C236" s="5">
        <v>1997</v>
      </c>
      <c r="D236" s="5" t="s">
        <v>119</v>
      </c>
      <c r="E236" s="5" t="s">
        <v>119</v>
      </c>
      <c r="F236" s="14" t="s">
        <v>8</v>
      </c>
      <c r="G236" s="14" t="s">
        <v>67</v>
      </c>
    </row>
    <row r="237" spans="1:9" ht="15.75" hidden="1" thickBot="1" x14ac:dyDescent="0.3">
      <c r="A237">
        <v>238</v>
      </c>
      <c r="B237" s="36" t="s">
        <v>195</v>
      </c>
      <c r="C237" s="7">
        <v>2000</v>
      </c>
      <c r="D237" s="7" t="s">
        <v>196</v>
      </c>
      <c r="E237" s="7" t="s">
        <v>196</v>
      </c>
      <c r="F237" s="6" t="s">
        <v>183</v>
      </c>
      <c r="G237" s="6" t="s">
        <v>24</v>
      </c>
    </row>
    <row r="238" spans="1:9" ht="15.75" hidden="1" thickBot="1" x14ac:dyDescent="0.3">
      <c r="A238">
        <v>239</v>
      </c>
      <c r="B238" s="4" t="s">
        <v>763</v>
      </c>
      <c r="C238" s="3"/>
      <c r="D238" s="3"/>
      <c r="E238" s="3" t="s">
        <v>182</v>
      </c>
      <c r="F238" s="4"/>
      <c r="G238" s="4"/>
    </row>
    <row r="239" spans="1:9" ht="15.75" thickBot="1" x14ac:dyDescent="0.3">
      <c r="A239">
        <v>240</v>
      </c>
      <c r="B239" s="36" t="s">
        <v>575</v>
      </c>
      <c r="C239" s="5">
        <v>2000</v>
      </c>
      <c r="D239" s="5" t="s">
        <v>576</v>
      </c>
      <c r="E239" s="5" t="s">
        <v>334</v>
      </c>
      <c r="F239" s="14" t="s">
        <v>500</v>
      </c>
      <c r="G239" s="14" t="s">
        <v>89</v>
      </c>
      <c r="H239" t="s">
        <v>714</v>
      </c>
      <c r="I239" t="s">
        <v>714</v>
      </c>
    </row>
    <row r="240" spans="1:9" ht="15.75" hidden="1" thickBot="1" x14ac:dyDescent="0.3">
      <c r="A240">
        <v>241</v>
      </c>
      <c r="B240" s="6" t="s">
        <v>764</v>
      </c>
      <c r="C240" s="7"/>
      <c r="D240" s="7"/>
      <c r="E240" s="7"/>
      <c r="F240" s="6"/>
      <c r="G240" s="6"/>
    </row>
    <row r="241" spans="1:9" ht="15.75" thickBot="1" x14ac:dyDescent="0.3">
      <c r="A241">
        <v>242</v>
      </c>
      <c r="B241" s="36" t="s">
        <v>317</v>
      </c>
      <c r="C241" s="3">
        <v>2000</v>
      </c>
      <c r="D241" s="3" t="s">
        <v>223</v>
      </c>
      <c r="E241" s="3" t="s">
        <v>19</v>
      </c>
      <c r="F241" s="4" t="s">
        <v>212</v>
      </c>
      <c r="G241" s="4" t="s">
        <v>38</v>
      </c>
    </row>
    <row r="242" spans="1:9" ht="15.75" thickBot="1" x14ac:dyDescent="0.3">
      <c r="A242">
        <v>243</v>
      </c>
      <c r="B242" s="36" t="s">
        <v>577</v>
      </c>
      <c r="C242" s="3">
        <v>1999</v>
      </c>
      <c r="D242" s="3" t="s">
        <v>578</v>
      </c>
      <c r="E242" s="3" t="s">
        <v>246</v>
      </c>
      <c r="F242" s="4" t="s">
        <v>500</v>
      </c>
      <c r="G242" s="4" t="s">
        <v>38</v>
      </c>
    </row>
    <row r="243" spans="1:9" ht="15.75" hidden="1" thickBot="1" x14ac:dyDescent="0.3">
      <c r="A243">
        <v>244</v>
      </c>
      <c r="B243" s="36" t="s">
        <v>447</v>
      </c>
      <c r="C243" s="3">
        <v>2000</v>
      </c>
      <c r="D243" s="3" t="s">
        <v>448</v>
      </c>
      <c r="E243" s="3" t="s">
        <v>246</v>
      </c>
      <c r="F243" s="4" t="s">
        <v>401</v>
      </c>
      <c r="G243" s="4" t="s">
        <v>449</v>
      </c>
    </row>
    <row r="244" spans="1:9" ht="15.75" hidden="1" thickBot="1" x14ac:dyDescent="0.3">
      <c r="A244">
        <v>245</v>
      </c>
      <c r="B244" s="36" t="s">
        <v>450</v>
      </c>
      <c r="C244" s="3">
        <v>1998</v>
      </c>
      <c r="D244" s="4" t="s">
        <v>451</v>
      </c>
      <c r="E244" s="3" t="s">
        <v>452</v>
      </c>
      <c r="F244" s="4" t="s">
        <v>401</v>
      </c>
      <c r="G244" s="4" t="s">
        <v>42</v>
      </c>
    </row>
    <row r="245" spans="1:9" x14ac:dyDescent="0.25">
      <c r="A245">
        <v>246</v>
      </c>
      <c r="B245" s="36" t="s">
        <v>579</v>
      </c>
      <c r="C245" s="5">
        <v>1998</v>
      </c>
      <c r="D245" s="14" t="s">
        <v>517</v>
      </c>
      <c r="E245" s="5" t="s">
        <v>407</v>
      </c>
      <c r="F245" s="14" t="s">
        <v>500</v>
      </c>
      <c r="G245" s="14" t="s">
        <v>206</v>
      </c>
    </row>
    <row r="246" spans="1:9" ht="15.75" thickBot="1" x14ac:dyDescent="0.3">
      <c r="A246">
        <v>247</v>
      </c>
      <c r="B246" s="36" t="s">
        <v>318</v>
      </c>
      <c r="C246" s="7">
        <v>1997</v>
      </c>
      <c r="D246" s="7" t="s">
        <v>22</v>
      </c>
      <c r="E246" s="7" t="s">
        <v>19</v>
      </c>
      <c r="F246" s="6" t="s">
        <v>212</v>
      </c>
      <c r="G246" s="6" t="s">
        <v>319</v>
      </c>
      <c r="H246" t="s">
        <v>714</v>
      </c>
      <c r="I246" t="s">
        <v>714</v>
      </c>
    </row>
    <row r="247" spans="1:9" x14ac:dyDescent="0.25">
      <c r="A247">
        <v>248</v>
      </c>
      <c r="B247" s="36" t="s">
        <v>580</v>
      </c>
      <c r="C247" s="5">
        <v>1998</v>
      </c>
      <c r="D247" s="5" t="s">
        <v>285</v>
      </c>
      <c r="E247" s="15" t="s">
        <v>275</v>
      </c>
      <c r="F247" s="14" t="s">
        <v>500</v>
      </c>
      <c r="G247" s="14" t="s">
        <v>24</v>
      </c>
      <c r="H247" t="s">
        <v>714</v>
      </c>
      <c r="I247" t="s">
        <v>714</v>
      </c>
    </row>
    <row r="248" spans="1:9" ht="15.75" thickBot="1" x14ac:dyDescent="0.3">
      <c r="A248">
        <v>249</v>
      </c>
      <c r="B248" s="36" t="s">
        <v>581</v>
      </c>
      <c r="C248" s="7">
        <v>1999</v>
      </c>
      <c r="D248" s="7" t="s">
        <v>506</v>
      </c>
      <c r="E248" s="7" t="s">
        <v>506</v>
      </c>
      <c r="F248" s="6" t="s">
        <v>500</v>
      </c>
      <c r="G248" s="6" t="s">
        <v>219</v>
      </c>
      <c r="H248" t="s">
        <v>714</v>
      </c>
    </row>
    <row r="249" spans="1:9" ht="15.75" thickBot="1" x14ac:dyDescent="0.3">
      <c r="A249">
        <v>250</v>
      </c>
      <c r="B249" s="14" t="s">
        <v>765</v>
      </c>
      <c r="C249" s="5"/>
      <c r="D249" s="5"/>
      <c r="E249" s="5"/>
      <c r="F249" s="14" t="s">
        <v>706</v>
      </c>
      <c r="G249" s="14"/>
      <c r="H249" t="s">
        <v>714</v>
      </c>
    </row>
    <row r="250" spans="1:9" ht="15.75" hidden="1" thickBot="1" x14ac:dyDescent="0.3">
      <c r="A250">
        <v>251</v>
      </c>
      <c r="B250" s="36" t="s">
        <v>453</v>
      </c>
      <c r="C250" s="7">
        <v>1999</v>
      </c>
      <c r="D250" s="7" t="s">
        <v>454</v>
      </c>
      <c r="E250" s="7" t="s">
        <v>455</v>
      </c>
      <c r="F250" s="6" t="s">
        <v>401</v>
      </c>
      <c r="G250" s="6" t="s">
        <v>312</v>
      </c>
    </row>
    <row r="251" spans="1:9" ht="15.75" thickBot="1" x14ac:dyDescent="0.3">
      <c r="A251">
        <v>252</v>
      </c>
      <c r="B251" s="36" t="s">
        <v>582</v>
      </c>
      <c r="C251" s="3">
        <v>1999</v>
      </c>
      <c r="D251" s="3" t="s">
        <v>486</v>
      </c>
      <c r="E251" s="3" t="s">
        <v>583</v>
      </c>
      <c r="F251" s="4" t="s">
        <v>500</v>
      </c>
      <c r="G251" s="4" t="s">
        <v>584</v>
      </c>
    </row>
    <row r="252" spans="1:9" ht="15.75" hidden="1" thickBot="1" x14ac:dyDescent="0.3">
      <c r="A252">
        <v>253</v>
      </c>
      <c r="B252" s="36" t="s">
        <v>120</v>
      </c>
      <c r="C252" s="3">
        <v>1998</v>
      </c>
      <c r="D252" s="3" t="s">
        <v>66</v>
      </c>
      <c r="E252" s="3" t="s">
        <v>66</v>
      </c>
      <c r="F252" s="4" t="s">
        <v>8</v>
      </c>
      <c r="G252" s="4" t="s">
        <v>17</v>
      </c>
    </row>
    <row r="253" spans="1:9" ht="15.75" thickBot="1" x14ac:dyDescent="0.3">
      <c r="A253">
        <v>254</v>
      </c>
      <c r="B253" s="36" t="s">
        <v>585</v>
      </c>
      <c r="C253" s="3">
        <v>1998</v>
      </c>
      <c r="D253" s="3" t="s">
        <v>464</v>
      </c>
      <c r="E253" s="3" t="s">
        <v>246</v>
      </c>
      <c r="F253" s="4" t="s">
        <v>500</v>
      </c>
      <c r="G253" s="4" t="s">
        <v>124</v>
      </c>
    </row>
    <row r="254" spans="1:9" ht="15.75" thickBot="1" x14ac:dyDescent="0.3">
      <c r="A254">
        <v>255</v>
      </c>
      <c r="B254" s="36" t="s">
        <v>586</v>
      </c>
      <c r="C254" s="3">
        <v>1997</v>
      </c>
      <c r="D254" s="3" t="s">
        <v>587</v>
      </c>
      <c r="E254" s="3" t="s">
        <v>246</v>
      </c>
      <c r="F254" s="4" t="s">
        <v>500</v>
      </c>
      <c r="G254" s="4" t="s">
        <v>588</v>
      </c>
    </row>
    <row r="255" spans="1:9" x14ac:dyDescent="0.25">
      <c r="A255">
        <v>256</v>
      </c>
      <c r="B255" s="36" t="s">
        <v>589</v>
      </c>
      <c r="C255" s="5">
        <v>1996</v>
      </c>
      <c r="D255" s="5" t="s">
        <v>246</v>
      </c>
      <c r="E255" s="5" t="s">
        <v>246</v>
      </c>
      <c r="F255" s="14" t="s">
        <v>500</v>
      </c>
      <c r="G255" s="14" t="s">
        <v>124</v>
      </c>
    </row>
    <row r="256" spans="1:9" ht="15.75" thickBot="1" x14ac:dyDescent="0.3">
      <c r="A256">
        <v>257</v>
      </c>
      <c r="B256" s="36" t="s">
        <v>320</v>
      </c>
      <c r="C256" s="7">
        <v>1997</v>
      </c>
      <c r="D256" s="7" t="s">
        <v>40</v>
      </c>
      <c r="E256" s="11" t="s">
        <v>275</v>
      </c>
      <c r="F256" s="6" t="s">
        <v>212</v>
      </c>
      <c r="G256" s="6" t="s">
        <v>219</v>
      </c>
      <c r="H256" t="s">
        <v>714</v>
      </c>
    </row>
    <row r="257" spans="1:9" ht="15.75" hidden="1" thickBot="1" x14ac:dyDescent="0.3">
      <c r="A257">
        <v>258</v>
      </c>
      <c r="B257" s="36" t="s">
        <v>456</v>
      </c>
      <c r="C257" s="3">
        <v>2000</v>
      </c>
      <c r="D257" s="3" t="s">
        <v>410</v>
      </c>
      <c r="E257" s="3" t="s">
        <v>69</v>
      </c>
      <c r="F257" s="4" t="s">
        <v>401</v>
      </c>
      <c r="G257" s="4" t="s">
        <v>457</v>
      </c>
    </row>
    <row r="258" spans="1:9" ht="15.75" thickBot="1" x14ac:dyDescent="0.3">
      <c r="A258">
        <v>259</v>
      </c>
      <c r="B258" s="4" t="s">
        <v>766</v>
      </c>
      <c r="C258" s="3"/>
      <c r="D258" s="3"/>
      <c r="E258" s="3"/>
      <c r="F258" s="4" t="s">
        <v>706</v>
      </c>
      <c r="G258" s="4"/>
    </row>
    <row r="259" spans="1:9" x14ac:dyDescent="0.25">
      <c r="A259">
        <v>260</v>
      </c>
      <c r="B259" s="36" t="s">
        <v>321</v>
      </c>
      <c r="C259" s="5">
        <v>1997</v>
      </c>
      <c r="D259" s="5" t="s">
        <v>49</v>
      </c>
      <c r="E259" s="5" t="s">
        <v>49</v>
      </c>
      <c r="F259" s="14" t="s">
        <v>212</v>
      </c>
      <c r="G259" s="14" t="s">
        <v>24</v>
      </c>
    </row>
    <row r="260" spans="1:9" ht="15.75" thickBot="1" x14ac:dyDescent="0.3">
      <c r="A260">
        <v>261</v>
      </c>
      <c r="B260" s="36" t="s">
        <v>322</v>
      </c>
      <c r="C260" s="7">
        <v>1997</v>
      </c>
      <c r="D260" s="7" t="s">
        <v>49</v>
      </c>
      <c r="E260" s="7" t="s">
        <v>49</v>
      </c>
      <c r="F260" s="6" t="s">
        <v>212</v>
      </c>
      <c r="G260" s="6" t="s">
        <v>323</v>
      </c>
      <c r="H260" t="s">
        <v>714</v>
      </c>
      <c r="I260" t="s">
        <v>714</v>
      </c>
    </row>
    <row r="261" spans="1:9" ht="15.75" hidden="1" thickBot="1" x14ac:dyDescent="0.3">
      <c r="A261">
        <v>262</v>
      </c>
      <c r="B261" s="36" t="s">
        <v>458</v>
      </c>
      <c r="C261" s="3">
        <v>1999</v>
      </c>
      <c r="D261" s="3" t="s">
        <v>410</v>
      </c>
      <c r="E261" s="3" t="s">
        <v>69</v>
      </c>
      <c r="F261" s="4" t="s">
        <v>401</v>
      </c>
      <c r="G261" s="4" t="s">
        <v>449</v>
      </c>
    </row>
    <row r="262" spans="1:9" hidden="1" x14ac:dyDescent="0.25">
      <c r="A262">
        <v>263</v>
      </c>
      <c r="B262" s="36" t="s">
        <v>459</v>
      </c>
      <c r="C262" s="5">
        <v>1999</v>
      </c>
      <c r="D262" s="5" t="s">
        <v>460</v>
      </c>
      <c r="E262" s="5" t="s">
        <v>92</v>
      </c>
      <c r="F262" s="14" t="s">
        <v>401</v>
      </c>
      <c r="G262" s="14" t="s">
        <v>461</v>
      </c>
    </row>
    <row r="263" spans="1:9" ht="15.75" thickBot="1" x14ac:dyDescent="0.3">
      <c r="A263">
        <v>264</v>
      </c>
      <c r="B263" s="36" t="s">
        <v>590</v>
      </c>
      <c r="C263" s="7">
        <v>1998</v>
      </c>
      <c r="D263" s="7" t="s">
        <v>460</v>
      </c>
      <c r="E263" s="7" t="s">
        <v>92</v>
      </c>
      <c r="F263" s="6" t="s">
        <v>500</v>
      </c>
      <c r="G263" s="6" t="s">
        <v>461</v>
      </c>
      <c r="H263" t="s">
        <v>714</v>
      </c>
      <c r="I263" t="s">
        <v>714</v>
      </c>
    </row>
    <row r="264" spans="1:9" ht="15.75" hidden="1" thickBot="1" x14ac:dyDescent="0.3">
      <c r="A264">
        <v>265</v>
      </c>
      <c r="B264" s="36" t="s">
        <v>462</v>
      </c>
      <c r="C264" s="3">
        <v>1999</v>
      </c>
      <c r="D264" s="3" t="s">
        <v>262</v>
      </c>
      <c r="E264" s="3" t="s">
        <v>19</v>
      </c>
      <c r="F264" s="4" t="s">
        <v>401</v>
      </c>
      <c r="G264" s="4" t="s">
        <v>325</v>
      </c>
    </row>
    <row r="265" spans="1:9" ht="15.75" thickBot="1" x14ac:dyDescent="0.3">
      <c r="A265">
        <v>266</v>
      </c>
      <c r="B265" s="36" t="s">
        <v>591</v>
      </c>
      <c r="C265" s="3">
        <v>1997</v>
      </c>
      <c r="D265" s="3" t="s">
        <v>246</v>
      </c>
      <c r="E265" s="3" t="s">
        <v>246</v>
      </c>
      <c r="F265" s="4" t="s">
        <v>500</v>
      </c>
      <c r="G265" s="4" t="s">
        <v>325</v>
      </c>
    </row>
    <row r="266" spans="1:9" ht="15.75" thickBot="1" x14ac:dyDescent="0.3">
      <c r="A266">
        <v>267</v>
      </c>
      <c r="B266" s="36" t="s">
        <v>592</v>
      </c>
      <c r="C266" s="3">
        <v>2000</v>
      </c>
      <c r="D266" s="3" t="s">
        <v>49</v>
      </c>
      <c r="E266" s="3" t="s">
        <v>49</v>
      </c>
      <c r="F266" s="4" t="s">
        <v>500</v>
      </c>
      <c r="G266" s="4" t="s">
        <v>325</v>
      </c>
    </row>
    <row r="267" spans="1:9" ht="15.75" hidden="1" thickBot="1" x14ac:dyDescent="0.3">
      <c r="A267">
        <v>268</v>
      </c>
      <c r="B267" s="4" t="s">
        <v>767</v>
      </c>
      <c r="C267" s="3"/>
      <c r="D267" s="3"/>
      <c r="E267" s="3"/>
      <c r="F267" s="4"/>
      <c r="G267" s="4"/>
    </row>
    <row r="268" spans="1:9" ht="15.75" thickBot="1" x14ac:dyDescent="0.3">
      <c r="A268">
        <v>269</v>
      </c>
      <c r="B268" s="36" t="s">
        <v>324</v>
      </c>
      <c r="C268" s="3">
        <v>1998</v>
      </c>
      <c r="D268" s="3" t="s">
        <v>49</v>
      </c>
      <c r="E268" s="3" t="s">
        <v>49</v>
      </c>
      <c r="F268" s="4" t="s">
        <v>212</v>
      </c>
      <c r="G268" s="4" t="s">
        <v>325</v>
      </c>
    </row>
    <row r="269" spans="1:9" ht="15.75" thickBot="1" x14ac:dyDescent="0.3">
      <c r="A269">
        <v>270</v>
      </c>
      <c r="B269" s="36" t="s">
        <v>326</v>
      </c>
      <c r="C269" s="3">
        <v>1999</v>
      </c>
      <c r="D269" s="3" t="s">
        <v>49</v>
      </c>
      <c r="E269" s="3" t="s">
        <v>49</v>
      </c>
      <c r="F269" s="4" t="s">
        <v>212</v>
      </c>
      <c r="G269" s="4" t="s">
        <v>325</v>
      </c>
    </row>
    <row r="270" spans="1:9" ht="15.75" thickBot="1" x14ac:dyDescent="0.3">
      <c r="A270">
        <v>271</v>
      </c>
      <c r="B270" s="36" t="s">
        <v>594</v>
      </c>
      <c r="C270" s="3">
        <v>1999</v>
      </c>
      <c r="D270" s="3" t="s">
        <v>291</v>
      </c>
      <c r="E270" s="3" t="s">
        <v>400</v>
      </c>
      <c r="F270" s="4" t="s">
        <v>500</v>
      </c>
      <c r="G270" s="4" t="s">
        <v>325</v>
      </c>
    </row>
    <row r="271" spans="1:9" ht="15.75" thickBot="1" x14ac:dyDescent="0.3">
      <c r="A271">
        <v>272</v>
      </c>
      <c r="B271" s="36" t="s">
        <v>593</v>
      </c>
      <c r="C271" s="3">
        <v>1998</v>
      </c>
      <c r="D271" s="3" t="s">
        <v>291</v>
      </c>
      <c r="E271" s="3" t="s">
        <v>400</v>
      </c>
      <c r="F271" s="4" t="s">
        <v>500</v>
      </c>
      <c r="G271" s="4" t="s">
        <v>325</v>
      </c>
      <c r="H271" t="s">
        <v>714</v>
      </c>
    </row>
    <row r="272" spans="1:9" ht="15.75" thickBot="1" x14ac:dyDescent="0.3">
      <c r="A272">
        <v>273</v>
      </c>
      <c r="B272" s="36" t="s">
        <v>597</v>
      </c>
      <c r="C272" s="3">
        <v>1999</v>
      </c>
      <c r="D272" s="3" t="s">
        <v>596</v>
      </c>
      <c r="E272" s="3" t="s">
        <v>92</v>
      </c>
      <c r="F272" s="4" t="s">
        <v>500</v>
      </c>
      <c r="G272" s="4" t="s">
        <v>325</v>
      </c>
    </row>
    <row r="273" spans="1:8" ht="15.75" thickBot="1" x14ac:dyDescent="0.3">
      <c r="A273">
        <v>274</v>
      </c>
      <c r="B273" s="36" t="s">
        <v>595</v>
      </c>
      <c r="C273" s="3">
        <v>1998</v>
      </c>
      <c r="D273" s="3" t="s">
        <v>596</v>
      </c>
      <c r="E273" s="3" t="s">
        <v>92</v>
      </c>
      <c r="F273" s="4" t="s">
        <v>500</v>
      </c>
      <c r="G273" s="4" t="s">
        <v>325</v>
      </c>
      <c r="H273" t="s">
        <v>714</v>
      </c>
    </row>
    <row r="274" spans="1:8" ht="15.75" thickBot="1" x14ac:dyDescent="0.3">
      <c r="A274">
        <v>275</v>
      </c>
      <c r="B274" s="4" t="s">
        <v>768</v>
      </c>
      <c r="C274" s="3"/>
      <c r="D274" s="3"/>
      <c r="E274" s="3"/>
      <c r="F274" s="4" t="s">
        <v>706</v>
      </c>
      <c r="G274" s="4"/>
      <c r="H274" t="s">
        <v>714</v>
      </c>
    </row>
    <row r="275" spans="1:8" ht="15.75" thickBot="1" x14ac:dyDescent="0.3">
      <c r="A275">
        <v>276</v>
      </c>
      <c r="B275" s="4" t="s">
        <v>769</v>
      </c>
      <c r="C275" s="3"/>
      <c r="D275" s="3"/>
      <c r="E275" s="3"/>
      <c r="F275" s="4" t="s">
        <v>706</v>
      </c>
      <c r="G275" s="4"/>
    </row>
    <row r="276" spans="1:8" ht="15.75" hidden="1" thickBot="1" x14ac:dyDescent="0.3">
      <c r="A276">
        <v>277</v>
      </c>
      <c r="B276" s="36" t="s">
        <v>463</v>
      </c>
      <c r="C276" s="3">
        <v>1999</v>
      </c>
      <c r="D276" s="3" t="s">
        <v>464</v>
      </c>
      <c r="E276" s="3" t="s">
        <v>246</v>
      </c>
      <c r="F276" s="4" t="s">
        <v>401</v>
      </c>
      <c r="G276" s="4" t="s">
        <v>325</v>
      </c>
    </row>
    <row r="277" spans="1:8" ht="15.75" hidden="1" thickBot="1" x14ac:dyDescent="0.3">
      <c r="A277">
        <v>278</v>
      </c>
      <c r="B277" s="36" t="s">
        <v>121</v>
      </c>
      <c r="C277" s="3">
        <v>1999</v>
      </c>
      <c r="D277" s="3" t="s">
        <v>122</v>
      </c>
      <c r="E277" s="3" t="s">
        <v>123</v>
      </c>
      <c r="F277" s="4" t="s">
        <v>8</v>
      </c>
      <c r="G277" s="4" t="s">
        <v>124</v>
      </c>
    </row>
    <row r="278" spans="1:8" ht="15.75" hidden="1" thickBot="1" x14ac:dyDescent="0.3">
      <c r="A278">
        <v>279</v>
      </c>
      <c r="B278" s="36" t="s">
        <v>125</v>
      </c>
      <c r="C278" s="3">
        <v>1998</v>
      </c>
      <c r="D278" s="3" t="s">
        <v>108</v>
      </c>
      <c r="E278" s="3" t="s">
        <v>33</v>
      </c>
      <c r="F278" s="4" t="s">
        <v>8</v>
      </c>
      <c r="G278" s="4" t="s">
        <v>126</v>
      </c>
    </row>
    <row r="279" spans="1:8" ht="15.75" hidden="1" thickBot="1" x14ac:dyDescent="0.3">
      <c r="A279">
        <v>280</v>
      </c>
      <c r="B279" s="36" t="s">
        <v>127</v>
      </c>
      <c r="C279" s="3">
        <v>1998</v>
      </c>
      <c r="D279" s="3" t="s">
        <v>108</v>
      </c>
      <c r="E279" s="3" t="s">
        <v>33</v>
      </c>
      <c r="F279" s="4" t="s">
        <v>8</v>
      </c>
      <c r="G279" s="4" t="s">
        <v>126</v>
      </c>
    </row>
    <row r="280" spans="1:8" ht="15.75" hidden="1" thickBot="1" x14ac:dyDescent="0.3">
      <c r="A280">
        <v>281</v>
      </c>
      <c r="B280" s="36" t="s">
        <v>465</v>
      </c>
      <c r="C280" s="3">
        <v>1998</v>
      </c>
      <c r="D280" s="3" t="s">
        <v>246</v>
      </c>
      <c r="E280" s="3" t="s">
        <v>246</v>
      </c>
      <c r="F280" s="4" t="s">
        <v>401</v>
      </c>
      <c r="G280" s="4" t="s">
        <v>443</v>
      </c>
    </row>
    <row r="281" spans="1:8" ht="15.75" hidden="1" thickBot="1" x14ac:dyDescent="0.3">
      <c r="A281">
        <v>282</v>
      </c>
      <c r="B281" s="36" t="s">
        <v>466</v>
      </c>
      <c r="C281" s="3">
        <v>1999</v>
      </c>
      <c r="D281" s="3" t="s">
        <v>246</v>
      </c>
      <c r="E281" s="3" t="s">
        <v>246</v>
      </c>
      <c r="F281" s="4" t="s">
        <v>401</v>
      </c>
      <c r="G281" s="4" t="s">
        <v>443</v>
      </c>
    </row>
    <row r="282" spans="1:8" ht="15.75" hidden="1" thickBot="1" x14ac:dyDescent="0.3">
      <c r="A282">
        <v>283</v>
      </c>
      <c r="B282" s="36" t="s">
        <v>468</v>
      </c>
      <c r="C282" s="3">
        <v>2001</v>
      </c>
      <c r="D282" s="3" t="s">
        <v>417</v>
      </c>
      <c r="E282" s="3" t="s">
        <v>246</v>
      </c>
      <c r="F282" s="4" t="s">
        <v>401</v>
      </c>
      <c r="G282" s="4" t="s">
        <v>443</v>
      </c>
    </row>
    <row r="283" spans="1:8" ht="15.75" hidden="1" thickBot="1" x14ac:dyDescent="0.3">
      <c r="A283">
        <v>284</v>
      </c>
      <c r="B283" s="36" t="s">
        <v>467</v>
      </c>
      <c r="C283" s="3">
        <v>2000</v>
      </c>
      <c r="D283" s="3" t="s">
        <v>417</v>
      </c>
      <c r="E283" s="3" t="s">
        <v>246</v>
      </c>
      <c r="F283" s="4" t="s">
        <v>401</v>
      </c>
      <c r="G283" s="4" t="s">
        <v>443</v>
      </c>
    </row>
    <row r="284" spans="1:8" ht="15.75" hidden="1" thickBot="1" x14ac:dyDescent="0.3">
      <c r="A284">
        <v>285</v>
      </c>
      <c r="B284" s="36" t="s">
        <v>469</v>
      </c>
      <c r="C284" s="3">
        <v>2000</v>
      </c>
      <c r="D284" s="3" t="s">
        <v>399</v>
      </c>
      <c r="E284" s="3" t="s">
        <v>470</v>
      </c>
      <c r="F284" s="4" t="s">
        <v>401</v>
      </c>
      <c r="G284" s="4" t="s">
        <v>443</v>
      </c>
    </row>
    <row r="285" spans="1:8" ht="15.75" thickBot="1" x14ac:dyDescent="0.3">
      <c r="A285">
        <v>286</v>
      </c>
      <c r="B285" s="36" t="s">
        <v>602</v>
      </c>
      <c r="C285" s="3">
        <v>1999</v>
      </c>
      <c r="D285" s="3" t="s">
        <v>291</v>
      </c>
      <c r="E285" s="3" t="s">
        <v>400</v>
      </c>
      <c r="F285" s="4" t="s">
        <v>500</v>
      </c>
      <c r="G285" s="4" t="s">
        <v>443</v>
      </c>
    </row>
    <row r="286" spans="1:8" ht="15.75" thickBot="1" x14ac:dyDescent="0.3">
      <c r="A286">
        <v>287</v>
      </c>
      <c r="B286" s="36" t="s">
        <v>600</v>
      </c>
      <c r="C286" s="3">
        <v>1997</v>
      </c>
      <c r="D286" s="3" t="s">
        <v>291</v>
      </c>
      <c r="E286" s="3" t="s">
        <v>400</v>
      </c>
      <c r="F286" s="4" t="s">
        <v>500</v>
      </c>
      <c r="G286" s="4" t="s">
        <v>443</v>
      </c>
      <c r="H286" t="s">
        <v>714</v>
      </c>
    </row>
    <row r="287" spans="1:8" ht="15.75" thickBot="1" x14ac:dyDescent="0.3">
      <c r="A287">
        <v>288</v>
      </c>
      <c r="B287" s="36" t="s">
        <v>601</v>
      </c>
      <c r="C287" s="3">
        <v>1998</v>
      </c>
      <c r="D287" s="3" t="s">
        <v>291</v>
      </c>
      <c r="E287" s="3" t="s">
        <v>400</v>
      </c>
      <c r="F287" s="4" t="s">
        <v>500</v>
      </c>
      <c r="G287" s="4" t="s">
        <v>443</v>
      </c>
    </row>
    <row r="288" spans="1:8" ht="15.75" thickBot="1" x14ac:dyDescent="0.3">
      <c r="A288">
        <v>289</v>
      </c>
      <c r="B288" s="36" t="s">
        <v>603</v>
      </c>
      <c r="C288" s="3">
        <v>1998</v>
      </c>
      <c r="D288" s="4" t="s">
        <v>604</v>
      </c>
      <c r="E288" s="3" t="s">
        <v>92</v>
      </c>
      <c r="F288" s="4" t="s">
        <v>500</v>
      </c>
      <c r="G288" s="4" t="s">
        <v>329</v>
      </c>
    </row>
    <row r="289" spans="1:8" ht="15.75" thickBot="1" x14ac:dyDescent="0.3">
      <c r="A289">
        <v>290</v>
      </c>
      <c r="B289" s="36" t="s">
        <v>605</v>
      </c>
      <c r="C289" s="3">
        <v>1999</v>
      </c>
      <c r="D289" s="3" t="s">
        <v>49</v>
      </c>
      <c r="E289" s="3" t="s">
        <v>49</v>
      </c>
      <c r="F289" s="4" t="s">
        <v>500</v>
      </c>
      <c r="G289" s="4" t="s">
        <v>329</v>
      </c>
    </row>
    <row r="290" spans="1:8" ht="15.75" thickBot="1" x14ac:dyDescent="0.3">
      <c r="A290">
        <v>291</v>
      </c>
      <c r="B290" s="36" t="s">
        <v>606</v>
      </c>
      <c r="C290" s="3">
        <v>1998</v>
      </c>
      <c r="D290" s="3" t="s">
        <v>291</v>
      </c>
      <c r="E290" s="3" t="s">
        <v>400</v>
      </c>
      <c r="F290" s="4" t="s">
        <v>500</v>
      </c>
      <c r="G290" s="4" t="s">
        <v>329</v>
      </c>
      <c r="H290" t="s">
        <v>714</v>
      </c>
    </row>
    <row r="291" spans="1:8" ht="15.75" thickBot="1" x14ac:dyDescent="0.3">
      <c r="A291">
        <v>292</v>
      </c>
      <c r="B291" s="36" t="s">
        <v>607</v>
      </c>
      <c r="C291" s="3">
        <v>1998</v>
      </c>
      <c r="D291" s="3" t="s">
        <v>291</v>
      </c>
      <c r="E291" s="3" t="s">
        <v>400</v>
      </c>
      <c r="F291" s="4" t="s">
        <v>500</v>
      </c>
      <c r="G291" s="4" t="s">
        <v>329</v>
      </c>
    </row>
    <row r="292" spans="1:8" ht="15.75" thickBot="1" x14ac:dyDescent="0.3">
      <c r="A292">
        <v>293</v>
      </c>
      <c r="B292" s="4" t="s">
        <v>770</v>
      </c>
      <c r="C292" s="3"/>
      <c r="D292" s="3"/>
      <c r="E292" s="3"/>
      <c r="F292" s="4" t="s">
        <v>706</v>
      </c>
      <c r="G292" s="4"/>
    </row>
    <row r="293" spans="1:8" ht="15.75" hidden="1" thickBot="1" x14ac:dyDescent="0.3">
      <c r="A293">
        <v>294</v>
      </c>
      <c r="B293" s="36" t="s">
        <v>471</v>
      </c>
      <c r="C293" s="3">
        <v>1998</v>
      </c>
      <c r="D293" s="4" t="s">
        <v>472</v>
      </c>
      <c r="E293" s="3" t="s">
        <v>473</v>
      </c>
      <c r="F293" s="4" t="s">
        <v>401</v>
      </c>
      <c r="G293" s="4" t="s">
        <v>24</v>
      </c>
    </row>
    <row r="294" spans="1:8" ht="15.75" hidden="1" thickBot="1" x14ac:dyDescent="0.3">
      <c r="A294">
        <v>295</v>
      </c>
      <c r="B294" s="36" t="s">
        <v>128</v>
      </c>
      <c r="C294" s="3">
        <v>2000</v>
      </c>
      <c r="D294" s="3" t="s">
        <v>78</v>
      </c>
      <c r="E294" s="3" t="s">
        <v>78</v>
      </c>
      <c r="F294" s="4" t="s">
        <v>8</v>
      </c>
      <c r="G294" s="4" t="s">
        <v>34</v>
      </c>
    </row>
    <row r="295" spans="1:8" ht="15.75" thickBot="1" x14ac:dyDescent="0.3">
      <c r="A295">
        <v>296</v>
      </c>
      <c r="B295" s="36" t="s">
        <v>608</v>
      </c>
      <c r="C295" s="3">
        <v>1999</v>
      </c>
      <c r="D295" s="3" t="s">
        <v>208</v>
      </c>
      <c r="E295" s="3" t="s">
        <v>334</v>
      </c>
      <c r="F295" s="4" t="s">
        <v>500</v>
      </c>
      <c r="G295" s="4" t="s">
        <v>609</v>
      </c>
    </row>
    <row r="296" spans="1:8" ht="15.75" hidden="1" thickBot="1" x14ac:dyDescent="0.3">
      <c r="A296">
        <v>297</v>
      </c>
      <c r="B296" s="36" t="s">
        <v>129</v>
      </c>
      <c r="C296" s="3">
        <v>1998</v>
      </c>
      <c r="D296" s="3" t="s">
        <v>130</v>
      </c>
      <c r="E296" s="3" t="s">
        <v>130</v>
      </c>
      <c r="F296" s="4" t="s">
        <v>8</v>
      </c>
      <c r="G296" s="4" t="s">
        <v>30</v>
      </c>
    </row>
    <row r="297" spans="1:8" ht="15.75" hidden="1" thickBot="1" x14ac:dyDescent="0.3">
      <c r="A297">
        <v>298</v>
      </c>
      <c r="B297" s="36" t="s">
        <v>131</v>
      </c>
      <c r="C297" s="3">
        <v>2000</v>
      </c>
      <c r="D297" s="3" t="s">
        <v>132</v>
      </c>
      <c r="E297" s="3" t="s">
        <v>132</v>
      </c>
      <c r="F297" s="4" t="s">
        <v>8</v>
      </c>
      <c r="G297" s="4" t="s">
        <v>30</v>
      </c>
    </row>
    <row r="298" spans="1:8" ht="15.75" thickBot="1" x14ac:dyDescent="0.3">
      <c r="A298">
        <v>299</v>
      </c>
      <c r="B298" s="36" t="s">
        <v>610</v>
      </c>
      <c r="C298" s="3">
        <v>1998</v>
      </c>
      <c r="D298" s="3" t="s">
        <v>587</v>
      </c>
      <c r="E298" s="3" t="s">
        <v>246</v>
      </c>
      <c r="F298" s="4" t="s">
        <v>500</v>
      </c>
      <c r="G298" s="4" t="s">
        <v>584</v>
      </c>
      <c r="H298" t="s">
        <v>714</v>
      </c>
    </row>
    <row r="299" spans="1:8" ht="15.75" hidden="1" thickBot="1" x14ac:dyDescent="0.3">
      <c r="A299">
        <v>300</v>
      </c>
      <c r="B299" s="36" t="s">
        <v>197</v>
      </c>
      <c r="C299" s="3">
        <v>1999</v>
      </c>
      <c r="D299" s="3" t="s">
        <v>198</v>
      </c>
      <c r="E299" s="3" t="s">
        <v>199</v>
      </c>
      <c r="F299" s="4" t="s">
        <v>183</v>
      </c>
      <c r="G299" s="4" t="s">
        <v>200</v>
      </c>
    </row>
    <row r="300" spans="1:8" ht="15.75" thickBot="1" x14ac:dyDescent="0.3">
      <c r="A300">
        <v>301</v>
      </c>
      <c r="B300" s="36" t="s">
        <v>327</v>
      </c>
      <c r="C300" s="3">
        <v>1998</v>
      </c>
      <c r="D300" s="3" t="s">
        <v>328</v>
      </c>
      <c r="E300" s="3" t="s">
        <v>246</v>
      </c>
      <c r="F300" s="4" t="s">
        <v>212</v>
      </c>
      <c r="G300" s="4" t="s">
        <v>329</v>
      </c>
      <c r="H300" t="s">
        <v>714</v>
      </c>
    </row>
    <row r="301" spans="1:8" ht="15.75" hidden="1" thickBot="1" x14ac:dyDescent="0.3">
      <c r="A301">
        <v>302</v>
      </c>
      <c r="B301" s="2" t="s">
        <v>133</v>
      </c>
      <c r="C301" s="3">
        <v>1999</v>
      </c>
      <c r="D301" s="4" t="s">
        <v>11</v>
      </c>
      <c r="E301" s="4" t="s">
        <v>11</v>
      </c>
      <c r="F301" s="4" t="s">
        <v>8</v>
      </c>
      <c r="G301" s="4" t="s">
        <v>134</v>
      </c>
    </row>
    <row r="302" spans="1:8" ht="15.75" thickBot="1" x14ac:dyDescent="0.3">
      <c r="A302">
        <v>303</v>
      </c>
      <c r="B302" s="4" t="s">
        <v>771</v>
      </c>
      <c r="C302" s="3"/>
      <c r="D302" s="3"/>
      <c r="E302" s="3"/>
      <c r="F302" s="4" t="s">
        <v>706</v>
      </c>
      <c r="G302" s="4"/>
    </row>
    <row r="303" spans="1:8" ht="15.75" hidden="1" thickBot="1" x14ac:dyDescent="0.3">
      <c r="A303">
        <v>304</v>
      </c>
      <c r="B303" s="2" t="s">
        <v>135</v>
      </c>
      <c r="C303" s="3">
        <v>1998</v>
      </c>
      <c r="D303" s="3" t="s">
        <v>66</v>
      </c>
      <c r="E303" s="3" t="s">
        <v>66</v>
      </c>
      <c r="F303" s="4" t="s">
        <v>8</v>
      </c>
      <c r="G303" s="4" t="s">
        <v>82</v>
      </c>
    </row>
    <row r="304" spans="1:8" ht="15.75" thickBot="1" x14ac:dyDescent="0.3">
      <c r="A304">
        <v>305</v>
      </c>
      <c r="B304" s="36" t="s">
        <v>330</v>
      </c>
      <c r="C304" s="3">
        <v>2000</v>
      </c>
      <c r="D304" s="3" t="s">
        <v>331</v>
      </c>
      <c r="E304" s="3" t="s">
        <v>19</v>
      </c>
      <c r="F304" s="4" t="s">
        <v>212</v>
      </c>
      <c r="G304" s="4" t="s">
        <v>332</v>
      </c>
    </row>
    <row r="305" spans="1:9" ht="15.75" thickBot="1" x14ac:dyDescent="0.3">
      <c r="A305">
        <v>306</v>
      </c>
      <c r="B305" s="36" t="s">
        <v>611</v>
      </c>
      <c r="C305" s="3">
        <v>1999</v>
      </c>
      <c r="D305" s="3" t="s">
        <v>399</v>
      </c>
      <c r="E305" s="3" t="s">
        <v>246</v>
      </c>
      <c r="F305" s="4" t="s">
        <v>500</v>
      </c>
      <c r="G305" s="4" t="s">
        <v>612</v>
      </c>
    </row>
    <row r="306" spans="1:9" ht="15.75" hidden="1" thickBot="1" x14ac:dyDescent="0.3">
      <c r="A306">
        <v>307</v>
      </c>
      <c r="B306" s="36" t="s">
        <v>136</v>
      </c>
      <c r="C306" s="3">
        <v>1999</v>
      </c>
      <c r="D306" s="3" t="s">
        <v>137</v>
      </c>
      <c r="E306" s="3" t="s">
        <v>137</v>
      </c>
      <c r="F306" s="4" t="s">
        <v>8</v>
      </c>
      <c r="G306" s="4" t="s">
        <v>82</v>
      </c>
    </row>
    <row r="307" spans="1:9" ht="15.75" hidden="1" thickBot="1" x14ac:dyDescent="0.3">
      <c r="A307">
        <v>308</v>
      </c>
      <c r="B307" s="36" t="s">
        <v>138</v>
      </c>
      <c r="C307" s="3">
        <v>1999</v>
      </c>
      <c r="D307" s="3" t="s">
        <v>123</v>
      </c>
      <c r="E307" s="3" t="s">
        <v>123</v>
      </c>
      <c r="F307" s="4" t="s">
        <v>8</v>
      </c>
      <c r="G307" s="4" t="s">
        <v>139</v>
      </c>
    </row>
    <row r="308" spans="1:9" ht="15.75" thickBot="1" x14ac:dyDescent="0.3">
      <c r="A308">
        <v>309</v>
      </c>
      <c r="B308" s="36" t="s">
        <v>333</v>
      </c>
      <c r="C308" s="3">
        <v>1999</v>
      </c>
      <c r="D308" s="3" t="s">
        <v>37</v>
      </c>
      <c r="E308" s="3" t="s">
        <v>334</v>
      </c>
      <c r="F308" s="4" t="s">
        <v>212</v>
      </c>
      <c r="G308" s="4" t="s">
        <v>219</v>
      </c>
      <c r="H308" t="s">
        <v>714</v>
      </c>
    </row>
    <row r="309" spans="1:9" ht="15.75" thickBot="1" x14ac:dyDescent="0.3">
      <c r="A309">
        <v>310</v>
      </c>
      <c r="B309" s="36" t="s">
        <v>335</v>
      </c>
      <c r="C309" s="3">
        <v>2000</v>
      </c>
      <c r="D309" s="3" t="s">
        <v>223</v>
      </c>
      <c r="E309" s="3" t="s">
        <v>223</v>
      </c>
      <c r="F309" s="4" t="s">
        <v>212</v>
      </c>
      <c r="G309" s="4" t="s">
        <v>250</v>
      </c>
      <c r="H309" t="s">
        <v>714</v>
      </c>
      <c r="I309" t="s">
        <v>714</v>
      </c>
    </row>
    <row r="310" spans="1:9" ht="15.75" thickBot="1" x14ac:dyDescent="0.3">
      <c r="A310">
        <v>311</v>
      </c>
      <c r="B310" s="36" t="s">
        <v>613</v>
      </c>
      <c r="C310" s="3">
        <v>2000</v>
      </c>
      <c r="D310" s="3" t="s">
        <v>614</v>
      </c>
      <c r="E310" s="3" t="s">
        <v>304</v>
      </c>
      <c r="F310" s="4" t="s">
        <v>500</v>
      </c>
      <c r="G310" s="4" t="s">
        <v>67</v>
      </c>
    </row>
    <row r="311" spans="1:9" ht="15.75" thickBot="1" x14ac:dyDescent="0.3">
      <c r="A311">
        <v>312</v>
      </c>
      <c r="B311" s="4" t="s">
        <v>772</v>
      </c>
      <c r="C311" s="3"/>
      <c r="D311" s="3"/>
      <c r="E311" s="3"/>
      <c r="F311" s="4" t="s">
        <v>706</v>
      </c>
      <c r="G311" s="4"/>
    </row>
    <row r="312" spans="1:9" ht="15.75" hidden="1" thickBot="1" x14ac:dyDescent="0.3">
      <c r="A312">
        <v>313</v>
      </c>
      <c r="B312" s="4" t="s">
        <v>773</v>
      </c>
      <c r="C312" s="3"/>
      <c r="D312" s="3"/>
      <c r="E312" s="3"/>
      <c r="F312" s="4"/>
      <c r="G312" s="4"/>
    </row>
    <row r="313" spans="1:9" ht="15.75" thickBot="1" x14ac:dyDescent="0.3">
      <c r="A313">
        <v>314</v>
      </c>
      <c r="B313" s="36" t="s">
        <v>336</v>
      </c>
      <c r="C313" s="3">
        <v>1996</v>
      </c>
      <c r="D313" s="10" t="s">
        <v>337</v>
      </c>
      <c r="E313" s="3" t="s">
        <v>19</v>
      </c>
      <c r="F313" s="4" t="s">
        <v>212</v>
      </c>
      <c r="G313" s="4" t="s">
        <v>338</v>
      </c>
      <c r="H313" t="s">
        <v>714</v>
      </c>
      <c r="I313" t="s">
        <v>714</v>
      </c>
    </row>
    <row r="314" spans="1:9" ht="15.75" hidden="1" thickBot="1" x14ac:dyDescent="0.3">
      <c r="A314">
        <v>315</v>
      </c>
      <c r="B314" s="4" t="s">
        <v>774</v>
      </c>
      <c r="C314" s="3"/>
      <c r="D314" s="3"/>
      <c r="E314" s="3"/>
      <c r="F314" s="4"/>
      <c r="G314" s="4"/>
    </row>
    <row r="315" spans="1:9" ht="15.75" hidden="1" thickBot="1" x14ac:dyDescent="0.3">
      <c r="A315">
        <v>316</v>
      </c>
      <c r="B315" s="36" t="s">
        <v>140</v>
      </c>
      <c r="C315" s="3">
        <v>1998</v>
      </c>
      <c r="D315" s="3" t="s">
        <v>19</v>
      </c>
      <c r="E315" s="3" t="s">
        <v>19</v>
      </c>
      <c r="F315" s="4" t="s">
        <v>8</v>
      </c>
      <c r="G315" s="4" t="s">
        <v>134</v>
      </c>
    </row>
    <row r="316" spans="1:9" ht="15.75" hidden="1" thickBot="1" x14ac:dyDescent="0.3">
      <c r="A316">
        <v>317</v>
      </c>
      <c r="B316" s="4" t="s">
        <v>775</v>
      </c>
      <c r="C316" s="3"/>
      <c r="D316" s="3"/>
      <c r="E316" s="3"/>
      <c r="F316" s="4"/>
      <c r="G316" s="4"/>
    </row>
    <row r="317" spans="1:9" ht="15.75" hidden="1" thickBot="1" x14ac:dyDescent="0.3">
      <c r="A317">
        <v>318</v>
      </c>
      <c r="B317" s="4" t="s">
        <v>776</v>
      </c>
      <c r="C317" s="3"/>
      <c r="D317" s="3"/>
      <c r="E317" s="3"/>
      <c r="F317" s="4"/>
      <c r="G317" s="4"/>
    </row>
    <row r="318" spans="1:9" ht="15.75" thickBot="1" x14ac:dyDescent="0.3">
      <c r="A318">
        <v>319</v>
      </c>
      <c r="B318" s="36" t="s">
        <v>615</v>
      </c>
      <c r="C318" s="3">
        <v>2000</v>
      </c>
      <c r="D318" s="3" t="s">
        <v>616</v>
      </c>
      <c r="E318" s="3" t="s">
        <v>19</v>
      </c>
      <c r="F318" s="4" t="s">
        <v>500</v>
      </c>
      <c r="G318" s="4" t="s">
        <v>34</v>
      </c>
    </row>
    <row r="319" spans="1:9" x14ac:dyDescent="0.25">
      <c r="A319">
        <v>320</v>
      </c>
      <c r="B319" s="36" t="s">
        <v>339</v>
      </c>
      <c r="C319" s="5">
        <v>1999</v>
      </c>
      <c r="D319" s="5" t="s">
        <v>86</v>
      </c>
      <c r="E319" s="5" t="s">
        <v>19</v>
      </c>
      <c r="F319" s="14" t="s">
        <v>212</v>
      </c>
      <c r="G319" s="14" t="s">
        <v>340</v>
      </c>
      <c r="H319" t="s">
        <v>714</v>
      </c>
      <c r="I319" t="s">
        <v>714</v>
      </c>
    </row>
    <row r="320" spans="1:9" ht="15.75" thickBot="1" x14ac:dyDescent="0.3">
      <c r="A320">
        <v>321</v>
      </c>
      <c r="B320" s="36" t="s">
        <v>341</v>
      </c>
      <c r="C320" s="7">
        <v>1999</v>
      </c>
      <c r="D320" s="7" t="s">
        <v>19</v>
      </c>
      <c r="E320" s="7" t="s">
        <v>19</v>
      </c>
      <c r="F320" s="6" t="s">
        <v>212</v>
      </c>
      <c r="G320" s="6" t="s">
        <v>134</v>
      </c>
      <c r="H320" t="s">
        <v>714</v>
      </c>
      <c r="I320" t="s">
        <v>714</v>
      </c>
    </row>
    <row r="321" spans="1:9" ht="15.75" thickBot="1" x14ac:dyDescent="0.3">
      <c r="A321">
        <v>322</v>
      </c>
      <c r="B321" s="36" t="s">
        <v>342</v>
      </c>
      <c r="C321" s="3">
        <v>2000</v>
      </c>
      <c r="D321" s="3" t="s">
        <v>19</v>
      </c>
      <c r="E321" s="3" t="s">
        <v>19</v>
      </c>
      <c r="F321" s="4" t="s">
        <v>212</v>
      </c>
      <c r="G321" s="4" t="s">
        <v>134</v>
      </c>
      <c r="H321" t="s">
        <v>714</v>
      </c>
      <c r="I321" t="s">
        <v>714</v>
      </c>
    </row>
    <row r="322" spans="1:9" ht="15.75" hidden="1" thickBot="1" x14ac:dyDescent="0.3">
      <c r="A322">
        <v>323</v>
      </c>
      <c r="B322" s="36" t="s">
        <v>474</v>
      </c>
      <c r="C322" s="3">
        <v>2000</v>
      </c>
      <c r="D322" s="3" t="s">
        <v>475</v>
      </c>
      <c r="E322" s="4" t="s">
        <v>186</v>
      </c>
      <c r="F322" s="4" t="s">
        <v>401</v>
      </c>
      <c r="G322" s="4" t="s">
        <v>476</v>
      </c>
    </row>
    <row r="323" spans="1:9" ht="15.75" hidden="1" thickBot="1" x14ac:dyDescent="0.3">
      <c r="A323">
        <v>324</v>
      </c>
      <c r="B323" s="36" t="s">
        <v>141</v>
      </c>
      <c r="C323" s="3">
        <v>1997</v>
      </c>
      <c r="D323" s="3" t="s">
        <v>33</v>
      </c>
      <c r="E323" s="3" t="s">
        <v>33</v>
      </c>
      <c r="F323" s="4" t="s">
        <v>8</v>
      </c>
      <c r="G323" s="4" t="s">
        <v>42</v>
      </c>
    </row>
    <row r="324" spans="1:9" x14ac:dyDescent="0.25">
      <c r="A324">
        <v>325</v>
      </c>
      <c r="B324" s="36" t="s">
        <v>617</v>
      </c>
      <c r="C324" s="5">
        <v>2000</v>
      </c>
      <c r="D324" s="5" t="s">
        <v>410</v>
      </c>
      <c r="E324" s="5" t="s">
        <v>334</v>
      </c>
      <c r="F324" s="14" t="s">
        <v>500</v>
      </c>
      <c r="G324" s="14" t="s">
        <v>24</v>
      </c>
    </row>
    <row r="325" spans="1:9" ht="15.75" thickBot="1" x14ac:dyDescent="0.3">
      <c r="A325">
        <v>326</v>
      </c>
      <c r="B325" s="36" t="s">
        <v>707</v>
      </c>
      <c r="C325" s="7">
        <v>1999</v>
      </c>
      <c r="D325" s="7" t="s">
        <v>708</v>
      </c>
      <c r="E325" s="7" t="s">
        <v>708</v>
      </c>
      <c r="F325" s="6" t="s">
        <v>706</v>
      </c>
      <c r="G325" s="6" t="s">
        <v>89</v>
      </c>
    </row>
    <row r="326" spans="1:9" ht="15.75" hidden="1" thickBot="1" x14ac:dyDescent="0.3">
      <c r="A326">
        <v>327</v>
      </c>
      <c r="B326" s="36" t="s">
        <v>142</v>
      </c>
      <c r="C326" s="3">
        <v>1997</v>
      </c>
      <c r="D326" s="3" t="s">
        <v>58</v>
      </c>
      <c r="E326" s="3" t="s">
        <v>58</v>
      </c>
      <c r="F326" s="4" t="s">
        <v>8</v>
      </c>
      <c r="G326" s="4" t="s">
        <v>84</v>
      </c>
    </row>
    <row r="327" spans="1:9" ht="15.75" hidden="1" thickBot="1" x14ac:dyDescent="0.3">
      <c r="A327">
        <v>328</v>
      </c>
      <c r="B327" s="36" t="s">
        <v>143</v>
      </c>
      <c r="C327" s="3">
        <v>1999</v>
      </c>
      <c r="D327" s="3" t="s">
        <v>78</v>
      </c>
      <c r="E327" s="3" t="s">
        <v>78</v>
      </c>
      <c r="F327" s="4" t="s">
        <v>8</v>
      </c>
      <c r="G327" s="4" t="s">
        <v>84</v>
      </c>
    </row>
    <row r="328" spans="1:9" ht="15.75" hidden="1" thickBot="1" x14ac:dyDescent="0.3">
      <c r="A328">
        <v>329</v>
      </c>
      <c r="B328" s="36" t="s">
        <v>144</v>
      </c>
      <c r="C328" s="3">
        <v>1997</v>
      </c>
      <c r="D328" s="3" t="s">
        <v>145</v>
      </c>
      <c r="E328" s="3" t="s">
        <v>145</v>
      </c>
      <c r="F328" s="4" t="s">
        <v>8</v>
      </c>
      <c r="G328" s="4" t="s">
        <v>34</v>
      </c>
    </row>
    <row r="329" spans="1:9" ht="15.75" hidden="1" thickBot="1" x14ac:dyDescent="0.3">
      <c r="A329">
        <v>330</v>
      </c>
      <c r="B329" s="36" t="s">
        <v>146</v>
      </c>
      <c r="C329" s="3">
        <v>1999</v>
      </c>
      <c r="D329" s="3" t="s">
        <v>145</v>
      </c>
      <c r="E329" s="3" t="s">
        <v>145</v>
      </c>
      <c r="F329" s="4" t="s">
        <v>8</v>
      </c>
      <c r="G329" s="4" t="s">
        <v>34</v>
      </c>
    </row>
    <row r="330" spans="1:9" ht="15.75" hidden="1" thickBot="1" x14ac:dyDescent="0.3">
      <c r="A330">
        <v>331</v>
      </c>
      <c r="B330" s="4" t="s">
        <v>777</v>
      </c>
      <c r="C330" s="3"/>
      <c r="D330" s="4"/>
      <c r="E330" s="3"/>
      <c r="F330" s="4"/>
      <c r="G330" s="4"/>
    </row>
    <row r="331" spans="1:9" ht="15.75" thickBot="1" x14ac:dyDescent="0.3">
      <c r="A331">
        <v>332</v>
      </c>
      <c r="B331" s="36" t="s">
        <v>618</v>
      </c>
      <c r="C331" s="3">
        <v>1998</v>
      </c>
      <c r="D331" s="3" t="s">
        <v>246</v>
      </c>
      <c r="E331" s="3" t="s">
        <v>246</v>
      </c>
      <c r="F331" s="4" t="s">
        <v>500</v>
      </c>
      <c r="G331" s="4" t="s">
        <v>250</v>
      </c>
    </row>
    <row r="332" spans="1:9" x14ac:dyDescent="0.25">
      <c r="A332">
        <v>333</v>
      </c>
      <c r="B332" s="36" t="s">
        <v>619</v>
      </c>
      <c r="C332" s="5">
        <v>1999</v>
      </c>
      <c r="D332" s="14" t="s">
        <v>620</v>
      </c>
      <c r="E332" s="5" t="s">
        <v>473</v>
      </c>
      <c r="F332" s="14" t="s">
        <v>500</v>
      </c>
      <c r="G332" s="14" t="s">
        <v>250</v>
      </c>
      <c r="H332" s="17" t="s">
        <v>714</v>
      </c>
      <c r="I332" s="17" t="s">
        <v>714</v>
      </c>
    </row>
    <row r="333" spans="1:9" ht="15.75" thickBot="1" x14ac:dyDescent="0.3">
      <c r="A333">
        <v>334</v>
      </c>
      <c r="B333" s="36" t="s">
        <v>343</v>
      </c>
      <c r="C333" s="7">
        <v>1998</v>
      </c>
      <c r="D333" s="7" t="s">
        <v>41</v>
      </c>
      <c r="E333" s="7" t="s">
        <v>41</v>
      </c>
      <c r="F333" s="6" t="s">
        <v>212</v>
      </c>
      <c r="G333" s="6" t="s">
        <v>344</v>
      </c>
    </row>
    <row r="334" spans="1:9" ht="15.75" thickBot="1" x14ac:dyDescent="0.3">
      <c r="A334">
        <v>335</v>
      </c>
      <c r="B334" s="4" t="s">
        <v>778</v>
      </c>
      <c r="C334" s="3"/>
      <c r="D334" s="3"/>
      <c r="E334" s="3"/>
      <c r="F334" s="4" t="s">
        <v>706</v>
      </c>
      <c r="G334" s="4"/>
    </row>
    <row r="335" spans="1:9" ht="15.75" thickBot="1" x14ac:dyDescent="0.3">
      <c r="A335">
        <v>336</v>
      </c>
      <c r="B335" s="4" t="s">
        <v>779</v>
      </c>
      <c r="C335" s="3"/>
      <c r="D335" s="3"/>
      <c r="E335" s="3"/>
      <c r="F335" s="4" t="s">
        <v>706</v>
      </c>
      <c r="G335" s="4"/>
      <c r="H335" t="s">
        <v>714</v>
      </c>
    </row>
    <row r="336" spans="1:9" ht="15.75" thickBot="1" x14ac:dyDescent="0.3">
      <c r="A336">
        <v>337</v>
      </c>
      <c r="B336" s="36" t="s">
        <v>621</v>
      </c>
      <c r="C336" s="3">
        <v>1999</v>
      </c>
      <c r="D336" s="3" t="s">
        <v>374</v>
      </c>
      <c r="E336" s="3" t="s">
        <v>622</v>
      </c>
      <c r="F336" s="4" t="s">
        <v>500</v>
      </c>
      <c r="G336" s="4" t="s">
        <v>250</v>
      </c>
      <c r="H336" t="s">
        <v>714</v>
      </c>
    </row>
    <row r="337" spans="1:8" ht="15.75" thickBot="1" x14ac:dyDescent="0.3">
      <c r="A337">
        <v>338</v>
      </c>
      <c r="B337" s="36" t="s">
        <v>397</v>
      </c>
      <c r="C337" s="3">
        <v>1998</v>
      </c>
      <c r="D337" s="3" t="s">
        <v>49</v>
      </c>
      <c r="E337" s="3" t="s">
        <v>49</v>
      </c>
      <c r="F337" s="4" t="s">
        <v>393</v>
      </c>
      <c r="G337" s="4" t="s">
        <v>124</v>
      </c>
    </row>
    <row r="338" spans="1:8" ht="15.75" hidden="1" thickBot="1" x14ac:dyDescent="0.3">
      <c r="A338">
        <v>339</v>
      </c>
      <c r="B338" s="4" t="s">
        <v>780</v>
      </c>
      <c r="C338" s="3"/>
      <c r="D338" s="3"/>
      <c r="E338" s="3" t="s">
        <v>182</v>
      </c>
      <c r="F338" s="4"/>
      <c r="G338" s="4"/>
    </row>
    <row r="339" spans="1:8" ht="15.75" hidden="1" thickBot="1" x14ac:dyDescent="0.3">
      <c r="A339">
        <v>340</v>
      </c>
      <c r="B339" s="36" t="s">
        <v>201</v>
      </c>
      <c r="C339" s="3">
        <v>1999</v>
      </c>
      <c r="D339" s="3" t="s">
        <v>40</v>
      </c>
      <c r="E339" s="3" t="s">
        <v>41</v>
      </c>
      <c r="F339" s="4" t="s">
        <v>183</v>
      </c>
      <c r="G339" s="4" t="s">
        <v>202</v>
      </c>
    </row>
    <row r="340" spans="1:8" ht="15.75" thickBot="1" x14ac:dyDescent="0.3">
      <c r="A340">
        <v>341</v>
      </c>
      <c r="B340" s="36" t="s">
        <v>623</v>
      </c>
      <c r="C340" s="3">
        <v>1999</v>
      </c>
      <c r="D340" s="3" t="s">
        <v>587</v>
      </c>
      <c r="E340" s="3" t="s">
        <v>246</v>
      </c>
      <c r="F340" s="4" t="s">
        <v>500</v>
      </c>
      <c r="G340" s="4" t="s">
        <v>624</v>
      </c>
    </row>
    <row r="341" spans="1:8" ht="15.75" thickBot="1" x14ac:dyDescent="0.3">
      <c r="A341">
        <v>342</v>
      </c>
      <c r="B341" s="36" t="s">
        <v>625</v>
      </c>
      <c r="C341" s="3">
        <v>1998</v>
      </c>
      <c r="D341" s="3" t="s">
        <v>374</v>
      </c>
      <c r="E341" s="3" t="s">
        <v>246</v>
      </c>
      <c r="F341" s="4" t="s">
        <v>500</v>
      </c>
      <c r="G341" s="4" t="s">
        <v>624</v>
      </c>
      <c r="H341" s="20"/>
    </row>
    <row r="342" spans="1:8" x14ac:dyDescent="0.25">
      <c r="A342">
        <v>343</v>
      </c>
      <c r="B342" s="36" t="s">
        <v>626</v>
      </c>
      <c r="C342" s="5">
        <v>2000</v>
      </c>
      <c r="D342" s="14" t="s">
        <v>627</v>
      </c>
      <c r="E342" s="5" t="s">
        <v>628</v>
      </c>
      <c r="F342" s="14" t="s">
        <v>500</v>
      </c>
      <c r="G342" s="14" t="s">
        <v>34</v>
      </c>
    </row>
    <row r="343" spans="1:8" ht="15.75" thickBot="1" x14ac:dyDescent="0.3">
      <c r="A343">
        <v>344</v>
      </c>
      <c r="B343" s="36" t="s">
        <v>629</v>
      </c>
      <c r="C343" s="7">
        <v>1999</v>
      </c>
      <c r="D343" s="7" t="s">
        <v>630</v>
      </c>
      <c r="E343" s="7" t="s">
        <v>234</v>
      </c>
      <c r="F343" s="6" t="s">
        <v>500</v>
      </c>
      <c r="G343" s="6" t="s">
        <v>62</v>
      </c>
      <c r="H343" t="s">
        <v>714</v>
      </c>
    </row>
    <row r="344" spans="1:8" ht="15.75" hidden="1" thickBot="1" x14ac:dyDescent="0.3">
      <c r="A344">
        <v>345</v>
      </c>
      <c r="B344" s="36" t="s">
        <v>478</v>
      </c>
      <c r="C344" s="3">
        <v>2001</v>
      </c>
      <c r="D344" s="4" t="s">
        <v>479</v>
      </c>
      <c r="E344" s="3" t="s">
        <v>407</v>
      </c>
      <c r="F344" s="4" t="s">
        <v>401</v>
      </c>
      <c r="G344" s="4" t="s">
        <v>480</v>
      </c>
    </row>
    <row r="345" spans="1:8" ht="15.75" thickBot="1" x14ac:dyDescent="0.3">
      <c r="A345">
        <v>346</v>
      </c>
      <c r="B345" s="36" t="s">
        <v>633</v>
      </c>
      <c r="C345" s="5">
        <v>1999</v>
      </c>
      <c r="D345" s="5" t="s">
        <v>417</v>
      </c>
      <c r="E345" s="5" t="s">
        <v>246</v>
      </c>
      <c r="F345" s="14" t="s">
        <v>500</v>
      </c>
      <c r="G345" s="14" t="s">
        <v>482</v>
      </c>
    </row>
    <row r="346" spans="1:8" ht="15.75" hidden="1" thickBot="1" x14ac:dyDescent="0.3">
      <c r="A346">
        <v>347</v>
      </c>
      <c r="B346" s="36" t="s">
        <v>481</v>
      </c>
      <c r="C346" s="7">
        <v>2000</v>
      </c>
      <c r="D346" s="7" t="s">
        <v>417</v>
      </c>
      <c r="E346" s="7" t="s">
        <v>246</v>
      </c>
      <c r="F346" s="6" t="s">
        <v>401</v>
      </c>
      <c r="G346" s="6" t="s">
        <v>482</v>
      </c>
    </row>
    <row r="347" spans="1:8" ht="15.75" thickBot="1" x14ac:dyDescent="0.3">
      <c r="A347">
        <v>348</v>
      </c>
      <c r="B347" s="36" t="s">
        <v>345</v>
      </c>
      <c r="C347" s="3">
        <v>1999</v>
      </c>
      <c r="D347" s="3" t="s">
        <v>346</v>
      </c>
      <c r="E347" s="10" t="s">
        <v>347</v>
      </c>
      <c r="F347" s="4" t="s">
        <v>212</v>
      </c>
      <c r="G347" s="4" t="s">
        <v>348</v>
      </c>
    </row>
    <row r="348" spans="1:8" ht="15.75" thickBot="1" x14ac:dyDescent="0.3">
      <c r="A348">
        <v>349</v>
      </c>
      <c r="B348" s="36" t="s">
        <v>631</v>
      </c>
      <c r="C348" s="3">
        <v>1999</v>
      </c>
      <c r="D348" s="3" t="s">
        <v>508</v>
      </c>
      <c r="E348" s="3" t="s">
        <v>238</v>
      </c>
      <c r="F348" s="4" t="s">
        <v>500</v>
      </c>
      <c r="G348" s="4" t="s">
        <v>632</v>
      </c>
    </row>
    <row r="349" spans="1:8" ht="15.75" thickBot="1" x14ac:dyDescent="0.3">
      <c r="A349">
        <v>350</v>
      </c>
      <c r="B349" s="36" t="s">
        <v>634</v>
      </c>
      <c r="C349" s="3">
        <v>2000</v>
      </c>
      <c r="D349" s="3" t="s">
        <v>616</v>
      </c>
      <c r="E349" s="3" t="s">
        <v>19</v>
      </c>
      <c r="F349" s="4" t="s">
        <v>500</v>
      </c>
      <c r="G349" s="4" t="s">
        <v>219</v>
      </c>
    </row>
    <row r="350" spans="1:8" ht="15.75" thickBot="1" x14ac:dyDescent="0.3">
      <c r="A350">
        <v>351</v>
      </c>
      <c r="B350" s="36" t="s">
        <v>635</v>
      </c>
      <c r="C350" s="3">
        <v>1999</v>
      </c>
      <c r="D350" s="3" t="s">
        <v>208</v>
      </c>
      <c r="E350" s="3" t="s">
        <v>334</v>
      </c>
      <c r="F350" s="4" t="s">
        <v>500</v>
      </c>
      <c r="G350" s="4" t="s">
        <v>38</v>
      </c>
    </row>
    <row r="351" spans="1:8" ht="15.75" thickBot="1" x14ac:dyDescent="0.3">
      <c r="A351">
        <v>352</v>
      </c>
      <c r="B351" s="36" t="s">
        <v>636</v>
      </c>
      <c r="C351" s="3">
        <v>1999</v>
      </c>
      <c r="D351" s="3" t="s">
        <v>221</v>
      </c>
      <c r="E351" s="3" t="s">
        <v>221</v>
      </c>
      <c r="F351" s="4" t="s">
        <v>500</v>
      </c>
      <c r="G351" s="4" t="s">
        <v>219</v>
      </c>
      <c r="H351" t="s">
        <v>714</v>
      </c>
    </row>
    <row r="352" spans="1:8" hidden="1" x14ac:dyDescent="0.25">
      <c r="A352">
        <v>353</v>
      </c>
      <c r="B352" s="36" t="s">
        <v>147</v>
      </c>
      <c r="C352" s="5">
        <v>1999</v>
      </c>
      <c r="D352" s="5" t="s">
        <v>148</v>
      </c>
      <c r="E352" s="5" t="s">
        <v>33</v>
      </c>
      <c r="F352" s="14" t="s">
        <v>8</v>
      </c>
      <c r="G352" s="14" t="s">
        <v>149</v>
      </c>
    </row>
    <row r="353" spans="1:9" ht="15.75" thickBot="1" x14ac:dyDescent="0.3">
      <c r="A353">
        <v>354</v>
      </c>
      <c r="B353" s="36" t="s">
        <v>637</v>
      </c>
      <c r="C353" s="7">
        <v>1998</v>
      </c>
      <c r="D353" s="6" t="s">
        <v>517</v>
      </c>
      <c r="E353" s="7" t="s">
        <v>407</v>
      </c>
      <c r="F353" s="6" t="s">
        <v>500</v>
      </c>
      <c r="G353" s="6" t="s">
        <v>638</v>
      </c>
    </row>
    <row r="354" spans="1:9" ht="15.75" thickBot="1" x14ac:dyDescent="0.3">
      <c r="A354">
        <v>355</v>
      </c>
      <c r="B354" s="36" t="s">
        <v>639</v>
      </c>
      <c r="C354" s="3">
        <v>1999</v>
      </c>
      <c r="D354" s="3" t="s">
        <v>640</v>
      </c>
      <c r="E354" s="3" t="s">
        <v>506</v>
      </c>
      <c r="F354" s="4" t="s">
        <v>500</v>
      </c>
      <c r="G354" s="4" t="s">
        <v>62</v>
      </c>
      <c r="H354" s="18"/>
    </row>
    <row r="355" spans="1:9" ht="15.75" hidden="1" thickBot="1" x14ac:dyDescent="0.3">
      <c r="A355">
        <v>356</v>
      </c>
      <c r="B355" s="14" t="s">
        <v>781</v>
      </c>
      <c r="C355" s="5"/>
      <c r="D355" s="5"/>
      <c r="E355" s="5"/>
      <c r="F355" s="14"/>
      <c r="G355" s="14"/>
    </row>
    <row r="356" spans="1:9" ht="15.75" hidden="1" thickBot="1" x14ac:dyDescent="0.3">
      <c r="A356">
        <v>357</v>
      </c>
      <c r="B356" s="36" t="s">
        <v>782</v>
      </c>
      <c r="C356" s="7"/>
      <c r="D356" s="7"/>
      <c r="E356" s="11"/>
      <c r="F356" s="6"/>
      <c r="G356" s="6"/>
    </row>
    <row r="357" spans="1:9" ht="15.75" thickBot="1" x14ac:dyDescent="0.3">
      <c r="A357">
        <v>358</v>
      </c>
      <c r="B357" s="36" t="s">
        <v>641</v>
      </c>
      <c r="C357" s="3">
        <v>2000</v>
      </c>
      <c r="D357" s="3" t="s">
        <v>587</v>
      </c>
      <c r="E357" s="3" t="s">
        <v>334</v>
      </c>
      <c r="F357" s="4" t="s">
        <v>500</v>
      </c>
      <c r="G357" s="4" t="s">
        <v>62</v>
      </c>
    </row>
    <row r="358" spans="1:9" ht="15.75" thickBot="1" x14ac:dyDescent="0.3">
      <c r="A358">
        <v>359</v>
      </c>
      <c r="B358" s="36" t="s">
        <v>642</v>
      </c>
      <c r="C358" s="3">
        <v>1999</v>
      </c>
      <c r="D358" s="3" t="s">
        <v>425</v>
      </c>
      <c r="E358" s="3" t="s">
        <v>334</v>
      </c>
      <c r="F358" s="4" t="s">
        <v>500</v>
      </c>
      <c r="G358" s="4" t="s">
        <v>27</v>
      </c>
      <c r="H358" t="s">
        <v>714</v>
      </c>
      <c r="I358" t="s">
        <v>714</v>
      </c>
    </row>
    <row r="359" spans="1:9" ht="15.75" thickBot="1" x14ac:dyDescent="0.3">
      <c r="A359">
        <v>360</v>
      </c>
      <c r="B359" s="4" t="s">
        <v>783</v>
      </c>
      <c r="C359" s="3"/>
      <c r="D359" s="3"/>
      <c r="E359" s="3"/>
      <c r="F359" s="4" t="s">
        <v>706</v>
      </c>
      <c r="G359" s="4"/>
      <c r="H359" t="s">
        <v>714</v>
      </c>
      <c r="I359" t="s">
        <v>714</v>
      </c>
    </row>
    <row r="360" spans="1:9" ht="15.75" thickBot="1" x14ac:dyDescent="0.3">
      <c r="A360">
        <v>361</v>
      </c>
      <c r="B360" s="36" t="s">
        <v>643</v>
      </c>
      <c r="C360" s="3">
        <v>1998</v>
      </c>
      <c r="D360" s="3" t="s">
        <v>246</v>
      </c>
      <c r="E360" s="3" t="s">
        <v>246</v>
      </c>
      <c r="F360" s="4" t="s">
        <v>500</v>
      </c>
      <c r="G360" s="4" t="s">
        <v>219</v>
      </c>
    </row>
    <row r="361" spans="1:9" ht="15.75" thickBot="1" x14ac:dyDescent="0.3">
      <c r="A361">
        <v>362</v>
      </c>
      <c r="B361" s="36" t="s">
        <v>644</v>
      </c>
      <c r="C361" s="3">
        <v>1999</v>
      </c>
      <c r="D361" s="4" t="s">
        <v>645</v>
      </c>
      <c r="E361" s="3" t="s">
        <v>234</v>
      </c>
      <c r="F361" s="4" t="s">
        <v>500</v>
      </c>
      <c r="G361" s="4" t="s">
        <v>38</v>
      </c>
      <c r="H361" s="17" t="s">
        <v>714</v>
      </c>
      <c r="I361" s="17" t="s">
        <v>714</v>
      </c>
    </row>
    <row r="362" spans="1:9" ht="15.75" hidden="1" thickBot="1" x14ac:dyDescent="0.3">
      <c r="A362">
        <v>363</v>
      </c>
      <c r="B362" s="36" t="s">
        <v>150</v>
      </c>
      <c r="C362" s="3">
        <v>1996</v>
      </c>
      <c r="D362" s="3" t="s">
        <v>66</v>
      </c>
      <c r="E362" s="3" t="s">
        <v>66</v>
      </c>
      <c r="F362" s="4" t="s">
        <v>8</v>
      </c>
      <c r="G362" s="4" t="s">
        <v>17</v>
      </c>
    </row>
    <row r="363" spans="1:9" ht="15.75" thickBot="1" x14ac:dyDescent="0.3">
      <c r="A363">
        <v>364</v>
      </c>
      <c r="B363" s="36" t="s">
        <v>647</v>
      </c>
      <c r="C363" s="3">
        <v>2000</v>
      </c>
      <c r="D363" s="3" t="s">
        <v>246</v>
      </c>
      <c r="E363" s="3" t="s">
        <v>246</v>
      </c>
      <c r="F363" s="4" t="s">
        <v>500</v>
      </c>
      <c r="G363" s="4" t="s">
        <v>219</v>
      </c>
    </row>
    <row r="364" spans="1:9" ht="15.75" thickBot="1" x14ac:dyDescent="0.3">
      <c r="A364">
        <v>365</v>
      </c>
      <c r="B364" s="36" t="s">
        <v>646</v>
      </c>
      <c r="C364" s="3">
        <v>1997</v>
      </c>
      <c r="D364" s="3" t="s">
        <v>246</v>
      </c>
      <c r="E364" s="3" t="s">
        <v>246</v>
      </c>
      <c r="F364" s="4" t="s">
        <v>500</v>
      </c>
      <c r="G364" s="4" t="s">
        <v>219</v>
      </c>
      <c r="H364" t="s">
        <v>714</v>
      </c>
    </row>
    <row r="365" spans="1:9" ht="15.75" thickBot="1" x14ac:dyDescent="0.3">
      <c r="A365">
        <v>366</v>
      </c>
      <c r="B365" s="36" t="s">
        <v>648</v>
      </c>
      <c r="C365" s="5">
        <v>2000</v>
      </c>
      <c r="D365" s="5" t="s">
        <v>649</v>
      </c>
      <c r="E365" s="5" t="s">
        <v>334</v>
      </c>
      <c r="F365" s="14" t="s">
        <v>500</v>
      </c>
      <c r="G365" s="14" t="s">
        <v>650</v>
      </c>
    </row>
    <row r="366" spans="1:9" ht="15.75" hidden="1" thickBot="1" x14ac:dyDescent="0.3">
      <c r="A366">
        <v>367</v>
      </c>
      <c r="B366" s="36" t="s">
        <v>151</v>
      </c>
      <c r="C366" s="7">
        <v>1999</v>
      </c>
      <c r="D366" s="7" t="s">
        <v>78</v>
      </c>
      <c r="E366" s="7" t="s">
        <v>78</v>
      </c>
      <c r="F366" s="6" t="s">
        <v>8</v>
      </c>
      <c r="G366" s="6" t="s">
        <v>124</v>
      </c>
    </row>
    <row r="367" spans="1:9" ht="15.75" thickBot="1" x14ac:dyDescent="0.3">
      <c r="A367">
        <v>368</v>
      </c>
      <c r="B367" s="36" t="s">
        <v>651</v>
      </c>
      <c r="C367" s="3">
        <v>1999</v>
      </c>
      <c r="D367" s="3" t="s">
        <v>652</v>
      </c>
      <c r="E367" s="3" t="s">
        <v>238</v>
      </c>
      <c r="F367" s="4" t="s">
        <v>500</v>
      </c>
      <c r="G367" s="4" t="s">
        <v>363</v>
      </c>
      <c r="H367" t="s">
        <v>714</v>
      </c>
    </row>
    <row r="368" spans="1:9" ht="15.75" thickBot="1" x14ac:dyDescent="0.3">
      <c r="A368">
        <v>369</v>
      </c>
      <c r="B368" s="36" t="s">
        <v>349</v>
      </c>
      <c r="C368" s="3">
        <v>1999</v>
      </c>
      <c r="D368" s="3" t="s">
        <v>350</v>
      </c>
      <c r="E368" s="3" t="s">
        <v>249</v>
      </c>
      <c r="F368" s="4" t="s">
        <v>212</v>
      </c>
      <c r="G368" s="4" t="s">
        <v>351</v>
      </c>
    </row>
    <row r="369" spans="1:9" ht="15.75" hidden="1" thickBot="1" x14ac:dyDescent="0.3">
      <c r="A369">
        <v>370</v>
      </c>
      <c r="B369" s="36" t="s">
        <v>70</v>
      </c>
      <c r="C369" s="3">
        <v>2000</v>
      </c>
      <c r="D369" s="3" t="s">
        <v>71</v>
      </c>
      <c r="E369" s="3" t="s">
        <v>71</v>
      </c>
      <c r="F369" s="4" t="s">
        <v>8</v>
      </c>
      <c r="G369" s="4" t="s">
        <v>72</v>
      </c>
    </row>
    <row r="370" spans="1:9" ht="15.75" hidden="1" thickBot="1" x14ac:dyDescent="0.3">
      <c r="A370">
        <v>371</v>
      </c>
      <c r="B370" s="36" t="s">
        <v>152</v>
      </c>
      <c r="C370" s="3">
        <v>1998</v>
      </c>
      <c r="D370" s="3" t="s">
        <v>40</v>
      </c>
      <c r="E370" s="3" t="s">
        <v>41</v>
      </c>
      <c r="F370" s="4" t="s">
        <v>8</v>
      </c>
      <c r="G370" s="4" t="s">
        <v>153</v>
      </c>
    </row>
    <row r="371" spans="1:9" ht="15.75" hidden="1" thickBot="1" x14ac:dyDescent="0.3">
      <c r="A371">
        <v>372</v>
      </c>
      <c r="B371" s="36" t="s">
        <v>154</v>
      </c>
      <c r="C371" s="3">
        <v>2000</v>
      </c>
      <c r="D371" s="3" t="s">
        <v>22</v>
      </c>
      <c r="E371" s="3" t="s">
        <v>19</v>
      </c>
      <c r="F371" s="4" t="s">
        <v>8</v>
      </c>
      <c r="G371" s="4" t="s">
        <v>155</v>
      </c>
    </row>
    <row r="372" spans="1:9" hidden="1" x14ac:dyDescent="0.25">
      <c r="A372">
        <v>373</v>
      </c>
      <c r="B372" s="14" t="s">
        <v>784</v>
      </c>
      <c r="C372" s="5"/>
      <c r="D372" s="5"/>
      <c r="E372" s="5"/>
      <c r="F372" s="14"/>
      <c r="G372" s="14"/>
    </row>
    <row r="373" spans="1:9" x14ac:dyDescent="0.25">
      <c r="A373">
        <v>374</v>
      </c>
      <c r="B373" s="36" t="s">
        <v>352</v>
      </c>
      <c r="C373" s="8">
        <v>1997</v>
      </c>
      <c r="D373" s="8" t="s">
        <v>353</v>
      </c>
      <c r="E373" s="8" t="s">
        <v>199</v>
      </c>
      <c r="F373" s="9" t="s">
        <v>212</v>
      </c>
      <c r="G373" s="9" t="s">
        <v>213</v>
      </c>
    </row>
    <row r="374" spans="1:9" ht="15.75" thickBot="1" x14ac:dyDescent="0.3">
      <c r="A374">
        <v>375</v>
      </c>
      <c r="B374" s="36" t="s">
        <v>390</v>
      </c>
      <c r="C374" s="8">
        <v>1999</v>
      </c>
      <c r="D374" s="8" t="s">
        <v>353</v>
      </c>
      <c r="E374" s="8" t="s">
        <v>199</v>
      </c>
      <c r="F374" s="8" t="s">
        <v>391</v>
      </c>
      <c r="G374" s="9" t="s">
        <v>213</v>
      </c>
    </row>
    <row r="375" spans="1:9" ht="15.75" hidden="1" thickBot="1" x14ac:dyDescent="0.3">
      <c r="A375">
        <v>376</v>
      </c>
      <c r="B375" s="6" t="s">
        <v>785</v>
      </c>
      <c r="C375" s="7"/>
      <c r="D375" s="7"/>
      <c r="E375" s="7"/>
      <c r="F375" s="6"/>
      <c r="G375" s="6"/>
    </row>
    <row r="376" spans="1:9" ht="15.75" thickBot="1" x14ac:dyDescent="0.3">
      <c r="A376">
        <v>377</v>
      </c>
      <c r="B376" s="36" t="s">
        <v>653</v>
      </c>
      <c r="C376" s="3">
        <v>1998</v>
      </c>
      <c r="D376" s="3" t="s">
        <v>291</v>
      </c>
      <c r="E376" s="3" t="s">
        <v>238</v>
      </c>
      <c r="F376" s="4" t="s">
        <v>500</v>
      </c>
      <c r="G376" s="4" t="s">
        <v>654</v>
      </c>
    </row>
    <row r="377" spans="1:9" ht="15.75" thickBot="1" x14ac:dyDescent="0.3">
      <c r="A377">
        <v>378</v>
      </c>
      <c r="B377" s="36" t="s">
        <v>655</v>
      </c>
      <c r="C377" s="3">
        <v>2000</v>
      </c>
      <c r="D377" s="3" t="s">
        <v>656</v>
      </c>
      <c r="E377" s="3" t="s">
        <v>238</v>
      </c>
      <c r="F377" s="4" t="s">
        <v>500</v>
      </c>
      <c r="G377" s="4" t="s">
        <v>38</v>
      </c>
    </row>
    <row r="378" spans="1:9" ht="15.75" thickBot="1" x14ac:dyDescent="0.3">
      <c r="A378">
        <v>379</v>
      </c>
      <c r="B378" s="36" t="s">
        <v>657</v>
      </c>
      <c r="C378" s="3">
        <v>1999</v>
      </c>
      <c r="D378" s="3" t="s">
        <v>658</v>
      </c>
      <c r="E378" s="3" t="s">
        <v>238</v>
      </c>
      <c r="F378" s="4" t="s">
        <v>500</v>
      </c>
      <c r="G378" s="4" t="s">
        <v>440</v>
      </c>
    </row>
    <row r="379" spans="1:9" hidden="1" x14ac:dyDescent="0.25">
      <c r="A379">
        <v>380</v>
      </c>
      <c r="B379" s="14" t="s">
        <v>786</v>
      </c>
      <c r="C379" s="5"/>
      <c r="D379" s="5"/>
      <c r="E379" s="5"/>
      <c r="F379" s="14"/>
      <c r="G379" s="14"/>
    </row>
    <row r="380" spans="1:9" hidden="1" x14ac:dyDescent="0.25">
      <c r="A380">
        <v>381</v>
      </c>
      <c r="B380" s="36" t="s">
        <v>483</v>
      </c>
      <c r="C380" s="8">
        <v>1999</v>
      </c>
      <c r="D380" s="8" t="s">
        <v>430</v>
      </c>
      <c r="E380" s="8" t="s">
        <v>473</v>
      </c>
      <c r="F380" s="9" t="s">
        <v>401</v>
      </c>
      <c r="G380" s="9" t="s">
        <v>484</v>
      </c>
    </row>
    <row r="381" spans="1:9" ht="15.75" thickBot="1" x14ac:dyDescent="0.3">
      <c r="A381">
        <v>382</v>
      </c>
      <c r="B381" s="36" t="s">
        <v>659</v>
      </c>
      <c r="C381" s="8">
        <v>1998</v>
      </c>
      <c r="D381" s="8" t="s">
        <v>519</v>
      </c>
      <c r="E381" s="8" t="s">
        <v>512</v>
      </c>
      <c r="F381" s="9" t="s">
        <v>500</v>
      </c>
      <c r="G381" s="9" t="s">
        <v>660</v>
      </c>
      <c r="H381" t="s">
        <v>714</v>
      </c>
    </row>
    <row r="382" spans="1:9" ht="15.75" hidden="1" thickBot="1" x14ac:dyDescent="0.3">
      <c r="A382">
        <v>383</v>
      </c>
      <c r="B382" s="36" t="s">
        <v>485</v>
      </c>
      <c r="C382" s="7">
        <v>2000</v>
      </c>
      <c r="D382" s="7" t="s">
        <v>486</v>
      </c>
      <c r="E382" s="7" t="s">
        <v>473</v>
      </c>
      <c r="F382" s="6" t="s">
        <v>401</v>
      </c>
      <c r="G382" s="6" t="s">
        <v>436</v>
      </c>
    </row>
    <row r="383" spans="1:9" ht="15.75" thickBot="1" x14ac:dyDescent="0.3">
      <c r="A383">
        <v>384</v>
      </c>
      <c r="B383" s="36" t="s">
        <v>354</v>
      </c>
      <c r="C383" s="3">
        <v>1997</v>
      </c>
      <c r="D383" s="3" t="s">
        <v>19</v>
      </c>
      <c r="E383" s="3" t="s">
        <v>19</v>
      </c>
      <c r="F383" s="4" t="s">
        <v>212</v>
      </c>
      <c r="G383" s="4" t="s">
        <v>355</v>
      </c>
      <c r="I383" t="s">
        <v>714</v>
      </c>
    </row>
    <row r="384" spans="1:9" ht="15.75" hidden="1" thickBot="1" x14ac:dyDescent="0.3">
      <c r="A384">
        <v>385</v>
      </c>
      <c r="B384" s="36" t="s">
        <v>203</v>
      </c>
      <c r="C384" s="3">
        <v>1998</v>
      </c>
      <c r="D384" s="3" t="s">
        <v>33</v>
      </c>
      <c r="E384" s="3" t="s">
        <v>33</v>
      </c>
      <c r="F384" s="4" t="s">
        <v>183</v>
      </c>
      <c r="G384" s="4" t="s">
        <v>59</v>
      </c>
    </row>
    <row r="385" spans="1:9" ht="15.75" hidden="1" thickBot="1" x14ac:dyDescent="0.3">
      <c r="A385">
        <v>386</v>
      </c>
      <c r="B385" s="4" t="s">
        <v>787</v>
      </c>
      <c r="C385" s="3"/>
      <c r="D385" s="3"/>
      <c r="E385" s="3"/>
      <c r="F385" s="4"/>
      <c r="G385" s="4"/>
    </row>
    <row r="386" spans="1:9" ht="15.75" thickBot="1" x14ac:dyDescent="0.3">
      <c r="A386">
        <v>387</v>
      </c>
      <c r="B386" s="36" t="s">
        <v>356</v>
      </c>
      <c r="C386" s="3">
        <v>1999</v>
      </c>
      <c r="D386" s="3" t="s">
        <v>357</v>
      </c>
      <c r="E386" s="3" t="s">
        <v>19</v>
      </c>
      <c r="F386" s="4" t="s">
        <v>212</v>
      </c>
      <c r="G386" s="4" t="s">
        <v>358</v>
      </c>
      <c r="H386" t="s">
        <v>714</v>
      </c>
      <c r="I386" t="s">
        <v>714</v>
      </c>
    </row>
    <row r="387" spans="1:9" ht="15.75" thickBot="1" x14ac:dyDescent="0.3">
      <c r="A387">
        <v>388</v>
      </c>
      <c r="B387" s="36" t="s">
        <v>661</v>
      </c>
      <c r="C387" s="3">
        <v>2000</v>
      </c>
      <c r="D387" s="3" t="s">
        <v>360</v>
      </c>
      <c r="E387" s="3" t="s">
        <v>357</v>
      </c>
      <c r="F387" s="4" t="s">
        <v>500</v>
      </c>
      <c r="G387" s="4" t="s">
        <v>361</v>
      </c>
    </row>
    <row r="388" spans="1:9" ht="15.75" thickBot="1" x14ac:dyDescent="0.3">
      <c r="A388">
        <v>389</v>
      </c>
      <c r="B388" s="36" t="s">
        <v>359</v>
      </c>
      <c r="C388" s="3">
        <v>1998</v>
      </c>
      <c r="D388" s="3" t="s">
        <v>360</v>
      </c>
      <c r="E388" s="3" t="s">
        <v>19</v>
      </c>
      <c r="F388" s="4" t="s">
        <v>212</v>
      </c>
      <c r="G388" s="4" t="s">
        <v>361</v>
      </c>
      <c r="H388" t="s">
        <v>714</v>
      </c>
    </row>
    <row r="389" spans="1:9" ht="15.75" thickBot="1" x14ac:dyDescent="0.3">
      <c r="A389">
        <v>390</v>
      </c>
      <c r="B389" s="36" t="s">
        <v>362</v>
      </c>
      <c r="C389" s="3">
        <v>1996</v>
      </c>
      <c r="D389" s="3" t="s">
        <v>357</v>
      </c>
      <c r="E389" s="3" t="s">
        <v>19</v>
      </c>
      <c r="F389" s="4" t="s">
        <v>212</v>
      </c>
      <c r="G389" s="4" t="s">
        <v>363</v>
      </c>
      <c r="H389" t="s">
        <v>714</v>
      </c>
      <c r="I389" t="s">
        <v>714</v>
      </c>
    </row>
    <row r="390" spans="1:9" ht="15.75" hidden="1" thickBot="1" x14ac:dyDescent="0.3">
      <c r="A390">
        <v>391</v>
      </c>
      <c r="B390" s="4" t="s">
        <v>788</v>
      </c>
      <c r="C390" s="3"/>
      <c r="D390" s="3"/>
      <c r="E390" s="3"/>
      <c r="F390" s="4"/>
      <c r="G390" s="4"/>
    </row>
    <row r="391" spans="1:9" ht="15.75" hidden="1" thickBot="1" x14ac:dyDescent="0.3">
      <c r="A391">
        <v>392</v>
      </c>
      <c r="B391" s="4" t="s">
        <v>789</v>
      </c>
      <c r="C391" s="3"/>
      <c r="D391" s="3"/>
      <c r="E391" s="3"/>
      <c r="F391" s="4"/>
      <c r="G391" s="4"/>
    </row>
    <row r="392" spans="1:9" ht="15.75" thickBot="1" x14ac:dyDescent="0.3">
      <c r="A392">
        <v>393</v>
      </c>
      <c r="B392" s="36" t="s">
        <v>703</v>
      </c>
      <c r="C392" s="3">
        <v>2000</v>
      </c>
      <c r="D392" s="3" t="s">
        <v>410</v>
      </c>
      <c r="E392" s="3" t="s">
        <v>19</v>
      </c>
      <c r="F392" s="3" t="s">
        <v>702</v>
      </c>
      <c r="G392" s="4" t="s">
        <v>704</v>
      </c>
    </row>
    <row r="393" spans="1:9" ht="15.75" thickBot="1" x14ac:dyDescent="0.3">
      <c r="A393">
        <v>394</v>
      </c>
      <c r="B393" s="36" t="s">
        <v>662</v>
      </c>
      <c r="C393" s="3">
        <v>1999</v>
      </c>
      <c r="D393" s="3" t="s">
        <v>304</v>
      </c>
      <c r="E393" s="3" t="s">
        <v>304</v>
      </c>
      <c r="F393" s="4" t="s">
        <v>500</v>
      </c>
      <c r="G393" s="4" t="s">
        <v>231</v>
      </c>
    </row>
    <row r="394" spans="1:9" ht="15.75" hidden="1" thickBot="1" x14ac:dyDescent="0.3">
      <c r="A394">
        <v>395</v>
      </c>
      <c r="B394" s="36" t="s">
        <v>487</v>
      </c>
      <c r="C394" s="3">
        <v>2000</v>
      </c>
      <c r="D394" s="3" t="s">
        <v>371</v>
      </c>
      <c r="E394" s="3" t="s">
        <v>246</v>
      </c>
      <c r="F394" s="4" t="s">
        <v>401</v>
      </c>
      <c r="G394" s="4" t="s">
        <v>488</v>
      </c>
    </row>
    <row r="395" spans="1:9" ht="15.75" hidden="1" thickBot="1" x14ac:dyDescent="0.3">
      <c r="A395">
        <v>396</v>
      </c>
      <c r="B395" s="36" t="s">
        <v>156</v>
      </c>
      <c r="C395" s="3">
        <v>1998</v>
      </c>
      <c r="D395" s="3" t="s">
        <v>33</v>
      </c>
      <c r="E395" s="3" t="s">
        <v>33</v>
      </c>
      <c r="F395" s="4" t="s">
        <v>8</v>
      </c>
      <c r="G395" s="4" t="s">
        <v>157</v>
      </c>
    </row>
    <row r="396" spans="1:9" ht="15.75" hidden="1" thickBot="1" x14ac:dyDescent="0.3">
      <c r="A396">
        <v>397</v>
      </c>
      <c r="B396" s="36" t="s">
        <v>204</v>
      </c>
      <c r="C396" s="3">
        <v>2000</v>
      </c>
      <c r="D396" s="3" t="s">
        <v>58</v>
      </c>
      <c r="E396" s="3" t="s">
        <v>205</v>
      </c>
      <c r="F396" s="4" t="s">
        <v>183</v>
      </c>
      <c r="G396" s="4" t="s">
        <v>206</v>
      </c>
    </row>
    <row r="397" spans="1:9" ht="15.75" thickBot="1" x14ac:dyDescent="0.3">
      <c r="A397">
        <v>398</v>
      </c>
      <c r="B397" s="36" t="s">
        <v>364</v>
      </c>
      <c r="C397" s="3">
        <v>1996</v>
      </c>
      <c r="D397" s="3" t="s">
        <v>19</v>
      </c>
      <c r="E397" s="3" t="s">
        <v>19</v>
      </c>
      <c r="F397" s="4" t="s">
        <v>212</v>
      </c>
      <c r="G397" s="4" t="s">
        <v>231</v>
      </c>
      <c r="H397" t="s">
        <v>714</v>
      </c>
      <c r="I397" t="s">
        <v>714</v>
      </c>
    </row>
    <row r="398" spans="1:9" ht="15.75" hidden="1" thickBot="1" x14ac:dyDescent="0.3">
      <c r="A398">
        <v>399</v>
      </c>
      <c r="B398" s="36" t="s">
        <v>158</v>
      </c>
      <c r="C398" s="3">
        <v>1998</v>
      </c>
      <c r="D398" s="3" t="s">
        <v>159</v>
      </c>
      <c r="E398" s="3" t="s">
        <v>159</v>
      </c>
      <c r="F398" s="4" t="s">
        <v>8</v>
      </c>
      <c r="G398" s="4" t="s">
        <v>46</v>
      </c>
    </row>
    <row r="399" spans="1:9" hidden="1" x14ac:dyDescent="0.25">
      <c r="A399">
        <v>400</v>
      </c>
      <c r="B399" s="36" t="s">
        <v>160</v>
      </c>
      <c r="C399" s="5">
        <v>1999</v>
      </c>
      <c r="D399" s="5" t="s">
        <v>159</v>
      </c>
      <c r="E399" s="5" t="s">
        <v>159</v>
      </c>
      <c r="F399" s="14" t="s">
        <v>8</v>
      </c>
      <c r="G399" s="14" t="s">
        <v>161</v>
      </c>
    </row>
    <row r="400" spans="1:9" ht="15.75" thickBot="1" x14ac:dyDescent="0.3">
      <c r="A400">
        <v>401</v>
      </c>
      <c r="B400" s="36" t="s">
        <v>365</v>
      </c>
      <c r="C400" s="7">
        <v>1999</v>
      </c>
      <c r="D400" s="7" t="s">
        <v>86</v>
      </c>
      <c r="E400" s="7" t="s">
        <v>19</v>
      </c>
      <c r="F400" s="6" t="s">
        <v>212</v>
      </c>
      <c r="G400" s="6" t="s">
        <v>124</v>
      </c>
      <c r="I400" t="s">
        <v>714</v>
      </c>
    </row>
    <row r="401" spans="1:9" ht="15.75" hidden="1" thickBot="1" x14ac:dyDescent="0.3">
      <c r="A401">
        <v>402</v>
      </c>
      <c r="B401" s="4" t="s">
        <v>790</v>
      </c>
      <c r="C401" s="3"/>
      <c r="D401" s="3"/>
      <c r="E401" s="3" t="s">
        <v>26</v>
      </c>
      <c r="F401" s="4"/>
      <c r="G401" s="4"/>
    </row>
    <row r="402" spans="1:9" ht="15.75" thickBot="1" x14ac:dyDescent="0.3">
      <c r="A402">
        <v>403</v>
      </c>
      <c r="B402" s="36" t="s">
        <v>663</v>
      </c>
      <c r="C402" s="3">
        <v>1999</v>
      </c>
      <c r="D402" s="4" t="s">
        <v>604</v>
      </c>
      <c r="E402" s="3" t="s">
        <v>92</v>
      </c>
      <c r="F402" s="4" t="s">
        <v>500</v>
      </c>
      <c r="G402" s="4" t="s">
        <v>368</v>
      </c>
    </row>
    <row r="403" spans="1:9" ht="15.75" thickBot="1" x14ac:dyDescent="0.3">
      <c r="A403">
        <v>404</v>
      </c>
      <c r="B403" s="36" t="s">
        <v>664</v>
      </c>
      <c r="C403" s="3">
        <v>1999</v>
      </c>
      <c r="D403" s="3" t="s">
        <v>221</v>
      </c>
      <c r="E403" s="3" t="s">
        <v>221</v>
      </c>
      <c r="F403" s="4" t="s">
        <v>500</v>
      </c>
      <c r="G403" s="4" t="s">
        <v>231</v>
      </c>
    </row>
    <row r="404" spans="1:9" ht="15.75" hidden="1" thickBot="1" x14ac:dyDescent="0.3">
      <c r="A404">
        <v>405</v>
      </c>
      <c r="B404" s="2" t="s">
        <v>162</v>
      </c>
      <c r="C404" s="3">
        <v>1998</v>
      </c>
      <c r="D404" s="3" t="s">
        <v>49</v>
      </c>
      <c r="E404" s="3" t="s">
        <v>49</v>
      </c>
      <c r="F404" s="4" t="s">
        <v>8</v>
      </c>
      <c r="G404" s="4" t="s">
        <v>34</v>
      </c>
    </row>
    <row r="405" spans="1:9" ht="15.75" hidden="1" thickBot="1" x14ac:dyDescent="0.3">
      <c r="A405">
        <v>406</v>
      </c>
      <c r="B405" s="36" t="s">
        <v>163</v>
      </c>
      <c r="C405" s="3">
        <v>1997</v>
      </c>
      <c r="D405" s="3" t="s">
        <v>123</v>
      </c>
      <c r="E405" s="3" t="s">
        <v>123</v>
      </c>
      <c r="F405" s="4" t="s">
        <v>8</v>
      </c>
      <c r="G405" s="4" t="s">
        <v>164</v>
      </c>
    </row>
    <row r="406" spans="1:9" x14ac:dyDescent="0.25">
      <c r="A406">
        <v>407</v>
      </c>
      <c r="B406" s="36" t="s">
        <v>709</v>
      </c>
      <c r="C406" s="5">
        <v>2000</v>
      </c>
      <c r="D406" s="5" t="s">
        <v>385</v>
      </c>
      <c r="E406" s="5" t="s">
        <v>304</v>
      </c>
      <c r="F406" s="14" t="s">
        <v>706</v>
      </c>
      <c r="G406" s="14" t="s">
        <v>660</v>
      </c>
    </row>
    <row r="407" spans="1:9" ht="15.75" thickBot="1" x14ac:dyDescent="0.3">
      <c r="A407">
        <v>408</v>
      </c>
      <c r="B407" s="36" t="s">
        <v>791</v>
      </c>
      <c r="C407" s="7"/>
      <c r="D407" s="7"/>
      <c r="E407" s="11"/>
      <c r="F407" s="6" t="s">
        <v>706</v>
      </c>
      <c r="G407" s="6"/>
    </row>
    <row r="408" spans="1:9" ht="15.75" hidden="1" thickBot="1" x14ac:dyDescent="0.3">
      <c r="A408">
        <v>409</v>
      </c>
      <c r="B408" s="36" t="s">
        <v>165</v>
      </c>
      <c r="C408" s="3">
        <v>1998</v>
      </c>
      <c r="D408" s="4" t="s">
        <v>166</v>
      </c>
      <c r="E408" s="3" t="s">
        <v>66</v>
      </c>
      <c r="F408" s="4" t="s">
        <v>8</v>
      </c>
      <c r="G408" s="4" t="s">
        <v>34</v>
      </c>
    </row>
    <row r="409" spans="1:9" ht="15.75" thickBot="1" x14ac:dyDescent="0.3">
      <c r="A409">
        <v>410</v>
      </c>
      <c r="B409" s="36" t="s">
        <v>665</v>
      </c>
      <c r="C409" s="3">
        <v>1997</v>
      </c>
      <c r="D409" s="4" t="s">
        <v>599</v>
      </c>
      <c r="E409" s="3" t="s">
        <v>19</v>
      </c>
      <c r="F409" s="4" t="s">
        <v>500</v>
      </c>
      <c r="G409" s="4" t="s">
        <v>34</v>
      </c>
      <c r="H409" s="9" t="s">
        <v>714</v>
      </c>
      <c r="I409" s="9" t="s">
        <v>714</v>
      </c>
    </row>
    <row r="410" spans="1:9" ht="15.75" thickBot="1" x14ac:dyDescent="0.3">
      <c r="A410">
        <v>411</v>
      </c>
      <c r="B410" s="36" t="s">
        <v>300</v>
      </c>
      <c r="C410" s="3">
        <v>2000</v>
      </c>
      <c r="D410" s="3" t="s">
        <v>19</v>
      </c>
      <c r="E410" s="3" t="s">
        <v>19</v>
      </c>
      <c r="F410" s="4" t="s">
        <v>212</v>
      </c>
      <c r="G410" s="4" t="s">
        <v>24</v>
      </c>
      <c r="H410" t="s">
        <v>714</v>
      </c>
      <c r="I410" t="s">
        <v>714</v>
      </c>
    </row>
    <row r="411" spans="1:9" ht="15.75" thickBot="1" x14ac:dyDescent="0.3">
      <c r="A411">
        <v>412</v>
      </c>
      <c r="B411" s="36" t="s">
        <v>301</v>
      </c>
      <c r="C411" s="3">
        <v>1998</v>
      </c>
      <c r="D411" s="3" t="s">
        <v>19</v>
      </c>
      <c r="E411" s="3" t="s">
        <v>19</v>
      </c>
      <c r="F411" s="4" t="s">
        <v>212</v>
      </c>
      <c r="G411" s="4" t="s">
        <v>24</v>
      </c>
      <c r="H411" t="s">
        <v>714</v>
      </c>
      <c r="I411" t="s">
        <v>714</v>
      </c>
    </row>
    <row r="412" spans="1:9" ht="15.75" thickBot="1" x14ac:dyDescent="0.3">
      <c r="A412">
        <v>413</v>
      </c>
      <c r="B412" s="36" t="s">
        <v>598</v>
      </c>
      <c r="C412" s="3">
        <v>1999</v>
      </c>
      <c r="D412" s="4" t="s">
        <v>599</v>
      </c>
      <c r="E412" s="3" t="s">
        <v>19</v>
      </c>
      <c r="F412" s="4" t="s">
        <v>500</v>
      </c>
      <c r="G412" s="4" t="s">
        <v>34</v>
      </c>
    </row>
    <row r="413" spans="1:9" ht="15.75" hidden="1" thickBot="1" x14ac:dyDescent="0.3">
      <c r="A413">
        <v>414</v>
      </c>
      <c r="B413" s="36" t="s">
        <v>477</v>
      </c>
      <c r="C413" s="3">
        <v>2001</v>
      </c>
      <c r="D413" s="3" t="s">
        <v>132</v>
      </c>
      <c r="E413" s="3" t="s">
        <v>209</v>
      </c>
      <c r="F413" s="4" t="s">
        <v>401</v>
      </c>
      <c r="G413" s="4" t="s">
        <v>124</v>
      </c>
    </row>
    <row r="414" spans="1:9" ht="15.75" thickBot="1" x14ac:dyDescent="0.3">
      <c r="A414">
        <v>415</v>
      </c>
      <c r="B414" s="36" t="s">
        <v>666</v>
      </c>
      <c r="C414" s="3">
        <v>2000</v>
      </c>
      <c r="D414" s="4" t="s">
        <v>667</v>
      </c>
      <c r="E414" s="10" t="s">
        <v>668</v>
      </c>
      <c r="F414" s="4" t="s">
        <v>500</v>
      </c>
      <c r="G414" s="4" t="s">
        <v>281</v>
      </c>
      <c r="H414" s="17" t="s">
        <v>714</v>
      </c>
      <c r="I414" s="17" t="s">
        <v>714</v>
      </c>
    </row>
    <row r="415" spans="1:9" ht="15.75" thickBot="1" x14ac:dyDescent="0.3">
      <c r="A415">
        <v>416</v>
      </c>
      <c r="B415" s="2" t="s">
        <v>669</v>
      </c>
      <c r="C415" s="3">
        <v>2000</v>
      </c>
      <c r="D415" s="3" t="s">
        <v>132</v>
      </c>
      <c r="E415" s="10" t="s">
        <v>668</v>
      </c>
      <c r="F415" s="4" t="s">
        <v>500</v>
      </c>
      <c r="G415" s="4" t="s">
        <v>124</v>
      </c>
    </row>
    <row r="416" spans="1:9" ht="15.75" thickBot="1" x14ac:dyDescent="0.3">
      <c r="A416">
        <v>417</v>
      </c>
      <c r="B416" s="36" t="s">
        <v>670</v>
      </c>
      <c r="C416" s="3">
        <v>1999</v>
      </c>
      <c r="D416" s="3" t="s">
        <v>506</v>
      </c>
      <c r="E416" s="3" t="s">
        <v>506</v>
      </c>
      <c r="F416" s="4" t="s">
        <v>500</v>
      </c>
      <c r="G416" s="4" t="s">
        <v>231</v>
      </c>
    </row>
    <row r="417" spans="1:9" ht="15.75" thickBot="1" x14ac:dyDescent="0.3">
      <c r="A417">
        <v>418</v>
      </c>
      <c r="B417" s="36" t="s">
        <v>671</v>
      </c>
      <c r="C417" s="3">
        <v>2000</v>
      </c>
      <c r="D417" s="3" t="s">
        <v>486</v>
      </c>
      <c r="E417" s="3" t="s">
        <v>473</v>
      </c>
      <c r="F417" s="4" t="s">
        <v>500</v>
      </c>
      <c r="G417" s="4" t="s">
        <v>490</v>
      </c>
    </row>
    <row r="418" spans="1:9" ht="15.75" thickBot="1" x14ac:dyDescent="0.3">
      <c r="A418">
        <v>419</v>
      </c>
      <c r="B418" s="36" t="s">
        <v>672</v>
      </c>
      <c r="C418" s="3">
        <v>2001</v>
      </c>
      <c r="D418" s="3" t="s">
        <v>486</v>
      </c>
      <c r="E418" s="3" t="s">
        <v>473</v>
      </c>
      <c r="F418" s="4" t="s">
        <v>500</v>
      </c>
      <c r="G418" s="4" t="s">
        <v>490</v>
      </c>
    </row>
    <row r="419" spans="1:9" ht="15.75" hidden="1" thickBot="1" x14ac:dyDescent="0.3">
      <c r="A419">
        <v>420</v>
      </c>
      <c r="B419" s="36" t="s">
        <v>489</v>
      </c>
      <c r="C419" s="3">
        <v>2002</v>
      </c>
      <c r="D419" s="3" t="s">
        <v>486</v>
      </c>
      <c r="E419" s="3" t="s">
        <v>473</v>
      </c>
      <c r="F419" s="4" t="s">
        <v>401</v>
      </c>
      <c r="G419" s="4" t="s">
        <v>490</v>
      </c>
    </row>
    <row r="420" spans="1:9" ht="15.75" thickBot="1" x14ac:dyDescent="0.3">
      <c r="A420">
        <v>421</v>
      </c>
      <c r="B420" s="4" t="s">
        <v>792</v>
      </c>
      <c r="C420" s="3"/>
      <c r="D420" s="3"/>
      <c r="E420" s="3"/>
      <c r="F420" s="4" t="s">
        <v>706</v>
      </c>
      <c r="G420" s="4"/>
    </row>
    <row r="421" spans="1:9" ht="15.75" thickBot="1" x14ac:dyDescent="0.3">
      <c r="A421">
        <v>422</v>
      </c>
      <c r="B421" s="36" t="s">
        <v>366</v>
      </c>
      <c r="C421" s="3">
        <v>2000</v>
      </c>
      <c r="D421" s="3" t="s">
        <v>367</v>
      </c>
      <c r="E421" s="3" t="s">
        <v>249</v>
      </c>
      <c r="F421" s="4" t="s">
        <v>212</v>
      </c>
      <c r="G421" s="4" t="s">
        <v>368</v>
      </c>
      <c r="H421" s="20"/>
      <c r="I421" s="20"/>
    </row>
    <row r="422" spans="1:9" ht="15.75" thickBot="1" x14ac:dyDescent="0.3">
      <c r="A422">
        <v>423</v>
      </c>
      <c r="B422" s="36" t="s">
        <v>369</v>
      </c>
      <c r="C422" s="3">
        <v>1998</v>
      </c>
      <c r="D422" s="3" t="s">
        <v>367</v>
      </c>
      <c r="E422" s="3" t="s">
        <v>249</v>
      </c>
      <c r="F422" s="4" t="s">
        <v>212</v>
      </c>
      <c r="G422" s="4" t="s">
        <v>219</v>
      </c>
      <c r="H422" t="s">
        <v>714</v>
      </c>
      <c r="I422" t="s">
        <v>714</v>
      </c>
    </row>
    <row r="423" spans="1:9" ht="15.75" thickBot="1" x14ac:dyDescent="0.3">
      <c r="A423">
        <v>424</v>
      </c>
      <c r="B423" s="36" t="s">
        <v>370</v>
      </c>
      <c r="C423" s="3">
        <v>1997</v>
      </c>
      <c r="D423" s="3" t="s">
        <v>371</v>
      </c>
      <c r="E423" s="3" t="s">
        <v>246</v>
      </c>
      <c r="F423" s="4" t="s">
        <v>212</v>
      </c>
      <c r="G423" s="4" t="s">
        <v>372</v>
      </c>
      <c r="H423" s="20" t="s">
        <v>714</v>
      </c>
      <c r="I423" s="20"/>
    </row>
    <row r="424" spans="1:9" ht="15.75" thickBot="1" x14ac:dyDescent="0.3">
      <c r="A424">
        <v>425</v>
      </c>
      <c r="B424" s="36" t="s">
        <v>373</v>
      </c>
      <c r="C424" s="3">
        <v>1999</v>
      </c>
      <c r="D424" s="3" t="s">
        <v>374</v>
      </c>
      <c r="E424" s="3" t="s">
        <v>249</v>
      </c>
      <c r="F424" s="4" t="s">
        <v>212</v>
      </c>
      <c r="G424" s="4" t="s">
        <v>372</v>
      </c>
    </row>
    <row r="425" spans="1:9" ht="15.75" thickBot="1" x14ac:dyDescent="0.3">
      <c r="A425">
        <v>426</v>
      </c>
      <c r="B425" s="36" t="s">
        <v>673</v>
      </c>
      <c r="C425" s="5">
        <v>1999</v>
      </c>
      <c r="D425" s="5" t="s">
        <v>521</v>
      </c>
      <c r="E425" s="5" t="s">
        <v>473</v>
      </c>
      <c r="F425" s="14" t="s">
        <v>500</v>
      </c>
      <c r="G425" s="14" t="s">
        <v>231</v>
      </c>
      <c r="H425" t="s">
        <v>714</v>
      </c>
      <c r="I425" t="s">
        <v>714</v>
      </c>
    </row>
    <row r="426" spans="1:9" ht="15.75" hidden="1" thickBot="1" x14ac:dyDescent="0.3">
      <c r="A426">
        <v>427</v>
      </c>
      <c r="B426" s="6" t="s">
        <v>793</v>
      </c>
      <c r="C426" s="7"/>
      <c r="D426" s="7"/>
      <c r="E426" s="7" t="s">
        <v>37</v>
      </c>
      <c r="F426" s="6"/>
      <c r="G426" s="6"/>
    </row>
    <row r="427" spans="1:9" ht="15.75" hidden="1" thickBot="1" x14ac:dyDescent="0.3">
      <c r="A427">
        <v>428</v>
      </c>
      <c r="B427" s="36" t="s">
        <v>207</v>
      </c>
      <c r="C427" s="3">
        <v>2000</v>
      </c>
      <c r="D427" s="3" t="s">
        <v>208</v>
      </c>
      <c r="E427" s="3" t="s">
        <v>209</v>
      </c>
      <c r="F427" s="4" t="s">
        <v>183</v>
      </c>
      <c r="G427" s="4" t="s">
        <v>210</v>
      </c>
    </row>
    <row r="428" spans="1:9" ht="15.75" hidden="1" thickBot="1" x14ac:dyDescent="0.3">
      <c r="A428">
        <v>429</v>
      </c>
      <c r="B428" s="36" t="s">
        <v>491</v>
      </c>
      <c r="C428" s="3">
        <v>1999</v>
      </c>
      <c r="D428" s="3" t="s">
        <v>328</v>
      </c>
      <c r="E428" s="3" t="s">
        <v>92</v>
      </c>
      <c r="F428" s="4" t="s">
        <v>401</v>
      </c>
      <c r="G428" s="4" t="s">
        <v>42</v>
      </c>
      <c r="H428" s="18"/>
      <c r="I428" s="18"/>
    </row>
    <row r="429" spans="1:9" ht="15.75" thickBot="1" x14ac:dyDescent="0.3">
      <c r="A429">
        <v>430</v>
      </c>
      <c r="B429" s="36" t="s">
        <v>376</v>
      </c>
      <c r="C429" s="3">
        <v>1998</v>
      </c>
      <c r="D429" s="3" t="s">
        <v>291</v>
      </c>
      <c r="E429" s="3" t="s">
        <v>238</v>
      </c>
      <c r="F429" s="4" t="s">
        <v>212</v>
      </c>
      <c r="G429" s="4" t="s">
        <v>250</v>
      </c>
      <c r="H429" t="s">
        <v>714</v>
      </c>
      <c r="I429" t="s">
        <v>714</v>
      </c>
    </row>
    <row r="430" spans="1:9" ht="15.75" thickBot="1" x14ac:dyDescent="0.3">
      <c r="A430">
        <v>431</v>
      </c>
      <c r="B430" s="36" t="s">
        <v>674</v>
      </c>
      <c r="C430" s="3">
        <v>2000</v>
      </c>
      <c r="D430" s="3" t="s">
        <v>658</v>
      </c>
      <c r="E430" s="3" t="s">
        <v>238</v>
      </c>
      <c r="F430" s="4" t="s">
        <v>500</v>
      </c>
      <c r="G430" s="4" t="s">
        <v>250</v>
      </c>
    </row>
    <row r="431" spans="1:9" ht="15.75" thickBot="1" x14ac:dyDescent="0.3">
      <c r="A431">
        <v>432</v>
      </c>
      <c r="B431" s="36" t="s">
        <v>375</v>
      </c>
      <c r="C431" s="3">
        <v>1997</v>
      </c>
      <c r="D431" s="3" t="s">
        <v>291</v>
      </c>
      <c r="E431" s="3" t="s">
        <v>238</v>
      </c>
      <c r="F431" s="4" t="s">
        <v>212</v>
      </c>
      <c r="G431" s="4" t="s">
        <v>250</v>
      </c>
    </row>
    <row r="432" spans="1:9" ht="15.75" hidden="1" thickBot="1" x14ac:dyDescent="0.3">
      <c r="A432">
        <v>433</v>
      </c>
      <c r="B432" s="4" t="s">
        <v>794</v>
      </c>
      <c r="C432" s="3"/>
      <c r="D432" s="3"/>
      <c r="E432" s="3"/>
      <c r="F432" s="4"/>
      <c r="G432" s="4"/>
    </row>
    <row r="433" spans="1:9" ht="15.75" thickBot="1" x14ac:dyDescent="0.3">
      <c r="A433">
        <v>434</v>
      </c>
      <c r="B433" s="36" t="s">
        <v>675</v>
      </c>
      <c r="C433" s="3">
        <v>1999</v>
      </c>
      <c r="D433" s="3" t="s">
        <v>658</v>
      </c>
      <c r="E433" s="3" t="s">
        <v>238</v>
      </c>
      <c r="F433" s="4" t="s">
        <v>500</v>
      </c>
      <c r="G433" s="4" t="s">
        <v>250</v>
      </c>
    </row>
    <row r="434" spans="1:9" ht="15.75" thickBot="1" x14ac:dyDescent="0.3">
      <c r="A434">
        <v>435</v>
      </c>
      <c r="B434" s="36" t="s">
        <v>377</v>
      </c>
      <c r="C434" s="3">
        <v>1998</v>
      </c>
      <c r="D434" s="3" t="s">
        <v>371</v>
      </c>
      <c r="E434" s="3" t="s">
        <v>246</v>
      </c>
      <c r="F434" s="4" t="s">
        <v>212</v>
      </c>
      <c r="G434" s="4" t="s">
        <v>213</v>
      </c>
      <c r="H434" t="s">
        <v>714</v>
      </c>
    </row>
    <row r="435" spans="1:9" ht="15.75" hidden="1" thickBot="1" x14ac:dyDescent="0.3">
      <c r="A435">
        <v>436</v>
      </c>
      <c r="B435" s="36" t="s">
        <v>167</v>
      </c>
      <c r="C435" s="3">
        <v>1997</v>
      </c>
      <c r="D435" s="3" t="s">
        <v>108</v>
      </c>
      <c r="E435" s="3" t="s">
        <v>33</v>
      </c>
      <c r="F435" s="4" t="s">
        <v>8</v>
      </c>
      <c r="G435" s="4" t="s">
        <v>168</v>
      </c>
    </row>
    <row r="436" spans="1:9" ht="15.75" thickBot="1" x14ac:dyDescent="0.3">
      <c r="A436">
        <v>437</v>
      </c>
      <c r="B436" s="36" t="s">
        <v>676</v>
      </c>
      <c r="C436" s="3">
        <v>1999</v>
      </c>
      <c r="D436" s="3" t="s">
        <v>677</v>
      </c>
      <c r="E436" s="3" t="s">
        <v>473</v>
      </c>
      <c r="F436" s="4" t="s">
        <v>500</v>
      </c>
      <c r="G436" s="4" t="s">
        <v>678</v>
      </c>
    </row>
    <row r="437" spans="1:9" ht="15.75" thickBot="1" x14ac:dyDescent="0.3">
      <c r="A437">
        <v>438</v>
      </c>
      <c r="B437" s="36" t="s">
        <v>679</v>
      </c>
      <c r="C437" s="3">
        <v>2000</v>
      </c>
      <c r="D437" s="3" t="s">
        <v>677</v>
      </c>
      <c r="E437" s="3" t="s">
        <v>473</v>
      </c>
      <c r="F437" s="4" t="s">
        <v>500</v>
      </c>
      <c r="G437" s="4" t="s">
        <v>678</v>
      </c>
      <c r="H437" s="20"/>
      <c r="I437" s="20"/>
    </row>
    <row r="438" spans="1:9" ht="15.75" hidden="1" thickBot="1" x14ac:dyDescent="0.3">
      <c r="A438">
        <v>439</v>
      </c>
      <c r="B438" s="4" t="s">
        <v>795</v>
      </c>
      <c r="C438" s="3"/>
      <c r="D438" s="3"/>
      <c r="E438" s="3"/>
      <c r="F438" s="4"/>
      <c r="G438" s="4"/>
    </row>
    <row r="439" spans="1:9" ht="15.75" thickBot="1" x14ac:dyDescent="0.3">
      <c r="A439">
        <v>440</v>
      </c>
      <c r="B439" s="36" t="s">
        <v>680</v>
      </c>
      <c r="C439" s="3">
        <v>1998</v>
      </c>
      <c r="D439" s="3" t="s">
        <v>221</v>
      </c>
      <c r="E439" s="3" t="s">
        <v>221</v>
      </c>
      <c r="F439" s="4" t="s">
        <v>500</v>
      </c>
      <c r="G439" s="4" t="s">
        <v>17</v>
      </c>
      <c r="H439" t="s">
        <v>714</v>
      </c>
      <c r="I439" t="s">
        <v>714</v>
      </c>
    </row>
    <row r="440" spans="1:9" ht="15.75" thickBot="1" x14ac:dyDescent="0.3">
      <c r="A440">
        <v>441</v>
      </c>
      <c r="B440" s="36" t="s">
        <v>681</v>
      </c>
      <c r="C440" s="3">
        <v>1998</v>
      </c>
      <c r="D440" s="3" t="s">
        <v>682</v>
      </c>
      <c r="E440" s="3" t="s">
        <v>407</v>
      </c>
      <c r="F440" s="4" t="s">
        <v>500</v>
      </c>
      <c r="G440" s="4" t="s">
        <v>683</v>
      </c>
      <c r="H440" s="20" t="s">
        <v>714</v>
      </c>
      <c r="I440" s="20" t="s">
        <v>714</v>
      </c>
    </row>
    <row r="441" spans="1:9" ht="15.75" hidden="1" thickBot="1" x14ac:dyDescent="0.3">
      <c r="A441">
        <v>442</v>
      </c>
      <c r="B441" s="36" t="s">
        <v>169</v>
      </c>
      <c r="C441" s="3">
        <v>2000</v>
      </c>
      <c r="D441" s="3" t="s">
        <v>170</v>
      </c>
      <c r="E441" s="3" t="s">
        <v>171</v>
      </c>
      <c r="F441" s="4" t="s">
        <v>8</v>
      </c>
      <c r="G441" s="4" t="s">
        <v>126</v>
      </c>
    </row>
    <row r="442" spans="1:9" ht="15.75" hidden="1" thickBot="1" x14ac:dyDescent="0.3">
      <c r="A442">
        <v>443</v>
      </c>
      <c r="B442" s="36" t="s">
        <v>172</v>
      </c>
      <c r="C442" s="3">
        <v>1997</v>
      </c>
      <c r="D442" s="3" t="s">
        <v>170</v>
      </c>
      <c r="E442" s="3" t="s">
        <v>171</v>
      </c>
      <c r="F442" s="4" t="s">
        <v>8</v>
      </c>
      <c r="G442" s="4" t="s">
        <v>126</v>
      </c>
      <c r="H442" s="18"/>
      <c r="I442" s="19"/>
    </row>
    <row r="443" spans="1:9" ht="15.75" thickBot="1" x14ac:dyDescent="0.3">
      <c r="A443">
        <v>444</v>
      </c>
      <c r="B443" s="36" t="s">
        <v>378</v>
      </c>
      <c r="C443" s="3">
        <v>1999</v>
      </c>
      <c r="D443" s="3" t="s">
        <v>379</v>
      </c>
      <c r="E443" s="3" t="s">
        <v>304</v>
      </c>
      <c r="F443" s="4" t="s">
        <v>212</v>
      </c>
      <c r="G443" s="4" t="s">
        <v>219</v>
      </c>
      <c r="H443" t="s">
        <v>714</v>
      </c>
    </row>
    <row r="444" spans="1:9" ht="15.75" thickBot="1" x14ac:dyDescent="0.3">
      <c r="A444">
        <v>445</v>
      </c>
      <c r="B444" s="36" t="s">
        <v>684</v>
      </c>
      <c r="C444" s="3">
        <v>1998</v>
      </c>
      <c r="D444" s="3" t="s">
        <v>119</v>
      </c>
      <c r="E444" s="3" t="s">
        <v>19</v>
      </c>
      <c r="F444" s="4" t="s">
        <v>500</v>
      </c>
      <c r="G444" s="4" t="s">
        <v>67</v>
      </c>
      <c r="H444" t="s">
        <v>714</v>
      </c>
      <c r="I444" t="s">
        <v>714</v>
      </c>
    </row>
    <row r="445" spans="1:9" x14ac:dyDescent="0.25">
      <c r="A445">
        <v>446</v>
      </c>
      <c r="B445" s="36" t="s">
        <v>685</v>
      </c>
      <c r="C445" s="5">
        <v>1997</v>
      </c>
      <c r="D445" s="5" t="s">
        <v>464</v>
      </c>
      <c r="E445" s="5" t="s">
        <v>246</v>
      </c>
      <c r="F445" s="14" t="s">
        <v>500</v>
      </c>
      <c r="G445" s="14" t="s">
        <v>210</v>
      </c>
      <c r="H445" t="s">
        <v>714</v>
      </c>
    </row>
    <row r="446" spans="1:9" ht="15.75" thickBot="1" x14ac:dyDescent="0.3">
      <c r="A446">
        <v>447</v>
      </c>
      <c r="B446" s="36" t="s">
        <v>380</v>
      </c>
      <c r="C446" s="7">
        <v>1996</v>
      </c>
      <c r="D446" s="7" t="s">
        <v>19</v>
      </c>
      <c r="E446" s="7" t="s">
        <v>19</v>
      </c>
      <c r="F446" s="6" t="s">
        <v>212</v>
      </c>
      <c r="G446" s="6" t="s">
        <v>381</v>
      </c>
      <c r="H446" t="s">
        <v>714</v>
      </c>
      <c r="I446" t="s">
        <v>714</v>
      </c>
    </row>
    <row r="447" spans="1:9" ht="15.75" thickBot="1" x14ac:dyDescent="0.3">
      <c r="A447">
        <v>448</v>
      </c>
      <c r="B447" s="36" t="s">
        <v>382</v>
      </c>
      <c r="C447" s="3">
        <v>1996</v>
      </c>
      <c r="D447" s="3" t="s">
        <v>383</v>
      </c>
      <c r="E447" s="3" t="s">
        <v>246</v>
      </c>
      <c r="F447" s="4" t="s">
        <v>212</v>
      </c>
      <c r="G447" s="4" t="s">
        <v>329</v>
      </c>
      <c r="H447" t="s">
        <v>714</v>
      </c>
      <c r="I447" t="s">
        <v>714</v>
      </c>
    </row>
    <row r="448" spans="1:9" ht="15.75" thickBot="1" x14ac:dyDescent="0.3">
      <c r="A448">
        <v>449</v>
      </c>
      <c r="B448" s="36" t="s">
        <v>686</v>
      </c>
      <c r="C448" s="3">
        <v>1997</v>
      </c>
      <c r="D448" s="3" t="s">
        <v>287</v>
      </c>
      <c r="E448" s="3" t="s">
        <v>246</v>
      </c>
      <c r="F448" s="4" t="s">
        <v>500</v>
      </c>
      <c r="G448" s="4" t="s">
        <v>329</v>
      </c>
      <c r="H448" t="s">
        <v>714</v>
      </c>
    </row>
    <row r="449" spans="1:9" ht="15.75" hidden="1" thickBot="1" x14ac:dyDescent="0.3">
      <c r="A449">
        <v>450</v>
      </c>
      <c r="B449" s="36" t="s">
        <v>492</v>
      </c>
      <c r="C449" s="3">
        <v>2000</v>
      </c>
      <c r="D449" s="4" t="s">
        <v>493</v>
      </c>
      <c r="E449" s="3" t="s">
        <v>92</v>
      </c>
      <c r="F449" s="4" t="s">
        <v>401</v>
      </c>
      <c r="G449" s="4" t="s">
        <v>126</v>
      </c>
    </row>
    <row r="450" spans="1:9" ht="15.75" thickBot="1" x14ac:dyDescent="0.3">
      <c r="A450">
        <v>451</v>
      </c>
      <c r="B450" s="36" t="s">
        <v>687</v>
      </c>
      <c r="C450" s="3">
        <v>1999</v>
      </c>
      <c r="D450" s="4" t="s">
        <v>493</v>
      </c>
      <c r="E450" s="3" t="s">
        <v>92</v>
      </c>
      <c r="F450" s="4" t="s">
        <v>500</v>
      </c>
      <c r="G450" s="4" t="s">
        <v>126</v>
      </c>
      <c r="H450" s="9" t="s">
        <v>714</v>
      </c>
    </row>
    <row r="451" spans="1:9" ht="15.75" hidden="1" thickBot="1" x14ac:dyDescent="0.3">
      <c r="A451">
        <v>452</v>
      </c>
      <c r="B451" s="36" t="s">
        <v>494</v>
      </c>
      <c r="C451" s="3">
        <v>1999</v>
      </c>
      <c r="D451" s="3" t="s">
        <v>495</v>
      </c>
      <c r="E451" s="3" t="s">
        <v>334</v>
      </c>
      <c r="F451" s="4" t="s">
        <v>401</v>
      </c>
      <c r="G451" s="4" t="s">
        <v>126</v>
      </c>
    </row>
    <row r="452" spans="1:9" ht="15.75" thickBot="1" x14ac:dyDescent="0.3">
      <c r="A452">
        <v>453</v>
      </c>
      <c r="B452" s="36" t="s">
        <v>688</v>
      </c>
      <c r="C452" s="3">
        <v>1997</v>
      </c>
      <c r="D452" s="3" t="s">
        <v>170</v>
      </c>
      <c r="E452" s="3" t="s">
        <v>334</v>
      </c>
      <c r="F452" s="4" t="s">
        <v>500</v>
      </c>
      <c r="G452" s="4" t="s">
        <v>126</v>
      </c>
      <c r="H452" t="s">
        <v>714</v>
      </c>
      <c r="I452" t="s">
        <v>714</v>
      </c>
    </row>
    <row r="453" spans="1:9" ht="15.75" thickBot="1" x14ac:dyDescent="0.3">
      <c r="A453">
        <v>454</v>
      </c>
      <c r="B453" s="36" t="s">
        <v>689</v>
      </c>
      <c r="C453" s="3">
        <v>1998</v>
      </c>
      <c r="D453" s="3" t="s">
        <v>170</v>
      </c>
      <c r="E453" s="3" t="s">
        <v>334</v>
      </c>
      <c r="F453" s="4" t="s">
        <v>500</v>
      </c>
      <c r="G453" s="4" t="s">
        <v>126</v>
      </c>
    </row>
    <row r="454" spans="1:9" ht="15.75" thickBot="1" x14ac:dyDescent="0.3">
      <c r="A454">
        <v>455</v>
      </c>
      <c r="B454" s="36" t="s">
        <v>384</v>
      </c>
      <c r="C454" s="3">
        <v>1998</v>
      </c>
      <c r="D454" s="3" t="s">
        <v>385</v>
      </c>
      <c r="E454" s="10" t="s">
        <v>275</v>
      </c>
      <c r="F454" s="4" t="s">
        <v>212</v>
      </c>
      <c r="G454" s="4" t="s">
        <v>34</v>
      </c>
      <c r="H454" t="s">
        <v>714</v>
      </c>
      <c r="I454" t="s">
        <v>714</v>
      </c>
    </row>
    <row r="455" spans="1:9" ht="15.75" hidden="1" thickBot="1" x14ac:dyDescent="0.3">
      <c r="A455">
        <v>456</v>
      </c>
      <c r="B455" s="36" t="s">
        <v>496</v>
      </c>
      <c r="C455" s="3">
        <v>1997</v>
      </c>
      <c r="D455" s="3" t="s">
        <v>439</v>
      </c>
      <c r="E455" s="4" t="s">
        <v>439</v>
      </c>
      <c r="F455" s="4" t="s">
        <v>401</v>
      </c>
      <c r="G455" s="4" t="s">
        <v>497</v>
      </c>
    </row>
    <row r="456" spans="1:9" ht="15.75" hidden="1" thickBot="1" x14ac:dyDescent="0.3">
      <c r="A456">
        <v>457</v>
      </c>
      <c r="B456" s="4" t="s">
        <v>796</v>
      </c>
      <c r="C456" s="3"/>
      <c r="D456" s="3"/>
      <c r="E456" s="3" t="s">
        <v>66</v>
      </c>
      <c r="F456" s="4"/>
      <c r="G456" s="4"/>
    </row>
    <row r="457" spans="1:9" ht="15.75" thickBot="1" x14ac:dyDescent="0.3">
      <c r="A457">
        <v>458</v>
      </c>
      <c r="B457" s="36" t="s">
        <v>386</v>
      </c>
      <c r="C457" s="3">
        <v>1999</v>
      </c>
      <c r="D457" s="3" t="s">
        <v>387</v>
      </c>
      <c r="E457" s="3" t="s">
        <v>111</v>
      </c>
      <c r="F457" s="4" t="s">
        <v>212</v>
      </c>
      <c r="G457" s="4" t="s">
        <v>363</v>
      </c>
    </row>
    <row r="458" spans="1:9" ht="15.75" thickBot="1" x14ac:dyDescent="0.3">
      <c r="A458">
        <v>459</v>
      </c>
      <c r="B458" s="36" t="s">
        <v>690</v>
      </c>
      <c r="C458" s="3">
        <v>1998</v>
      </c>
      <c r="D458" s="3" t="s">
        <v>691</v>
      </c>
      <c r="E458" s="3" t="s">
        <v>246</v>
      </c>
      <c r="F458" s="4" t="s">
        <v>500</v>
      </c>
      <c r="G458" s="4" t="s">
        <v>358</v>
      </c>
      <c r="H458" t="s">
        <v>714</v>
      </c>
      <c r="I458" t="s">
        <v>714</v>
      </c>
    </row>
    <row r="459" spans="1:9" ht="15.75" hidden="1" thickBot="1" x14ac:dyDescent="0.3">
      <c r="A459">
        <v>460</v>
      </c>
      <c r="B459" s="36" t="s">
        <v>173</v>
      </c>
      <c r="C459" s="3">
        <v>1996</v>
      </c>
      <c r="D459" s="3" t="s">
        <v>174</v>
      </c>
      <c r="E459" s="3" t="s">
        <v>175</v>
      </c>
      <c r="F459" s="4" t="s">
        <v>8</v>
      </c>
      <c r="G459" s="4" t="s">
        <v>176</v>
      </c>
    </row>
    <row r="460" spans="1:9" ht="15.75" thickBot="1" x14ac:dyDescent="0.3">
      <c r="A460">
        <v>461</v>
      </c>
      <c r="B460" s="36" t="s">
        <v>692</v>
      </c>
      <c r="C460" s="3">
        <v>1998</v>
      </c>
      <c r="D460" s="3" t="s">
        <v>92</v>
      </c>
      <c r="E460" s="3" t="s">
        <v>92</v>
      </c>
      <c r="F460" s="4" t="s">
        <v>500</v>
      </c>
      <c r="G460" s="4" t="s">
        <v>89</v>
      </c>
      <c r="H460" t="s">
        <v>714</v>
      </c>
      <c r="I460" t="s">
        <v>714</v>
      </c>
    </row>
    <row r="461" spans="1:9" ht="15.75" thickBot="1" x14ac:dyDescent="0.3">
      <c r="A461">
        <v>462</v>
      </c>
      <c r="B461" s="36" t="s">
        <v>693</v>
      </c>
      <c r="C461" s="3">
        <v>1999</v>
      </c>
      <c r="D461" s="3" t="s">
        <v>371</v>
      </c>
      <c r="E461" s="3" t="s">
        <v>246</v>
      </c>
      <c r="F461" s="4" t="s">
        <v>500</v>
      </c>
      <c r="G461" s="4" t="s">
        <v>219</v>
      </c>
    </row>
    <row r="462" spans="1:9" ht="15.75" thickBot="1" x14ac:dyDescent="0.3">
      <c r="A462">
        <v>463</v>
      </c>
      <c r="B462" s="36" t="s">
        <v>694</v>
      </c>
      <c r="C462" s="3">
        <v>2000</v>
      </c>
      <c r="D462" s="3" t="s">
        <v>695</v>
      </c>
      <c r="E462" s="3" t="s">
        <v>304</v>
      </c>
      <c r="F462" s="4" t="s">
        <v>500</v>
      </c>
      <c r="G462" s="4" t="s">
        <v>526</v>
      </c>
    </row>
    <row r="463" spans="1:9" ht="15.75" thickBot="1" x14ac:dyDescent="0.3">
      <c r="A463">
        <v>464</v>
      </c>
      <c r="B463" s="36" t="s">
        <v>696</v>
      </c>
      <c r="C463" s="3">
        <v>1999</v>
      </c>
      <c r="D463" s="4" t="s">
        <v>697</v>
      </c>
      <c r="E463" s="3" t="s">
        <v>400</v>
      </c>
      <c r="F463" s="4" t="s">
        <v>500</v>
      </c>
      <c r="G463" s="4" t="s">
        <v>126</v>
      </c>
      <c r="H463" s="17" t="s">
        <v>714</v>
      </c>
    </row>
    <row r="464" spans="1:9" ht="15.75" thickBot="1" x14ac:dyDescent="0.3">
      <c r="A464">
        <v>465</v>
      </c>
      <c r="B464" s="36" t="s">
        <v>698</v>
      </c>
      <c r="C464" s="3">
        <v>2000</v>
      </c>
      <c r="D464" s="3" t="s">
        <v>170</v>
      </c>
      <c r="E464" s="3" t="s">
        <v>334</v>
      </c>
      <c r="F464" s="4" t="s">
        <v>500</v>
      </c>
      <c r="G464" s="4" t="s">
        <v>126</v>
      </c>
    </row>
    <row r="465" spans="1:9" ht="15.75" thickBot="1" x14ac:dyDescent="0.3">
      <c r="A465">
        <v>466</v>
      </c>
      <c r="B465" s="36" t="s">
        <v>699</v>
      </c>
      <c r="C465" s="3">
        <v>1998</v>
      </c>
      <c r="D465" s="4" t="s">
        <v>697</v>
      </c>
      <c r="E465" s="3" t="s">
        <v>400</v>
      </c>
      <c r="F465" s="4" t="s">
        <v>500</v>
      </c>
      <c r="G465" s="4" t="s">
        <v>126</v>
      </c>
      <c r="H465" s="17" t="s">
        <v>714</v>
      </c>
    </row>
    <row r="466" spans="1:9" ht="15.75" thickBot="1" x14ac:dyDescent="0.3">
      <c r="A466">
        <v>467</v>
      </c>
      <c r="B466" s="36" t="s">
        <v>388</v>
      </c>
      <c r="C466" s="3">
        <v>1999</v>
      </c>
      <c r="D466" s="3" t="s">
        <v>170</v>
      </c>
      <c r="E466" s="3" t="s">
        <v>334</v>
      </c>
      <c r="F466" s="4" t="s">
        <v>212</v>
      </c>
      <c r="G466" s="4" t="s">
        <v>126</v>
      </c>
      <c r="H466" s="18" t="s">
        <v>714</v>
      </c>
    </row>
    <row r="467" spans="1:9" ht="15.75" thickBot="1" x14ac:dyDescent="0.3">
      <c r="A467">
        <v>468</v>
      </c>
      <c r="B467" s="36" t="s">
        <v>700</v>
      </c>
      <c r="C467" s="3">
        <v>1999</v>
      </c>
      <c r="D467" s="3" t="s">
        <v>374</v>
      </c>
      <c r="E467" s="3" t="s">
        <v>221</v>
      </c>
      <c r="F467" s="4" t="s">
        <v>500</v>
      </c>
      <c r="G467" s="4" t="s">
        <v>210</v>
      </c>
      <c r="H467" s="20"/>
    </row>
    <row r="468" spans="1:9" ht="15.75" thickBot="1" x14ac:dyDescent="0.3">
      <c r="A468">
        <v>469</v>
      </c>
      <c r="B468" s="14" t="s">
        <v>797</v>
      </c>
      <c r="C468" s="5"/>
      <c r="D468" s="5"/>
      <c r="E468" s="5"/>
      <c r="F468" s="14" t="s">
        <v>706</v>
      </c>
      <c r="G468" s="14"/>
      <c r="H468" s="18"/>
    </row>
    <row r="469" spans="1:9" ht="15.75" hidden="1" thickBot="1" x14ac:dyDescent="0.3">
      <c r="A469">
        <v>470</v>
      </c>
      <c r="B469" s="36" t="s">
        <v>177</v>
      </c>
      <c r="C469" s="7">
        <v>1999</v>
      </c>
      <c r="D469" s="7" t="s">
        <v>58</v>
      </c>
      <c r="E469" s="7" t="s">
        <v>58</v>
      </c>
      <c r="F469" s="6" t="s">
        <v>8</v>
      </c>
      <c r="G469" s="6" t="s">
        <v>178</v>
      </c>
    </row>
    <row r="470" spans="1:9" ht="15.75" thickBot="1" x14ac:dyDescent="0.3">
      <c r="A470">
        <v>471</v>
      </c>
      <c r="B470" s="36" t="s">
        <v>798</v>
      </c>
      <c r="C470" s="3"/>
      <c r="D470" s="4"/>
      <c r="E470" s="3"/>
      <c r="F470" s="4" t="s">
        <v>706</v>
      </c>
      <c r="G470" s="4"/>
    </row>
    <row r="471" spans="1:9" ht="15.75" thickBot="1" x14ac:dyDescent="0.3">
      <c r="A471">
        <v>472</v>
      </c>
      <c r="B471" s="36" t="s">
        <v>389</v>
      </c>
      <c r="C471" s="3">
        <v>1997</v>
      </c>
      <c r="D471" s="3" t="s">
        <v>19</v>
      </c>
      <c r="E471" s="3" t="s">
        <v>19</v>
      </c>
      <c r="F471" s="4" t="s">
        <v>212</v>
      </c>
      <c r="G471" s="4" t="s">
        <v>319</v>
      </c>
      <c r="H471" t="s">
        <v>714</v>
      </c>
      <c r="I471" t="s">
        <v>714</v>
      </c>
    </row>
    <row r="472" spans="1:9" ht="15.75" hidden="1" thickBot="1" x14ac:dyDescent="0.3">
      <c r="A472">
        <v>473</v>
      </c>
      <c r="B472" s="4" t="s">
        <v>799</v>
      </c>
      <c r="C472" s="3"/>
      <c r="D472" s="3"/>
      <c r="E472" s="3"/>
      <c r="F472" s="4"/>
      <c r="G472" s="4"/>
    </row>
    <row r="473" spans="1:9" ht="15.75" hidden="1" thickBot="1" x14ac:dyDescent="0.3">
      <c r="A473">
        <v>474</v>
      </c>
      <c r="B473" s="36" t="s">
        <v>179</v>
      </c>
      <c r="C473" s="3">
        <v>1999</v>
      </c>
      <c r="D473" s="4" t="s">
        <v>105</v>
      </c>
      <c r="E473" s="3" t="s">
        <v>41</v>
      </c>
      <c r="F473" s="4" t="s">
        <v>8</v>
      </c>
      <c r="G473" s="4" t="s">
        <v>134</v>
      </c>
    </row>
  </sheetData>
  <autoFilter ref="B1:I473" xr:uid="{00000000-0009-0000-0000-000000000000}">
    <filterColumn colId="4">
      <filters>
        <filter val="JP, NA, PAL"/>
        <filter val="JP, NA, PALAUS"/>
        <filter val="JP, PAL"/>
        <filter val="NA, PAL"/>
        <filter val="NA, PALAUS"/>
        <filter val="PAL"/>
        <filter val="PAL, BR"/>
      </filters>
    </filterColumn>
  </autoFilter>
  <hyperlinks>
    <hyperlink ref="C4" r:id="rId1" tooltip="1999 in video gaming" display="https://en.wikipedia.org/wiki/1999_in_video_gaming" xr:uid="{00000000-0004-0000-0000-000000000000}"/>
    <hyperlink ref="D4" r:id="rId2" tooltip="Altron" display="https://en.wikipedia.org/wiki/Altron" xr:uid="{00000000-0004-0000-0000-000001000000}"/>
    <hyperlink ref="E4" r:id="rId3" tooltip="Altron" display="https://en.wikipedia.org/wiki/Altron" xr:uid="{00000000-0004-0000-0000-000002000000}"/>
    <hyperlink ref="C5" r:id="rId4" tooltip="1997 in video gaming" display="https://en.wikipedia.org/wiki/1997_in_video_gaming" xr:uid="{00000000-0004-0000-0000-000003000000}"/>
    <hyperlink ref="C6" r:id="rId5" tooltip="1999 in video gaming" display="https://en.wikipedia.org/wiki/1999_in_video_gaming" xr:uid="{00000000-0004-0000-0000-000004000000}"/>
    <hyperlink ref="C7" r:id="rId6" tooltip="1998 in video gaming" display="https://en.wikipedia.org/wiki/1998_in_video_gaming" xr:uid="{00000000-0004-0000-0000-000005000000}"/>
    <hyperlink ref="C11" r:id="rId7" tooltip="1998 in video gaming" display="https://en.wikipedia.org/wiki/1998_in_video_gaming" xr:uid="{00000000-0004-0000-0000-000006000000}"/>
    <hyperlink ref="C20" r:id="rId8" tooltip="2001 in video gaming" display="https://en.wikipedia.org/wiki/2001_in_video_gaming" xr:uid="{00000000-0004-0000-0000-000007000000}"/>
    <hyperlink ref="D20" r:id="rId9" tooltip="Nintendo" display="https://en.wikipedia.org/wiki/Nintendo" xr:uid="{00000000-0004-0000-0000-000008000000}"/>
    <hyperlink ref="E20" r:id="rId10" tooltip="Nintendo" display="https://en.wikipedia.org/wiki/Nintendo" xr:uid="{00000000-0004-0000-0000-000009000000}"/>
    <hyperlink ref="C30" r:id="rId11" tooltip="1999 in video gaming" display="https://en.wikipedia.org/wiki/1999_in_video_gaming" xr:uid="{00000000-0004-0000-0000-00000A000000}"/>
    <hyperlink ref="D30" r:id="rId12" tooltip="Treasure (company)" display="https://en.wikipedia.org/wiki/Treasure_(company)" xr:uid="{00000000-0004-0000-0000-00000B000000}"/>
    <hyperlink ref="E30" r:id="rId13" tooltip="Entertainment Software Publishing" display="https://en.wikipedia.org/wiki/Entertainment_Software_Publishing" xr:uid="{00000000-0004-0000-0000-00000C000000}"/>
    <hyperlink ref="C31" r:id="rId14" tooltip="1998 in video gaming" display="https://en.wikipedia.org/wiki/1998_in_video_gaming" xr:uid="{00000000-0004-0000-0000-00000D000000}"/>
    <hyperlink ref="D31" r:id="rId15" tooltip="Taito Corporation" display="https://en.wikipedia.org/wiki/Taito_Corporation" xr:uid="{00000000-0004-0000-0000-00000E000000}"/>
    <hyperlink ref="E31" r:id="rId16" tooltip="Taito Corporation" display="https://en.wikipedia.org/wiki/Taito_Corporation" xr:uid="{00000000-0004-0000-0000-00000F000000}"/>
    <hyperlink ref="C38" r:id="rId17" tooltip="2000 in video gaming" display="https://en.wikipedia.org/wiki/2000_in_video_gaming" xr:uid="{00000000-0004-0000-0000-000010000000}"/>
    <hyperlink ref="D38" r:id="rId18" tooltip="Visco Corporation" display="https://en.wikipedia.org/wiki/Visco_Corporation" xr:uid="{00000000-0004-0000-0000-000011000000}"/>
    <hyperlink ref="E38" r:id="rId19" tooltip="Visco Corporation" display="https://en.wikipedia.org/wiki/Visco_Corporation" xr:uid="{00000000-0004-0000-0000-000012000000}"/>
    <hyperlink ref="C54" r:id="rId20" tooltip="2001 in video gaming" display="https://en.wikipedia.org/wiki/2001_in_video_gaming" xr:uid="{00000000-0004-0000-0000-000013000000}"/>
    <hyperlink ref="D54" r:id="rId21" tooltip="Racjin" display="https://en.wikipedia.org/wiki/Racjin" xr:uid="{00000000-0004-0000-0000-000014000000}"/>
    <hyperlink ref="E54" r:id="rId22" tooltip="Hudson Soft" display="https://en.wikipedia.org/wiki/Hudson_Soft" xr:uid="{00000000-0004-0000-0000-000015000000}"/>
    <hyperlink ref="C77" r:id="rId23" tooltip="1999 in video gaming" display="https://en.wikipedia.org/wiki/1999_in_video_gaming" xr:uid="{00000000-0004-0000-0000-000016000000}"/>
    <hyperlink ref="D77" r:id="rId24" tooltip="Locomotive Games" display="https://en.wikipedia.org/wiki/Locomotive_Games" xr:uid="{00000000-0004-0000-0000-000017000000}"/>
    <hyperlink ref="E77" r:id="rId25" tooltip="Takara" display="https://en.wikipedia.org/wiki/Takara" xr:uid="{00000000-0004-0000-0000-000018000000}"/>
    <hyperlink ref="C74" r:id="rId26" tooltip="1996 in video gaming" display="https://en.wikipedia.org/wiki/1996_in_video_gaming" xr:uid="{00000000-0004-0000-0000-000019000000}"/>
    <hyperlink ref="D74" r:id="rId27" tooltip="Genki (company)" display="https://en.wikipedia.org/wiki/Genki_(company)" xr:uid="{00000000-0004-0000-0000-00001A000000}"/>
    <hyperlink ref="E74" r:id="rId28" tooltip="Imagineer (Japanese company)" display="https://en.wikipedia.org/wiki/Imagineer_(Japanese_company)" xr:uid="{00000000-0004-0000-0000-00001B000000}"/>
    <hyperlink ref="C75" r:id="rId29" tooltip="1999 in video gaming" display="https://en.wikipedia.org/wiki/1999_in_video_gaming" xr:uid="{00000000-0004-0000-0000-00001C000000}"/>
    <hyperlink ref="D75" r:id="rId30" tooltip="Genki (company)" display="https://en.wikipedia.org/wiki/Genki_(company)" xr:uid="{00000000-0004-0000-0000-00001D000000}"/>
    <hyperlink ref="E75" r:id="rId31" tooltip="Imagineer (Japanese company)" display="https://en.wikipedia.org/wiki/Imagineer_(Japanese_company)" xr:uid="{00000000-0004-0000-0000-00001E000000}"/>
    <hyperlink ref="C87" r:id="rId32" tooltip="1999 in video gaming" display="https://en.wikipedia.org/wiki/1999_in_video_gaming" xr:uid="{00000000-0004-0000-0000-00001F000000}"/>
    <hyperlink ref="D87" r:id="rId33" tooltip="Noise (company)" display="https://en.wikipedia.org/wiki/Noise_(company)" xr:uid="{00000000-0004-0000-0000-000020000000}"/>
    <hyperlink ref="E87" r:id="rId34" tooltip="Nintendo" display="https://en.wikipedia.org/wiki/Nintendo" xr:uid="{00000000-0004-0000-0000-000021000000}"/>
    <hyperlink ref="C88" r:id="rId35" tooltip="2000 in video gaming" display="https://en.wikipedia.org/wiki/2000_in_video_gaming" xr:uid="{00000000-0004-0000-0000-000022000000}"/>
    <hyperlink ref="D88" r:id="rId36" tooltip="Noise (company)" display="https://en.wikipedia.org/wiki/Noise_(company)" xr:uid="{00000000-0004-0000-0000-000023000000}"/>
    <hyperlink ref="E88" r:id="rId37" tooltip="Nintendo" display="https://en.wikipedia.org/wiki/Nintendo" xr:uid="{00000000-0004-0000-0000-000024000000}"/>
    <hyperlink ref="C93" r:id="rId38" tooltip="2000 in video gaming" display="https://en.wikipedia.org/wiki/2000_in_video_gaming" xr:uid="{00000000-0004-0000-0000-000025000000}"/>
    <hyperlink ref="D93" r:id="rId39" tooltip="Konami" display="https://en.wikipedia.org/wiki/Konami" xr:uid="{00000000-0004-0000-0000-000026000000}"/>
    <hyperlink ref="E93" r:id="rId40" tooltip="Konami" display="https://en.wikipedia.org/wiki/Konami" xr:uid="{00000000-0004-0000-0000-000027000000}"/>
    <hyperlink ref="C96" r:id="rId41" tooltip="1999 in video gaming" display="https://en.wikipedia.org/wiki/1999_in_video_gaming" xr:uid="{00000000-0004-0000-0000-000028000000}"/>
    <hyperlink ref="D96" r:id="rId42" tooltip="Taito Corporation" display="https://en.wikipedia.org/wiki/Taito_Corporation" xr:uid="{00000000-0004-0000-0000-000029000000}"/>
    <hyperlink ref="E96" r:id="rId43" tooltip="Taito Corporation" display="https://en.wikipedia.org/wiki/Taito_Corporation" xr:uid="{00000000-0004-0000-0000-00002A000000}"/>
    <hyperlink ref="C97" r:id="rId44" tooltip="1999 in video gaming" display="https://en.wikipedia.org/wiki/1999_in_video_gaming" xr:uid="{00000000-0004-0000-0000-00002B000000}"/>
    <hyperlink ref="E97" r:id="rId45" tooltip="Media Factory" display="https://en.wikipedia.org/wiki/Media_Factory" xr:uid="{00000000-0004-0000-0000-00002C000000}"/>
    <hyperlink ref="C99" r:id="rId46" tooltip="1998 in video gaming" display="https://en.wikipedia.org/wiki/1998_in_video_gaming" xr:uid="{00000000-0004-0000-0000-00002D000000}"/>
    <hyperlink ref="D99" r:id="rId47" tooltip="Athena (company)" display="https://en.wikipedia.org/wiki/Athena_(company)" xr:uid="{00000000-0004-0000-0000-00002E000000}"/>
    <hyperlink ref="E99" r:id="rId48" tooltip="Athena (company)" display="https://en.wikipedia.org/wiki/Athena_(company)" xr:uid="{00000000-0004-0000-0000-00002F000000}"/>
    <hyperlink ref="C109" r:id="rId49" tooltip="1997 in video gaming" display="https://en.wikipedia.org/wiki/1997_in_video_gaming" xr:uid="{00000000-0004-0000-0000-000030000000}"/>
    <hyperlink ref="D109" r:id="rId50" tooltip="Epoch Co." display="https://en.wikipedia.org/wiki/Epoch_Co." xr:uid="{00000000-0004-0000-0000-000031000000}"/>
    <hyperlink ref="E109" r:id="rId51" tooltip="Epoch Co." display="https://en.wikipedia.org/wiki/Epoch_Co." xr:uid="{00000000-0004-0000-0000-000032000000}"/>
    <hyperlink ref="C107" r:id="rId52" tooltip="1998 in video gaming" display="https://en.wikipedia.org/wiki/1998_in_video_gaming" xr:uid="{00000000-0004-0000-0000-000033000000}"/>
    <hyperlink ref="D107" r:id="rId53" tooltip="Epoch Co." display="https://en.wikipedia.org/wiki/Epoch_Co." xr:uid="{00000000-0004-0000-0000-000034000000}"/>
    <hyperlink ref="E107" r:id="rId54" tooltip="Epoch Co." display="https://en.wikipedia.org/wiki/Epoch_Co." xr:uid="{00000000-0004-0000-0000-000035000000}"/>
    <hyperlink ref="C108" r:id="rId55" tooltip="2000 in video gaming" display="https://en.wikipedia.org/wiki/2000_in_video_gaming" xr:uid="{00000000-0004-0000-0000-000036000000}"/>
    <hyperlink ref="D108" r:id="rId56" tooltip="Epoch Co." display="https://en.wikipedia.org/wiki/Epoch_Co." xr:uid="{00000000-0004-0000-0000-000037000000}"/>
    <hyperlink ref="E108" r:id="rId57" tooltip="Epoch Co." display="https://en.wikipedia.org/wiki/Epoch_Co." xr:uid="{00000000-0004-0000-0000-000038000000}"/>
    <hyperlink ref="C117" r:id="rId58" tooltip="1996 in video gaming" display="https://en.wikipedia.org/wiki/1996_in_video_gaming" xr:uid="{00000000-0004-0000-0000-000039000000}"/>
    <hyperlink ref="D117" r:id="rId59" tooltip="SETA Corporation" display="https://en.wikipedia.org/wiki/SETA_Corporation" xr:uid="{00000000-0004-0000-0000-00003A000000}"/>
    <hyperlink ref="E117" r:id="rId60" tooltip="SETA Corporation" display="https://en.wikipedia.org/wiki/SETA_Corporation" xr:uid="{00000000-0004-0000-0000-00003B000000}"/>
    <hyperlink ref="C128" r:id="rId61" tooltip="1997 in video gaming" display="https://en.wikipedia.org/wiki/1997_in_video_gaming" xr:uid="{00000000-0004-0000-0000-00003C000000}"/>
    <hyperlink ref="D128" r:id="rId62" tooltip="Namco" display="https://en.wikipedia.org/wiki/Namco" xr:uid="{00000000-0004-0000-0000-00003D000000}"/>
    <hyperlink ref="E128" r:id="rId63" tooltip="Namco" display="https://en.wikipedia.org/wiki/Namco" xr:uid="{00000000-0004-0000-0000-00003E000000}"/>
    <hyperlink ref="C369" r:id="rId64" tooltip="2000 in video gaming" display="https://en.wikipedia.org/wiki/2000_in_video_gaming" xr:uid="{00000000-0004-0000-0000-00003F000000}"/>
    <hyperlink ref="D369" r:id="rId65" tooltip="Chunsoft" display="https://en.wikipedia.org/wiki/Chunsoft" xr:uid="{00000000-0004-0000-0000-000040000000}"/>
    <hyperlink ref="E369" r:id="rId66" tooltip="Chunsoft" display="https://en.wikipedia.org/wiki/Chunsoft" xr:uid="{00000000-0004-0000-0000-000041000000}"/>
    <hyperlink ref="C147" r:id="rId67" tooltip="1998 in video gaming" display="https://en.wikipedia.org/wiki/1998_in_video_gaming" xr:uid="{00000000-0004-0000-0000-000042000000}"/>
    <hyperlink ref="D147" r:id="rId68" tooltip="Hudson Soft" display="https://en.wikipedia.org/wiki/Hudson_Soft" xr:uid="{00000000-0004-0000-0000-000043000000}"/>
    <hyperlink ref="E147" r:id="rId69" tooltip="Hudson Soft" display="https://en.wikipedia.org/wiki/Hudson_Soft" xr:uid="{00000000-0004-0000-0000-000044000000}"/>
    <hyperlink ref="C151" r:id="rId70" tooltip="1998 in video gaming" display="https://en.wikipedia.org/wiki/1998_in_video_gaming" xr:uid="{00000000-0004-0000-0000-000045000000}"/>
    <hyperlink ref="D151" r:id="rId71" tooltip="Konami" display="https://en.wikipedia.org/wiki/Konami" xr:uid="{00000000-0004-0000-0000-000046000000}"/>
    <hyperlink ref="E151" r:id="rId72" tooltip="Konami" display="https://en.wikipedia.org/wiki/Konami" xr:uid="{00000000-0004-0000-0000-000047000000}"/>
    <hyperlink ref="C156" r:id="rId73" tooltip="2001 in video gaming" display="https://en.wikipedia.org/wiki/2001_in_video_gaming" xr:uid="{00000000-0004-0000-0000-000048000000}"/>
    <hyperlink ref="D156" r:id="rId74" tooltip="Culture Brain" display="https://en.wikipedia.org/wiki/Culture_Brain" xr:uid="{00000000-0004-0000-0000-000049000000}"/>
    <hyperlink ref="E156" r:id="rId75" tooltip="Culture Brain" display="https://en.wikipedia.org/wiki/Culture_Brain" xr:uid="{00000000-0004-0000-0000-00004A000000}"/>
    <hyperlink ref="C158" r:id="rId76" tooltip="1997 in video gaming" display="https://en.wikipedia.org/wiki/1997_in_video_gaming" xr:uid="{00000000-0004-0000-0000-00004B000000}"/>
    <hyperlink ref="C171" r:id="rId77" tooltip="2000 in video gaming" display="https://en.wikipedia.org/wiki/2000_in_video_gaming" xr:uid="{00000000-0004-0000-0000-00004C000000}"/>
    <hyperlink ref="D171" r:id="rId78" tooltip="SETA Corporation" display="https://en.wikipedia.org/wiki/SETA_Corporation" xr:uid="{00000000-0004-0000-0000-00004D000000}"/>
    <hyperlink ref="E171" r:id="rId79" tooltip="SETA Corporation" display="https://en.wikipedia.org/wiki/SETA_Corporation" xr:uid="{00000000-0004-0000-0000-00004E000000}"/>
    <hyperlink ref="C181" r:id="rId80" tooltip="2000 in video gaming" display="https://en.wikipedia.org/wiki/2000_in_video_gaming" xr:uid="{00000000-0004-0000-0000-00004F000000}"/>
    <hyperlink ref="D181" r:id="rId81" tooltip="HAL Laboratory" display="https://en.wikipedia.org/wiki/HAL_Laboratory" xr:uid="{00000000-0004-0000-0000-000050000000}"/>
    <hyperlink ref="E181" r:id="rId82" tooltip="Nintendo" display="https://en.wikipedia.org/wiki/Nintendo" xr:uid="{00000000-0004-0000-0000-000051000000}"/>
    <hyperlink ref="C198" r:id="rId83" tooltip="1997 in video gaming" display="https://en.wikipedia.org/wiki/1997_in_video_gaming" xr:uid="{00000000-0004-0000-0000-000052000000}"/>
    <hyperlink ref="E198" r:id="rId84" tooltip="Imagineer (Japanese company)" display="https://en.wikipedia.org/wiki/Imagineer_(Japanese_company)" xr:uid="{00000000-0004-0000-0000-000053000000}"/>
    <hyperlink ref="C199" r:id="rId85" tooltip="1997 in video gaming" display="https://en.wikipedia.org/wiki/1997_in_video_gaming" xr:uid="{00000000-0004-0000-0000-000054000000}"/>
    <hyperlink ref="D199" r:id="rId86" tooltip="Hudson Soft" display="https://en.wikipedia.org/wiki/Hudson_Soft" xr:uid="{00000000-0004-0000-0000-000055000000}"/>
    <hyperlink ref="E199" r:id="rId87" tooltip="Hudson Soft" display="https://en.wikipedia.org/wiki/Hudson_Soft" xr:uid="{00000000-0004-0000-0000-000056000000}"/>
    <hyperlink ref="C182" r:id="rId88" tooltip="1997 in video gaming" display="https://en.wikipedia.org/wiki/1997_in_video_gaming" xr:uid="{00000000-0004-0000-0000-000057000000}"/>
    <hyperlink ref="D182" r:id="rId89" tooltip="Electronic Arts" display="https://en.wikipedia.org/wiki/Electronic_Arts" xr:uid="{00000000-0004-0000-0000-000058000000}"/>
    <hyperlink ref="E182" r:id="rId90" tooltip="Electronic Arts" display="https://en.wikipedia.org/wiki/Electronic_Arts" xr:uid="{00000000-0004-0000-0000-000059000000}"/>
    <hyperlink ref="C200" r:id="rId91" tooltip="1999 in video gaming" display="https://en.wikipedia.org/wiki/1999_in_video_gaming" xr:uid="{00000000-0004-0000-0000-00005A000000}"/>
    <hyperlink ref="D200" r:id="rId92" tooltip="ASCII (company)" display="https://en.wikipedia.org/wiki/ASCII_(company)" xr:uid="{00000000-0004-0000-0000-00005B000000}"/>
    <hyperlink ref="E200" r:id="rId93" tooltip="ASCII (company)" display="https://en.wikipedia.org/wiki/ASCII_(company)" xr:uid="{00000000-0004-0000-0000-00005C000000}"/>
    <hyperlink ref="C183" r:id="rId94" tooltip="1998 in video gaming" display="https://en.wikipedia.org/wiki/1998_in_video_gaming" xr:uid="{00000000-0004-0000-0000-00005D000000}"/>
    <hyperlink ref="D183" r:id="rId95" tooltip="Konami" display="https://en.wikipedia.org/wiki/Konami" xr:uid="{00000000-0004-0000-0000-00005E000000}"/>
    <hyperlink ref="E183" r:id="rId96" tooltip="Konami" display="https://en.wikipedia.org/wiki/Konami" xr:uid="{00000000-0004-0000-0000-00005F000000}"/>
    <hyperlink ref="C187" r:id="rId97" tooltip="1999 in video gaming" display="https://en.wikipedia.org/wiki/1999_in_video_gaming" xr:uid="{00000000-0004-0000-0000-000060000000}"/>
    <hyperlink ref="D187" r:id="rId98" tooltip="Konami" display="https://en.wikipedia.org/wiki/Konami" xr:uid="{00000000-0004-0000-0000-000061000000}"/>
    <hyperlink ref="E187" r:id="rId99" tooltip="Konami" display="https://en.wikipedia.org/wiki/Konami" xr:uid="{00000000-0004-0000-0000-000062000000}"/>
    <hyperlink ref="C188" r:id="rId100" tooltip="1996 in video gaming" display="https://en.wikipedia.org/wiki/1996_in_video_gaming" xr:uid="{00000000-0004-0000-0000-000063000000}"/>
    <hyperlink ref="D188" r:id="rId101" tooltip="Konami" display="https://en.wikipedia.org/wiki/Konami" xr:uid="{00000000-0004-0000-0000-000064000000}"/>
    <hyperlink ref="E188" r:id="rId102" tooltip="Konami" display="https://en.wikipedia.org/wiki/Konami" xr:uid="{00000000-0004-0000-0000-000065000000}"/>
    <hyperlink ref="C191" r:id="rId103" tooltip="1997 in video gaming" display="https://en.wikipedia.org/wiki/1997_in_video_gaming" xr:uid="{00000000-0004-0000-0000-000066000000}"/>
    <hyperlink ref="D191" r:id="rId104" tooltip="Konami" display="https://en.wikipedia.org/wiki/Konami" xr:uid="{00000000-0004-0000-0000-000067000000}"/>
    <hyperlink ref="E191" r:id="rId105" tooltip="Konami" display="https://en.wikipedia.org/wiki/Konami" xr:uid="{00000000-0004-0000-0000-000068000000}"/>
    <hyperlink ref="C192" r:id="rId106" tooltip="1998 in video gaming" display="https://en.wikipedia.org/wiki/1998_in_video_gaming" xr:uid="{00000000-0004-0000-0000-000069000000}"/>
    <hyperlink ref="D192" r:id="rId107" tooltip="Konami" display="https://en.wikipedia.org/wiki/Konami" xr:uid="{00000000-0004-0000-0000-00006A000000}"/>
    <hyperlink ref="E192" r:id="rId108" tooltip="Konami" display="https://en.wikipedia.org/wiki/Konami" xr:uid="{00000000-0004-0000-0000-00006B000000}"/>
    <hyperlink ref="C193" r:id="rId109" tooltip="1999 in video gaming" display="https://en.wikipedia.org/wiki/1999_in_video_gaming" xr:uid="{00000000-0004-0000-0000-00006C000000}"/>
    <hyperlink ref="D193" r:id="rId110" tooltip="Konami" display="https://en.wikipedia.org/wiki/Konami" xr:uid="{00000000-0004-0000-0000-00006D000000}"/>
    <hyperlink ref="E193" r:id="rId111" tooltip="Konami" display="https://en.wikipedia.org/wiki/Konami" xr:uid="{00000000-0004-0000-0000-00006E000000}"/>
    <hyperlink ref="C190" r:id="rId112" tooltip="2000 in video gaming" display="https://en.wikipedia.org/wiki/2000_in_video_gaming" xr:uid="{00000000-0004-0000-0000-00006F000000}"/>
    <hyperlink ref="D190" r:id="rId113" tooltip="Konami" display="https://en.wikipedia.org/wiki/Konami" xr:uid="{00000000-0004-0000-0000-000070000000}"/>
    <hyperlink ref="E190" r:id="rId114" tooltip="Konami" display="https://en.wikipedia.org/wiki/Konami" xr:uid="{00000000-0004-0000-0000-000071000000}"/>
    <hyperlink ref="C194" r:id="rId115" tooltip="2001 in video gaming" display="https://en.wikipedia.org/wiki/2001_in_video_gaming" xr:uid="{00000000-0004-0000-0000-000072000000}"/>
    <hyperlink ref="D194" r:id="rId116" tooltip="Konami" display="https://en.wikipedia.org/wiki/Konami" xr:uid="{00000000-0004-0000-0000-000073000000}"/>
    <hyperlink ref="E194" r:id="rId117" tooltip="Konami" display="https://en.wikipedia.org/wiki/Konami" xr:uid="{00000000-0004-0000-0000-000074000000}"/>
    <hyperlink ref="C197" r:id="rId118" tooltip="1999 in video gaming" display="https://en.wikipedia.org/wiki/1999_in_video_gaming" xr:uid="{00000000-0004-0000-0000-000075000000}"/>
    <hyperlink ref="D197" r:id="rId119" tooltip="Takara" display="https://en.wikipedia.org/wiki/Takara" xr:uid="{00000000-0004-0000-0000-000076000000}"/>
    <hyperlink ref="E197" r:id="rId120" tooltip="Takara" display="https://en.wikipedia.org/wiki/Takara" xr:uid="{00000000-0004-0000-0000-000077000000}"/>
    <hyperlink ref="C205" r:id="rId121" tooltip="1999 in video gaming" display="https://en.wikipedia.org/wiki/1999_in_video_gaming" xr:uid="{00000000-0004-0000-0000-000078000000}"/>
    <hyperlink ref="E205" r:id="rId122" tooltip="Imagineer (Japanese company)" display="https://en.wikipedia.org/wiki/Imagineer_(Japanese_company)" xr:uid="{00000000-0004-0000-0000-000079000000}"/>
    <hyperlink ref="C211" r:id="rId123" tooltip="1999 in video gaming" display="https://en.wikipedia.org/wiki/1999_in_video_gaming" xr:uid="{00000000-0004-0000-0000-00007A000000}"/>
    <hyperlink ref="D211" r:id="rId124" tooltip="Yuke's" display="https://en.wikipedia.org/wiki/Yuke%27s" xr:uid="{00000000-0004-0000-0000-00007B000000}"/>
    <hyperlink ref="E211" r:id="rId125" tooltip="Hudson Soft" display="https://en.wikipedia.org/wiki/Hudson_Soft" xr:uid="{00000000-0004-0000-0000-00007C000000}"/>
    <hyperlink ref="C223" r:id="rId126" tooltip="1997 in video gaming" display="https://en.wikipedia.org/wiki/1997_in_video_gaming" xr:uid="{00000000-0004-0000-0000-00007D000000}"/>
    <hyperlink ref="E223" r:id="rId127" tooltip="Koei" display="https://en.wikipedia.org/wiki/Koei" xr:uid="{00000000-0004-0000-0000-00007E000000}"/>
    <hyperlink ref="C224" r:id="rId128" tooltip="1997 in video gaming" display="https://en.wikipedia.org/wiki/1997_in_video_gaming" xr:uid="{00000000-0004-0000-0000-00007F000000}"/>
    <hyperlink ref="D224" r:id="rId129" tooltip="Imagineer (Japanese company)" display="https://en.wikipedia.org/wiki/Imagineer_(Japanese_company)" xr:uid="{00000000-0004-0000-0000-000080000000}"/>
    <hyperlink ref="E224" r:id="rId130" tooltip="Imagineer (Japanese company)" display="https://en.wikipedia.org/wiki/Imagineer_(Japanese_company)" xr:uid="{00000000-0004-0000-0000-000081000000}"/>
    <hyperlink ref="C225" r:id="rId131" tooltip="1996 in video gaming" display="https://en.wikipedia.org/wiki/1996_in_video_gaming" xr:uid="{00000000-0004-0000-0000-000082000000}"/>
    <hyperlink ref="D225" r:id="rId132" tooltip="Konami" display="https://en.wikipedia.org/wiki/Konami" xr:uid="{00000000-0004-0000-0000-000083000000}"/>
    <hyperlink ref="E225" r:id="rId133" tooltip="Konami" display="https://en.wikipedia.org/wiki/Konami" xr:uid="{00000000-0004-0000-0000-000084000000}"/>
    <hyperlink ref="C229" r:id="rId134" tooltip="1998 in video gaming" display="https://en.wikipedia.org/wiki/1998_in_video_gaming" xr:uid="{00000000-0004-0000-0000-000085000000}"/>
    <hyperlink ref="D229" r:id="rId135" tooltip="Tokyo Electron" display="https://en.wikipedia.org/wiki/Tokyo_Electron" xr:uid="{00000000-0004-0000-0000-000086000000}"/>
    <hyperlink ref="E229" r:id="rId136" tooltip="Tokyo Electron" display="https://en.wikipedia.org/wiki/Tokyo_Electron" xr:uid="{00000000-0004-0000-0000-000087000000}"/>
    <hyperlink ref="C236" r:id="rId137" tooltip="1997 in video gaming" display="https://en.wikipedia.org/wiki/1997_in_video_gaming" xr:uid="{00000000-0004-0000-0000-000088000000}"/>
    <hyperlink ref="D236" r:id="rId138" tooltip="Technology and Entertainment Software" display="https://en.wikipedia.org/wiki/Technology_and_Entertainment_Software" xr:uid="{00000000-0004-0000-0000-000089000000}"/>
    <hyperlink ref="E236" r:id="rId139" tooltip="Technology and Entertainment Software" display="https://en.wikipedia.org/wiki/Technology_and_Entertainment_Software" xr:uid="{00000000-0004-0000-0000-00008A000000}"/>
    <hyperlink ref="C252" r:id="rId140" tooltip="1998 in video gaming" display="https://en.wikipedia.org/wiki/1998_in_video_gaming" xr:uid="{00000000-0004-0000-0000-00008B000000}"/>
    <hyperlink ref="D252" r:id="rId141" tooltip="SETA Corporation" display="https://en.wikipedia.org/wiki/SETA_Corporation" xr:uid="{00000000-0004-0000-0000-00008C000000}"/>
    <hyperlink ref="E252" r:id="rId142" tooltip="SETA Corporation" display="https://en.wikipedia.org/wiki/SETA_Corporation" xr:uid="{00000000-0004-0000-0000-00008D000000}"/>
    <hyperlink ref="C277" r:id="rId143" tooltip="1999 in video gaming" display="https://en.wikipedia.org/wiki/1999_in_video_gaming" xr:uid="{00000000-0004-0000-0000-00008E000000}"/>
    <hyperlink ref="D277" r:id="rId144" tooltip="Namco Bandai Games" display="https://en.wikipedia.org/wiki/Namco_Bandai_Games" xr:uid="{00000000-0004-0000-0000-00008F000000}"/>
    <hyperlink ref="E277" r:id="rId145" tooltip="Bandai" display="https://en.wikipedia.org/wiki/Bandai" xr:uid="{00000000-0004-0000-0000-000090000000}"/>
    <hyperlink ref="C278" r:id="rId146" tooltip="1998 in video gaming" display="https://en.wikipedia.org/wiki/1998_in_video_gaming" xr:uid="{00000000-0004-0000-0000-000091000000}"/>
    <hyperlink ref="D278" r:id="rId147" tooltip="Yuke's" display="https://en.wikipedia.org/wiki/Yuke%27s" xr:uid="{00000000-0004-0000-0000-000092000000}"/>
    <hyperlink ref="E278" r:id="rId148" tooltip="Hudson Soft" display="https://en.wikipedia.org/wiki/Hudson_Soft" xr:uid="{00000000-0004-0000-0000-000093000000}"/>
    <hyperlink ref="C279" r:id="rId149" tooltip="1998 in video gaming" display="https://en.wikipedia.org/wiki/1998_in_video_gaming" xr:uid="{00000000-0004-0000-0000-000094000000}"/>
    <hyperlink ref="D279" r:id="rId150" tooltip="Yuke's" display="https://en.wikipedia.org/wiki/Yuke%27s" xr:uid="{00000000-0004-0000-0000-000095000000}"/>
    <hyperlink ref="E279" r:id="rId151" tooltip="Hudson Soft" display="https://en.wikipedia.org/wiki/Hudson_Soft" xr:uid="{00000000-0004-0000-0000-000096000000}"/>
    <hyperlink ref="C294" r:id="rId152" tooltip="2000 in video gaming" display="https://en.wikipedia.org/wiki/2000_in_video_gaming" xr:uid="{00000000-0004-0000-0000-000097000000}"/>
    <hyperlink ref="D294" r:id="rId153" tooltip="Culture Brain" display="https://en.wikipedia.org/wiki/Culture_Brain" xr:uid="{00000000-0004-0000-0000-000098000000}"/>
    <hyperlink ref="E294" r:id="rId154" tooltip="Culture Brain" display="https://en.wikipedia.org/wiki/Culture_Brain" xr:uid="{00000000-0004-0000-0000-000099000000}"/>
    <hyperlink ref="C296" r:id="rId155" tooltip="1998 in video gaming" display="https://en.wikipedia.org/wiki/1998_in_video_gaming" xr:uid="{00000000-0004-0000-0000-00009A000000}"/>
    <hyperlink ref="D296" r:id="rId156" tooltip="Pack-In-Video" display="https://en.wikipedia.org/wiki/Pack-In-Video" xr:uid="{00000000-0004-0000-0000-00009B000000}"/>
    <hyperlink ref="E296" r:id="rId157" tooltip="Pack-In-Video" display="https://en.wikipedia.org/wiki/Pack-In-Video" xr:uid="{00000000-0004-0000-0000-00009C000000}"/>
    <hyperlink ref="C297" r:id="rId158" tooltip="2000 in video gaming" display="https://en.wikipedia.org/wiki/2000_in_video_gaming" xr:uid="{00000000-0004-0000-0000-00009D000000}"/>
    <hyperlink ref="D297" r:id="rId159" tooltip="VIS Entertainment" display="https://en.wikipedia.org/wiki/VIS_Entertainment" xr:uid="{00000000-0004-0000-0000-00009E000000}"/>
    <hyperlink ref="E297" r:id="rId160" tooltip="VIS Entertainment" display="https://en.wikipedia.org/wiki/VIS_Entertainment" xr:uid="{00000000-0004-0000-0000-00009F000000}"/>
    <hyperlink ref="C301" r:id="rId161" tooltip="1999 in video gaming" display="https://en.wikipedia.org/wiki/1999_in_video_gaming" xr:uid="{00000000-0004-0000-0000-0000A0000000}"/>
    <hyperlink ref="C303" r:id="rId162" tooltip="1998 in video gaming" display="https://en.wikipedia.org/wiki/1998_in_video_gaming" xr:uid="{00000000-0004-0000-0000-0000A1000000}"/>
    <hyperlink ref="D303" r:id="rId163" tooltip="SETA Corporation" display="https://en.wikipedia.org/wiki/SETA_Corporation" xr:uid="{00000000-0004-0000-0000-0000A2000000}"/>
    <hyperlink ref="E303" r:id="rId164" tooltip="SETA Corporation" display="https://en.wikipedia.org/wiki/SETA_Corporation" xr:uid="{00000000-0004-0000-0000-0000A3000000}"/>
    <hyperlink ref="C306" r:id="rId165" tooltip="1999 in video gaming" display="https://en.wikipedia.org/wiki/1999_in_video_gaming" xr:uid="{00000000-0004-0000-0000-0000A4000000}"/>
    <hyperlink ref="D306" r:id="rId166" tooltip="Telenet Japan" display="https://en.wikipedia.org/wiki/Telenet_Japan" xr:uid="{00000000-0004-0000-0000-0000A5000000}"/>
    <hyperlink ref="E306" r:id="rId167" tooltip="Telenet Japan" display="https://en.wikipedia.org/wiki/Telenet_Japan" xr:uid="{00000000-0004-0000-0000-0000A6000000}"/>
    <hyperlink ref="C307" r:id="rId168" tooltip="1999 in video gaming" display="https://en.wikipedia.org/wiki/1999_in_video_gaming" xr:uid="{00000000-0004-0000-0000-0000A7000000}"/>
    <hyperlink ref="D307" r:id="rId169" tooltip="Bandai" display="https://en.wikipedia.org/wiki/Bandai" xr:uid="{00000000-0004-0000-0000-0000A8000000}"/>
    <hyperlink ref="E307" r:id="rId170" tooltip="Bandai" display="https://en.wikipedia.org/wiki/Bandai" xr:uid="{00000000-0004-0000-0000-0000A9000000}"/>
    <hyperlink ref="C315" r:id="rId171" tooltip="1998 in video gaming" display="https://en.wikipedia.org/wiki/1998_in_video_gaming" xr:uid="{00000000-0004-0000-0000-0000AA000000}"/>
    <hyperlink ref="D315" r:id="rId172" tooltip="Nintendo" display="https://en.wikipedia.org/wiki/Nintendo" xr:uid="{00000000-0004-0000-0000-0000AB000000}"/>
    <hyperlink ref="E315" r:id="rId173" tooltip="Nintendo" display="https://en.wikipedia.org/wiki/Nintendo" xr:uid="{00000000-0004-0000-0000-0000AC000000}"/>
    <hyperlink ref="C323" r:id="rId174" tooltip="1997 in video gaming" display="https://en.wikipedia.org/wiki/1997_in_video_gaming" xr:uid="{00000000-0004-0000-0000-0000AD000000}"/>
    <hyperlink ref="D323" r:id="rId175" tooltip="Hudson Soft" display="https://en.wikipedia.org/wiki/Hudson_Soft" xr:uid="{00000000-0004-0000-0000-0000AE000000}"/>
    <hyperlink ref="E323" r:id="rId176" tooltip="Hudson Soft" display="https://en.wikipedia.org/wiki/Hudson_Soft" xr:uid="{00000000-0004-0000-0000-0000AF000000}"/>
    <hyperlink ref="C326" r:id="rId177" tooltip="1997 in video gaming" display="https://en.wikipedia.org/wiki/1997_in_video_gaming" xr:uid="{00000000-0004-0000-0000-0000B0000000}"/>
    <hyperlink ref="D326" r:id="rId178" tooltip="Athena (company)" display="https://en.wikipedia.org/wiki/Athena_(company)" xr:uid="{00000000-0004-0000-0000-0000B1000000}"/>
    <hyperlink ref="E326" r:id="rId179" tooltip="Athena (company)" display="https://en.wikipedia.org/wiki/Athena_(company)" xr:uid="{00000000-0004-0000-0000-0000B2000000}"/>
    <hyperlink ref="C327" r:id="rId180" tooltip="1999 in video gaming" display="https://en.wikipedia.org/wiki/1999_in_video_gaming" xr:uid="{00000000-0004-0000-0000-0000B3000000}"/>
    <hyperlink ref="D327" r:id="rId181" tooltip="Culture Brain" display="https://en.wikipedia.org/wiki/Culture_Brain" xr:uid="{00000000-0004-0000-0000-0000B4000000}"/>
    <hyperlink ref="E327" r:id="rId182" tooltip="Culture Brain" display="https://en.wikipedia.org/wiki/Culture_Brain" xr:uid="{00000000-0004-0000-0000-0000B5000000}"/>
    <hyperlink ref="C328" r:id="rId183" tooltip="1997 in video gaming" display="https://en.wikipedia.org/wiki/1997_in_video_gaming" xr:uid="{00000000-0004-0000-0000-0000B6000000}"/>
    <hyperlink ref="D328" r:id="rId184" tooltip="Compile (publisher)" display="https://en.wikipedia.org/wiki/Compile_(publisher)" xr:uid="{00000000-0004-0000-0000-0000B7000000}"/>
    <hyperlink ref="E328" r:id="rId185" tooltip="Compile (publisher)" display="https://en.wikipedia.org/wiki/Compile_(publisher)" xr:uid="{00000000-0004-0000-0000-0000B8000000}"/>
    <hyperlink ref="C329" r:id="rId186" tooltip="1999 in video gaming" display="https://en.wikipedia.org/wiki/1999_in_video_gaming" xr:uid="{00000000-0004-0000-0000-0000B9000000}"/>
    <hyperlink ref="D329" r:id="rId187" tooltip="Compile (publisher)" display="https://en.wikipedia.org/wiki/Compile_(publisher)" xr:uid="{00000000-0004-0000-0000-0000BA000000}"/>
    <hyperlink ref="E329" r:id="rId188" tooltip="Compile (publisher)" display="https://en.wikipedia.org/wiki/Compile_(publisher)" xr:uid="{00000000-0004-0000-0000-0000BB000000}"/>
    <hyperlink ref="C352" r:id="rId189" tooltip="1999 in video gaming" display="https://en.wikipedia.org/wiki/1999_in_video_gaming" xr:uid="{00000000-0004-0000-0000-0000BC000000}"/>
    <hyperlink ref="D352" r:id="rId190" tooltip="Red Entertainment" display="https://en.wikipedia.org/wiki/Red_Entertainment" xr:uid="{00000000-0004-0000-0000-0000BD000000}"/>
    <hyperlink ref="E352" r:id="rId191" tooltip="Hudson Soft" display="https://en.wikipedia.org/wiki/Hudson_Soft" xr:uid="{00000000-0004-0000-0000-0000BE000000}"/>
    <hyperlink ref="C362" r:id="rId192" tooltip="1996 in video gaming" display="https://en.wikipedia.org/wiki/1996_in_video_gaming" xr:uid="{00000000-0004-0000-0000-0000BF000000}"/>
    <hyperlink ref="D362" r:id="rId193" tooltip="SETA Corporation" display="https://en.wikipedia.org/wiki/SETA_Corporation" xr:uid="{00000000-0004-0000-0000-0000C0000000}"/>
    <hyperlink ref="E362" r:id="rId194" tooltip="SETA Corporation" display="https://en.wikipedia.org/wiki/SETA_Corporation" xr:uid="{00000000-0004-0000-0000-0000C1000000}"/>
    <hyperlink ref="C366" r:id="rId195" tooltip="1999 in video gaming" display="https://en.wikipedia.org/wiki/1999_in_video_gaming" xr:uid="{00000000-0004-0000-0000-0000C2000000}"/>
    <hyperlink ref="D366" r:id="rId196" tooltip="Culture Brain" display="https://en.wikipedia.org/wiki/Culture_Brain" xr:uid="{00000000-0004-0000-0000-0000C3000000}"/>
    <hyperlink ref="E366" r:id="rId197" tooltip="Culture Brain" display="https://en.wikipedia.org/wiki/Culture_Brain" xr:uid="{00000000-0004-0000-0000-0000C4000000}"/>
    <hyperlink ref="C370" r:id="rId198" tooltip="1998 in video gaming" display="https://en.wikipedia.org/wiki/1998_in_video_gaming" xr:uid="{00000000-0004-0000-0000-0000C5000000}"/>
    <hyperlink ref="D370" r:id="rId199" tooltip="Genki (company)" display="https://en.wikipedia.org/wiki/Genki_(company)" xr:uid="{00000000-0004-0000-0000-0000C6000000}"/>
    <hyperlink ref="E370" r:id="rId200" tooltip="Imagineer (Japanese company)" display="https://en.wikipedia.org/wiki/Imagineer_(Japanese_company)" xr:uid="{00000000-0004-0000-0000-0000C7000000}"/>
    <hyperlink ref="C371" r:id="rId201" tooltip="2000 in video gaming" display="https://en.wikipedia.org/wiki/2000_in_video_gaming" xr:uid="{00000000-0004-0000-0000-0000C8000000}"/>
    <hyperlink ref="D371" r:id="rId202" tooltip="Treasure (company)" display="https://en.wikipedia.org/wiki/Treasure_(company)" xr:uid="{00000000-0004-0000-0000-0000C9000000}"/>
    <hyperlink ref="E371" r:id="rId203" tooltip="Nintendo" display="https://en.wikipedia.org/wiki/Nintendo" xr:uid="{00000000-0004-0000-0000-0000CA000000}"/>
    <hyperlink ref="C395" r:id="rId204" tooltip="1998 in video gaming" display="https://en.wikipedia.org/wiki/1998_in_video_gaming" xr:uid="{00000000-0004-0000-0000-0000CB000000}"/>
    <hyperlink ref="D395" r:id="rId205" tooltip="Hudson Soft" display="https://en.wikipedia.org/wiki/Hudson_Soft" xr:uid="{00000000-0004-0000-0000-0000CC000000}"/>
    <hyperlink ref="E395" r:id="rId206" tooltip="Hudson Soft" display="https://en.wikipedia.org/wiki/Hudson_Soft" xr:uid="{00000000-0004-0000-0000-0000CD000000}"/>
    <hyperlink ref="C398" r:id="rId207" tooltip="1998 in video gaming" display="https://en.wikipedia.org/wiki/1998_in_video_gaming" xr:uid="{00000000-0004-0000-0000-0000CE000000}"/>
    <hyperlink ref="D398" r:id="rId208" tooltip="Banpresto" display="https://en.wikipedia.org/wiki/Banpresto" xr:uid="{00000000-0004-0000-0000-0000CF000000}"/>
    <hyperlink ref="E398" r:id="rId209" tooltip="Banpresto" display="https://en.wikipedia.org/wiki/Banpresto" xr:uid="{00000000-0004-0000-0000-0000D0000000}"/>
    <hyperlink ref="C399" r:id="rId210" tooltip="1999 in video gaming" display="https://en.wikipedia.org/wiki/1999_in_video_gaming" xr:uid="{00000000-0004-0000-0000-0000D1000000}"/>
    <hyperlink ref="D399" r:id="rId211" tooltip="Banpresto" display="https://en.wikipedia.org/wiki/Banpresto" xr:uid="{00000000-0004-0000-0000-0000D2000000}"/>
    <hyperlink ref="E399" r:id="rId212" tooltip="Banpresto" display="https://en.wikipedia.org/wiki/Banpresto" xr:uid="{00000000-0004-0000-0000-0000D3000000}"/>
    <hyperlink ref="C404" r:id="rId213" tooltip="1998 in video gaming" display="https://en.wikipedia.org/wiki/1998_in_video_gaming" xr:uid="{00000000-0004-0000-0000-0000D4000000}"/>
    <hyperlink ref="D404" r:id="rId214" tooltip="Konami" display="https://en.wikipedia.org/wiki/Konami" xr:uid="{00000000-0004-0000-0000-0000D5000000}"/>
    <hyperlink ref="E404" r:id="rId215" tooltip="Konami" display="https://en.wikipedia.org/wiki/Konami" xr:uid="{00000000-0004-0000-0000-0000D6000000}"/>
    <hyperlink ref="C405" r:id="rId216" tooltip="1997 in video gaming" display="https://en.wikipedia.org/wiki/1997_in_video_gaming" xr:uid="{00000000-0004-0000-0000-0000D7000000}"/>
    <hyperlink ref="D405" r:id="rId217" tooltip="Bandai" display="https://en.wikipedia.org/wiki/Bandai" xr:uid="{00000000-0004-0000-0000-0000D8000000}"/>
    <hyperlink ref="E405" r:id="rId218" tooltip="Bandai" display="https://en.wikipedia.org/wiki/Bandai" xr:uid="{00000000-0004-0000-0000-0000D9000000}"/>
    <hyperlink ref="C408" r:id="rId219" tooltip="1998 in video gaming" display="https://en.wikipedia.org/wiki/1998_in_video_gaming" xr:uid="{00000000-0004-0000-0000-0000DA000000}"/>
    <hyperlink ref="E408" r:id="rId220" tooltip="SETA Corporation" display="https://en.wikipedia.org/wiki/SETA_Corporation" xr:uid="{00000000-0004-0000-0000-0000DB000000}"/>
    <hyperlink ref="C435" r:id="rId221" tooltip="1997 in video gaming" display="https://en.wikipedia.org/wiki/1997_in_video_gaming" xr:uid="{00000000-0004-0000-0000-0000DC000000}"/>
    <hyperlink ref="D435" r:id="rId222" tooltip="Yuke's" display="https://en.wikipedia.org/wiki/Yuke%27s" xr:uid="{00000000-0004-0000-0000-0000DD000000}"/>
    <hyperlink ref="E435" r:id="rId223" tooltip="Hudson Soft" display="https://en.wikipedia.org/wiki/Hudson_Soft" xr:uid="{00000000-0004-0000-0000-0000DE000000}"/>
    <hyperlink ref="C441" r:id="rId224" tooltip="2000 in video gaming" display="https://en.wikipedia.org/wiki/2000_in_video_gaming" xr:uid="{00000000-0004-0000-0000-0000DF000000}"/>
    <hyperlink ref="D441" r:id="rId225" tooltip="Syn Sophia" display="https://en.wikipedia.org/wiki/Syn_Sophia" xr:uid="{00000000-0004-0000-0000-0000E0000000}"/>
    <hyperlink ref="E441" r:id="rId226" tooltip="Asmik Ace Entertainment" display="https://en.wikipedia.org/wiki/Asmik_Ace_Entertainment" xr:uid="{00000000-0004-0000-0000-0000E1000000}"/>
    <hyperlink ref="C442" r:id="rId227" tooltip="1997 in video gaming" display="https://en.wikipedia.org/wiki/1997_in_video_gaming" xr:uid="{00000000-0004-0000-0000-0000E2000000}"/>
    <hyperlink ref="D442" r:id="rId228" tooltip="Syn Sophia" display="https://en.wikipedia.org/wiki/Syn_Sophia" xr:uid="{00000000-0004-0000-0000-0000E3000000}"/>
    <hyperlink ref="E442" r:id="rId229" tooltip="Asmik Ace Entertainment" display="https://en.wikipedia.org/wiki/Asmik_Ace_Entertainment" xr:uid="{00000000-0004-0000-0000-0000E4000000}"/>
    <hyperlink ref="C459" r:id="rId230" tooltip="1996 in video gaming" display="https://en.wikipedia.org/wiki/1996_in_video_gaming" xr:uid="{00000000-0004-0000-0000-0000E5000000}"/>
    <hyperlink ref="D459" r:id="rId231" tooltip="Givro" display="https://en.wikipedia.org/wiki/Givro" xr:uid="{00000000-0004-0000-0000-0000E6000000}"/>
    <hyperlink ref="E459" r:id="rId232" tooltip="Enix" display="https://en.wikipedia.org/wiki/Enix" xr:uid="{00000000-0004-0000-0000-0000E7000000}"/>
    <hyperlink ref="C469" r:id="rId233" tooltip="1999 in video gaming" display="https://en.wikipedia.org/wiki/1999_in_video_gaming" xr:uid="{00000000-0004-0000-0000-0000E8000000}"/>
    <hyperlink ref="D469" r:id="rId234" tooltip="Athena (company)" display="https://en.wikipedia.org/wiki/Athena_(company)" xr:uid="{00000000-0004-0000-0000-0000E9000000}"/>
    <hyperlink ref="E469" r:id="rId235" tooltip="Athena (company)" display="https://en.wikipedia.org/wiki/Athena_(company)" xr:uid="{00000000-0004-0000-0000-0000EA000000}"/>
    <hyperlink ref="C473" r:id="rId236" tooltip="1999 in video gaming" display="https://en.wikipedia.org/wiki/1999_in_video_gaming" xr:uid="{00000000-0004-0000-0000-0000EB000000}"/>
    <hyperlink ref="E473" r:id="rId237" tooltip="Imagineer (Japanese company)" display="https://en.wikipedia.org/wiki/Imagineer_(Japanese_company)" xr:uid="{00000000-0004-0000-0000-0000EC000000}"/>
    <hyperlink ref="C45" r:id="rId238" tooltip="1998 in video gaming" display="https://en.wikipedia.org/wiki/1998_in_video_gaming" xr:uid="{00000000-0004-0000-0000-0000ED000000}"/>
    <hyperlink ref="D45" r:id="rId239" tooltip="Eutechnyx" display="https://en.wikipedia.org/wiki/Eutechnyx" xr:uid="{00000000-0004-0000-0000-0000EE000000}"/>
    <hyperlink ref="E45" r:id="rId240" tooltip="SouthPeak Games" display="https://en.wikipedia.org/wiki/SouthPeak_Games" xr:uid="{00000000-0004-0000-0000-0000EF000000}"/>
    <hyperlink ref="C55" r:id="rId241" tooltip="1999 in video gaming" display="https://en.wikipedia.org/wiki/1999_in_video_gaming" xr:uid="{00000000-0004-0000-0000-0000F0000000}"/>
    <hyperlink ref="D55" r:id="rId242" tooltip="Hudson Soft" display="https://en.wikipedia.org/wiki/Hudson_Soft" xr:uid="{00000000-0004-0000-0000-0000F1000000}"/>
    <hyperlink ref="C132" r:id="rId243" tooltip="2000 in video gaming" display="https://en.wikipedia.org/wiki/2000_in_video_gaming" xr:uid="{00000000-0004-0000-0000-0000F2000000}"/>
    <hyperlink ref="D132" r:id="rId244" tooltip="Imagineer (Japanese company)" display="https://en.wikipedia.org/wiki/Imagineer_(Japanese_company)" xr:uid="{00000000-0004-0000-0000-0000F3000000}"/>
    <hyperlink ref="E132" r:id="rId245" tooltip="SouthPeak Games" display="https://en.wikipedia.org/wiki/SouthPeak_Games" xr:uid="{00000000-0004-0000-0000-0000F4000000}"/>
    <hyperlink ref="C157" r:id="rId246" tooltip="1999 in video gaming" display="https://en.wikipedia.org/wiki/1999_in_video_gaming" xr:uid="{00000000-0004-0000-0000-0000F5000000}"/>
    <hyperlink ref="E157" r:id="rId247" tooltip="Natsume (company)" display="https://en.wikipedia.org/wiki/Natsume_(company)" xr:uid="{00000000-0004-0000-0000-0000F6000000}"/>
    <hyperlink ref="C161" r:id="rId248" tooltip="1998 in video gaming" display="https://en.wikipedia.org/wiki/1998_in_video_gaming" xr:uid="{00000000-0004-0000-0000-0000F7000000}"/>
    <hyperlink ref="D161" r:id="rId249" tooltip="Ambrella" display="https://en.wikipedia.org/wiki/Ambrella" xr:uid="{00000000-0004-0000-0000-0000F8000000}"/>
    <hyperlink ref="E161" r:id="rId250" tooltip="Nintendo" display="https://en.wikipedia.org/wiki/Nintendo" xr:uid="{00000000-0004-0000-0000-0000F9000000}"/>
    <hyperlink ref="C237" r:id="rId251" tooltip="2000 in video gaming" display="https://en.wikipedia.org/wiki/2000_in_video_gaming" xr:uid="{00000000-0004-0000-0000-0000FA000000}"/>
    <hyperlink ref="D237" r:id="rId252" tooltip="Capcom" display="https://en.wikipedia.org/wiki/Capcom" xr:uid="{00000000-0004-0000-0000-0000FB000000}"/>
    <hyperlink ref="E237" r:id="rId253" tooltip="Capcom" display="https://en.wikipedia.org/wiki/Capcom" xr:uid="{00000000-0004-0000-0000-0000FC000000}"/>
    <hyperlink ref="C299" r:id="rId254" tooltip="1999 in video gaming" display="https://en.wikipedia.org/wiki/1999_in_video_gaming" xr:uid="{00000000-0004-0000-0000-0000FD000000}"/>
    <hyperlink ref="D299" r:id="rId255" tooltip="Quest Corporation" display="https://en.wikipedia.org/wiki/Quest_Corporation" xr:uid="{00000000-0004-0000-0000-0000FE000000}"/>
    <hyperlink ref="E299" r:id="rId256" tooltip="Atlus" display="https://en.wikipedia.org/wiki/Atlus" xr:uid="{00000000-0004-0000-0000-0000FF000000}"/>
    <hyperlink ref="C339" r:id="rId257" tooltip="1999 in video gaming" display="https://en.wikipedia.org/wiki/1999_in_video_gaming" xr:uid="{00000000-0004-0000-0000-000000010000}"/>
    <hyperlink ref="D339" r:id="rId258" tooltip="Genki (company)" display="https://en.wikipedia.org/wiki/Genki_(company)" xr:uid="{00000000-0004-0000-0000-000001010000}"/>
    <hyperlink ref="E339" r:id="rId259" tooltip="Imagineer (Japanese company)" display="https://en.wikipedia.org/wiki/Imagineer_(Japanese_company)" xr:uid="{00000000-0004-0000-0000-000002010000}"/>
    <hyperlink ref="E338" r:id="rId260" tooltip="SouthPeak Games" display="https://en.wikipedia.org/wiki/SouthPeak_Games" xr:uid="{00000000-0004-0000-0000-000003010000}"/>
    <hyperlink ref="C384" r:id="rId261" tooltip="1998 in video gaming" display="https://en.wikipedia.org/wiki/1998_in_video_gaming" xr:uid="{00000000-0004-0000-0000-000004010000}"/>
    <hyperlink ref="D384" r:id="rId262" tooltip="Hudson Soft" display="https://en.wikipedia.org/wiki/Hudson_Soft" xr:uid="{00000000-0004-0000-0000-000005010000}"/>
    <hyperlink ref="E384" r:id="rId263" tooltip="Hudson Soft" display="https://en.wikipedia.org/wiki/Hudson_Soft" xr:uid="{00000000-0004-0000-0000-000006010000}"/>
    <hyperlink ref="C396" r:id="rId264" tooltip="2000 in video gaming" display="https://en.wikipedia.org/wiki/2000_in_video_gaming" xr:uid="{00000000-0004-0000-0000-000007010000}"/>
    <hyperlink ref="D396" r:id="rId265" tooltip="Athena (company)" display="https://en.wikipedia.org/wiki/Athena_(company)" xr:uid="{00000000-0004-0000-0000-000008010000}"/>
    <hyperlink ref="E396" r:id="rId266" tooltip="UFO Interactive Games" display="https://en.wikipedia.org/wiki/UFO_Interactive_Games" xr:uid="{00000000-0004-0000-0000-000009010000}"/>
    <hyperlink ref="C427" r:id="rId267" tooltip="2000 in video gaming" display="https://en.wikipedia.org/wiki/2000_in_video_gaming" xr:uid="{00000000-0004-0000-0000-00000A010000}"/>
    <hyperlink ref="D427" r:id="rId268" tooltip="Pacific Coast Power &amp; Light" display="https://en.wikipedia.org/wiki/Pacific_Coast_Power_%26_Light" xr:uid="{00000000-0004-0000-0000-00000B010000}"/>
    <hyperlink ref="E427" r:id="rId269" tooltip="BAM! Entertainment" display="https://en.wikipedia.org/wiki/BAM!_Entertainment" xr:uid="{00000000-0004-0000-0000-00000C010000}"/>
    <hyperlink ref="E426" r:id="rId270" tooltip="Takara" display="https://en.wikipedia.org/wiki/Takara" xr:uid="{00000000-0004-0000-0000-00000D010000}"/>
    <hyperlink ref="C3" r:id="rId271" tooltip="1998 in video gaming" display="https://en.wikipedia.org/wiki/1998_in_video_gaming" xr:uid="{00000000-0004-0000-0000-00000E010000}"/>
    <hyperlink ref="D3" r:id="rId272" tooltip="Nintendo" display="https://en.wikipedia.org/wiki/Nintendo" xr:uid="{00000000-0004-0000-0000-00000F010000}"/>
    <hyperlink ref="E3" r:id="rId273" tooltip="Nintendo" display="https://en.wikipedia.org/wiki/Nintendo" xr:uid="{00000000-0004-0000-0000-000010010000}"/>
    <hyperlink ref="C9" r:id="rId274" tooltip="1997 in video gaming" display="https://en.wikipedia.org/wiki/1997_in_video_gaming" xr:uid="{00000000-0004-0000-0000-000011010000}"/>
    <hyperlink ref="D9" r:id="rId275" tooltip="Paradigm Entertainment" display="https://en.wikipedia.org/wiki/Paradigm_Entertainment" xr:uid="{00000000-0004-0000-0000-000012010000}"/>
    <hyperlink ref="E9" r:id="rId276" tooltip="Video System" display="https://en.wikipedia.org/wiki/Video_System" xr:uid="{00000000-0004-0000-0000-000013010000}"/>
    <hyperlink ref="C10" r:id="rId277" tooltip="1997 in video gaming" display="https://en.wikipedia.org/wiki/1997_in_video_gaming" xr:uid="{00000000-0004-0000-0000-000014010000}"/>
    <hyperlink ref="D10" r:id="rId278" tooltip="Pacific Coast Power &amp; Light" display="https://en.wikipedia.org/wiki/Pacific_Coast_Power_%26_Light" xr:uid="{00000000-0004-0000-0000-000015010000}"/>
    <hyperlink ref="E10" r:id="rId279" tooltip="ASCII (company)" display="https://en.wikipedia.org/wiki/ASCII_(company)" xr:uid="{00000000-0004-0000-0000-000016010000}"/>
    <hyperlink ref="C27" r:id="rId280" tooltip="1997 in video gaming" display="https://en.wikipedia.org/wiki/1997_in_video_gaming" xr:uid="{00000000-0004-0000-0000-000017010000}"/>
    <hyperlink ref="D27" r:id="rId281" tooltip="Titus Software" display="https://en.wikipedia.org/wiki/Titus_Software" xr:uid="{00000000-0004-0000-0000-000018010000}"/>
    <hyperlink ref="E27" r:id="rId282" tooltip="Titus Software" display="https://en.wikipedia.org/wiki/Titus_Software" xr:uid="{00000000-0004-0000-0000-000019010000}"/>
    <hyperlink ref="E401" r:id="rId283" tooltip="Taito Corporation" display="https://en.wikipedia.org/wiki/Taito_Corporation" xr:uid="{00000000-0004-0000-0000-00001A010000}"/>
    <hyperlink ref="C34" r:id="rId284" tooltip="1998 in video gaming" display="https://en.wikipedia.org/wiki/1998_in_video_gaming" xr:uid="{00000000-0004-0000-0000-00001B010000}"/>
    <hyperlink ref="D34" r:id="rId285" tooltip="Rare (company)" display="https://en.wikipedia.org/wiki/Rare_(company)" xr:uid="{00000000-0004-0000-0000-00001C010000}"/>
    <hyperlink ref="E34" r:id="rId286" tooltip="Nintendo" display="https://en.wikipedia.org/wiki/Nintendo" xr:uid="{00000000-0004-0000-0000-00001D010000}"/>
    <hyperlink ref="C35" r:id="rId287" tooltip="2000 in video gaming" display="https://en.wikipedia.org/wiki/2000_in_video_gaming" xr:uid="{00000000-0004-0000-0000-00001E010000}"/>
    <hyperlink ref="D35" r:id="rId288" tooltip="Rare (company)" display="https://en.wikipedia.org/wiki/Rare_(company)" xr:uid="{00000000-0004-0000-0000-00001F010000}"/>
    <hyperlink ref="E35" r:id="rId289" tooltip="Nintendo" display="https://en.wikipedia.org/wiki/Nintendo" xr:uid="{00000000-0004-0000-0000-000020010000}"/>
    <hyperlink ref="C44" r:id="rId290" tooltip="1999 in video gaming" display="https://en.wikipedia.org/wiki/1999_in_video_gaming" xr:uid="{00000000-0004-0000-0000-000021010000}"/>
    <hyperlink ref="D44" r:id="rId291" tooltip="Paradigm Entertainment" display="https://en.wikipedia.org/wiki/Paradigm_Entertainment" xr:uid="{00000000-0004-0000-0000-000022010000}"/>
    <hyperlink ref="E44" r:id="rId292" tooltip="Electronic Arts" display="https://en.wikipedia.org/wiki/Electronic_Arts" xr:uid="{00000000-0004-0000-0000-000023010000}"/>
    <hyperlink ref="C48" r:id="rId293" tooltip="1997 in video gaming" display="https://en.wikipedia.org/wiki/1997_in_video_gaming" xr:uid="{00000000-0004-0000-0000-000024010000}"/>
    <hyperlink ref="D48" r:id="rId294" tooltip="Rare (company)" display="https://en.wikipedia.org/wiki/Rare_(company)" xr:uid="{00000000-0004-0000-0000-000025010000}"/>
    <hyperlink ref="E48" r:id="rId295" tooltip="Nintendo" display="https://en.wikipedia.org/wiki/Nintendo" xr:uid="{00000000-0004-0000-0000-000026010000}"/>
    <hyperlink ref="C53" r:id="rId296" tooltip="1997 in video gaming" display="https://en.wikipedia.org/wiki/1997_in_video_gaming" xr:uid="{00000000-0004-0000-0000-000027010000}"/>
    <hyperlink ref="D53" r:id="rId297" tooltip="Hudson Soft" display="https://en.wikipedia.org/wiki/Hudson_Soft" xr:uid="{00000000-0004-0000-0000-000028010000}"/>
    <hyperlink ref="E53" r:id="rId298" tooltip="Nintendo" display="https://en.wikipedia.org/wiki/Nintendo" xr:uid="{00000000-0004-0000-0000-000029010000}"/>
    <hyperlink ref="C56" r:id="rId299" tooltip="1998 in video gaming" display="https://en.wikipedia.org/wiki/1998_in_video_gaming" xr:uid="{00000000-0004-0000-0000-00002A010000}"/>
    <hyperlink ref="D56" r:id="rId300" tooltip="Hudson Soft" display="https://en.wikipedia.org/wiki/Hudson_Soft" xr:uid="{00000000-0004-0000-0000-00002B010000}"/>
    <hyperlink ref="E56" r:id="rId301" tooltip="Nintendo" display="https://en.wikipedia.org/wiki/Nintendo" xr:uid="{00000000-0004-0000-0000-00002C010000}"/>
    <hyperlink ref="C61" r:id="rId302" tooltip="1998 in video gaming" display="https://en.wikipedia.org/wiki/1998_in_video_gaming" xr:uid="{00000000-0004-0000-0000-00002D010000}"/>
    <hyperlink ref="D61" r:id="rId303" tooltip="Argonaut Software" display="https://en.wikipedia.org/wiki/Argonaut_Software" xr:uid="{00000000-0004-0000-0000-00002E010000}"/>
    <hyperlink ref="E61" r:id="rId304" tooltip="Ubi Soft Entertainment" display="https://en.wikipedia.org/wiki/Ubi_Soft_Entertainment" xr:uid="{00000000-0004-0000-0000-00002F010000}"/>
    <hyperlink ref="C64" r:id="rId305" tooltip="1999 in video gaming" display="https://en.wikipedia.org/wiki/1999_in_video_gaming" xr:uid="{00000000-0004-0000-0000-000030010000}"/>
    <hyperlink ref="E64" r:id="rId306" tooltip="Acclaim Entertainment" display="https://en.wikipedia.org/wiki/Acclaim_Entertainment" xr:uid="{00000000-0004-0000-0000-000031010000}"/>
    <hyperlink ref="C67" r:id="rId307" tooltip="1999 in video gaming" display="https://en.wikipedia.org/wiki/1999_in_video_gaming" xr:uid="{00000000-0004-0000-0000-000032010000}"/>
    <hyperlink ref="D67" r:id="rId308" tooltip="Konami" display="https://en.wikipedia.org/wiki/Konami" xr:uid="{00000000-0004-0000-0000-000033010000}"/>
    <hyperlink ref="E67" r:id="rId309" tooltip="Konami" display="https://en.wikipedia.org/wiki/Konami" xr:uid="{00000000-0004-0000-0000-000034010000}"/>
    <hyperlink ref="C68" r:id="rId310" tooltip="1999 in video gaming" display="https://en.wikipedia.org/wiki/1999_in_video_gaming" xr:uid="{00000000-0004-0000-0000-000035010000}"/>
    <hyperlink ref="D68" r:id="rId311" tooltip="Konami" display="https://en.wikipedia.org/wiki/Konami" xr:uid="{00000000-0004-0000-0000-000036010000}"/>
    <hyperlink ref="E68" r:id="rId312" tooltip="Konami" display="https://en.wikipedia.org/wiki/Konami" xr:uid="{00000000-0004-0000-0000-000037010000}"/>
    <hyperlink ref="C70" r:id="rId313" tooltip="1997 in video gaming" display="https://en.wikipedia.org/wiki/1997_in_video_gaming" xr:uid="{00000000-0004-0000-0000-000038010000}"/>
    <hyperlink ref="E70" r:id="rId314" tooltip="Sunsoft" display="https://en.wikipedia.org/wiki/Sunsoft" xr:uid="{00000000-0004-0000-0000-000039010000}"/>
    <hyperlink ref="C71" r:id="rId315" tooltip="1999 in video gaming" display="https://en.wikipedia.org/wiki/1999_in_video_gaming" xr:uid="{00000000-0004-0000-0000-00003A010000}"/>
    <hyperlink ref="E71" r:id="rId316" tooltip="Sunsoft" display="https://en.wikipedia.org/wiki/Sunsoft" xr:uid="{00000000-0004-0000-0000-00003B010000}"/>
    <hyperlink ref="C76" r:id="rId317" tooltip="1998 in video gaming" display="https://en.wikipedia.org/wiki/1998_in_video_gaming" xr:uid="{00000000-0004-0000-0000-00003C010000}"/>
    <hyperlink ref="D76" r:id="rId318" tooltip="SETA Corporation" display="https://en.wikipedia.org/wiki/SETA_Corporation" xr:uid="{00000000-0004-0000-0000-00003D010000}"/>
    <hyperlink ref="E76" r:id="rId319" tooltip="Midway Games" display="https://en.wikipedia.org/wiki/Midway_Games" xr:uid="{00000000-0004-0000-0000-00003E010000}"/>
    <hyperlink ref="E456" r:id="rId320" tooltip="SETA Corporation" display="https://en.wikipedia.org/wiki/SETA_Corporation" xr:uid="{00000000-0004-0000-0000-00003F010000}"/>
    <hyperlink ref="C91" r:id="rId321" tooltip="2000 in video gaming" display="https://en.wikipedia.org/wiki/2000_in_video_gaming" xr:uid="{00000000-0004-0000-0000-000040010000}"/>
    <hyperlink ref="D91" r:id="rId322" tooltip="Kemco" display="https://en.wikipedia.org/wiki/Kemco" xr:uid="{00000000-0004-0000-0000-000041010000}"/>
    <hyperlink ref="E91" r:id="rId323" tooltip="Kemco" display="https://en.wikipedia.org/wiki/Kemco" xr:uid="{00000000-0004-0000-0000-000042010000}"/>
    <hyperlink ref="C94" r:id="rId324" tooltip="1997 in video gaming" display="https://en.wikipedia.org/wiki/1997_in_video_gaming" xr:uid="{00000000-0004-0000-0000-000043010000}"/>
    <hyperlink ref="D94" r:id="rId325" tooltip="Kronos Digital Entertainment" display="https://en.wikipedia.org/wiki/Kronos_Digital_Entertainment" xr:uid="{00000000-0004-0000-0000-000044010000}"/>
    <hyperlink ref="E94" r:id="rId326" tooltip="Vic Tokai" display="https://en.wikipedia.org/wiki/Vic_Tokai" xr:uid="{00000000-0004-0000-0000-000045010000}"/>
    <hyperlink ref="C100" r:id="rId327" tooltip="1997 in video gaming" display="https://en.wikipedia.org/wiki/1997_in_video_gaming" xr:uid="{00000000-0004-0000-0000-000046010000}"/>
    <hyperlink ref="D100" r:id="rId328" tooltip="Rare (company)" display="https://en.wikipedia.org/wiki/Rare_(company)" xr:uid="{00000000-0004-0000-0000-000047010000}"/>
    <hyperlink ref="E100" r:id="rId329" tooltip="Rare (company)" display="https://en.wikipedia.org/wiki/Rare_(company)" xr:uid="{00000000-0004-0000-0000-000048010000}"/>
    <hyperlink ref="C105" r:id="rId330" tooltip="1999 in video gaming" display="https://en.wikipedia.org/wiki/1999_in_video_gaming" xr:uid="{00000000-0004-0000-0000-000049010000}"/>
    <hyperlink ref="D105" r:id="rId331" tooltip="Rare (company)" display="https://en.wikipedia.org/wiki/Rare_(company)" xr:uid="{00000000-0004-0000-0000-00004A010000}"/>
    <hyperlink ref="E105" r:id="rId332" tooltip="Nintendo" display="https://en.wikipedia.org/wiki/Nintendo" xr:uid="{00000000-0004-0000-0000-00004B010000}"/>
    <hyperlink ref="C106" r:id="rId333" tooltip="1997 in video gaming" display="https://en.wikipedia.org/wiki/1997_in_video_gaming" xr:uid="{00000000-0004-0000-0000-00004C010000}"/>
    <hyperlink ref="D106" r:id="rId334" tooltip="Midway Games" display="https://en.wikipedia.org/wiki/Midway_Games" xr:uid="{00000000-0004-0000-0000-00004D010000}"/>
    <hyperlink ref="E106" r:id="rId335" tooltip="Midway Games" display="https://en.wikipedia.org/wiki/Midway_Games" xr:uid="{00000000-0004-0000-0000-00004E010000}"/>
    <hyperlink ref="C111" r:id="rId336" tooltip="1998 in video gaming" display="https://en.wikipedia.org/wiki/1998_in_video_gaming" xr:uid="{00000000-0004-0000-0000-00004F010000}"/>
    <hyperlink ref="D111" r:id="rId337" tooltip="Produce!" display="https://en.wikipedia.org/wiki/Produce!" xr:uid="{00000000-0004-0000-0000-000050010000}"/>
    <hyperlink ref="C121" r:id="rId338" tooltip="2000 in video gaming" display="https://en.wikipedia.org/wiki/2000_in_video_gaming" xr:uid="{00000000-0004-0000-0000-000051010000}"/>
    <hyperlink ref="D121" r:id="rId339" tooltip="Left Field Productions" display="https://en.wikipedia.org/wiki/Left_Field_Productions" xr:uid="{00000000-0004-0000-0000-000052010000}"/>
    <hyperlink ref="E121" r:id="rId340" tooltip="Nintendo" display="https://en.wikipedia.org/wiki/Nintendo" xr:uid="{00000000-0004-0000-0000-000053010000}"/>
    <hyperlink ref="C122" r:id="rId341" tooltip="1997 in video gaming" display="https://en.wikipedia.org/wiki/1997_in_video_gaming" xr:uid="{00000000-0004-0000-0000-000054010000}"/>
    <hyperlink ref="D122" r:id="rId342" tooltip="Acclaim Cheltenham" display="https://en.wikipedia.org/wiki/Acclaim_Cheltenham" xr:uid="{00000000-0004-0000-0000-000055010000}"/>
    <hyperlink ref="E122" r:id="rId343" tooltip="Acclaim Entertainment" display="https://en.wikipedia.org/wiki/Acclaim_Entertainment" xr:uid="{00000000-0004-0000-0000-000056010000}"/>
    <hyperlink ref="C123" r:id="rId344" tooltip="1998 in video gaming" display="https://en.wikipedia.org/wiki/1998_in_video_gaming" xr:uid="{00000000-0004-0000-0000-000057010000}"/>
    <hyperlink ref="D123" r:id="rId345" tooltip="Acclaim Cheltenham" display="https://en.wikipedia.org/wiki/Acclaim_Cheltenham" xr:uid="{00000000-0004-0000-0000-000058010000}"/>
    <hyperlink ref="E123" r:id="rId346" tooltip="Acclaim Entertainment" display="https://en.wikipedia.org/wiki/Acclaim_Entertainment" xr:uid="{00000000-0004-0000-0000-000059010000}"/>
    <hyperlink ref="C126" r:id="rId347" tooltip="1998 in video gaming" display="https://en.wikipedia.org/wiki/1998_in_video_gaming" xr:uid="{00000000-0004-0000-0000-00005A010000}"/>
    <hyperlink ref="D126" r:id="rId348" tooltip="Paradigm Entertainment" display="https://en.wikipedia.org/wiki/Paradigm_Entertainment" xr:uid="{00000000-0004-0000-0000-00005B010000}"/>
    <hyperlink ref="E126" r:id="rId349" tooltip="Nintendo" display="https://en.wikipedia.org/wiki/Nintendo" xr:uid="{00000000-0004-0000-0000-00005C010000}"/>
    <hyperlink ref="C141" r:id="rId350" tooltip="1998 in video gaming" display="https://en.wikipedia.org/wiki/1998_in_video_gaming" xr:uid="{00000000-0004-0000-0000-00005D010000}"/>
    <hyperlink ref="D141" r:id="rId351" tooltip="Nintendo" display="https://en.wikipedia.org/wiki/Nintendo" xr:uid="{00000000-0004-0000-0000-00005E010000}"/>
    <hyperlink ref="E141" r:id="rId352" tooltip="Nintendo" display="https://en.wikipedia.org/wiki/Nintendo" xr:uid="{00000000-0004-0000-0000-00005F010000}"/>
    <hyperlink ref="C124" r:id="rId353" tooltip="1997 in video gaming" display="https://en.wikipedia.org/wiki/1997_in_video_gaming" xr:uid="{00000000-0004-0000-0000-000060010000}"/>
    <hyperlink ref="D124" r:id="rId354" tooltip="Human Entertainment" display="https://en.wikipedia.org/wiki/Human_Entertainment" xr:uid="{00000000-0004-0000-0000-000061010000}"/>
    <hyperlink ref="E124" r:id="rId355" tooltip="Ubi Soft Entertainment" display="https://en.wikipedia.org/wiki/Ubi_Soft_Entertainment" xr:uid="{00000000-0004-0000-0000-000062010000}"/>
    <hyperlink ref="C131" r:id="rId356" tooltip="1997 in video gaming" display="https://en.wikipedia.org/wiki/1997_in_video_gaming" xr:uid="{00000000-0004-0000-0000-000063010000}"/>
    <hyperlink ref="D131" r:id="rId357" tooltip="EA Canada" display="https://en.wikipedia.org/wiki/EA_Canada" xr:uid="{00000000-0004-0000-0000-000064010000}"/>
    <hyperlink ref="E131" r:id="rId358" tooltip="EA Sports" display="https://en.wikipedia.org/wiki/EA_Sports" xr:uid="{00000000-0004-0000-0000-000065010000}"/>
    <hyperlink ref="C133" r:id="rId359" tooltip="1998 in video gaming" display="https://en.wikipedia.org/wiki/1998_in_video_gaming" xr:uid="{00000000-0004-0000-0000-000066010000}"/>
    <hyperlink ref="D133" r:id="rId360" tooltip="Imagineer (Japanese company)" display="https://en.wikipedia.org/wiki/Imagineer_(Japanese_company)" xr:uid="{00000000-0004-0000-0000-000067010000}"/>
    <hyperlink ref="C136" r:id="rId361" tooltip="1998 in video gaming" display="https://en.wikipedia.org/wiki/1998_in_video_gaming" xr:uid="{00000000-0004-0000-0000-000068010000}"/>
    <hyperlink ref="D136" r:id="rId362" tooltip="Culture Brain" display="https://en.wikipedia.org/wiki/Culture_Brain" xr:uid="{00000000-0004-0000-0000-000069010000}"/>
    <hyperlink ref="E136" r:id="rId363" tooltip="Natsume (company)" display="https://en.wikipedia.org/wiki/Natsume_(company)" xr:uid="{00000000-0004-0000-0000-00006A010000}"/>
    <hyperlink ref="C142" r:id="rId364" tooltip="1998 in video gaming" display="https://en.wikipedia.org/wiki/1998_in_video_gaming" xr:uid="{00000000-0004-0000-0000-00006B010000}"/>
    <hyperlink ref="D142" r:id="rId365" tooltip="Konami" display="https://en.wikipedia.org/wiki/Konami" xr:uid="{00000000-0004-0000-0000-00006C010000}"/>
    <hyperlink ref="E142" r:id="rId366" tooltip="Konami" display="https://en.wikipedia.org/wiki/Konami" xr:uid="{00000000-0004-0000-0000-00006D010000}"/>
    <hyperlink ref="C146" r:id="rId367" tooltip="1998 in video gaming" display="https://en.wikipedia.org/wiki/1998_in_video_gaming" xr:uid="{00000000-0004-0000-0000-00006E010000}"/>
    <hyperlink ref="D146" r:id="rId368" tooltip="Midway Games" display="https://en.wikipedia.org/wiki/Midway_Games" xr:uid="{00000000-0004-0000-0000-00006F010000}"/>
    <hyperlink ref="E146" r:id="rId369" tooltip="Midway Games" display="https://en.wikipedia.org/wiki/Midway_Games" xr:uid="{00000000-0004-0000-0000-000070010000}"/>
    <hyperlink ref="C152" r:id="rId370" tooltip="1998 in video gaming" display="https://en.wikipedia.org/wiki/1998_in_video_gaming" xr:uid="{00000000-0004-0000-0000-000071010000}"/>
    <hyperlink ref="D152" r:id="rId371" tooltip="Konami" display="https://en.wikipedia.org/wiki/Konami" xr:uid="{00000000-0004-0000-0000-000072010000}"/>
    <hyperlink ref="E152" r:id="rId372" tooltip="Konami" display="https://en.wikipedia.org/wiki/Konami" xr:uid="{00000000-0004-0000-0000-000073010000}"/>
    <hyperlink ref="C154" r:id="rId373" tooltip="1997 in video gaming" display="https://en.wikipedia.org/wiki/1997_in_video_gaming" xr:uid="{00000000-0004-0000-0000-000074010000}"/>
    <hyperlink ref="D154" r:id="rId374" tooltip="Rare (company)" display="https://en.wikipedia.org/wiki/Rare_(company)" xr:uid="{00000000-0004-0000-0000-000075010000}"/>
    <hyperlink ref="E154" r:id="rId375" tooltip="Nintendo" display="https://en.wikipedia.org/wiki/Nintendo" xr:uid="{00000000-0004-0000-0000-000076010000}"/>
    <hyperlink ref="C155" r:id="rId376" tooltip="1998 in video gaming" display="https://en.wikipedia.org/wiki/1998_in_video_gaming" xr:uid="{00000000-0004-0000-0000-000077010000}"/>
    <hyperlink ref="D155" r:id="rId377" tooltip="Imagineer (Japanese company)" display="https://en.wikipedia.org/wiki/Imagineer_(Japanese_company)" xr:uid="{00000000-0004-0000-0000-000078010000}"/>
    <hyperlink ref="E155" r:id="rId378" tooltip="Ocean Software" display="https://en.wikipedia.org/wiki/Ocean_Software" xr:uid="{00000000-0004-0000-0000-000079010000}"/>
    <hyperlink ref="E79" r:id="rId379" tooltip="Infogrames Multimedia" display="https://en.wikipedia.org/wiki/Infogrames_Multimedia" xr:uid="{00000000-0004-0000-0000-00007A010000}"/>
    <hyperlink ref="C160" r:id="rId380" tooltip="1997 in video gaming" display="https://en.wikipedia.org/wiki/1997_in_video_gaming" xr:uid="{00000000-0004-0000-0000-00007B010000}"/>
    <hyperlink ref="D160" r:id="rId381" tooltip="Software Creations (UK)" display="https://en.wikipedia.org/wiki/Software_Creations_(UK)" xr:uid="{00000000-0004-0000-0000-00007C010000}"/>
    <hyperlink ref="E160" r:id="rId382" tooltip="GT Interactive Software" display="https://en.wikipedia.org/wiki/GT_Interactive_Software" xr:uid="{00000000-0004-0000-0000-00007D010000}"/>
    <hyperlink ref="C168" r:id="rId383" tooltip="1999 in video gaming" display="https://en.wikipedia.org/wiki/1999_in_video_gaming" xr:uid="{00000000-0004-0000-0000-00007E010000}"/>
    <hyperlink ref="D168" r:id="rId384" tooltip="Konami" display="https://en.wikipedia.org/wiki/Konami" xr:uid="{00000000-0004-0000-0000-00007F010000}"/>
    <hyperlink ref="E168" r:id="rId385" tooltip="Konami" display="https://en.wikipedia.org/wiki/Konami" xr:uid="{00000000-0004-0000-0000-000080010000}"/>
    <hyperlink ref="C173" r:id="rId386" tooltip="1998 in video gaming" display="https://en.wikipedia.org/wiki/1998_in_video_gaming" xr:uid="{00000000-0004-0000-0000-000081010000}"/>
    <hyperlink ref="D173" r:id="rId387" tooltip="Iguana Entertainment" display="https://en.wikipedia.org/wiki/Iguana_Entertainment" xr:uid="{00000000-0004-0000-0000-000082010000}"/>
    <hyperlink ref="E173" r:id="rId388" tooltip="Acclaim Entertainment" display="https://en.wikipedia.org/wiki/Acclaim_Entertainment" xr:uid="{00000000-0004-0000-0000-000083010000}"/>
    <hyperlink ref="C178" r:id="rId389" tooltip="1998 in video gaming" display="https://en.wikipedia.org/wiki/1998_in_video_gaming" xr:uid="{00000000-0004-0000-0000-000084010000}"/>
    <hyperlink ref="D178" r:id="rId390" tooltip="Konami" display="https://en.wikipedia.org/wiki/Konami" xr:uid="{00000000-0004-0000-0000-000085010000}"/>
    <hyperlink ref="E178" r:id="rId391" tooltip="Konami" display="https://en.wikipedia.org/wiki/Konami" xr:uid="{00000000-0004-0000-0000-000086010000}"/>
    <hyperlink ref="C176" r:id="rId392" tooltip="1999 in video gaming" display="https://en.wikipedia.org/wiki/1999_in_video_gaming" xr:uid="{00000000-0004-0000-0000-000087010000}"/>
    <hyperlink ref="D176" r:id="rId393" tooltip="Konami" display="https://en.wikipedia.org/wiki/Konami" xr:uid="{00000000-0004-0000-0000-000088010000}"/>
    <hyperlink ref="E176" r:id="rId394" tooltip="Konami" display="https://en.wikipedia.org/wiki/Konami" xr:uid="{00000000-0004-0000-0000-000089010000}"/>
    <hyperlink ref="C177" r:id="rId395" tooltip="1997 in video gaming" display="https://en.wikipedia.org/wiki/1997_in_video_gaming" xr:uid="{00000000-0004-0000-0000-00008A010000}"/>
    <hyperlink ref="D177" r:id="rId396" tooltip="Konami" display="https://en.wikipedia.org/wiki/Konami" xr:uid="{00000000-0004-0000-0000-00008B010000}"/>
    <hyperlink ref="E177" r:id="rId397" tooltip="Konami" display="https://en.wikipedia.org/wiki/Konami" xr:uid="{00000000-0004-0000-0000-00008C010000}"/>
    <hyperlink ref="C179" r:id="rId398" tooltip="2000 in video gaming" display="https://en.wikipedia.org/wiki/2000_in_video_gaming" xr:uid="{00000000-0004-0000-0000-00008D010000}"/>
    <hyperlink ref="D179" r:id="rId399" tooltip="Konami" display="https://en.wikipedia.org/wiki/Konami" xr:uid="{00000000-0004-0000-0000-00008E010000}"/>
    <hyperlink ref="E179" r:id="rId400" tooltip="Konami" display="https://en.wikipedia.org/wiki/Konami" xr:uid="{00000000-0004-0000-0000-00008F010000}"/>
    <hyperlink ref="C186" r:id="rId401" tooltip="1999 in video gaming" display="https://en.wikipedia.org/wiki/1999_in_video_gaming" xr:uid="{00000000-0004-0000-0000-000090010000}"/>
    <hyperlink ref="D186" r:id="rId402" tooltip="Rare (company)" display="https://en.wikipedia.org/wiki/Rare_(company)" xr:uid="{00000000-0004-0000-0000-000091010000}"/>
    <hyperlink ref="E186" r:id="rId403" tooltip="Rare (company)" display="https://en.wikipedia.org/wiki/Rare_(company)" xr:uid="{00000000-0004-0000-0000-000092010000}"/>
    <hyperlink ref="C206" r:id="rId404" tooltip="2000 in video gaming" display="https://en.wikipedia.org/wiki/2000_in_video_gaming" xr:uid="{00000000-0004-0000-0000-000093010000}"/>
    <hyperlink ref="D206" r:id="rId405" tooltip="HAL Laboratory" display="https://en.wikipedia.org/wiki/HAL_Laboratory" xr:uid="{00000000-0004-0000-0000-000094010000}"/>
    <hyperlink ref="E206" r:id="rId406" tooltip="Nintendo" display="https://en.wikipedia.org/wiki/Nintendo" xr:uid="{00000000-0004-0000-0000-000095010000}"/>
    <hyperlink ref="C207" r:id="rId407" tooltip="1998 in video gaming" display="https://en.wikipedia.org/wiki/1998_in_video_gaming" xr:uid="{00000000-0004-0000-0000-000096010000}"/>
    <hyperlink ref="D207" r:id="rId408" tooltip="Kemco" display="https://en.wikipedia.org/wiki/Kemco" xr:uid="{00000000-0004-0000-0000-000097010000}"/>
    <hyperlink ref="E207" r:id="rId409" tooltip="Kemco" display="https://en.wikipedia.org/wiki/Kemco" xr:uid="{00000000-0004-0000-0000-000098010000}"/>
    <hyperlink ref="C410" r:id="rId410" tooltip="2000 in video gaming" display="https://en.wikipedia.org/wiki/2000_in_video_gaming" xr:uid="{00000000-0004-0000-0000-000099010000}"/>
    <hyperlink ref="D410" r:id="rId411" tooltip="Nintendo" display="https://en.wikipedia.org/wiki/Nintendo" xr:uid="{00000000-0004-0000-0000-00009A010000}"/>
    <hyperlink ref="E410" r:id="rId412" tooltip="Nintendo" display="https://en.wikipedia.org/wiki/Nintendo" xr:uid="{00000000-0004-0000-0000-00009B010000}"/>
    <hyperlink ref="C411" r:id="rId413" tooltip="1998 in video gaming" display="https://en.wikipedia.org/wiki/1998_in_video_gaming" xr:uid="{00000000-0004-0000-0000-00009C010000}"/>
    <hyperlink ref="D411" r:id="rId414" tooltip="Nintendo" display="https://en.wikipedia.org/wiki/Nintendo" xr:uid="{00000000-0004-0000-0000-00009D010000}"/>
    <hyperlink ref="E411" r:id="rId415" tooltip="Nintendo" display="https://en.wikipedia.org/wiki/Nintendo" xr:uid="{00000000-0004-0000-0000-00009E010000}"/>
    <hyperlink ref="C214" r:id="rId416" tooltip="1999 in video gaming" display="https://en.wikipedia.org/wiki/1999_in_video_gaming" xr:uid="{00000000-0004-0000-0000-00009F010000}"/>
    <hyperlink ref="D214" r:id="rId417" tooltip="Big Bang" display="https://en.wikipedia.org/wiki/Big_Bang" xr:uid="{00000000-0004-0000-0000-0000A0010000}"/>
    <hyperlink ref="E214" r:id="rId418" tooltip="Infogrames" display="https://en.wikipedia.org/wiki/Infogrames" xr:uid="{00000000-0004-0000-0000-0000A1010000}"/>
    <hyperlink ref="C222" r:id="rId419" tooltip="1999 in video gaming" display="https://en.wikipedia.org/wiki/1999_in_video_gaming" xr:uid="{00000000-0004-0000-0000-0000A2010000}"/>
    <hyperlink ref="D222" r:id="rId420" tooltip="Capcom" display="https://en.wikipedia.org/wiki/Capcom" xr:uid="{00000000-0004-0000-0000-0000A3010000}"/>
    <hyperlink ref="C227" r:id="rId421" tooltip="1999 in video gaming" display="https://en.wikipedia.org/wiki/1999_in_video_gaming" xr:uid="{00000000-0004-0000-0000-0000A4010000}"/>
    <hyperlink ref="D227" r:id="rId422" tooltip="Camelot Software Planning" display="https://en.wikipedia.org/wiki/Camelot_Software_Planning" xr:uid="{00000000-0004-0000-0000-0000A5010000}"/>
    <hyperlink ref="E227" r:id="rId423" tooltip="Nintendo" display="https://en.wikipedia.org/wiki/Nintendo" xr:uid="{00000000-0004-0000-0000-0000A6010000}"/>
    <hyperlink ref="C228" r:id="rId424" tooltip="1996 in video gaming" display="https://en.wikipedia.org/wiki/1996_in_video_gaming" xr:uid="{00000000-0004-0000-0000-0000A7010000}"/>
    <hyperlink ref="D228" r:id="rId425" tooltip="Nintendo" display="https://en.wikipedia.org/wiki/Nintendo" xr:uid="{00000000-0004-0000-0000-0000A8010000}"/>
    <hyperlink ref="E228" r:id="rId426" tooltip="Nintendo" display="https://en.wikipedia.org/wiki/Nintendo" xr:uid="{00000000-0004-0000-0000-0000A9010000}"/>
    <hyperlink ref="C230" r:id="rId427" tooltip="1998 in video gaming" display="https://en.wikipedia.org/wiki/1998_in_video_gaming" xr:uid="{00000000-0004-0000-0000-0000AA010000}"/>
    <hyperlink ref="D230" r:id="rId428" tooltip="Hudson Soft" display="https://en.wikipedia.org/wiki/Hudson_Soft" xr:uid="{00000000-0004-0000-0000-0000AB010000}"/>
    <hyperlink ref="E230" r:id="rId429" tooltip="Nintendo" display="https://en.wikipedia.org/wiki/Nintendo" xr:uid="{00000000-0004-0000-0000-0000AC010000}"/>
    <hyperlink ref="C231" r:id="rId430" tooltip="1999 in video gaming" display="https://en.wikipedia.org/wiki/1999_in_video_gaming" xr:uid="{00000000-0004-0000-0000-0000AD010000}"/>
    <hyperlink ref="D231" r:id="rId431" tooltip="Hudson Soft" display="https://en.wikipedia.org/wiki/Hudson_Soft" xr:uid="{00000000-0004-0000-0000-0000AE010000}"/>
    <hyperlink ref="E231" r:id="rId432" tooltip="Nintendo" display="https://en.wikipedia.org/wiki/Nintendo" xr:uid="{00000000-0004-0000-0000-0000AF010000}"/>
    <hyperlink ref="C232" r:id="rId433" tooltip="2000 in video gaming" display="https://en.wikipedia.org/wiki/2000_in_video_gaming" xr:uid="{00000000-0004-0000-0000-0000B0010000}"/>
    <hyperlink ref="D232" r:id="rId434" tooltip="Hudson Soft" display="https://en.wikipedia.org/wiki/Hudson_Soft" xr:uid="{00000000-0004-0000-0000-0000B1010000}"/>
    <hyperlink ref="E232" r:id="rId435" tooltip="Nintendo" display="https://en.wikipedia.org/wiki/Nintendo" xr:uid="{00000000-0004-0000-0000-0000B2010000}"/>
    <hyperlink ref="C234" r:id="rId436" tooltip="2000 in video gaming" display="https://en.wikipedia.org/wiki/2000_in_video_gaming" xr:uid="{00000000-0004-0000-0000-0000B3010000}"/>
    <hyperlink ref="D234" r:id="rId437" tooltip="Camelot Software Planning" display="https://en.wikipedia.org/wiki/Camelot_Software_Planning" xr:uid="{00000000-0004-0000-0000-0000B4010000}"/>
    <hyperlink ref="E234" r:id="rId438" tooltip="Nintendo" display="https://en.wikipedia.org/wiki/Nintendo" xr:uid="{00000000-0004-0000-0000-0000B5010000}"/>
    <hyperlink ref="C241" r:id="rId439" tooltip="2000 in video gaming" display="https://en.wikipedia.org/wiki/2000_in_video_gaming" xr:uid="{00000000-0004-0000-0000-0000B6010000}"/>
    <hyperlink ref="D241" r:id="rId440" tooltip="Rare (company)" display="https://en.wikipedia.org/wiki/Rare_(company)" xr:uid="{00000000-0004-0000-0000-0000B7010000}"/>
    <hyperlink ref="E241" r:id="rId441" tooltip="Nintendo" display="https://en.wikipedia.org/wiki/Nintendo" xr:uid="{00000000-0004-0000-0000-0000B8010000}"/>
    <hyperlink ref="C246" r:id="rId442" tooltip="1997 in video gaming" display="https://en.wikipedia.org/wiki/1997_in_video_gaming" xr:uid="{00000000-0004-0000-0000-0000B9010000}"/>
    <hyperlink ref="D246" r:id="rId443" tooltip="Treasure (company)" display="https://en.wikipedia.org/wiki/Treasure_(company)" xr:uid="{00000000-0004-0000-0000-0000BA010000}"/>
    <hyperlink ref="E246" r:id="rId444" tooltip="Nintendo" display="https://en.wikipedia.org/wiki/Nintendo" xr:uid="{00000000-0004-0000-0000-0000BB010000}"/>
    <hyperlink ref="C256" r:id="rId445" tooltip="1997 in video gaming" display="https://en.wikipedia.org/wiki/1997_in_video_gaming" xr:uid="{00000000-0004-0000-0000-0000BC010000}"/>
    <hyperlink ref="D256" r:id="rId446" tooltip="Genki (company)" display="https://en.wikipedia.org/wiki/Genki_(company)" xr:uid="{00000000-0004-0000-0000-0000BD010000}"/>
    <hyperlink ref="C259" r:id="rId447" tooltip="1997 in video gaming" display="https://en.wikipedia.org/wiki/1997_in_video_gaming" xr:uid="{00000000-0004-0000-0000-0000BE010000}"/>
    <hyperlink ref="D259" r:id="rId448" tooltip="Konami" display="https://en.wikipedia.org/wiki/Konami" xr:uid="{00000000-0004-0000-0000-0000BF010000}"/>
    <hyperlink ref="E259" r:id="rId449" tooltip="Konami" display="https://en.wikipedia.org/wiki/Konami" xr:uid="{00000000-0004-0000-0000-0000C0010000}"/>
    <hyperlink ref="C260" r:id="rId450" tooltip="1997 in video gaming" display="https://en.wikipedia.org/wiki/1997_in_video_gaming" xr:uid="{00000000-0004-0000-0000-0000C1010000}"/>
    <hyperlink ref="D260" r:id="rId451" tooltip="Konami" display="https://en.wikipedia.org/wiki/Konami" xr:uid="{00000000-0004-0000-0000-0000C2010000}"/>
    <hyperlink ref="E260" r:id="rId452" tooltip="Konami" display="https://en.wikipedia.org/wiki/Konami" xr:uid="{00000000-0004-0000-0000-0000C3010000}"/>
    <hyperlink ref="C268" r:id="rId453" tooltip="1998 in video gaming" display="https://en.wikipedia.org/wiki/1998_in_video_gaming" xr:uid="{00000000-0004-0000-0000-0000C4010000}"/>
    <hyperlink ref="D268" r:id="rId454" tooltip="Konami" display="https://en.wikipedia.org/wiki/Konami" xr:uid="{00000000-0004-0000-0000-0000C5010000}"/>
    <hyperlink ref="E268" r:id="rId455" tooltip="Konami" display="https://en.wikipedia.org/wiki/Konami" xr:uid="{00000000-0004-0000-0000-0000C6010000}"/>
    <hyperlink ref="C269" r:id="rId456" tooltip="1999 in video gaming" display="https://en.wikipedia.org/wiki/1999_in_video_gaming" xr:uid="{00000000-0004-0000-0000-0000C7010000}"/>
    <hyperlink ref="D269" r:id="rId457" tooltip="Konami" display="https://en.wikipedia.org/wiki/Konami" xr:uid="{00000000-0004-0000-0000-0000C8010000}"/>
    <hyperlink ref="E269" r:id="rId458" tooltip="Konami" display="https://en.wikipedia.org/wiki/Konami" xr:uid="{00000000-0004-0000-0000-0000C9010000}"/>
    <hyperlink ref="C300" r:id="rId459" tooltip="1998 in video gaming" display="https://en.wikipedia.org/wiki/1998_in_video_gaming" xr:uid="{00000000-0004-0000-0000-0000CA010000}"/>
    <hyperlink ref="D300" r:id="rId460" tooltip="Treyarch" display="https://en.wikipedia.org/wiki/Treyarch" xr:uid="{00000000-0004-0000-0000-0000CB010000}"/>
    <hyperlink ref="E300" r:id="rId461" tooltip="Midway Games" display="https://en.wikipedia.org/wiki/Midway_Games" xr:uid="{00000000-0004-0000-0000-0000CC010000}"/>
    <hyperlink ref="C304" r:id="rId462" tooltip="2000 in video gaming" display="https://en.wikipedia.org/wiki/2000_in_video_gaming" xr:uid="{00000000-0004-0000-0000-0000CD010000}"/>
    <hyperlink ref="D304" r:id="rId463" tooltip="Intelligent Systems" display="https://en.wikipedia.org/wiki/Intelligent_Systems" xr:uid="{00000000-0004-0000-0000-0000CE010000}"/>
    <hyperlink ref="E304" r:id="rId464" tooltip="Nintendo" display="https://en.wikipedia.org/wiki/Nintendo" xr:uid="{00000000-0004-0000-0000-0000CF010000}"/>
    <hyperlink ref="C308" r:id="rId465" tooltip="1999 in video gaming" display="https://en.wikipedia.org/wiki/1999_in_video_gaming" xr:uid="{00000000-0004-0000-0000-0000D0010000}"/>
    <hyperlink ref="D308" r:id="rId466" tooltip="Takara" display="https://en.wikipedia.org/wiki/Takara" xr:uid="{00000000-0004-0000-0000-0000D1010000}"/>
    <hyperlink ref="E308" r:id="rId467" tooltip="THQ" display="https://en.wikipedia.org/wiki/THQ" xr:uid="{00000000-0004-0000-0000-0000D2010000}"/>
    <hyperlink ref="C309" r:id="rId468" tooltip="2000 in video gaming" display="https://en.wikipedia.org/wiki/2000_in_video_gaming" xr:uid="{00000000-0004-0000-0000-0000D3010000}"/>
    <hyperlink ref="D309" r:id="rId469" tooltip="Rare (company)" display="https://en.wikipedia.org/wiki/Rare_(company)" xr:uid="{00000000-0004-0000-0000-0000D4010000}"/>
    <hyperlink ref="E309" r:id="rId470" tooltip="Rare (company)" display="https://en.wikipedia.org/wiki/Rare_(company)" xr:uid="{00000000-0004-0000-0000-0000D5010000}"/>
    <hyperlink ref="C313" r:id="rId471" tooltip="1996 in video gaming" display="https://en.wikipedia.org/wiki/1996_in_video_gaming" xr:uid="{00000000-0004-0000-0000-0000D6010000}"/>
    <hyperlink ref="E313" r:id="rId472" tooltip="Nintendo" display="https://en.wikipedia.org/wiki/Nintendo" xr:uid="{00000000-0004-0000-0000-0000D7010000}"/>
    <hyperlink ref="C319" r:id="rId473" tooltip="1999 in video gaming" display="https://en.wikipedia.org/wiki/1999_in_video_gaming" xr:uid="{00000000-0004-0000-0000-0000D8010000}"/>
    <hyperlink ref="D319" r:id="rId474" tooltip="HAL Laboratory" display="https://en.wikipedia.org/wiki/HAL_Laboratory" xr:uid="{00000000-0004-0000-0000-0000D9010000}"/>
    <hyperlink ref="E319" r:id="rId475" tooltip="Nintendo" display="https://en.wikipedia.org/wiki/Nintendo" xr:uid="{00000000-0004-0000-0000-0000DA010000}"/>
    <hyperlink ref="C320" r:id="rId476" tooltip="1999 in video gaming" display="https://en.wikipedia.org/wiki/1999_in_video_gaming" xr:uid="{00000000-0004-0000-0000-0000DB010000}"/>
    <hyperlink ref="D320" r:id="rId477" tooltip="Nintendo" display="https://en.wikipedia.org/wiki/Nintendo" xr:uid="{00000000-0004-0000-0000-0000DC010000}"/>
    <hyperlink ref="E320" r:id="rId478" tooltip="Nintendo" display="https://en.wikipedia.org/wiki/Nintendo" xr:uid="{00000000-0004-0000-0000-0000DD010000}"/>
    <hyperlink ref="C321" r:id="rId479" tooltip="2000 in video gaming" display="https://en.wikipedia.org/wiki/2000_in_video_gaming" xr:uid="{00000000-0004-0000-0000-0000DE010000}"/>
    <hyperlink ref="D321" r:id="rId480" tooltip="Nintendo" display="https://en.wikipedia.org/wiki/Nintendo" xr:uid="{00000000-0004-0000-0000-0000DF010000}"/>
    <hyperlink ref="E321" r:id="rId481" tooltip="Nintendo" display="https://en.wikipedia.org/wiki/Nintendo" xr:uid="{00000000-0004-0000-0000-0000E0010000}"/>
    <hyperlink ref="C333" r:id="rId482" tooltip="1998 in video gaming" display="https://en.wikipedia.org/wiki/1998_in_video_gaming" xr:uid="{00000000-0004-0000-0000-0000E1010000}"/>
    <hyperlink ref="D333" r:id="rId483" tooltip="Imagineer (Japanese company)" display="https://en.wikipedia.org/wiki/Imagineer_(Japanese_company)" xr:uid="{00000000-0004-0000-0000-0000E2010000}"/>
    <hyperlink ref="E333" r:id="rId484" tooltip="Imagineer (Japanese company)" display="https://en.wikipedia.org/wiki/Imagineer_(Japanese_company)" xr:uid="{00000000-0004-0000-0000-0000E3010000}"/>
    <hyperlink ref="E163" r:id="rId485" tooltip="THQ" display="https://en.wikipedia.org/wiki/THQ" xr:uid="{00000000-0004-0000-0000-0000E4010000}"/>
    <hyperlink ref="E120" r:id="rId486" tooltip="Konami" display="https://en.wikipedia.org/wiki/Konami" xr:uid="{00000000-0004-0000-0000-0000E5010000}"/>
    <hyperlink ref="C347" r:id="rId487" tooltip="1999 in video gaming" display="https://en.wikipedia.org/wiki/1999_in_video_gaming" xr:uid="{00000000-0004-0000-0000-0000E6010000}"/>
    <hyperlink ref="D347" r:id="rId488" tooltip="Angel Studios" display="https://en.wikipedia.org/wiki/Angel_Studios" xr:uid="{00000000-0004-0000-0000-0000E7010000}"/>
    <hyperlink ref="C368" r:id="rId489" tooltip="1999 in video gaming" display="https://en.wikipedia.org/wiki/1999_in_video_gaming" xr:uid="{00000000-0004-0000-0000-0000E8010000}"/>
    <hyperlink ref="D368" r:id="rId490" tooltip="ICOM Simulations" display="https://en.wikipedia.org/wiki/ICOM_Simulations" xr:uid="{00000000-0004-0000-0000-0000E9010000}"/>
    <hyperlink ref="E368" r:id="rId491" tooltip="Kemco" display="https://en.wikipedia.org/wiki/Kemco" xr:uid="{00000000-0004-0000-0000-0000EA010000}"/>
    <hyperlink ref="C373" r:id="rId492" tooltip="1997 in video gaming" display="https://en.wikipedia.org/wiki/1997_in_video_gaming" xr:uid="{00000000-0004-0000-0000-0000EB010000}"/>
    <hyperlink ref="D373" r:id="rId493" tooltip="Racjin" display="https://en.wikipedia.org/wiki/Racjin" xr:uid="{00000000-0004-0000-0000-0000EC010000}"/>
    <hyperlink ref="E373" r:id="rId494" tooltip="Atlus" display="https://en.wikipedia.org/wiki/Atlus" xr:uid="{00000000-0004-0000-0000-0000ED010000}"/>
    <hyperlink ref="C383" r:id="rId495" tooltip="1997 in video gaming" display="https://en.wikipedia.org/wiki/1997_in_video_gaming" xr:uid="{00000000-0004-0000-0000-0000EE010000}"/>
    <hyperlink ref="D383" r:id="rId496" tooltip="Nintendo" display="https://en.wikipedia.org/wiki/Nintendo" xr:uid="{00000000-0004-0000-0000-0000EF010000}"/>
    <hyperlink ref="E383" r:id="rId497" tooltip="Nintendo" display="https://en.wikipedia.org/wiki/Nintendo" xr:uid="{00000000-0004-0000-0000-0000F0010000}"/>
    <hyperlink ref="C386" r:id="rId498" tooltip="1999 in video gaming" display="https://en.wikipedia.org/wiki/1999_in_video_gaming" xr:uid="{00000000-0004-0000-0000-0000F1010000}"/>
    <hyperlink ref="D386" r:id="rId499" tooltip="LucasArts" display="https://en.wikipedia.org/wiki/LucasArts" xr:uid="{00000000-0004-0000-0000-0000F2010000}"/>
    <hyperlink ref="E386" r:id="rId500" tooltip="Nintendo" display="https://en.wikipedia.org/wiki/Nintendo" xr:uid="{00000000-0004-0000-0000-0000F3010000}"/>
    <hyperlink ref="C388" r:id="rId501" tooltip="1998 in video gaming" display="https://en.wikipedia.org/wiki/1998_in_video_gaming" xr:uid="{00000000-0004-0000-0000-0000F4010000}"/>
    <hyperlink ref="D388" r:id="rId502" tooltip="Factor 5" display="https://en.wikipedia.org/wiki/Factor_5" xr:uid="{00000000-0004-0000-0000-0000F5010000}"/>
    <hyperlink ref="E388" r:id="rId503" tooltip="Nintendo" display="https://en.wikipedia.org/wiki/Nintendo" xr:uid="{00000000-0004-0000-0000-0000F6010000}"/>
    <hyperlink ref="C389" r:id="rId504" tooltip="1996 in video gaming" display="https://en.wikipedia.org/wiki/1996_in_video_gaming" xr:uid="{00000000-0004-0000-0000-0000F7010000}"/>
    <hyperlink ref="D389" r:id="rId505" tooltip="LucasArts" display="https://en.wikipedia.org/wiki/LucasArts" xr:uid="{00000000-0004-0000-0000-0000F8010000}"/>
    <hyperlink ref="E389" r:id="rId506" tooltip="Nintendo" display="https://en.wikipedia.org/wiki/Nintendo" xr:uid="{00000000-0004-0000-0000-0000F9010000}"/>
    <hyperlink ref="C397" r:id="rId507" tooltip="1996 in video gaming" display="https://en.wikipedia.org/wiki/1996_in_video_gaming" xr:uid="{00000000-0004-0000-0000-0000FA010000}"/>
    <hyperlink ref="D397" r:id="rId508" tooltip="Nintendo" display="https://en.wikipedia.org/wiki/Nintendo" xr:uid="{00000000-0004-0000-0000-0000FB010000}"/>
    <hyperlink ref="E397" r:id="rId509" tooltip="Nintendo" display="https://en.wikipedia.org/wiki/Nintendo" xr:uid="{00000000-0004-0000-0000-0000FC010000}"/>
    <hyperlink ref="C400" r:id="rId510" tooltip="1999 in video gaming" display="https://en.wikipedia.org/wiki/1999_in_video_gaming" xr:uid="{00000000-0004-0000-0000-0000FD010000}"/>
    <hyperlink ref="D400" r:id="rId511" tooltip="HAL Laboratory" display="https://en.wikipedia.org/wiki/HAL_Laboratory" xr:uid="{00000000-0004-0000-0000-0000FE010000}"/>
    <hyperlink ref="E400" r:id="rId512" tooltip="Nintendo" display="https://en.wikipedia.org/wiki/Nintendo" xr:uid="{00000000-0004-0000-0000-0000FF010000}"/>
    <hyperlink ref="C421" r:id="rId513" tooltip="2000 in video gaming" display="https://en.wikipedia.org/wiki/2000_in_video_gaming" xr:uid="{00000000-0004-0000-0000-000000020000}"/>
    <hyperlink ref="D421" r:id="rId514" tooltip="Snowblind Studios" display="https://en.wikipedia.org/wiki/Snowblind_Studios" xr:uid="{00000000-0004-0000-0000-000001020000}"/>
    <hyperlink ref="E421" r:id="rId515" tooltip="Kemco" display="https://en.wikipedia.org/wiki/Kemco" xr:uid="{00000000-0004-0000-0000-000002020000}"/>
    <hyperlink ref="C422" r:id="rId516" tooltip="1998 in video gaming" display="https://en.wikipedia.org/wiki/1998_in_video_gaming" xr:uid="{00000000-0004-0000-0000-000003020000}"/>
    <hyperlink ref="D422" r:id="rId517" tooltip="Snowblind Studios" display="https://en.wikipedia.org/wiki/Snowblind_Studios" xr:uid="{00000000-0004-0000-0000-000004020000}"/>
    <hyperlink ref="E422" r:id="rId518" tooltip="Kemco" display="https://en.wikipedia.org/wiki/Kemco" xr:uid="{00000000-0004-0000-0000-000005020000}"/>
    <hyperlink ref="C423" r:id="rId519" tooltip="1997 in video gaming" display="https://en.wikipedia.org/wiki/1997_in_video_gaming" xr:uid="{00000000-0004-0000-0000-000006020000}"/>
    <hyperlink ref="D423" r:id="rId520" tooltip="Boss Game Studios" display="https://en.wikipedia.org/wiki/Boss_Game_Studios" xr:uid="{00000000-0004-0000-0000-000007020000}"/>
    <hyperlink ref="E423" r:id="rId521" tooltip="Midway Games" display="https://en.wikipedia.org/wiki/Midway_Games" xr:uid="{00000000-0004-0000-0000-000008020000}"/>
    <hyperlink ref="C424" r:id="rId522" tooltip="1999 in video gaming" display="https://en.wikipedia.org/wiki/1999_in_video_gaming" xr:uid="{00000000-0004-0000-0000-000009020000}"/>
    <hyperlink ref="D424" r:id="rId523" tooltip="Saffire Corporation" display="https://en.wikipedia.org/wiki/Saffire_Corporation" xr:uid="{00000000-0004-0000-0000-00000A020000}"/>
    <hyperlink ref="E424" r:id="rId524" tooltip="Kemco" display="https://en.wikipedia.org/wiki/Kemco" xr:uid="{00000000-0004-0000-0000-00000B020000}"/>
    <hyperlink ref="C431" r:id="rId525" tooltip="1997 in video gaming" display="https://en.wikipedia.org/wiki/1997_in_video_gaming" xr:uid="{00000000-0004-0000-0000-00000C020000}"/>
    <hyperlink ref="D431" r:id="rId526" tooltip="Iguana Entertainment" display="https://en.wikipedia.org/wiki/Iguana_Entertainment" xr:uid="{00000000-0004-0000-0000-00000D020000}"/>
    <hyperlink ref="E431" r:id="rId527" tooltip="Acclaim Entertainment" display="https://en.wikipedia.org/wiki/Acclaim_Entertainment" xr:uid="{00000000-0004-0000-0000-00000E020000}"/>
    <hyperlink ref="C429" r:id="rId528" tooltip="1998 in video gaming" display="https://en.wikipedia.org/wiki/1998_in_video_gaming" xr:uid="{00000000-0004-0000-0000-00000F020000}"/>
    <hyperlink ref="D429" r:id="rId529" tooltip="Iguana Entertainment" display="https://en.wikipedia.org/wiki/Iguana_Entertainment" xr:uid="{00000000-0004-0000-0000-000010020000}"/>
    <hyperlink ref="E429" r:id="rId530" tooltip="Acclaim Entertainment" display="https://en.wikipedia.org/wiki/Acclaim_Entertainment" xr:uid="{00000000-0004-0000-0000-000011020000}"/>
    <hyperlink ref="C434" r:id="rId531" tooltip="1998 in video gaming" display="https://en.wikipedia.org/wiki/1998_in_video_gaming" xr:uid="{00000000-0004-0000-0000-000012020000}"/>
    <hyperlink ref="D434" r:id="rId532" tooltip="Boss Game Studios" display="https://en.wikipedia.org/wiki/Boss_Game_Studios" xr:uid="{00000000-0004-0000-0000-000013020000}"/>
    <hyperlink ref="E434" r:id="rId533" tooltip="Midway Games" display="https://en.wikipedia.org/wiki/Midway_Games" xr:uid="{00000000-0004-0000-0000-000014020000}"/>
    <hyperlink ref="C443" r:id="rId534" tooltip="1999 in video gaming" display="https://en.wikipedia.org/wiki/1999_in_video_gaming" xr:uid="{00000000-0004-0000-0000-000015020000}"/>
    <hyperlink ref="D443" r:id="rId535" tooltip="Eden Studios" display="https://en.wikipedia.org/wiki/Eden_Studios" xr:uid="{00000000-0004-0000-0000-000016020000}"/>
    <hyperlink ref="E443" r:id="rId536" tooltip="Infogrames Entertainment, SA" display="https://en.wikipedia.org/wiki/Infogrames_Entertainment,_SA" xr:uid="{00000000-0004-0000-0000-000017020000}"/>
    <hyperlink ref="C446" r:id="rId537" tooltip="1996 in video gaming" display="https://en.wikipedia.org/wiki/1996_in_video_gaming" xr:uid="{00000000-0004-0000-0000-000018020000}"/>
    <hyperlink ref="D446" r:id="rId538" tooltip="Nintendo" display="https://en.wikipedia.org/wiki/Nintendo" xr:uid="{00000000-0004-0000-0000-000019020000}"/>
    <hyperlink ref="E446" r:id="rId539" tooltip="Nintendo" display="https://en.wikipedia.org/wiki/Nintendo" xr:uid="{00000000-0004-0000-0000-00001A020000}"/>
    <hyperlink ref="C447" r:id="rId540" tooltip="1996 in video gaming" display="https://en.wikipedia.org/wiki/1996_in_video_gaming" xr:uid="{00000000-0004-0000-0000-00001B020000}"/>
    <hyperlink ref="D447" r:id="rId541" tooltip="WMS Industries" display="https://en.wikipedia.org/wiki/WMS_Industries" xr:uid="{00000000-0004-0000-0000-00001C020000}"/>
    <hyperlink ref="E447" r:id="rId542" tooltip="Midway Games" display="https://en.wikipedia.org/wiki/Midway_Games" xr:uid="{00000000-0004-0000-0000-00001D020000}"/>
    <hyperlink ref="C454" r:id="rId543" tooltip="1998 in video gaming" display="https://en.wikipedia.org/wiki/1998_in_video_gaming" xr:uid="{00000000-0004-0000-0000-00001E020000}"/>
    <hyperlink ref="D454" r:id="rId544" tooltip="Warthog Games" display="https://en.wikipedia.org/wiki/Warthog_Games" xr:uid="{00000000-0004-0000-0000-00001F020000}"/>
    <hyperlink ref="C457" r:id="rId545" tooltip="1999 in video gaming" display="https://en.wikipedia.org/wiki/1999_in_video_gaming" xr:uid="{00000000-0004-0000-0000-000020020000}"/>
    <hyperlink ref="D457" r:id="rId546" location="Omega_Force" tooltip="Koei Tecmo" display="https://en.wikipedia.org/wiki/Koei_Tecmo - Omega_Force" xr:uid="{00000000-0004-0000-0000-000021020000}"/>
    <hyperlink ref="E457" r:id="rId547" tooltip="Koei" display="https://en.wikipedia.org/wiki/Koei" xr:uid="{00000000-0004-0000-0000-000022020000}"/>
    <hyperlink ref="C466" r:id="rId548" tooltip="1999 in video gaming" display="https://en.wikipedia.org/wiki/1999_in_video_gaming" xr:uid="{00000000-0004-0000-0000-000023020000}"/>
    <hyperlink ref="D466" r:id="rId549" tooltip="Syn Sophia" display="https://en.wikipedia.org/wiki/Syn_Sophia" xr:uid="{00000000-0004-0000-0000-000024020000}"/>
    <hyperlink ref="E466" r:id="rId550" tooltip="THQ" display="https://en.wikipedia.org/wiki/THQ" xr:uid="{00000000-0004-0000-0000-000025020000}"/>
    <hyperlink ref="C471" r:id="rId551" tooltip="1997 in video gaming" display="https://en.wikipedia.org/wiki/1997_in_video_gaming" xr:uid="{00000000-0004-0000-0000-000026020000}"/>
    <hyperlink ref="D471" r:id="rId552" tooltip="Nintendo" display="https://en.wikipedia.org/wiki/Nintendo" xr:uid="{00000000-0004-0000-0000-000027020000}"/>
    <hyperlink ref="E471" r:id="rId553" tooltip="Nintendo" display="https://en.wikipedia.org/wiki/Nintendo" xr:uid="{00000000-0004-0000-0000-000028020000}"/>
    <hyperlink ref="C374" r:id="rId554" tooltip="1999 in video gaming" display="https://en.wikipedia.org/wiki/1999_in_video_gaming" xr:uid="{00000000-0004-0000-0000-000029020000}"/>
    <hyperlink ref="D374" r:id="rId555" tooltip="Racjin" display="https://en.wikipedia.org/wiki/Racjin" xr:uid="{00000000-0004-0000-0000-00002A020000}"/>
    <hyperlink ref="E374" r:id="rId556" tooltip="Atlus" display="https://en.wikipedia.org/wiki/Atlus" xr:uid="{00000000-0004-0000-0000-00002B020000}"/>
    <hyperlink ref="F374" r:id="rId557" tooltip="Australia" display="https://en.wikipedia.org/wiki/Australia" xr:uid="{00000000-0004-0000-0000-00002C020000}"/>
    <hyperlink ref="C13" r:id="rId558" tooltip="1998 in video gaming" display="https://en.wikipedia.org/wiki/1998_in_video_gaming" xr:uid="{00000000-0004-0000-0000-00002D020000}"/>
    <hyperlink ref="D13" r:id="rId559" tooltip="Human Entertainment" display="https://en.wikipedia.org/wiki/Human_Entertainment" xr:uid="{00000000-0004-0000-0000-00002E020000}"/>
    <hyperlink ref="E13" r:id="rId560" tooltip="Human Entertainment" display="https://en.wikipedia.org/wiki/Human_Entertainment" xr:uid="{00000000-0004-0000-0000-00002F020000}"/>
    <hyperlink ref="C69" r:id="rId561" tooltip="1998 in video gaming" display="https://en.wikipedia.org/wiki/1998_in_video_gaming" xr:uid="{00000000-0004-0000-0000-000030020000}"/>
    <hyperlink ref="D69" r:id="rId562" tooltip="Hudson Soft" display="https://en.wikipedia.org/wiki/Hudson_Soft" xr:uid="{00000000-0004-0000-0000-000031020000}"/>
    <hyperlink ref="E69" r:id="rId563" tooltip="BigBen Interactive" display="https://en.wikipedia.org/wiki/BigBen_Interactive" xr:uid="{00000000-0004-0000-0000-000032020000}"/>
    <hyperlink ref="E213" r:id="rId564" tooltip="Hudson Soft" display="https://en.wikipedia.org/wiki/Hudson_Soft" xr:uid="{00000000-0004-0000-0000-000033020000}"/>
    <hyperlink ref="C337" r:id="rId565" tooltip="1998 in video gaming" display="https://en.wikipedia.org/wiki/1998_in_video_gaming" xr:uid="{00000000-0004-0000-0000-000034020000}"/>
    <hyperlink ref="D337" r:id="rId566" tooltip="Konami" display="https://en.wikipedia.org/wiki/Konami" xr:uid="{00000000-0004-0000-0000-000035020000}"/>
    <hyperlink ref="E337" r:id="rId567" tooltip="Konami" display="https://en.wikipedia.org/wiki/Konami" xr:uid="{00000000-0004-0000-0000-000036020000}"/>
    <hyperlink ref="C18" r:id="rId568" tooltip="2000 in video gaming" display="https://en.wikipedia.org/wiki/2000_in_video_gaming" xr:uid="{00000000-0004-0000-0000-000037020000}"/>
    <hyperlink ref="D18" r:id="rId569" tooltip="High Voltage Software" display="https://en.wikipedia.org/wiki/High_Voltage_Software" xr:uid="{00000000-0004-0000-0000-000038020000}"/>
    <hyperlink ref="E18" r:id="rId570" tooltip="Acclaim Entertainment" display="https://en.wikipedia.org/wiki/Acclaim_Entertainment" xr:uid="{00000000-0004-0000-0000-000039020000}"/>
    <hyperlink ref="C22" r:id="rId571" tooltip="2000 in video gaming" display="https://en.wikipedia.org/wiki/2000_in_video_gaming" xr:uid="{00000000-0004-0000-0000-00003A020000}"/>
    <hyperlink ref="D22" r:id="rId572" tooltip="The 3DO Company" display="https://en.wikipedia.org/wiki/The_3DO_Company" xr:uid="{00000000-0004-0000-0000-00003B020000}"/>
    <hyperlink ref="E22" r:id="rId573" tooltip="The 3DO Company" display="https://en.wikipedia.org/wiki/The_3DO_Company" xr:uid="{00000000-0004-0000-0000-00003C020000}"/>
    <hyperlink ref="C24" r:id="rId574" tooltip="2000 in video gaming" display="https://en.wikipedia.org/wiki/2000_in_video_gaming" xr:uid="{00000000-0004-0000-0000-00003D020000}"/>
    <hyperlink ref="D24" r:id="rId575" tooltip="The 3DO Company" display="https://en.wikipedia.org/wiki/The_3DO_Company" xr:uid="{00000000-0004-0000-0000-00003E020000}"/>
    <hyperlink ref="E24" r:id="rId576" tooltip="The 3DO Company" display="https://en.wikipedia.org/wiki/The_3DO_Company" xr:uid="{00000000-0004-0000-0000-00003F020000}"/>
    <hyperlink ref="C26" r:id="rId577" tooltip="1999 in video gaming" display="https://en.wikipedia.org/wiki/1999_in_video_gaming" xr:uid="{00000000-0004-0000-0000-000040020000}"/>
    <hyperlink ref="D26" r:id="rId578" tooltip="Climax Group" display="https://en.wikipedia.org/wiki/Climax_Group" xr:uid="{00000000-0004-0000-0000-000041020000}"/>
    <hyperlink ref="E26" r:id="rId579" tooltip="Crave Entertainment" display="https://en.wikipedia.org/wiki/Crave_Entertainment" xr:uid="{00000000-0004-0000-0000-000042020000}"/>
    <hyperlink ref="C37" r:id="rId580" tooltip="1999 in video gaming" display="https://en.wikipedia.org/wiki/1999_in_video_gaming" xr:uid="{00000000-0004-0000-0000-000043020000}"/>
    <hyperlink ref="D37" r:id="rId581" location="Defunct" tooltip="THQ" display="https://en.wikipedia.org/wiki/THQ - Defunct" xr:uid="{00000000-0004-0000-0000-000044020000}"/>
    <hyperlink ref="E37" r:id="rId582" tooltip="THQ" display="https://en.wikipedia.org/wiki/THQ" xr:uid="{00000000-0004-0000-0000-000045020000}"/>
    <hyperlink ref="C41" r:id="rId583" tooltip="1998 in video gaming" display="https://en.wikipedia.org/wiki/1998_in_video_gaming" xr:uid="{00000000-0004-0000-0000-000046020000}"/>
    <hyperlink ref="D41" r:id="rId584" tooltip="The 3DO Company" display="https://en.wikipedia.org/wiki/The_3DO_Company" xr:uid="{00000000-0004-0000-0000-000047020000}"/>
    <hyperlink ref="E41" r:id="rId585" tooltip="The 3DO Company" display="https://en.wikipedia.org/wiki/The_3DO_Company" xr:uid="{00000000-0004-0000-0000-000048020000}"/>
    <hyperlink ref="C43" r:id="rId586" tooltip="2000 in video gaming" display="https://en.wikipedia.org/wiki/2000_in_video_gaming" xr:uid="{00000000-0004-0000-0000-000049020000}"/>
    <hyperlink ref="D43" r:id="rId587" tooltip="Climax Group" display="https://en.wikipedia.org/wiki/Climax_Group" xr:uid="{00000000-0004-0000-0000-00004A020000}"/>
    <hyperlink ref="E43" r:id="rId588" tooltip="Crave Entertainment" display="https://en.wikipedia.org/wiki/Crave_Entertainment" xr:uid="{00000000-0004-0000-0000-00004B020000}"/>
    <hyperlink ref="C58" r:id="rId589" tooltip="1999 in video gaming" display="https://en.wikipedia.org/wiki/1999_in_video_gaming" xr:uid="{00000000-0004-0000-0000-00004C020000}"/>
    <hyperlink ref="D58" r:id="rId590" tooltip="Konami" display="https://en.wikipedia.org/wiki/Konami" xr:uid="{00000000-0004-0000-0000-00004D020000}"/>
    <hyperlink ref="E58" r:id="rId591" tooltip="Konami" display="https://en.wikipedia.org/wiki/Konami" xr:uid="{00000000-0004-0000-0000-00004E020000}"/>
    <hyperlink ref="C60" r:id="rId592" tooltip="1999 in video gaming" display="https://en.wikipedia.org/wiki/1999_in_video_gaming" xr:uid="{00000000-0004-0000-0000-00004F020000}"/>
    <hyperlink ref="D60" r:id="rId593" tooltip="Point of View, Inc." display="https://en.wikipedia.org/wiki/Point_of_View,_Inc." xr:uid="{00000000-0004-0000-0000-000050020000}"/>
    <hyperlink ref="E60" r:id="rId594" tooltip="THQ" display="https://en.wikipedia.org/wiki/THQ" xr:uid="{00000000-0004-0000-0000-000051020000}"/>
    <hyperlink ref="C65" r:id="rId595" tooltip="1999 in video gaming" display="https://en.wikipedia.org/wiki/1999_in_video_gaming" xr:uid="{00000000-0004-0000-0000-000052020000}"/>
    <hyperlink ref="D65" r:id="rId596" tooltip="Midway Games" display="https://en.wikipedia.org/wiki/Midway_Games" xr:uid="{00000000-0004-0000-0000-000053020000}"/>
    <hyperlink ref="E65" r:id="rId597" tooltip="Midway Games" display="https://en.wikipedia.org/wiki/Midway_Games" xr:uid="{00000000-0004-0000-0000-000054020000}"/>
    <hyperlink ref="C81" r:id="rId598" tooltip="1998 in video gaming" display="https://en.wikipedia.org/wiki/1998_in_video_gaming" xr:uid="{00000000-0004-0000-0000-000055020000}"/>
    <hyperlink ref="D81" r:id="rId599" tooltip="Interplay Entertainment" display="https://en.wikipedia.org/wiki/Interplay_Entertainment" xr:uid="{00000000-0004-0000-0000-000056020000}"/>
    <hyperlink ref="E81" r:id="rId600" tooltip="Interplay Entertainment" display="https://en.wikipedia.org/wiki/Interplay_Entertainment" xr:uid="{00000000-0004-0000-0000-000057020000}"/>
    <hyperlink ref="C84" r:id="rId601" tooltip="2000 in video gaming" display="https://en.wikipedia.org/wiki/2000_in_video_gaming" xr:uid="{00000000-0004-0000-0000-000058020000}"/>
    <hyperlink ref="E84" r:id="rId602" tooltip="Midway Games" display="https://en.wikipedia.org/wiki/Midway_Games" xr:uid="{00000000-0004-0000-0000-000059020000}"/>
    <hyperlink ref="C110" r:id="rId603" tooltip="2001 in video gaming" display="https://en.wikipedia.org/wiki/2001_in_video_gaming" xr:uid="{00000000-0004-0000-0000-00005A020000}"/>
    <hyperlink ref="D110" r:id="rId604" tooltip="Nintendo" display="https://en.wikipedia.org/wiki/Nintendo" xr:uid="{00000000-0004-0000-0000-00005B020000}"/>
    <hyperlink ref="E110" r:id="rId605" tooltip="Nintendo" display="https://en.wikipedia.org/wiki/Nintendo" xr:uid="{00000000-0004-0000-0000-00005C020000}"/>
    <hyperlink ref="C118" r:id="rId606" tooltip="1999 in video gaming" display="https://en.wikipedia.org/wiki/1999_in_video_gaming" xr:uid="{00000000-0004-0000-0000-00005D020000}"/>
    <hyperlink ref="D118" r:id="rId607" tooltip="Realtime Associates" display="https://en.wikipedia.org/wiki/Realtime_Associates" xr:uid="{00000000-0004-0000-0000-00005E020000}"/>
    <hyperlink ref="E118" r:id="rId608" tooltip="NewKidCo" display="https://en.wikipedia.org/wiki/NewKidCo" xr:uid="{00000000-0004-0000-0000-00005F020000}"/>
    <hyperlink ref="C119" r:id="rId609" tooltip="1999 in video gaming" display="https://en.wikipedia.org/wiki/1999_in_video_gaming" xr:uid="{00000000-0004-0000-0000-000060020000}"/>
    <hyperlink ref="D119" r:id="rId610" tooltip="Realtime Associates" display="https://en.wikipedia.org/wiki/Realtime_Associates" xr:uid="{00000000-0004-0000-0000-000061020000}"/>
    <hyperlink ref="E119" r:id="rId611" tooltip="NewKidCo" display="https://en.wikipedia.org/wiki/NewKidCo" xr:uid="{00000000-0004-0000-0000-000062020000}"/>
    <hyperlink ref="C139" r:id="rId612" tooltip="1998 in video gaming" display="https://en.wikipedia.org/wiki/1998_in_video_gaming" xr:uid="{00000000-0004-0000-0000-000063020000}"/>
    <hyperlink ref="D139" r:id="rId613" tooltip="Underground Development" display="https://en.wikipedia.org/wiki/Underground_Development" xr:uid="{00000000-0004-0000-0000-000064020000}"/>
    <hyperlink ref="E139" r:id="rId614" tooltip="Fox Interactive" display="https://en.wikipedia.org/wiki/Fox_Interactive" xr:uid="{00000000-0004-0000-0000-000065020000}"/>
    <hyperlink ref="C153" r:id="rId615" tooltip="1998 in video gaming" display="https://en.wikipedia.org/wiki/1998_in_video_gaming" xr:uid="{00000000-0004-0000-0000-000066020000}"/>
    <hyperlink ref="D153" r:id="rId616" tooltip="Westwood Studios" display="https://en.wikipedia.org/wiki/Westwood_Studios" xr:uid="{00000000-0004-0000-0000-000067020000}"/>
    <hyperlink ref="E153" r:id="rId617" tooltip="Electronic Arts" display="https://en.wikipedia.org/wiki/Electronic_Arts" xr:uid="{00000000-0004-0000-0000-000068020000}"/>
    <hyperlink ref="C174" r:id="rId618" tooltip="2000 in video gaming" display="https://en.wikipedia.org/wiki/2000_in_video_gaming" xr:uid="{00000000-0004-0000-0000-000069020000}"/>
    <hyperlink ref="D174" r:id="rId619" tooltip="Factor 5" display="https://en.wikipedia.org/wiki/Factor_5" xr:uid="{00000000-0004-0000-0000-00006A020000}"/>
    <hyperlink ref="E174" r:id="rId620" tooltip="LucasArts" display="https://en.wikipedia.org/wiki/LucasArts" xr:uid="{00000000-0004-0000-0000-00006B020000}"/>
    <hyperlink ref="C175" r:id="rId621" tooltip="2000 in video gaming" display="https://en.wikipedia.org/wiki/2000_in_video_gaming" xr:uid="{00000000-0004-0000-0000-00006C020000}"/>
    <hyperlink ref="D175" r:id="rId622" tooltip="Paradigm Entertainment" display="https://en.wikipedia.org/wiki/Paradigm_Entertainment" xr:uid="{00000000-0004-0000-0000-00006D020000}"/>
    <hyperlink ref="E175" r:id="rId623" tooltip="Infogrames" display="https://en.wikipedia.org/wiki/Infogrames" xr:uid="{00000000-0004-0000-0000-00006E020000}"/>
    <hyperlink ref="C184" r:id="rId624" tooltip="1998 in video gaming" display="https://en.wikipedia.org/wiki/1998_in_video_gaming" xr:uid="{00000000-0004-0000-0000-00006F020000}"/>
    <hyperlink ref="D184" r:id="rId625" tooltip="GameTek" display="https://en.wikipedia.org/wiki/GameTek" xr:uid="{00000000-0004-0000-0000-000070020000}"/>
    <hyperlink ref="E184" r:id="rId626" tooltip="GameTek" display="https://en.wikipedia.org/wiki/GameTek" xr:uid="{00000000-0004-0000-0000-000071020000}"/>
    <hyperlink ref="C202" r:id="rId627" tooltip="1999 in video gaming" display="https://en.wikipedia.org/wiki/1999_in_video_gaming" xr:uid="{00000000-0004-0000-0000-000072020000}"/>
    <hyperlink ref="D202" r:id="rId628" tooltip="Angel Studios" display="https://en.wikipedia.org/wiki/Angel_Studios" xr:uid="{00000000-0004-0000-0000-000073020000}"/>
    <hyperlink ref="E202" r:id="rId629" tooltip="Nintendo" display="https://en.wikipedia.org/wiki/Nintendo" xr:uid="{00000000-0004-0000-0000-000074020000}"/>
    <hyperlink ref="C218" r:id="rId630" tooltip="1999 in video gaming" display="https://en.wikipedia.org/wiki/1999_in_video_gaming" xr:uid="{00000000-0004-0000-0000-000075020000}"/>
    <hyperlink ref="D218" r:id="rId631" tooltip="Electronic Arts" display="https://en.wikipedia.org/wiki/Electronic_Arts" xr:uid="{00000000-0004-0000-0000-000076020000}"/>
    <hyperlink ref="E218" r:id="rId632" tooltip="Electronic Arts" display="https://en.wikipedia.org/wiki/Electronic_Arts" xr:uid="{00000000-0004-0000-0000-000077020000}"/>
    <hyperlink ref="C219" r:id="rId633" tooltip="2000 in video gaming" display="https://en.wikipedia.org/wiki/2000_in_video_gaming" xr:uid="{00000000-0004-0000-0000-000078020000}"/>
    <hyperlink ref="D219" r:id="rId634" tooltip="Electronic Arts" display="https://en.wikipedia.org/wiki/Electronic_Arts" xr:uid="{00000000-0004-0000-0000-000079020000}"/>
    <hyperlink ref="E219" r:id="rId635" tooltip="Electronic Arts" display="https://en.wikipedia.org/wiki/Electronic_Arts" xr:uid="{00000000-0004-0000-0000-00007A020000}"/>
    <hyperlink ref="C220" r:id="rId636" tooltip="2001 in video gaming" display="https://en.wikipedia.org/wiki/2001_in_video_gaming" xr:uid="{00000000-0004-0000-0000-00007B020000}"/>
    <hyperlink ref="D220" r:id="rId637" tooltip="Electronic Arts" display="https://en.wikipedia.org/wiki/Electronic_Arts" xr:uid="{00000000-0004-0000-0000-00007C020000}"/>
    <hyperlink ref="E220" r:id="rId638" tooltip="Electronic Arts" display="https://en.wikipedia.org/wiki/Electronic_Arts" xr:uid="{00000000-0004-0000-0000-00007D020000}"/>
    <hyperlink ref="C243" r:id="rId639" tooltip="2000 in video gaming" display="https://en.wikipedia.org/wiki/2000_in_video_gaming" xr:uid="{00000000-0004-0000-0000-00007E020000}"/>
    <hyperlink ref="D243" r:id="rId640" tooltip="Backbone Entertainment" display="https://en.wikipedia.org/wiki/Backbone_Entertainment" xr:uid="{00000000-0004-0000-0000-00007F020000}"/>
    <hyperlink ref="E243" r:id="rId641" tooltip="Midway Games" display="https://en.wikipedia.org/wiki/Midway_Games" xr:uid="{00000000-0004-0000-0000-000080020000}"/>
    <hyperlink ref="C244" r:id="rId642" tooltip="1998 in video gaming" display="https://en.wikipedia.org/wiki/1998_in_video_gaming" xr:uid="{00000000-0004-0000-0000-000081020000}"/>
    <hyperlink ref="E244" r:id="rId643" tooltip="GT Interactive Software" display="https://en.wikipedia.org/wiki/GT_Interactive_Software" xr:uid="{00000000-0004-0000-0000-000082020000}"/>
    <hyperlink ref="C250" r:id="rId644" tooltip="1999 in video gaming" display="https://en.wikipedia.org/wiki/1999_in_video_gaming" xr:uid="{00000000-0004-0000-0000-000083020000}"/>
    <hyperlink ref="D250" r:id="rId645" tooltip="Mind's Eye Productions" display="https://en.wikipedia.org/wiki/Mind%27s_Eye_Productions" xr:uid="{00000000-0004-0000-0000-000084020000}"/>
    <hyperlink ref="E250" r:id="rId646" tooltip="Hasbro Interactive" display="https://en.wikipedia.org/wiki/Hasbro_Interactive" xr:uid="{00000000-0004-0000-0000-000085020000}"/>
    <hyperlink ref="C257" r:id="rId647" tooltip="2000 in video gaming" display="https://en.wikipedia.org/wiki/2000_in_video_gaming" xr:uid="{00000000-0004-0000-0000-000086020000}"/>
    <hyperlink ref="D257" r:id="rId648" location="Defunct" tooltip="THQ" display="https://en.wikipedia.org/wiki/THQ - Defunct" xr:uid="{00000000-0004-0000-0000-000087020000}"/>
    <hyperlink ref="E257" r:id="rId649" tooltip="Namco" display="https://en.wikipedia.org/wiki/Namco" xr:uid="{00000000-0004-0000-0000-000088020000}"/>
    <hyperlink ref="C261" r:id="rId650" tooltip="1999 in video gaming" display="https://en.wikipedia.org/wiki/1999_in_video_gaming" xr:uid="{00000000-0004-0000-0000-000089020000}"/>
    <hyperlink ref="D261" r:id="rId651" location="Defunct" tooltip="THQ" display="https://en.wikipedia.org/wiki/THQ - Defunct" xr:uid="{00000000-0004-0000-0000-00008A020000}"/>
    <hyperlink ref="E261" r:id="rId652" tooltip="Namco" display="https://en.wikipedia.org/wiki/Namco" xr:uid="{00000000-0004-0000-0000-00008B020000}"/>
    <hyperlink ref="C262" r:id="rId653" tooltip="1999 in video gaming" display="https://en.wikipedia.org/wiki/1999_in_video_gaming" xr:uid="{00000000-0004-0000-0000-00008C020000}"/>
    <hyperlink ref="D262" r:id="rId654" tooltip="Stormfront Studios" display="https://en.wikipedia.org/wiki/Stormfront_Studios" xr:uid="{00000000-0004-0000-0000-00008D020000}"/>
    <hyperlink ref="E262" r:id="rId655" tooltip="Electronic Arts" display="https://en.wikipedia.org/wiki/Electronic_Arts" xr:uid="{00000000-0004-0000-0000-00008E020000}"/>
    <hyperlink ref="C264" r:id="rId656" tooltip="1999 in video gaming" display="https://en.wikipedia.org/wiki/1999_in_video_gaming" xr:uid="{00000000-0004-0000-0000-00008F020000}"/>
    <hyperlink ref="D264" r:id="rId657" tooltip="Left Field Productions" display="https://en.wikipedia.org/wiki/Left_Field_Productions" xr:uid="{00000000-0004-0000-0000-000090020000}"/>
    <hyperlink ref="E264" r:id="rId658" tooltip="Nintendo" display="https://en.wikipedia.org/wiki/Nintendo" xr:uid="{00000000-0004-0000-0000-000091020000}"/>
    <hyperlink ref="C276" r:id="rId659" tooltip="1999 in video gaming" display="https://en.wikipedia.org/wiki/1999_in_video_gaming" xr:uid="{00000000-0004-0000-0000-000092020000}"/>
    <hyperlink ref="D276" r:id="rId660" tooltip="Eurocom" display="https://en.wikipedia.org/wiki/Eurocom" xr:uid="{00000000-0004-0000-0000-000093020000}"/>
    <hyperlink ref="E276" r:id="rId661" tooltip="Midway Games" display="https://en.wikipedia.org/wiki/Midway_Games" xr:uid="{00000000-0004-0000-0000-000094020000}"/>
    <hyperlink ref="C280" r:id="rId662" tooltip="1998 in video gaming" display="https://en.wikipedia.org/wiki/1998_in_video_gaming" xr:uid="{00000000-0004-0000-0000-000095020000}"/>
    <hyperlink ref="D280" r:id="rId663" tooltip="Midway Games" display="https://en.wikipedia.org/wiki/Midway_Games" xr:uid="{00000000-0004-0000-0000-000096020000}"/>
    <hyperlink ref="E280" r:id="rId664" tooltip="Midway Games" display="https://en.wikipedia.org/wiki/Midway_Games" xr:uid="{00000000-0004-0000-0000-000097020000}"/>
    <hyperlink ref="C281" r:id="rId665" tooltip="1999 in video gaming" display="https://en.wikipedia.org/wiki/1999_in_video_gaming" xr:uid="{00000000-0004-0000-0000-000098020000}"/>
    <hyperlink ref="D281" r:id="rId666" tooltip="Midway Games" display="https://en.wikipedia.org/wiki/Midway_Games" xr:uid="{00000000-0004-0000-0000-000099020000}"/>
    <hyperlink ref="E281" r:id="rId667" tooltip="Midway Games" display="https://en.wikipedia.org/wiki/Midway_Games" xr:uid="{00000000-0004-0000-0000-00009A020000}"/>
    <hyperlink ref="C283" r:id="rId668" tooltip="2000 in video gaming" display="https://en.wikipedia.org/wiki/2000_in_video_gaming" xr:uid="{00000000-0004-0000-0000-00009B020000}"/>
    <hyperlink ref="D283" r:id="rId669" tooltip="Point of View, Inc." display="https://en.wikipedia.org/wiki/Point_of_View,_Inc." xr:uid="{00000000-0004-0000-0000-00009C020000}"/>
    <hyperlink ref="E283" r:id="rId670" tooltip="Midway Games" display="https://en.wikipedia.org/wiki/Midway_Games" xr:uid="{00000000-0004-0000-0000-00009D020000}"/>
    <hyperlink ref="C282" r:id="rId671" tooltip="2001 in video gaming" display="https://en.wikipedia.org/wiki/2001_in_video_gaming" xr:uid="{00000000-0004-0000-0000-00009E020000}"/>
    <hyperlink ref="D282" r:id="rId672" tooltip="Point of View, Inc." display="https://en.wikipedia.org/wiki/Point_of_View,_Inc." xr:uid="{00000000-0004-0000-0000-00009F020000}"/>
    <hyperlink ref="E282" r:id="rId673" tooltip="Midway Games" display="https://en.wikipedia.org/wiki/Midway_Games" xr:uid="{00000000-0004-0000-0000-0000A0020000}"/>
    <hyperlink ref="C284" r:id="rId674" tooltip="2000 in video gaming" display="https://en.wikipedia.org/wiki/2000_in_video_gaming" xr:uid="{00000000-0004-0000-0000-0000A1020000}"/>
    <hyperlink ref="D284" r:id="rId675" tooltip="High Voltage Software" display="https://en.wikipedia.org/wiki/High_Voltage_Software" xr:uid="{00000000-0004-0000-0000-0000A2020000}"/>
    <hyperlink ref="E284" r:id="rId676" tooltip="Acclaim Entertainment" display="https://en.wikipedia.org/wiki/Acclaim_Entertainment" xr:uid="{00000000-0004-0000-0000-0000A3020000}"/>
    <hyperlink ref="C293" r:id="rId677" tooltip="1998 in video gaming" display="https://en.wikipedia.org/wiki/1998_in_video_gaming" xr:uid="{00000000-0004-0000-0000-0000A4020000}"/>
    <hyperlink ref="E293" r:id="rId678" tooltip="Activision" display="https://en.wikipedia.org/wiki/Activision" xr:uid="{00000000-0004-0000-0000-0000A5020000}"/>
    <hyperlink ref="C322" r:id="rId679" tooltip="2000 in video gaming" display="https://en.wikipedia.org/wiki/2000_in_video_gaming" xr:uid="{00000000-0004-0000-0000-0000A6020000}"/>
    <hyperlink ref="D322" r:id="rId680" tooltip="Vicarious Visions" display="https://en.wikipedia.org/wiki/Vicarious_Visions" xr:uid="{00000000-0004-0000-0000-0000A7020000}"/>
    <hyperlink ref="C413" r:id="rId681" tooltip="2001 in video gaming" display="https://en.wikipedia.org/wiki/2001_in_video_gaming" xr:uid="{00000000-0004-0000-0000-0000A8020000}"/>
    <hyperlink ref="D413" r:id="rId682" tooltip="VIS Entertainment" display="https://en.wikipedia.org/wiki/VIS_Entertainment" xr:uid="{00000000-0004-0000-0000-0000A9020000}"/>
    <hyperlink ref="E413" r:id="rId683" tooltip="BAM! Entertainment" display="https://en.wikipedia.org/wiki/BAM!_Entertainment" xr:uid="{00000000-0004-0000-0000-0000AA020000}"/>
    <hyperlink ref="C344" r:id="rId684" tooltip="2001 in video gaming" display="https://en.wikipedia.org/wiki/2001_in_video_gaming" xr:uid="{00000000-0004-0000-0000-0000AB020000}"/>
    <hyperlink ref="E344" r:id="rId685" tooltip="Crave Entertainment" display="https://en.wikipedia.org/wiki/Crave_Entertainment" xr:uid="{00000000-0004-0000-0000-0000AC020000}"/>
    <hyperlink ref="C346" r:id="rId686" tooltip="2000 in video gaming" display="https://en.wikipedia.org/wiki/2000_in_video_gaming" xr:uid="{00000000-0004-0000-0000-0000AD020000}"/>
    <hyperlink ref="D346" r:id="rId687" tooltip="Point of View, Inc." display="https://en.wikipedia.org/wiki/Point_of_View,_Inc." xr:uid="{00000000-0004-0000-0000-0000AE020000}"/>
    <hyperlink ref="E346" r:id="rId688" tooltip="Midway Games" display="https://en.wikipedia.org/wiki/Midway_Games" xr:uid="{00000000-0004-0000-0000-0000AF020000}"/>
    <hyperlink ref="C380" r:id="rId689" tooltip="1999 in video gaming" display="https://en.wikipedia.org/wiki/1999_in_video_gaming" xr:uid="{00000000-0004-0000-0000-0000B0020000}"/>
    <hyperlink ref="D380" r:id="rId690" tooltip="Underground Development" display="https://en.wikipedia.org/wiki/Underground_Development" xr:uid="{00000000-0004-0000-0000-0000B1020000}"/>
    <hyperlink ref="E380" r:id="rId691" tooltip="Activision" display="https://en.wikipedia.org/wiki/Activision" xr:uid="{00000000-0004-0000-0000-0000B2020000}"/>
    <hyperlink ref="C382" r:id="rId692" tooltip="2000 in video gaming" display="https://en.wikipedia.org/wiki/2000_in_video_gaming" xr:uid="{00000000-0004-0000-0000-0000B3020000}"/>
    <hyperlink ref="D382" r:id="rId693" tooltip="Edge of Reality" display="https://en.wikipedia.org/wiki/Edge_of_Reality" xr:uid="{00000000-0004-0000-0000-0000B4020000}"/>
    <hyperlink ref="E382" r:id="rId694" tooltip="Activision" display="https://en.wikipedia.org/wiki/Activision" xr:uid="{00000000-0004-0000-0000-0000B5020000}"/>
    <hyperlink ref="C394" r:id="rId695" tooltip="2000 in video gaming" display="https://en.wikipedia.org/wiki/2000_in_video_gaming" xr:uid="{00000000-0004-0000-0000-0000B6020000}"/>
    <hyperlink ref="D394" r:id="rId696" tooltip="Boss Game Studios" display="https://en.wikipedia.org/wiki/Boss_Game_Studios" xr:uid="{00000000-0004-0000-0000-0000B7020000}"/>
    <hyperlink ref="E394" r:id="rId697" tooltip="Midway Games" display="https://en.wikipedia.org/wiki/Midway_Games" xr:uid="{00000000-0004-0000-0000-0000B8020000}"/>
    <hyperlink ref="C419" r:id="rId698" tooltip="2002 in video gaming" display="https://en.wikipedia.org/wiki/2002_in_video_gaming" xr:uid="{00000000-0004-0000-0000-0000B9020000}"/>
    <hyperlink ref="D419" r:id="rId699" tooltip="Edge of Reality" display="https://en.wikipedia.org/wiki/Edge_of_Reality" xr:uid="{00000000-0004-0000-0000-0000BA020000}"/>
    <hyperlink ref="E419" r:id="rId700" tooltip="Activision" display="https://en.wikipedia.org/wiki/Activision" xr:uid="{00000000-0004-0000-0000-0000BB020000}"/>
    <hyperlink ref="C428" r:id="rId701" tooltip="1999 in video gaming" display="https://en.wikipedia.org/wiki/1999_in_video_gaming" xr:uid="{00000000-0004-0000-0000-0000BC020000}"/>
    <hyperlink ref="D428" r:id="rId702" tooltip="Treyarch" display="https://en.wikipedia.org/wiki/Treyarch" xr:uid="{00000000-0004-0000-0000-0000BD020000}"/>
    <hyperlink ref="E428" r:id="rId703" tooltip="Electronic Arts" display="https://en.wikipedia.org/wiki/Electronic_Arts" xr:uid="{00000000-0004-0000-0000-0000BE020000}"/>
    <hyperlink ref="C449" r:id="rId704" tooltip="2000 in video gaming" display="https://en.wikipedia.org/wiki/2000_in_video_gaming" xr:uid="{00000000-0004-0000-0000-0000BF020000}"/>
    <hyperlink ref="E449" r:id="rId705" tooltip="Electronic Arts" display="https://en.wikipedia.org/wiki/Electronic_Arts" xr:uid="{00000000-0004-0000-0000-0000C0020000}"/>
    <hyperlink ref="C451" r:id="rId706" tooltip="1999 in video gaming" display="https://en.wikipedia.org/wiki/1999_in_video_gaming" xr:uid="{00000000-0004-0000-0000-0000C1020000}"/>
    <hyperlink ref="D451" r:id="rId707" tooltip="Inland Productions" display="https://en.wikipedia.org/wiki/Inland_Productions" xr:uid="{00000000-0004-0000-0000-0000C2020000}"/>
    <hyperlink ref="E451" r:id="rId708" tooltip="THQ" display="https://en.wikipedia.org/wiki/THQ" xr:uid="{00000000-0004-0000-0000-0000C3020000}"/>
    <hyperlink ref="C455" r:id="rId709" tooltip="1997 in video gaming" display="https://en.wikipedia.org/wiki/1997_in_video_gaming" xr:uid="{00000000-0004-0000-0000-0000C4020000}"/>
    <hyperlink ref="D455" r:id="rId710" tooltip="GameTek" display="https://en.wikipedia.org/wiki/GameTek" xr:uid="{00000000-0004-0000-0000-0000C5020000}"/>
    <hyperlink ref="C2" r:id="rId711" tooltip="2000 in video gaming" display="https://en.wikipedia.org/wiki/2000_in_video_gaming" xr:uid="{00000000-0004-0000-0000-0000C6020000}"/>
    <hyperlink ref="D2" r:id="rId712" tooltip="Eurocom" display="https://en.wikipedia.org/wiki/Eurocom" xr:uid="{00000000-0004-0000-0000-0000C7020000}"/>
    <hyperlink ref="E2" r:id="rId713" tooltip="EA Games" display="https://en.wikipedia.org/wiki/EA_Games" xr:uid="{00000000-0004-0000-0000-0000C8020000}"/>
    <hyperlink ref="C12" r:id="rId714" tooltip="2001 in video gaming" display="https://en.wikipedia.org/wiki/2001_in_video_gaming" xr:uid="{00000000-0004-0000-0000-0000C9020000}"/>
    <hyperlink ref="E12" r:id="rId715" tooltip="THQ" display="https://en.wikipedia.org/wiki/THQ" xr:uid="{00000000-0004-0000-0000-0000CA020000}"/>
    <hyperlink ref="C19" r:id="rId716" tooltip="1998 in video gaming" display="https://en.wikipedia.org/wiki/1998_in_video_gaming" xr:uid="{00000000-0004-0000-0000-0000CB020000}"/>
    <hyperlink ref="D19" r:id="rId717" tooltip="Iguana Entertainment" display="https://en.wikipedia.org/wiki/Iguana_Entertainment" xr:uid="{00000000-0004-0000-0000-0000CC020000}"/>
    <hyperlink ref="E19" r:id="rId718" tooltip="Acclaim Entertainment" display="https://en.wikipedia.org/wiki/Acclaim_Entertainment" xr:uid="{00000000-0004-0000-0000-0000CD020000}"/>
    <hyperlink ref="C17" r:id="rId719" tooltip="1999 in video gaming" display="https://en.wikipedia.org/wiki/1999_in_video_gaming" xr:uid="{00000000-0004-0000-0000-0000CE020000}"/>
    <hyperlink ref="D17" r:id="rId720" tooltip="Iguana Entertainment" display="https://en.wikipedia.org/wiki/Iguana_Entertainment" xr:uid="{00000000-0004-0000-0000-0000CF020000}"/>
    <hyperlink ref="E17" r:id="rId721" tooltip="Acclaim Entertainment" display="https://en.wikipedia.org/wiki/Acclaim_Entertainment" xr:uid="{00000000-0004-0000-0000-0000D0020000}"/>
    <hyperlink ref="C16" r:id="rId722" tooltip="1999 in video gaming" display="https://en.wikipedia.org/wiki/1999_in_video_gaming" xr:uid="{00000000-0004-0000-0000-0000D1020000}"/>
    <hyperlink ref="E16" r:id="rId723" tooltip="Ubisoft" display="https://en.wikipedia.org/wiki/Ubisoft" xr:uid="{00000000-0004-0000-0000-0000D2020000}"/>
    <hyperlink ref="C21" r:id="rId724" tooltip="1999 in video gaming" display="https://en.wikipedia.org/wiki/1999_in_video_gaming" xr:uid="{00000000-0004-0000-0000-0000D3020000}"/>
    <hyperlink ref="D21" r:id="rId725" tooltip="Acclaim Cheltenham" display="https://en.wikipedia.org/wiki/Acclaim_Cheltenham" xr:uid="{00000000-0004-0000-0000-0000D4020000}"/>
    <hyperlink ref="E21" r:id="rId726" tooltip="Acclaim Entertainment" display="https://en.wikipedia.org/wiki/Acclaim_Entertainment" xr:uid="{00000000-0004-0000-0000-0000D5020000}"/>
    <hyperlink ref="C23" r:id="rId727" tooltip="1999 in video gaming" display="https://en.wikipedia.org/wiki/1999_in_video_gaming" xr:uid="{00000000-0004-0000-0000-0000D6020000}"/>
    <hyperlink ref="D23" r:id="rId728" tooltip="The 3DO Company" display="https://en.wikipedia.org/wiki/The_3DO_Company" xr:uid="{00000000-0004-0000-0000-0000D7020000}"/>
    <hyperlink ref="E23" r:id="rId729" tooltip="The 3DO Company" display="https://en.wikipedia.org/wiki/The_3DO_Company" xr:uid="{00000000-0004-0000-0000-0000D8020000}"/>
    <hyperlink ref="C36" r:id="rId730" tooltip="1999 in video gaming" display="https://en.wikipedia.org/wiki/1999_in_video_gaming" xr:uid="{00000000-0004-0000-0000-0000D9020000}"/>
    <hyperlink ref="E36" r:id="rId731" tooltip="Take-Two Interactive" display="https://en.wikipedia.org/wiki/Take-Two_Interactive" xr:uid="{00000000-0004-0000-0000-0000DA020000}"/>
    <hyperlink ref="C39" r:id="rId732" tooltip="2000 in video gaming" display="https://en.wikipedia.org/wiki/2000_in_video_gaming" xr:uid="{00000000-0004-0000-0000-0000DB020000}"/>
    <hyperlink ref="D39" r:id="rId733" tooltip="Kemco" display="https://en.wikipedia.org/wiki/Kemco" xr:uid="{00000000-0004-0000-0000-0000DC020000}"/>
    <hyperlink ref="E39" r:id="rId734" tooltip="Ubisoft" display="https://en.wikipedia.org/wiki/Ubisoft" xr:uid="{00000000-0004-0000-0000-0000DD020000}"/>
    <hyperlink ref="C42" r:id="rId735" tooltip="1999 in video gaming" display="https://en.wikipedia.org/wiki/1999_in_video_gaming" xr:uid="{00000000-0004-0000-0000-0000DE020000}"/>
    <hyperlink ref="D42" r:id="rId736" tooltip="The 3DO Company" display="https://en.wikipedia.org/wiki/The_3DO_Company" xr:uid="{00000000-0004-0000-0000-0000DF020000}"/>
    <hyperlink ref="E42" r:id="rId737" tooltip="The 3DO Company" display="https://en.wikipedia.org/wiki/The_3DO_Company" xr:uid="{00000000-0004-0000-0000-0000E0020000}"/>
    <hyperlink ref="C46" r:id="rId738" tooltip="1998 in video gaming" display="https://en.wikipedia.org/wiki/1998_in_video_gaming" xr:uid="{00000000-0004-0000-0000-0000E1020000}"/>
    <hyperlink ref="D46" r:id="rId739" tooltip="Saffire Corporation" display="https://en.wikipedia.org/wiki/Saffire_Corporation" xr:uid="{00000000-0004-0000-0000-0000E2020000}"/>
    <hyperlink ref="E46" r:id="rId740" tooltip="Midway Games" display="https://en.wikipedia.org/wiki/Midway_Games" xr:uid="{00000000-0004-0000-0000-0000E3020000}"/>
    <hyperlink ref="C50" r:id="rId741" tooltip="2000 in video gaming" display="https://en.wikipedia.org/wiki/2000_in_video_gaming" xr:uid="{00000000-0004-0000-0000-0000E4020000}"/>
    <hyperlink ref="E50" r:id="rId742" tooltip="Titus Software" display="https://en.wikipedia.org/wiki/Titus_Software" xr:uid="{00000000-0004-0000-0000-0000E5020000}"/>
    <hyperlink ref="C51" r:id="rId743" tooltip="1998 in video gaming" display="https://en.wikipedia.org/wiki/1998_in_video_gaming" xr:uid="{00000000-0004-0000-0000-0000E6020000}"/>
    <hyperlink ref="D51" r:id="rId744" tooltip="DMA Design" display="https://en.wikipedia.org/wiki/DMA_Design" xr:uid="{00000000-0004-0000-0000-0000E7020000}"/>
    <hyperlink ref="E51" r:id="rId745" tooltip="Midway Games" display="https://en.wikipedia.org/wiki/Midway_Games" xr:uid="{00000000-0004-0000-0000-0000E8020000}"/>
    <hyperlink ref="C8" r:id="rId746" tooltip="1999 in video gaming" display="https://en.wikipedia.org/wiki/1999_in_video_gaming" xr:uid="{00000000-0004-0000-0000-0000E9020000}"/>
    <hyperlink ref="D8" r:id="rId747" tooltip="Traveller's Tales" display="https://en.wikipedia.org/wiki/Traveller%27s_Tales" xr:uid="{00000000-0004-0000-0000-0000EA020000}"/>
    <hyperlink ref="E8" r:id="rId748" tooltip="Activision" display="https://en.wikipedia.org/wiki/Activision" xr:uid="{00000000-0004-0000-0000-0000EB020000}"/>
    <hyperlink ref="C62" r:id="rId749" tooltip="1998 in video gaming" display="https://en.wikipedia.org/wiki/1998_in_video_gaming" xr:uid="{00000000-0004-0000-0000-0000EC020000}"/>
    <hyperlink ref="D62" r:id="rId750" tooltip="Acclaim Cheltenham" display="https://en.wikipedia.org/wiki/Acclaim_Cheltenham" xr:uid="{00000000-0004-0000-0000-0000ED020000}"/>
    <hyperlink ref="E62" r:id="rId751" tooltip="Acclaim Entertainment" display="https://en.wikipedia.org/wiki/Acclaim_Entertainment" xr:uid="{00000000-0004-0000-0000-0000EE020000}"/>
    <hyperlink ref="C66" r:id="rId752" tooltip="2000 in video gaming" display="https://en.wikipedia.org/wiki/2000_in_video_gaming" xr:uid="{00000000-0004-0000-0000-0000EF020000}"/>
    <hyperlink ref="D66" r:id="rId753" tooltip="Software Creations (UK)" display="https://en.wikipedia.org/wiki/Software_Creations_(UK)" xr:uid="{00000000-0004-0000-0000-0000F0020000}"/>
    <hyperlink ref="E66" r:id="rId754" tooltip="Titus Software" display="https://en.wikipedia.org/wiki/Titus_Software" xr:uid="{00000000-0004-0000-0000-0000F1020000}"/>
    <hyperlink ref="C72" r:id="rId755" tooltip="1999 in video gaming" display="https://en.wikipedia.org/wiki/1999_in_video_gaming" xr:uid="{00000000-0004-0000-0000-0000F2020000}"/>
    <hyperlink ref="D72" r:id="rId756" tooltip="Realtime Associates" display="https://en.wikipedia.org/wiki/Realtime_Associates" xr:uid="{00000000-0004-0000-0000-0000F3020000}"/>
    <hyperlink ref="E72" r:id="rId757" tooltip="Kemco" display="https://en.wikipedia.org/wiki/Kemco" xr:uid="{00000000-0004-0000-0000-0000F4020000}"/>
    <hyperlink ref="C80" r:id="rId758" tooltip="1997 in video gaming" display="https://en.wikipedia.org/wiki/1997_in_video_gaming" xr:uid="{00000000-0004-0000-0000-0000F5020000}"/>
    <hyperlink ref="D80" r:id="rId759" tooltip="Interplay Entertainment" display="https://en.wikipedia.org/wiki/Interplay_Entertainment" xr:uid="{00000000-0004-0000-0000-0000F6020000}"/>
    <hyperlink ref="E80" r:id="rId760" tooltip="Interplay Entertainment" display="https://en.wikipedia.org/wiki/Interplay_Entertainment" xr:uid="{00000000-0004-0000-0000-0000F7020000}"/>
    <hyperlink ref="C82" r:id="rId761" tooltip="1999 in video gaming" display="https://en.wikipedia.org/wiki/1999_in_video_gaming" xr:uid="{00000000-0004-0000-0000-0000F8020000}"/>
    <hyperlink ref="D82" r:id="rId762" tooltip="Westwood Studios" display="https://en.wikipedia.org/wiki/Westwood_Studios" xr:uid="{00000000-0004-0000-0000-0000F9020000}"/>
    <hyperlink ref="E82" r:id="rId763" tooltip="Nintendo" display="https://en.wikipedia.org/wiki/Nintendo" xr:uid="{00000000-0004-0000-0000-0000FA020000}"/>
    <hyperlink ref="C83" r:id="rId764" tooltip="2001 in video gaming" display="https://en.wikipedia.org/wiki/2001_in_video_gaming" xr:uid="{00000000-0004-0000-0000-0000FB020000}"/>
    <hyperlink ref="D83" r:id="rId765" tooltip="Rare (company)" display="https://en.wikipedia.org/wiki/Rare_(company)" xr:uid="{00000000-0004-0000-0000-0000FC020000}"/>
    <hyperlink ref="C85" r:id="rId766" tooltip="1996 in video gaming" display="https://en.wikipedia.org/wiki/1996_in_video_gaming" xr:uid="{00000000-0004-0000-0000-0000FD020000}"/>
    <hyperlink ref="D85" r:id="rId767" tooltip="Midway Games" display="https://en.wikipedia.org/wiki/Midway_Games" xr:uid="{00000000-0004-0000-0000-0000FE020000}"/>
    <hyperlink ref="E85" r:id="rId768" tooltip="Nintendo" display="https://en.wikipedia.org/wiki/Nintendo" xr:uid="{00000000-0004-0000-0000-0000FF020000}"/>
    <hyperlink ref="C86" r:id="rId769" tooltip="1998 in video gaming" display="https://en.wikipedia.org/wiki/1998_in_video_gaming" xr:uid="{00000000-0004-0000-0000-000000030000}"/>
    <hyperlink ref="D86" r:id="rId770" tooltip="Midway Games" display="https://en.wikipedia.org/wiki/Midway_Games" xr:uid="{00000000-0004-0000-0000-000001030000}"/>
    <hyperlink ref="E86" r:id="rId771" tooltip="Nintendo" display="https://en.wikipedia.org/wiki/Nintendo" xr:uid="{00000000-0004-0000-0000-000002030000}"/>
    <hyperlink ref="C89" r:id="rId772" tooltip="2000 in video gaming" display="https://en.wikipedia.org/wiki/2000_in_video_gaming" xr:uid="{00000000-0004-0000-0000-000003030000}"/>
    <hyperlink ref="D89" r:id="rId773" tooltip="Saffire Corporation" display="https://en.wikipedia.org/wiki/Saffire_Corporation" xr:uid="{00000000-0004-0000-0000-000004030000}"/>
    <hyperlink ref="E89" r:id="rId774" tooltip="EA Games" display="https://en.wikipedia.org/wiki/EA_Games" xr:uid="{00000000-0004-0000-0000-000005030000}"/>
    <hyperlink ref="C98" r:id="rId775" tooltip="1999 in video gaming" display="https://en.wikipedia.org/wiki/1999_in_video_gaming" xr:uid="{00000000-0004-0000-0000-000006030000}"/>
    <hyperlink ref="D98" r:id="rId776" tooltip="Looking Glass Studios" display="https://en.wikipedia.org/wiki/Looking_Glass_Studios" xr:uid="{00000000-0004-0000-0000-000007030000}"/>
    <hyperlink ref="E98" r:id="rId777" tooltip="THQ" display="https://en.wikipedia.org/wiki/THQ" xr:uid="{00000000-0004-0000-0000-000008030000}"/>
    <hyperlink ref="C103" r:id="rId778" tooltip="2000 in video gaming" display="https://en.wikipedia.org/wiki/2000_in_video_gaming" xr:uid="{00000000-0004-0000-0000-000009030000}"/>
    <hyperlink ref="E103" r:id="rId779" tooltip="Ubi Soft Entertainment" display="https://en.wikipedia.org/wiki/Ubi_Soft_Entertainment" xr:uid="{00000000-0004-0000-0000-00000A030000}"/>
    <hyperlink ref="C101" r:id="rId780" tooltip="2000 in video gaming" display="https://en.wikipedia.org/wiki/2000_in_video_gaming" xr:uid="{00000000-0004-0000-0000-00000B030000}"/>
    <hyperlink ref="D101" r:id="rId781" tooltip="Eurocom" display="https://en.wikipedia.org/wiki/Eurocom" xr:uid="{00000000-0004-0000-0000-00000C030000}"/>
    <hyperlink ref="E101" r:id="rId782" tooltip="Activision" display="https://en.wikipedia.org/wiki/Activision" xr:uid="{00000000-0004-0000-0000-00000D030000}"/>
    <hyperlink ref="C112" r:id="rId783" tooltip="1997 in video gaming" display="https://en.wikipedia.org/wiki/1997_in_video_gaming" xr:uid="{00000000-0004-0000-0000-000011030000}"/>
    <hyperlink ref="D112" r:id="rId784" tooltip="Eurocom" display="https://en.wikipedia.org/wiki/Eurocom" xr:uid="{00000000-0004-0000-0000-000012030000}"/>
    <hyperlink ref="E112" r:id="rId785" tooltip="GT Interactive Software" display="https://en.wikipedia.org/wiki/GT_Interactive_Software" xr:uid="{00000000-0004-0000-0000-000013030000}"/>
    <hyperlink ref="C113" r:id="rId786" tooltip="1999 in video gaming" display="https://en.wikipedia.org/wiki/1999_in_video_gaming" xr:uid="{00000000-0004-0000-0000-000014030000}"/>
    <hyperlink ref="D113" r:id="rId787" tooltip="Eurocom" display="https://en.wikipedia.org/wiki/Eurocom" xr:uid="{00000000-0004-0000-0000-000015030000}"/>
    <hyperlink ref="E113" r:id="rId788" tooltip="GT Interactive Software" display="https://en.wikipedia.org/wiki/GT_Interactive_Software" xr:uid="{00000000-0004-0000-0000-000016030000}"/>
    <hyperlink ref="C115" r:id="rId789" tooltip="1999 in video gaming" display="https://en.wikipedia.org/wiki/1999_in_video_gaming" xr:uid="{00000000-0004-0000-0000-000017030000}"/>
    <hyperlink ref="D115" r:id="rId790" tooltip="VIS Entertainment" display="https://en.wikipedia.org/wiki/VIS_Entertainment" xr:uid="{00000000-0004-0000-0000-000018030000}"/>
    <hyperlink ref="C116" r:id="rId791" tooltip="2000 in video gaming" display="https://en.wikipedia.org/wiki/2000_in_video_gaming" xr:uid="{00000000-0004-0000-0000-000019030000}"/>
    <hyperlink ref="D116" r:id="rId792" tooltip="Acclaim Studios Salt Lake City" display="https://en.wikipedia.org/wiki/Acclaim_Studios_Salt_Lake_City" xr:uid="{00000000-0004-0000-0000-00001A030000}"/>
    <hyperlink ref="E116" r:id="rId793" tooltip="Acclaim Entertainment" display="https://en.wikipedia.org/wiki/Acclaim_Entertainment" xr:uid="{00000000-0004-0000-0000-00001B030000}"/>
    <hyperlink ref="C130" r:id="rId794" tooltip="1998 in video gaming" display="https://en.wikipedia.org/wiki/1998_in_video_gaming" xr:uid="{00000000-0004-0000-0000-00001C030000}"/>
    <hyperlink ref="D130" r:id="rId795" tooltip="EA Canada" display="https://en.wikipedia.org/wiki/EA_Canada" xr:uid="{00000000-0004-0000-0000-00001D030000}"/>
    <hyperlink ref="E130" r:id="rId796" tooltip="EA Sports" display="https://en.wikipedia.org/wiki/EA_Sports" xr:uid="{00000000-0004-0000-0000-00001E030000}"/>
    <hyperlink ref="C135" r:id="rId797" tooltip="1999 in video gaming" display="https://en.wikipedia.org/wiki/1999_in_video_gaming" xr:uid="{00000000-0004-0000-0000-00001F030000}"/>
    <hyperlink ref="D135" r:id="rId798" tooltip="Core Design" display="https://en.wikipedia.org/wiki/Core_Design" xr:uid="{00000000-0004-0000-0000-000020030000}"/>
    <hyperlink ref="E135" r:id="rId799" tooltip="Crave Entertainment" display="https://en.wikipedia.org/wiki/Crave_Entertainment" xr:uid="{00000000-0004-0000-0000-000021030000}"/>
    <hyperlink ref="C137" r:id="rId800" tooltip="1998 in video gaming" display="https://en.wikipedia.org/wiki/1998_in_video_gaming" xr:uid="{00000000-0004-0000-0000-000022030000}"/>
    <hyperlink ref="D137" r:id="rId801" tooltip="Acclaim Studios Teesside" display="https://en.wikipedia.org/wiki/Acclaim_Studios_Teesside" xr:uid="{00000000-0004-0000-0000-000023030000}"/>
    <hyperlink ref="E137" r:id="rId802" tooltip="Acclaim Entertainment" display="https://en.wikipedia.org/wiki/Acclaim_Entertainment" xr:uid="{00000000-0004-0000-0000-000024030000}"/>
    <hyperlink ref="C148" r:id="rId803" tooltip="1999 in video gaming" display="https://en.wikipedia.org/wiki/1999_in_video_gaming" xr:uid="{00000000-0004-0000-0000-000025030000}"/>
    <hyperlink ref="E148" r:id="rId804" tooltip="Crave Entertainment" display="https://en.wikipedia.org/wiki/Crave_Entertainment" xr:uid="{00000000-0004-0000-0000-000026030000}"/>
    <hyperlink ref="C149" r:id="rId805" tooltip="1998 in video gaming" display="https://en.wikipedia.org/wiki/1998_in_video_gaming" xr:uid="{00000000-0004-0000-0000-000027030000}"/>
    <hyperlink ref="D149" r:id="rId806" tooltip="Realtime Associates" display="https://en.wikipedia.org/wiki/Realtime_Associates" xr:uid="{00000000-0004-0000-0000-000028030000}"/>
    <hyperlink ref="E149" r:id="rId807" tooltip="Midway Games" display="https://en.wikipedia.org/wiki/Midway_Games" xr:uid="{00000000-0004-0000-0000-000029030000}"/>
    <hyperlink ref="C150" r:id="rId808" tooltip="1998 in video gaming" display="https://en.wikipedia.org/wiki/1998_in_video_gaming" xr:uid="{00000000-0004-0000-0000-00002A030000}"/>
    <hyperlink ref="D150" r:id="rId809" tooltip="Blitz Games" display="https://en.wikipedia.org/wiki/Blitz_Games" xr:uid="{00000000-0004-0000-0000-00002B030000}"/>
    <hyperlink ref="C159" r:id="rId810" tooltip="2000 in video gaming" display="https://en.wikipedia.org/wiki/2000_in_video_gaming" xr:uid="{00000000-0004-0000-0000-00002C030000}"/>
    <hyperlink ref="E159" r:id="rId811" tooltip="Titus Software" display="https://en.wikipedia.org/wiki/Titus_Software" xr:uid="{00000000-0004-0000-0000-00002D030000}"/>
    <hyperlink ref="C165" r:id="rId812" tooltip="1999 in video gaming" display="https://en.wikipedia.org/wiki/1999_in_video_gaming" xr:uid="{00000000-0004-0000-0000-00002E030000}"/>
    <hyperlink ref="D165" r:id="rId813" tooltip="Stormfront Studios" display="https://en.wikipedia.org/wiki/Stormfront_Studios" xr:uid="{00000000-0004-0000-0000-00002F030000}"/>
    <hyperlink ref="E165" r:id="rId814" tooltip="Electronic Arts" display="https://en.wikipedia.org/wiki/Electronic_Arts" xr:uid="{00000000-0004-0000-0000-000030030000}"/>
    <hyperlink ref="C169" r:id="rId815" tooltip="2000 in video gaming" display="https://en.wikipedia.org/wiki/2000_in_video_gaming" xr:uid="{00000000-0004-0000-0000-000031030000}"/>
    <hyperlink ref="D169" r:id="rId816" tooltip="Eurocom" display="https://en.wikipedia.org/wiki/Eurocom" xr:uid="{00000000-0004-0000-0000-000032030000}"/>
    <hyperlink ref="E169" r:id="rId817" tooltip="Midway Games" display="https://en.wikipedia.org/wiki/Midway_Games" xr:uid="{00000000-0004-0000-0000-000033030000}"/>
    <hyperlink ref="C185" r:id="rId818" tooltip="2000 in video gaming" display="https://en.wikipedia.org/wiki/2000_in_video_gaming" xr:uid="{00000000-0004-0000-0000-000034030000}"/>
    <hyperlink ref="D185" r:id="rId819" tooltip="Acclaim Studios Salt Lake City" display="https://en.wikipedia.org/wiki/Acclaim_Studios_Salt_Lake_City" xr:uid="{00000000-0004-0000-0000-000035030000}"/>
    <hyperlink ref="E185" r:id="rId820" tooltip="Acclaim Entertainment" display="https://en.wikipedia.org/wiki/Acclaim_Entertainment" xr:uid="{00000000-0004-0000-0000-000036030000}"/>
    <hyperlink ref="C203" r:id="rId821" tooltip="1996 in video gaming" display="https://en.wikipedia.org/wiki/1996_in_video_gaming" xr:uid="{00000000-0004-0000-0000-000037030000}"/>
    <hyperlink ref="D203" r:id="rId822" tooltip="Rare (company)" display="https://en.wikipedia.org/wiki/Rare_(company)" xr:uid="{00000000-0004-0000-0000-000038030000}"/>
    <hyperlink ref="E203" r:id="rId823" tooltip="Nintendo" display="https://en.wikipedia.org/wiki/Nintendo" xr:uid="{00000000-0004-0000-0000-000039030000}"/>
    <hyperlink ref="C209" r:id="rId824" tooltip="1999 in video gaming" display="https://en.wikipedia.org/wiki/1999_in_video_gaming" xr:uid="{00000000-0004-0000-0000-00003A030000}"/>
    <hyperlink ref="D209" r:id="rId825" tooltip="Black Ops Entertainment" display="https://en.wikipedia.org/wiki/Black_Ops_Entertainment" xr:uid="{00000000-0004-0000-0000-00003B030000}"/>
    <hyperlink ref="E209" r:id="rId826" tooltip="Electronic Arts" display="https://en.wikipedia.org/wiki/Electronic_Arts" xr:uid="{00000000-0004-0000-0000-00003C030000}"/>
    <hyperlink ref="C210" r:id="rId827" tooltip="1998 in video gaming" display="https://en.wikipedia.org/wiki/1998_in_video_gaming" xr:uid="{00000000-0004-0000-0000-00003D030000}"/>
    <hyperlink ref="D210" r:id="rId828" tooltip="Left Field Productions" display="https://en.wikipedia.org/wiki/Left_Field_Productions" xr:uid="{00000000-0004-0000-0000-00003E030000}"/>
    <hyperlink ref="E210" r:id="rId829" tooltip="Nintendo" display="https://en.wikipedia.org/wiki/Nintendo" xr:uid="{00000000-0004-0000-0000-00003F030000}"/>
    <hyperlink ref="C212" r:id="rId830" tooltip="1999 in video gaming" display="https://en.wikipedia.org/wiki/1999_in_video_gaming" xr:uid="{00000000-0004-0000-0000-000040030000}"/>
    <hyperlink ref="D212" r:id="rId831" tooltip="High Voltage Software" display="https://en.wikipedia.org/wiki/High_Voltage_Software" xr:uid="{00000000-0004-0000-0000-000041030000}"/>
    <hyperlink ref="E212" r:id="rId832" tooltip="Lego Media" display="https://en.wikipedia.org/wiki/Lego_Media" xr:uid="{00000000-0004-0000-0000-000042030000}"/>
    <hyperlink ref="C216" r:id="rId833" tooltip="1997 in video gaming" display="https://en.wikipedia.org/wiki/1997_in_video_gaming" xr:uid="{00000000-0004-0000-0000-000043030000}"/>
    <hyperlink ref="D216" r:id="rId834" tooltip="Midway Games" display="https://en.wikipedia.org/wiki/Midway_Games" xr:uid="{00000000-0004-0000-0000-000044030000}"/>
    <hyperlink ref="E216" r:id="rId835" tooltip="Midway Games" display="https://en.wikipedia.org/wiki/Midway_Games" xr:uid="{00000000-0004-0000-0000-000045030000}"/>
    <hyperlink ref="C217" r:id="rId836" tooltip="1997 in video gaming" display="https://en.wikipedia.org/wiki/1997_in_video_gaming" xr:uid="{00000000-0004-0000-0000-000046030000}"/>
    <hyperlink ref="D217" r:id="rId837" tooltip="Electronic Arts" display="https://en.wikipedia.org/wiki/Electronic_Arts" xr:uid="{00000000-0004-0000-0000-000047030000}"/>
    <hyperlink ref="E217" r:id="rId838" tooltip="Electronic Arts" display="https://en.wikipedia.org/wiki/Electronic_Arts" xr:uid="{00000000-0004-0000-0000-000048030000}"/>
    <hyperlink ref="C221" r:id="rId839" tooltip="1998 in video gaming" display="https://en.wikipedia.org/wiki/1998_in_video_gaming" xr:uid="{00000000-0004-0000-0000-000049030000}"/>
    <hyperlink ref="D221" r:id="rId840" tooltip="Electronic Arts" display="https://en.wikipedia.org/wiki/Electronic_Arts" xr:uid="{00000000-0004-0000-0000-00004A030000}"/>
    <hyperlink ref="E221" r:id="rId841" tooltip="Electronic Arts" display="https://en.wikipedia.org/wiki/Electronic_Arts" xr:uid="{00000000-0004-0000-0000-00004B030000}"/>
    <hyperlink ref="C239" r:id="rId842" tooltip="2000 in video gaming" display="https://en.wikipedia.org/wiki/2000_in_video_gaming" xr:uid="{00000000-0004-0000-0000-00004C030000}"/>
    <hyperlink ref="D239" r:id="rId843" tooltip="Silicon Dreams Studio" display="https://en.wikipedia.org/wiki/Silicon_Dreams_Studio" xr:uid="{00000000-0004-0000-0000-00004D030000}"/>
    <hyperlink ref="E239" r:id="rId844" tooltip="THQ" display="https://en.wikipedia.org/wiki/THQ" xr:uid="{00000000-0004-0000-0000-00004E030000}"/>
    <hyperlink ref="E238" r:id="rId845" tooltip="SouthPeak Games" display="https://en.wikipedia.org/wiki/SouthPeak_Games" xr:uid="{00000000-0004-0000-0000-00004F030000}"/>
    <hyperlink ref="C242" r:id="rId846" tooltip="1999 in video gaming" display="https://en.wikipedia.org/wiki/1999_in_video_gaming" xr:uid="{00000000-0004-0000-0000-000050030000}"/>
    <hyperlink ref="D242" r:id="rId847" tooltip="Codemasters" display="https://en.wikipedia.org/wiki/Codemasters" xr:uid="{00000000-0004-0000-0000-000051030000}"/>
    <hyperlink ref="E242" r:id="rId848" tooltip="Midway Games" display="https://en.wikipedia.org/wiki/Midway_Games" xr:uid="{00000000-0004-0000-0000-000052030000}"/>
    <hyperlink ref="C245" r:id="rId849" tooltip="1998 in video gaming" display="https://en.wikipedia.org/wiki/1998_in_video_gaming" xr:uid="{00000000-0004-0000-0000-000053030000}"/>
    <hyperlink ref="E245" r:id="rId850" tooltip="Crave Entertainment" display="https://en.wikipedia.org/wiki/Crave_Entertainment" xr:uid="{00000000-0004-0000-0000-000054030000}"/>
    <hyperlink ref="C247" r:id="rId851" tooltip="1998 in video gaming" display="https://en.wikipedia.org/wiki/1998_in_video_gaming" xr:uid="{00000000-0004-0000-0000-000055030000}"/>
    <hyperlink ref="D247" r:id="rId852" tooltip="Infogrames Multimedia" display="https://en.wikipedia.org/wiki/Infogrames_Multimedia" xr:uid="{00000000-0004-0000-0000-000056030000}"/>
    <hyperlink ref="C248" r:id="rId853" tooltip="1999 in video gaming" display="https://en.wikipedia.org/wiki/1999_in_video_gaming" xr:uid="{00000000-0004-0000-0000-000057030000}"/>
    <hyperlink ref="D248" r:id="rId854" tooltip="Ubisoft" display="https://en.wikipedia.org/wiki/Ubisoft" xr:uid="{00000000-0004-0000-0000-000058030000}"/>
    <hyperlink ref="E248" r:id="rId855" tooltip="Ubisoft" display="https://en.wikipedia.org/wiki/Ubisoft" xr:uid="{00000000-0004-0000-0000-000059030000}"/>
    <hyperlink ref="C251" r:id="rId856" tooltip="1999 in video gaming" display="https://en.wikipedia.org/wiki/1999_in_video_gaming" xr:uid="{00000000-0004-0000-0000-00005A030000}"/>
    <hyperlink ref="D251" r:id="rId857" tooltip="Edge of Reality" display="https://en.wikipedia.org/wiki/Edge_of_Reality" xr:uid="{00000000-0004-0000-0000-00005B030000}"/>
    <hyperlink ref="E251" r:id="rId858" tooltip="Rockstar Games" display="https://en.wikipedia.org/wiki/Rockstar_Games" xr:uid="{00000000-0004-0000-0000-00005C030000}"/>
    <hyperlink ref="C253" r:id="rId859" tooltip="1998 in video gaming" display="https://en.wikipedia.org/wiki/1998_in_video_gaming" xr:uid="{00000000-0004-0000-0000-00005D030000}"/>
    <hyperlink ref="D253" r:id="rId860" tooltip="Eurocom" display="https://en.wikipedia.org/wiki/Eurocom" xr:uid="{00000000-0004-0000-0000-00005E030000}"/>
    <hyperlink ref="E253" r:id="rId861" tooltip="Midway Games" display="https://en.wikipedia.org/wiki/Midway_Games" xr:uid="{00000000-0004-0000-0000-00005F030000}"/>
    <hyperlink ref="C254" r:id="rId862" tooltip="1997 in video gaming" display="https://en.wikipedia.org/wiki/1997_in_video_gaming" xr:uid="{00000000-0004-0000-0000-000060030000}"/>
    <hyperlink ref="D254" r:id="rId863" tooltip="Avalanche Software" display="https://en.wikipedia.org/wiki/Avalanche_Software" xr:uid="{00000000-0004-0000-0000-000061030000}"/>
    <hyperlink ref="E254" r:id="rId864" tooltip="Midway Games" display="https://en.wikipedia.org/wiki/Midway_Games" xr:uid="{00000000-0004-0000-0000-000062030000}"/>
    <hyperlink ref="C255" r:id="rId865" tooltip="1996 in video gaming" display="https://en.wikipedia.org/wiki/1996_in_video_gaming" xr:uid="{00000000-0004-0000-0000-000063030000}"/>
    <hyperlink ref="D255" r:id="rId866" tooltip="Midway Games" display="https://en.wikipedia.org/wiki/Midway_Games" xr:uid="{00000000-0004-0000-0000-000064030000}"/>
    <hyperlink ref="E255" r:id="rId867" tooltip="Midway Games" display="https://en.wikipedia.org/wiki/Midway_Games" xr:uid="{00000000-0004-0000-0000-000065030000}"/>
    <hyperlink ref="C263" r:id="rId868" tooltip="1998 in video gaming" display="https://en.wikipedia.org/wiki/1998_in_video_gaming" xr:uid="{00000000-0004-0000-0000-000066030000}"/>
    <hyperlink ref="D263" r:id="rId869" tooltip="Stormfront Studios" display="https://en.wikipedia.org/wiki/Stormfront_Studios" xr:uid="{00000000-0004-0000-0000-000067030000}"/>
    <hyperlink ref="E263" r:id="rId870" tooltip="Electronic Arts" display="https://en.wikipedia.org/wiki/Electronic_Arts" xr:uid="{00000000-0004-0000-0000-000068030000}"/>
    <hyperlink ref="C265" r:id="rId871" tooltip="1997 in video gaming" display="https://en.wikipedia.org/wiki/1997_in_video_gaming" xr:uid="{00000000-0004-0000-0000-000069030000}"/>
    <hyperlink ref="D265" r:id="rId872" tooltip="Midway Games" display="https://en.wikipedia.org/wiki/Midway_Games" xr:uid="{00000000-0004-0000-0000-00006A030000}"/>
    <hyperlink ref="E265" r:id="rId873" tooltip="Midway Games" display="https://en.wikipedia.org/wiki/Midway_Games" xr:uid="{00000000-0004-0000-0000-00006B030000}"/>
    <hyperlink ref="C266" r:id="rId874" tooltip="2000 in video gaming" display="https://en.wikipedia.org/wiki/2000_in_video_gaming" xr:uid="{00000000-0004-0000-0000-00006C030000}"/>
    <hyperlink ref="D266" r:id="rId875" tooltip="Konami" display="https://en.wikipedia.org/wiki/Konami" xr:uid="{00000000-0004-0000-0000-00006D030000}"/>
    <hyperlink ref="E266" r:id="rId876" tooltip="Konami" display="https://en.wikipedia.org/wiki/Konami" xr:uid="{00000000-0004-0000-0000-00006E030000}"/>
    <hyperlink ref="C271" r:id="rId877" tooltip="1998 in video gaming" display="https://en.wikipedia.org/wiki/1998_in_video_gaming" xr:uid="{00000000-0004-0000-0000-00006F030000}"/>
    <hyperlink ref="D271" r:id="rId878" tooltip="Iguana Entertainment" display="https://en.wikipedia.org/wiki/Iguana_Entertainment" xr:uid="{00000000-0004-0000-0000-000070030000}"/>
    <hyperlink ref="E271" r:id="rId879" tooltip="Acclaim Entertainment" display="https://en.wikipedia.org/wiki/Acclaim_Entertainment" xr:uid="{00000000-0004-0000-0000-000071030000}"/>
    <hyperlink ref="C270" r:id="rId880" tooltip="1999 in video gaming" display="https://en.wikipedia.org/wiki/1999_in_video_gaming" xr:uid="{00000000-0004-0000-0000-000072030000}"/>
    <hyperlink ref="D270" r:id="rId881" tooltip="Iguana Entertainment" display="https://en.wikipedia.org/wiki/Iguana_Entertainment" xr:uid="{00000000-0004-0000-0000-000073030000}"/>
    <hyperlink ref="E270" r:id="rId882" tooltip="Acclaim Entertainment" display="https://en.wikipedia.org/wiki/Acclaim_Entertainment" xr:uid="{00000000-0004-0000-0000-000074030000}"/>
    <hyperlink ref="C273" r:id="rId883" tooltip="1998 in video gaming" display="https://en.wikipedia.org/wiki/1998_in_video_gaming" xr:uid="{00000000-0004-0000-0000-000075030000}"/>
    <hyperlink ref="D273" r:id="rId884" tooltip="NuFX" display="https://en.wikipedia.org/wiki/NuFX" xr:uid="{00000000-0004-0000-0000-000076030000}"/>
    <hyperlink ref="E273" r:id="rId885" tooltip="Electronic Arts" display="https://en.wikipedia.org/wiki/Electronic_Arts" xr:uid="{00000000-0004-0000-0000-000077030000}"/>
    <hyperlink ref="C272" r:id="rId886" tooltip="1999 in video gaming" display="https://en.wikipedia.org/wiki/1999_in_video_gaming" xr:uid="{00000000-0004-0000-0000-000078030000}"/>
    <hyperlink ref="D272" r:id="rId887" tooltip="NuFX" display="https://en.wikipedia.org/wiki/NuFX" xr:uid="{00000000-0004-0000-0000-000079030000}"/>
    <hyperlink ref="E272" r:id="rId888" tooltip="Electronic Arts" display="https://en.wikipedia.org/wiki/Electronic_Arts" xr:uid="{00000000-0004-0000-0000-00007A030000}"/>
    <hyperlink ref="C412" r:id="rId889" tooltip="1999 in video gaming" display="https://en.wikipedia.org/wiki/1999_in_video_gaming" xr:uid="{00000000-0004-0000-0000-00007B030000}"/>
    <hyperlink ref="E412" r:id="rId890" tooltip="Nintendo" display="https://en.wikipedia.org/wiki/Nintendo" xr:uid="{00000000-0004-0000-0000-00007C030000}"/>
    <hyperlink ref="C286" r:id="rId891" tooltip="1997 in video gaming" display="https://en.wikipedia.org/wiki/1997_in_video_gaming" xr:uid="{00000000-0004-0000-0000-00007D030000}"/>
    <hyperlink ref="D286" r:id="rId892" tooltip="Iguana Entertainment" display="https://en.wikipedia.org/wiki/Iguana_Entertainment" xr:uid="{00000000-0004-0000-0000-00007E030000}"/>
    <hyperlink ref="E286" r:id="rId893" tooltip="Acclaim Entertainment" display="https://en.wikipedia.org/wiki/Acclaim_Entertainment" xr:uid="{00000000-0004-0000-0000-00007F030000}"/>
    <hyperlink ref="C287" r:id="rId894" tooltip="1998 in video gaming" display="https://en.wikipedia.org/wiki/1998_in_video_gaming" xr:uid="{00000000-0004-0000-0000-000080030000}"/>
    <hyperlink ref="D287" r:id="rId895" tooltip="Iguana Entertainment" display="https://en.wikipedia.org/wiki/Iguana_Entertainment" xr:uid="{00000000-0004-0000-0000-000081030000}"/>
    <hyperlink ref="E287" r:id="rId896" tooltip="Acclaim Entertainment" display="https://en.wikipedia.org/wiki/Acclaim_Entertainment" xr:uid="{00000000-0004-0000-0000-000082030000}"/>
    <hyperlink ref="C285" r:id="rId897" tooltip="1999 in video gaming" display="https://en.wikipedia.org/wiki/1999_in_video_gaming" xr:uid="{00000000-0004-0000-0000-000083030000}"/>
    <hyperlink ref="D285" r:id="rId898" tooltip="Iguana Entertainment" display="https://en.wikipedia.org/wiki/Iguana_Entertainment" xr:uid="{00000000-0004-0000-0000-000084030000}"/>
    <hyperlink ref="E285" r:id="rId899" tooltip="Acclaim Entertainment" display="https://en.wikipedia.org/wiki/Acclaim_Entertainment" xr:uid="{00000000-0004-0000-0000-000085030000}"/>
    <hyperlink ref="C288" r:id="rId900" tooltip="1998 in video gaming" display="https://en.wikipedia.org/wiki/1998_in_video_gaming" xr:uid="{00000000-0004-0000-0000-000086030000}"/>
    <hyperlink ref="E288" r:id="rId901" tooltip="Electronic Arts" display="https://en.wikipedia.org/wiki/Electronic_Arts" xr:uid="{00000000-0004-0000-0000-000087030000}"/>
    <hyperlink ref="C289" r:id="rId902" tooltip="1999 in video gaming" display="https://en.wikipedia.org/wiki/1999_in_video_gaming" xr:uid="{00000000-0004-0000-0000-000088030000}"/>
    <hyperlink ref="D289" r:id="rId903" tooltip="Konami" display="https://en.wikipedia.org/wiki/Konami" xr:uid="{00000000-0004-0000-0000-000089030000}"/>
    <hyperlink ref="E289" r:id="rId904" tooltip="Konami" display="https://en.wikipedia.org/wiki/Konami" xr:uid="{00000000-0004-0000-0000-00008A030000}"/>
    <hyperlink ref="C290" r:id="rId905" tooltip="1998 in video gaming" display="https://en.wikipedia.org/wiki/1998_in_video_gaming" xr:uid="{00000000-0004-0000-0000-00008B030000}"/>
    <hyperlink ref="D290" r:id="rId906" tooltip="Iguana Entertainment" display="https://en.wikipedia.org/wiki/Iguana_Entertainment" xr:uid="{00000000-0004-0000-0000-00008C030000}"/>
    <hyperlink ref="E290" r:id="rId907" tooltip="Acclaim Entertainment" display="https://en.wikipedia.org/wiki/Acclaim_Entertainment" xr:uid="{00000000-0004-0000-0000-00008D030000}"/>
    <hyperlink ref="C291" r:id="rId908" tooltip="1998 in video gaming" display="https://en.wikipedia.org/wiki/1998_in_video_gaming" xr:uid="{00000000-0004-0000-0000-00008E030000}"/>
    <hyperlink ref="D291" r:id="rId909" tooltip="Iguana Entertainment" display="https://en.wikipedia.org/wiki/Iguana_Entertainment" xr:uid="{00000000-0004-0000-0000-00008F030000}"/>
    <hyperlink ref="E291" r:id="rId910" tooltip="Acclaim Entertainment" display="https://en.wikipedia.org/wiki/Acclaim_Entertainment" xr:uid="{00000000-0004-0000-0000-000090030000}"/>
    <hyperlink ref="C295" r:id="rId911" tooltip="1999 in video gaming" display="https://en.wikipedia.org/wiki/1999_in_video_gaming" xr:uid="{00000000-0004-0000-0000-000091030000}"/>
    <hyperlink ref="D295" r:id="rId912" tooltip="Pacific Coast Power &amp; Light" display="https://en.wikipedia.org/wiki/Pacific_Coast_Power_%26_Light" xr:uid="{00000000-0004-0000-0000-000092030000}"/>
    <hyperlink ref="E295" r:id="rId913" tooltip="THQ" display="https://en.wikipedia.org/wiki/THQ" xr:uid="{00000000-0004-0000-0000-000093030000}"/>
    <hyperlink ref="C298" r:id="rId914" tooltip="1998 in video gaming" display="https://en.wikipedia.org/wiki/1998_in_video_gaming" xr:uid="{00000000-0004-0000-0000-000094030000}"/>
    <hyperlink ref="D298" r:id="rId915" tooltip="Avalanche Software" display="https://en.wikipedia.org/wiki/Avalanche_Software" xr:uid="{00000000-0004-0000-0000-000095030000}"/>
    <hyperlink ref="E298" r:id="rId916" tooltip="Midway Games" display="https://en.wikipedia.org/wiki/Midway_Games" xr:uid="{00000000-0004-0000-0000-000096030000}"/>
    <hyperlink ref="C305" r:id="rId917" tooltip="1999 in video gaming" display="https://en.wikipedia.org/wiki/1999_in_video_gaming" xr:uid="{00000000-0004-0000-0000-000097030000}"/>
    <hyperlink ref="D305" r:id="rId918" tooltip="High Voltage Software" display="https://en.wikipedia.org/wiki/High_Voltage_Software" xr:uid="{00000000-0004-0000-0000-000098030000}"/>
    <hyperlink ref="E305" r:id="rId919" tooltip="Midway Games" display="https://en.wikipedia.org/wiki/Midway_Games" xr:uid="{00000000-0004-0000-0000-000099030000}"/>
    <hyperlink ref="C310" r:id="rId920" tooltip="2000 in video gaming" display="https://en.wikipedia.org/wiki/2000_in_video_gaming" xr:uid="{00000000-0004-0000-0000-00009A030000}"/>
    <hyperlink ref="D310" r:id="rId921" tooltip="Gremlin Interactive" display="https://en.wikipedia.org/wiki/Gremlin_Interactive" xr:uid="{00000000-0004-0000-0000-00009B030000}"/>
    <hyperlink ref="E310" r:id="rId922" tooltip="Infogrames Entertainment, SA" display="https://en.wikipedia.org/wiki/Infogrames_Entertainment,_SA" xr:uid="{00000000-0004-0000-0000-00009C030000}"/>
    <hyperlink ref="C318" r:id="rId923" tooltip="2000 in video gaming" display="https://en.wikipedia.org/wiki/2000_in_video_gaming" xr:uid="{00000000-0004-0000-0000-00009D030000}"/>
    <hyperlink ref="D318" r:id="rId924" tooltip="Nintendo Software Technology" display="https://en.wikipedia.org/wiki/Nintendo_Software_Technology" xr:uid="{00000000-0004-0000-0000-00009E030000}"/>
    <hyperlink ref="E318" r:id="rId925" tooltip="Nintendo" display="https://en.wikipedia.org/wiki/Nintendo" xr:uid="{00000000-0004-0000-0000-00009F030000}"/>
    <hyperlink ref="C324" r:id="rId926" tooltip="2000 in video gaming" display="https://en.wikipedia.org/wiki/2000_in_video_gaming" xr:uid="{00000000-0004-0000-0000-0000A0030000}"/>
    <hyperlink ref="D324" r:id="rId927" location="Defunct" tooltip="THQ" display="https://en.wikipedia.org/wiki/THQ - Defunct" xr:uid="{00000000-0004-0000-0000-0000A1030000}"/>
    <hyperlink ref="E324" r:id="rId928" tooltip="THQ" display="https://en.wikipedia.org/wiki/THQ" xr:uid="{00000000-0004-0000-0000-0000A2030000}"/>
    <hyperlink ref="C331" r:id="rId929" tooltip="1998 in video gaming" display="https://en.wikipedia.org/wiki/1998_in_video_gaming" xr:uid="{00000000-0004-0000-0000-0000A3030000}"/>
    <hyperlink ref="D331" r:id="rId930" tooltip="Midway Games" display="https://en.wikipedia.org/wiki/Midway_Games" xr:uid="{00000000-0004-0000-0000-0000A4030000}"/>
    <hyperlink ref="E331" r:id="rId931" tooltip="Midway Games" display="https://en.wikipedia.org/wiki/Midway_Games" xr:uid="{00000000-0004-0000-0000-0000A5030000}"/>
    <hyperlink ref="C332" r:id="rId932" tooltip="1999 in video gaming" display="https://en.wikipedia.org/wiki/1999_in_video_gaming" xr:uid="{00000000-0004-0000-0000-0000A6030000}"/>
    <hyperlink ref="E332" r:id="rId933" tooltip="Activision" display="https://en.wikipedia.org/wiki/Activision" xr:uid="{00000000-0004-0000-0000-0000A7030000}"/>
    <hyperlink ref="C336" r:id="rId934" tooltip="1999 in video gaming" display="https://en.wikipedia.org/wiki/1999_in_video_gaming" xr:uid="{00000000-0004-0000-0000-0000A8030000}"/>
    <hyperlink ref="D336" r:id="rId935" tooltip="Saffire Corporation" display="https://en.wikipedia.org/wiki/Saffire_Corporation" xr:uid="{00000000-0004-0000-0000-0000A9030000}"/>
    <hyperlink ref="E336" r:id="rId936" tooltip="Red Storm Entertainment" display="https://en.wikipedia.org/wiki/Red_Storm_Entertainment" xr:uid="{00000000-0004-0000-0000-0000AA030000}"/>
    <hyperlink ref="C340" r:id="rId937" tooltip="1999 in video gaming" display="https://en.wikipedia.org/wiki/1999_in_video_gaming" xr:uid="{00000000-0004-0000-0000-0000AB030000}"/>
    <hyperlink ref="D340" r:id="rId938" tooltip="Avalanche Software" display="https://en.wikipedia.org/wiki/Avalanche_Software" xr:uid="{00000000-0004-0000-0000-0000AC030000}"/>
    <hyperlink ref="E340" r:id="rId939" tooltip="Midway Games" display="https://en.wikipedia.org/wiki/Midway_Games" xr:uid="{00000000-0004-0000-0000-0000AD030000}"/>
    <hyperlink ref="C341" r:id="rId940" tooltip="1998 in video gaming" display="https://en.wikipedia.org/wiki/1998_in_video_gaming" xr:uid="{00000000-0004-0000-0000-0000AE030000}"/>
    <hyperlink ref="D341" r:id="rId941" tooltip="Saffire Corporation" display="https://en.wikipedia.org/wiki/Saffire_Corporation" xr:uid="{00000000-0004-0000-0000-0000AF030000}"/>
    <hyperlink ref="E341" r:id="rId942" tooltip="Midway Games" display="https://en.wikipedia.org/wiki/Midway_Games" xr:uid="{00000000-0004-0000-0000-0000B0030000}"/>
    <hyperlink ref="C342" r:id="rId943" tooltip="2000 in video gaming" display="https://en.wikipedia.org/wiki/2000_in_video_gaming" xr:uid="{00000000-0004-0000-0000-0000B1030000}"/>
    <hyperlink ref="E342" r:id="rId944" tooltip="Mindscape" display="https://en.wikipedia.org/wiki/Mindscape" xr:uid="{00000000-0004-0000-0000-0000B2030000}"/>
    <hyperlink ref="C343" r:id="rId945" tooltip="1999 in video gaming" display="https://en.wikipedia.org/wiki/1999_in_video_gaming" xr:uid="{00000000-0004-0000-0000-0000B3030000}"/>
    <hyperlink ref="D343" r:id="rId946" tooltip="Ubi Soft" display="https://en.wikipedia.org/wiki/Ubi_Soft" xr:uid="{00000000-0004-0000-0000-0000B4030000}"/>
    <hyperlink ref="E343" r:id="rId947" tooltip="Ubi Soft Entertainment" display="https://en.wikipedia.org/wiki/Ubi_Soft_Entertainment" xr:uid="{00000000-0004-0000-0000-0000B5030000}"/>
    <hyperlink ref="C348" r:id="rId948" tooltip="1999 in video gaming" display="https://en.wikipedia.org/wiki/1999_in_video_gaming" xr:uid="{00000000-0004-0000-0000-0000B6030000}"/>
    <hyperlink ref="D348" r:id="rId949" tooltip="Acclaim Cheltenham" display="https://en.wikipedia.org/wiki/Acclaim_Cheltenham" xr:uid="{00000000-0004-0000-0000-0000B7030000}"/>
    <hyperlink ref="E348" r:id="rId950" tooltip="Acclaim Entertainment" display="https://en.wikipedia.org/wiki/Acclaim_Entertainment" xr:uid="{00000000-0004-0000-0000-0000B8030000}"/>
    <hyperlink ref="C345" r:id="rId951" tooltip="1999 in video gaming" display="https://en.wikipedia.org/wiki/1999_in_video_gaming" xr:uid="{00000000-0004-0000-0000-0000B9030000}"/>
    <hyperlink ref="D345" r:id="rId952" tooltip="Point of View, Inc." display="https://en.wikipedia.org/wiki/Point_of_View,_Inc." xr:uid="{00000000-0004-0000-0000-0000BA030000}"/>
    <hyperlink ref="E345" r:id="rId953" tooltip="Midway Games" display="https://en.wikipedia.org/wiki/Midway_Games" xr:uid="{00000000-0004-0000-0000-0000BB030000}"/>
    <hyperlink ref="C349" r:id="rId954" tooltip="2000 in video gaming" display="https://en.wikipedia.org/wiki/2000_in_video_gaming" xr:uid="{00000000-0004-0000-0000-0000BC030000}"/>
    <hyperlink ref="D349" r:id="rId955" tooltip="Nintendo Software Technology" display="https://en.wikipedia.org/wiki/Nintendo_Software_Technology" xr:uid="{00000000-0004-0000-0000-0000BD030000}"/>
    <hyperlink ref="E349" r:id="rId956" tooltip="Nintendo" display="https://en.wikipedia.org/wiki/Nintendo" xr:uid="{00000000-0004-0000-0000-0000BE030000}"/>
    <hyperlink ref="C350" r:id="rId957" tooltip="1999 in video gaming" display="https://en.wikipedia.org/wiki/1999_in_video_gaming" xr:uid="{00000000-0004-0000-0000-0000BF030000}"/>
    <hyperlink ref="D350" r:id="rId958" tooltip="Pacific Coast Power &amp; Light" display="https://en.wikipedia.org/wiki/Pacific_Coast_Power_%26_Light" xr:uid="{00000000-0004-0000-0000-0000C0030000}"/>
    <hyperlink ref="E350" r:id="rId959" tooltip="THQ" display="https://en.wikipedia.org/wiki/THQ" xr:uid="{00000000-0004-0000-0000-0000C1030000}"/>
    <hyperlink ref="C351" r:id="rId960" tooltip="1999 in video gaming" display="https://en.wikipedia.org/wiki/1999_in_video_gaming" xr:uid="{00000000-0004-0000-0000-0000C2030000}"/>
    <hyperlink ref="D351" r:id="rId961" tooltip="Titus Software" display="https://en.wikipedia.org/wiki/Titus_Software" xr:uid="{00000000-0004-0000-0000-0000C3030000}"/>
    <hyperlink ref="E351" r:id="rId962" tooltip="Titus Software" display="https://en.wikipedia.org/wiki/Titus_Software" xr:uid="{00000000-0004-0000-0000-0000C4030000}"/>
    <hyperlink ref="C353" r:id="rId963" tooltip="1998 in video gaming" display="https://en.wikipedia.org/wiki/1998_in_video_gaming" xr:uid="{00000000-0004-0000-0000-0000C5030000}"/>
    <hyperlink ref="E353" r:id="rId964" tooltip="Crave Entertainment" display="https://en.wikipedia.org/wiki/Crave_Entertainment" xr:uid="{00000000-0004-0000-0000-0000C6030000}"/>
    <hyperlink ref="C354" r:id="rId965" tooltip="1999 in video gaming" display="https://en.wikipedia.org/wiki/1999_in_video_gaming" xr:uid="{00000000-0004-0000-0000-0000C7030000}"/>
    <hyperlink ref="D354" r:id="rId966" tooltip="Sucker Punch Productions" display="https://en.wikipedia.org/wiki/Sucker_Punch_Productions" xr:uid="{00000000-0004-0000-0000-0000C8030000}"/>
    <hyperlink ref="E354" r:id="rId967" tooltip="Ubisoft" display="https://en.wikipedia.org/wiki/Ubisoft" xr:uid="{00000000-0004-0000-0000-0000C9030000}"/>
    <hyperlink ref="C357" r:id="rId968" tooltip="2000 in video gaming" display="https://en.wikipedia.org/wiki/2000_in_video_gaming" xr:uid="{00000000-0004-0000-0000-0000CA030000}"/>
    <hyperlink ref="D357" r:id="rId969" tooltip="Avalanche Software" display="https://en.wikipedia.org/wiki/Avalanche_Software" xr:uid="{00000000-0004-0000-0000-0000CB030000}"/>
    <hyperlink ref="E357" r:id="rId970" tooltip="THQ" display="https://en.wikipedia.org/wiki/THQ" xr:uid="{00000000-0004-0000-0000-0000CC030000}"/>
    <hyperlink ref="C358" r:id="rId971" tooltip="1999 in video gaming" display="https://en.wikipedia.org/wiki/1999_in_video_gaming" xr:uid="{00000000-0004-0000-0000-0000CD030000}"/>
    <hyperlink ref="D358" r:id="rId972" tooltip="Realtime Associates" display="https://en.wikipedia.org/wiki/Realtime_Associates" xr:uid="{00000000-0004-0000-0000-0000CE030000}"/>
    <hyperlink ref="E358" r:id="rId973" tooltip="THQ" display="https://en.wikipedia.org/wiki/THQ" xr:uid="{00000000-0004-0000-0000-0000CF030000}"/>
    <hyperlink ref="C360" r:id="rId974" tooltip="1998 in video gaming" display="https://en.wikipedia.org/wiki/1998_in_video_gaming" xr:uid="{00000000-0004-0000-0000-0000D0030000}"/>
    <hyperlink ref="D360" r:id="rId975" tooltip="Midway Games" display="https://en.wikipedia.org/wiki/Midway_Games" xr:uid="{00000000-0004-0000-0000-0000D1030000}"/>
    <hyperlink ref="E360" r:id="rId976" tooltip="Midway Games" display="https://en.wikipedia.org/wiki/Midway_Games" xr:uid="{00000000-0004-0000-0000-0000D2030000}"/>
    <hyperlink ref="C361" r:id="rId977" tooltip="1999 in video gaming" display="https://en.wikipedia.org/wiki/1999_in_video_gaming" xr:uid="{00000000-0004-0000-0000-0000D3030000}"/>
    <hyperlink ref="E361" r:id="rId978" tooltip="Ubi Soft Entertainment" display="https://en.wikipedia.org/wiki/Ubi_Soft_Entertainment" xr:uid="{00000000-0004-0000-0000-0000D4030000}"/>
    <hyperlink ref="C364" r:id="rId979" tooltip="1997 in video gaming" display="https://en.wikipedia.org/wiki/1997_in_video_gaming" xr:uid="{00000000-0004-0000-0000-0000D5030000}"/>
    <hyperlink ref="D364" r:id="rId980" tooltip="Midway Games" display="https://en.wikipedia.org/wiki/Midway_Games" xr:uid="{00000000-0004-0000-0000-0000D6030000}"/>
    <hyperlink ref="E364" r:id="rId981" tooltip="Midway Games" display="https://en.wikipedia.org/wiki/Midway_Games" xr:uid="{00000000-0004-0000-0000-0000D7030000}"/>
    <hyperlink ref="C363" r:id="rId982" tooltip="2000 in video gaming" display="https://en.wikipedia.org/wiki/2000_in_video_gaming" xr:uid="{00000000-0004-0000-0000-0000D8030000}"/>
    <hyperlink ref="D363" r:id="rId983" tooltip="Midway Games" display="https://en.wikipedia.org/wiki/Midway_Games" xr:uid="{00000000-0004-0000-0000-0000D9030000}"/>
    <hyperlink ref="E363" r:id="rId984" tooltip="Midway Games" display="https://en.wikipedia.org/wiki/Midway_Games" xr:uid="{00000000-0004-0000-0000-0000DA030000}"/>
    <hyperlink ref="C365" r:id="rId985" tooltip="2000 in video gaming" display="https://en.wikipedia.org/wiki/2000_in_video_gaming" xr:uid="{00000000-0004-0000-0000-0000DB030000}"/>
    <hyperlink ref="D365" r:id="rId986" tooltip="Terraglyph Interactive Studios" display="https://en.wikipedia.org/wiki/Terraglyph_Interactive_Studios" xr:uid="{00000000-0004-0000-0000-0000DC030000}"/>
    <hyperlink ref="E365" r:id="rId987" tooltip="THQ" display="https://en.wikipedia.org/wiki/THQ" xr:uid="{00000000-0004-0000-0000-0000DD030000}"/>
    <hyperlink ref="C367" r:id="rId988" tooltip="1999 in video gaming" display="https://en.wikipedia.org/wiki/1999_in_video_gaming" xr:uid="{00000000-0004-0000-0000-0000DE030000}"/>
    <hyperlink ref="D367" r:id="rId989" tooltip="Acclaim Studios Teesside" display="https://en.wikipedia.org/wiki/Acclaim_Studios_Teesside" xr:uid="{00000000-0004-0000-0000-0000DF030000}"/>
    <hyperlink ref="E367" r:id="rId990" tooltip="Acclaim Entertainment" display="https://en.wikipedia.org/wiki/Acclaim_Entertainment" xr:uid="{00000000-0004-0000-0000-0000E0030000}"/>
    <hyperlink ref="C376" r:id="rId991" tooltip="1998 in video gaming" display="https://en.wikipedia.org/wiki/1998_in_video_gaming" xr:uid="{00000000-0004-0000-0000-0000E1030000}"/>
    <hyperlink ref="D376" r:id="rId992" tooltip="Iguana Entertainment" display="https://en.wikipedia.org/wiki/Iguana_Entertainment" xr:uid="{00000000-0004-0000-0000-0000E2030000}"/>
    <hyperlink ref="E376" r:id="rId993" tooltip="Acclaim Entertainment" display="https://en.wikipedia.org/wiki/Acclaim_Entertainment" xr:uid="{00000000-0004-0000-0000-0000E3030000}"/>
    <hyperlink ref="C377" r:id="rId994" tooltip="2000 in video gaming" display="https://en.wikipedia.org/wiki/2000_in_video_gaming" xr:uid="{00000000-0004-0000-0000-0000E4030000}"/>
    <hyperlink ref="D377" r:id="rId995" tooltip="Tantalus Media" display="https://en.wikipedia.org/wiki/Tantalus_Media" xr:uid="{00000000-0004-0000-0000-0000E5030000}"/>
    <hyperlink ref="E377" r:id="rId996" tooltip="Acclaim Entertainment" display="https://en.wikipedia.org/wiki/Acclaim_Entertainment" xr:uid="{00000000-0004-0000-0000-0000E6030000}"/>
    <hyperlink ref="C378" r:id="rId997" tooltip="1999 in video gaming" display="https://en.wikipedia.org/wiki/1999_in_video_gaming" xr:uid="{00000000-0004-0000-0000-0000E7030000}"/>
    <hyperlink ref="D378" r:id="rId998" tooltip="Acclaim Studios Austin" display="https://en.wikipedia.org/wiki/Acclaim_Studios_Austin" xr:uid="{00000000-0004-0000-0000-0000E8030000}"/>
    <hyperlink ref="E378" r:id="rId999" tooltip="Acclaim Entertainment" display="https://en.wikipedia.org/wiki/Acclaim_Entertainment" xr:uid="{00000000-0004-0000-0000-0000E9030000}"/>
    <hyperlink ref="C381" r:id="rId1000" tooltip="1998 in video gaming" display="https://en.wikipedia.org/wiki/1998_in_video_gaming" xr:uid="{00000000-0004-0000-0000-0000EA030000}"/>
    <hyperlink ref="D381" r:id="rId1001" tooltip="DMA Design" display="https://en.wikipedia.org/wiki/DMA_Design" xr:uid="{00000000-0004-0000-0000-0000EB030000}"/>
    <hyperlink ref="E381" r:id="rId1002" tooltip="Take-Two Interactive" display="https://en.wikipedia.org/wiki/Take-Two_Interactive" xr:uid="{00000000-0004-0000-0000-0000EC030000}"/>
    <hyperlink ref="C387" r:id="rId1003" tooltip="2000 in video gaming" display="https://en.wikipedia.org/wiki/2000_in_video_gaming" xr:uid="{00000000-0004-0000-0000-0000ED030000}"/>
    <hyperlink ref="D387" r:id="rId1004" tooltip="Factor 5" display="https://en.wikipedia.org/wiki/Factor_5" xr:uid="{00000000-0004-0000-0000-0000EE030000}"/>
    <hyperlink ref="E387" r:id="rId1005" tooltip="LucasArts" display="https://en.wikipedia.org/wiki/LucasArts" xr:uid="{00000000-0004-0000-0000-0000EF030000}"/>
    <hyperlink ref="C393" r:id="rId1006" tooltip="1999 in video gaming" display="https://en.wikipedia.org/wiki/1999_in_video_gaming" xr:uid="{00000000-0004-0000-0000-0000F0030000}"/>
    <hyperlink ref="D393" r:id="rId1007" tooltip="Infogrames Entertainment, SA" display="https://en.wikipedia.org/wiki/Infogrames_Entertainment,_SA" xr:uid="{00000000-0004-0000-0000-0000F1030000}"/>
    <hyperlink ref="E393" r:id="rId1008" tooltip="Infogrames Entertainment, SA" display="https://en.wikipedia.org/wiki/Infogrames_Entertainment,_SA" xr:uid="{00000000-0004-0000-0000-0000F2030000}"/>
    <hyperlink ref="C402" r:id="rId1009" tooltip="1999 in video gaming" display="https://en.wikipedia.org/wiki/1999_in_video_gaming" xr:uid="{00000000-0004-0000-0000-0000F3030000}"/>
    <hyperlink ref="E402" r:id="rId1010" tooltip="Electronic Arts" display="https://en.wikipedia.org/wiki/Electronic_Arts" xr:uid="{00000000-0004-0000-0000-0000F4030000}"/>
    <hyperlink ref="C403" r:id="rId1011" tooltip="1999 in video gaming" display="https://en.wikipedia.org/wiki/1999_in_video_gaming" xr:uid="{00000000-0004-0000-0000-0000F5030000}"/>
    <hyperlink ref="D403" r:id="rId1012" tooltip="Titus Software" display="https://en.wikipedia.org/wiki/Titus_Software" xr:uid="{00000000-0004-0000-0000-0000F6030000}"/>
    <hyperlink ref="E403" r:id="rId1013" tooltip="Titus Software" display="https://en.wikipedia.org/wiki/Titus_Software" xr:uid="{00000000-0004-0000-0000-0000F7030000}"/>
    <hyperlink ref="C409" r:id="rId1014" tooltip="1997 in video gaming" display="https://en.wikipedia.org/wiki/1997_in_video_gaming" xr:uid="{00000000-0004-0000-0000-0000F8030000}"/>
    <hyperlink ref="E409" r:id="rId1015" tooltip="Nintendo" display="https://en.wikipedia.org/wiki/Nintendo" xr:uid="{00000000-0004-0000-0000-0000F9030000}"/>
    <hyperlink ref="C414" r:id="rId1016" tooltip="2000 in video gaming" display="https://en.wikipedia.org/wiki/2000_in_video_gaming" xr:uid="{00000000-0004-0000-0000-0000FA030000}"/>
    <hyperlink ref="C415" r:id="rId1017" tooltip="2000 in video gaming" display="https://en.wikipedia.org/wiki/2000_in_video_gaming" xr:uid="{00000000-0004-0000-0000-0000FB030000}"/>
    <hyperlink ref="D415" r:id="rId1018" tooltip="VIS Entertainment" display="https://en.wikipedia.org/wiki/VIS_Entertainment" xr:uid="{00000000-0004-0000-0000-0000FC030000}"/>
    <hyperlink ref="C416" r:id="rId1019" tooltip="1999 in video gaming" display="https://en.wikipedia.org/wiki/1999_in_video_gaming" xr:uid="{00000000-0004-0000-0000-0000FD030000}"/>
    <hyperlink ref="D416" r:id="rId1020" tooltip="Ubisoft" display="https://en.wikipedia.org/wiki/Ubisoft" xr:uid="{00000000-0004-0000-0000-0000FE030000}"/>
    <hyperlink ref="E416" r:id="rId1021" tooltip="Ubisoft" display="https://en.wikipedia.org/wiki/Ubisoft" xr:uid="{00000000-0004-0000-0000-0000FF030000}"/>
    <hyperlink ref="C417" r:id="rId1022" tooltip="2000 in video gaming" display="https://en.wikipedia.org/wiki/2000_in_video_gaming" xr:uid="{00000000-0004-0000-0000-000000040000}"/>
    <hyperlink ref="D417" r:id="rId1023" tooltip="Edge of Reality" display="https://en.wikipedia.org/wiki/Edge_of_Reality" xr:uid="{00000000-0004-0000-0000-000001040000}"/>
    <hyperlink ref="E417" r:id="rId1024" tooltip="Activision" display="https://en.wikipedia.org/wiki/Activision" xr:uid="{00000000-0004-0000-0000-000002040000}"/>
    <hyperlink ref="C418" r:id="rId1025" tooltip="2001 in video gaming" display="https://en.wikipedia.org/wiki/2001_in_video_gaming" xr:uid="{00000000-0004-0000-0000-000003040000}"/>
    <hyperlink ref="D418" r:id="rId1026" tooltip="Edge of Reality" display="https://en.wikipedia.org/wiki/Edge_of_Reality" xr:uid="{00000000-0004-0000-0000-000004040000}"/>
    <hyperlink ref="E418" r:id="rId1027" tooltip="Activision" display="https://en.wikipedia.org/wiki/Activision" xr:uid="{00000000-0004-0000-0000-000005040000}"/>
    <hyperlink ref="C425" r:id="rId1028" tooltip="1999 in video gaming" display="https://en.wikipedia.org/wiki/1999_in_video_gaming" xr:uid="{00000000-0004-0000-0000-000006040000}"/>
    <hyperlink ref="D425" r:id="rId1029" tooltip="Traveller's Tales" display="https://en.wikipedia.org/wiki/Traveller%27s_Tales" xr:uid="{00000000-0004-0000-0000-000007040000}"/>
    <hyperlink ref="E425" r:id="rId1030" tooltip="Activision" display="https://en.wikipedia.org/wiki/Activision" xr:uid="{00000000-0004-0000-0000-000008040000}"/>
    <hyperlink ref="C430" r:id="rId1031" tooltip="2000 in video gaming" display="https://en.wikipedia.org/wiki/2000_in_video_gaming" xr:uid="{00000000-0004-0000-0000-000009040000}"/>
    <hyperlink ref="D430" r:id="rId1032" tooltip="Acclaim Studios Austin" display="https://en.wikipedia.org/wiki/Acclaim_Studios_Austin" xr:uid="{00000000-0004-0000-0000-00000A040000}"/>
    <hyperlink ref="E430" r:id="rId1033" tooltip="Acclaim Entertainment" display="https://en.wikipedia.org/wiki/Acclaim_Entertainment" xr:uid="{00000000-0004-0000-0000-00000B040000}"/>
    <hyperlink ref="C433" r:id="rId1034" tooltip="1999 in video gaming" display="https://en.wikipedia.org/wiki/1999_in_video_gaming" xr:uid="{00000000-0004-0000-0000-00000C040000}"/>
    <hyperlink ref="D433" r:id="rId1035" tooltip="Acclaim Studios Austin" display="https://en.wikipedia.org/wiki/Acclaim_Studios_Austin" xr:uid="{00000000-0004-0000-0000-00000D040000}"/>
    <hyperlink ref="E433" r:id="rId1036" tooltip="Acclaim Entertainment" display="https://en.wikipedia.org/wiki/Acclaim_Entertainment" xr:uid="{00000000-0004-0000-0000-00000E040000}"/>
    <hyperlink ref="C436" r:id="rId1037" tooltip="1999 in video gaming" display="https://en.wikipedia.org/wiki/1999_in_video_gaming" xr:uid="{00000000-0004-0000-0000-00000F040000}"/>
    <hyperlink ref="D436" r:id="rId1038" tooltip="Luxoflux" display="https://en.wikipedia.org/wiki/Luxoflux" xr:uid="{00000000-0004-0000-0000-000010040000}"/>
    <hyperlink ref="E436" r:id="rId1039" tooltip="Activision" display="https://en.wikipedia.org/wiki/Activision" xr:uid="{00000000-0004-0000-0000-000011040000}"/>
    <hyperlink ref="C437" r:id="rId1040" tooltip="2000 in video gaming" display="https://en.wikipedia.org/wiki/2000_in_video_gaming" xr:uid="{00000000-0004-0000-0000-000012040000}"/>
    <hyperlink ref="D437" r:id="rId1041" tooltip="Luxoflux" display="https://en.wikipedia.org/wiki/Luxoflux" xr:uid="{00000000-0004-0000-0000-000013040000}"/>
    <hyperlink ref="E437" r:id="rId1042" tooltip="Activision" display="https://en.wikipedia.org/wiki/Activision" xr:uid="{00000000-0004-0000-0000-000014040000}"/>
    <hyperlink ref="C439" r:id="rId1043" tooltip="1998 in video gaming" display="https://en.wikipedia.org/wiki/1998_in_video_gaming" xr:uid="{00000000-0004-0000-0000-000015040000}"/>
    <hyperlink ref="D439" r:id="rId1044" tooltip="Titus Software" display="https://en.wikipedia.org/wiki/Titus_Software" xr:uid="{00000000-0004-0000-0000-000016040000}"/>
    <hyperlink ref="E439" r:id="rId1045" tooltip="Titus Software" display="https://en.wikipedia.org/wiki/Titus_Software" xr:uid="{00000000-0004-0000-0000-000017040000}"/>
    <hyperlink ref="C440" r:id="rId1046" tooltip="1998 in video gaming" display="https://en.wikipedia.org/wiki/1998_in_video_gaming" xr:uid="{00000000-0004-0000-0000-000018040000}"/>
    <hyperlink ref="D440" r:id="rId1047" tooltip="Celeris" display="https://en.wikipedia.org/wiki/Celeris" xr:uid="{00000000-0004-0000-0000-000019040000}"/>
    <hyperlink ref="E440" r:id="rId1048" tooltip="Crave Entertainment" display="https://en.wikipedia.org/wiki/Crave_Entertainment" xr:uid="{00000000-0004-0000-0000-00001A040000}"/>
    <hyperlink ref="C444" r:id="rId1049" tooltip="1998 in video gaming" display="https://en.wikipedia.org/wiki/1998_in_video_gaming" xr:uid="{00000000-0004-0000-0000-00001B040000}"/>
    <hyperlink ref="D444" r:id="rId1050" tooltip="Technology and Entertainment Software" display="https://en.wikipedia.org/wiki/Technology_and_Entertainment_Software" xr:uid="{00000000-0004-0000-0000-00001C040000}"/>
    <hyperlink ref="E444" r:id="rId1051" tooltip="Nintendo" display="https://en.wikipedia.org/wiki/Nintendo" xr:uid="{00000000-0004-0000-0000-00001D040000}"/>
    <hyperlink ref="C445" r:id="rId1052" tooltip="1997 in video gaming" display="https://en.wikipedia.org/wiki/1997_in_video_gaming" xr:uid="{00000000-0004-0000-0000-00001E040000}"/>
    <hyperlink ref="D445" r:id="rId1053" tooltip="Eurocom" display="https://en.wikipedia.org/wiki/Eurocom" xr:uid="{00000000-0004-0000-0000-00001F040000}"/>
    <hyperlink ref="E445" r:id="rId1054" tooltip="Midway Games" display="https://en.wikipedia.org/wiki/Midway_Games" xr:uid="{00000000-0004-0000-0000-000020040000}"/>
    <hyperlink ref="C448" r:id="rId1055" tooltip="1997 in video gaming" display="https://en.wikipedia.org/wiki/1997_in_video_gaming" xr:uid="{00000000-0004-0000-0000-000021040000}"/>
    <hyperlink ref="D448" r:id="rId1056" tooltip="Software Creations (UK)" display="https://en.wikipedia.org/wiki/Software_Creations_(UK)" xr:uid="{00000000-0004-0000-0000-000022040000}"/>
    <hyperlink ref="E448" r:id="rId1057" tooltip="Midway Games" display="https://en.wikipedia.org/wiki/Midway_Games" xr:uid="{00000000-0004-0000-0000-000023040000}"/>
    <hyperlink ref="C450" r:id="rId1058" tooltip="1999 in video gaming" display="https://en.wikipedia.org/wiki/1999_in_video_gaming" xr:uid="{00000000-0004-0000-0000-000024040000}"/>
    <hyperlink ref="E450" r:id="rId1059" tooltip="Electronic Arts" display="https://en.wikipedia.org/wiki/Electronic_Arts" xr:uid="{00000000-0004-0000-0000-000025040000}"/>
    <hyperlink ref="C452" r:id="rId1060" tooltip="1997 in video gaming" display="https://en.wikipedia.org/wiki/1997_in_video_gaming" xr:uid="{00000000-0004-0000-0000-000026040000}"/>
    <hyperlink ref="D452" r:id="rId1061" tooltip="Syn Sophia" display="https://en.wikipedia.org/wiki/Syn_Sophia" xr:uid="{00000000-0004-0000-0000-000027040000}"/>
    <hyperlink ref="E452" r:id="rId1062" tooltip="THQ" display="https://en.wikipedia.org/wiki/THQ" xr:uid="{00000000-0004-0000-0000-000028040000}"/>
    <hyperlink ref="C453" r:id="rId1063" tooltip="1998 in video gaming" display="https://en.wikipedia.org/wiki/1998_in_video_gaming" xr:uid="{00000000-0004-0000-0000-000029040000}"/>
    <hyperlink ref="D453" r:id="rId1064" tooltip="Syn Sophia" display="https://en.wikipedia.org/wiki/Syn_Sophia" xr:uid="{00000000-0004-0000-0000-00002A040000}"/>
    <hyperlink ref="E453" r:id="rId1065" tooltip="THQ" display="https://en.wikipedia.org/wiki/THQ" xr:uid="{00000000-0004-0000-0000-00002B040000}"/>
    <hyperlink ref="C458" r:id="rId1066" tooltip="1998 in video gaming" display="https://en.wikipedia.org/wiki/1998_in_video_gaming" xr:uid="{00000000-0004-0000-0000-00002C040000}"/>
    <hyperlink ref="D458" r:id="rId1067" tooltip="SCE Studio Liverpool" display="https://en.wikipedia.org/wiki/SCE_Studio_Liverpool" xr:uid="{00000000-0004-0000-0000-00002D040000}"/>
    <hyperlink ref="E458" r:id="rId1068" tooltip="Midway Games" display="https://en.wikipedia.org/wiki/Midway_Games" xr:uid="{00000000-0004-0000-0000-00002E040000}"/>
    <hyperlink ref="C460" r:id="rId1069" tooltip="1998 in video gaming" display="https://en.wikipedia.org/wiki/1998_in_video_gaming" xr:uid="{00000000-0004-0000-0000-00002F040000}"/>
    <hyperlink ref="D460" r:id="rId1070" tooltip="Electronic Arts" display="https://en.wikipedia.org/wiki/Electronic_Arts" xr:uid="{00000000-0004-0000-0000-000030040000}"/>
    <hyperlink ref="E460" r:id="rId1071" tooltip="Electronic Arts" display="https://en.wikipedia.org/wiki/Electronic_Arts" xr:uid="{00000000-0004-0000-0000-000031040000}"/>
    <hyperlink ref="C461" r:id="rId1072" tooltip="1999 in video gaming" display="https://en.wikipedia.org/wiki/1999_in_video_gaming" xr:uid="{00000000-0004-0000-0000-000032040000}"/>
    <hyperlink ref="D461" r:id="rId1073" tooltip="Boss Game Studios" display="https://en.wikipedia.org/wiki/Boss_Game_Studios" xr:uid="{00000000-0004-0000-0000-000033040000}"/>
    <hyperlink ref="E461" r:id="rId1074" tooltip="Midway Games" display="https://en.wikipedia.org/wiki/Midway_Games" xr:uid="{00000000-0004-0000-0000-000034040000}"/>
    <hyperlink ref="C462" r:id="rId1075" tooltip="2000 in video gaming" display="https://en.wikipedia.org/wiki/2000_in_video_gaming" xr:uid="{00000000-0004-0000-0000-000035040000}"/>
    <hyperlink ref="D462" r:id="rId1076" tooltip="Infogrames Entertainment, SA" display="https://en.wikipedia.org/wiki/Infogrames_Entertainment,_SA" xr:uid="{00000000-0004-0000-0000-000036040000}"/>
    <hyperlink ref="E462" r:id="rId1077" tooltip="Infogrames Entertainment, SA" display="https://en.wikipedia.org/wiki/Infogrames_Entertainment,_SA" xr:uid="{00000000-0004-0000-0000-000037040000}"/>
    <hyperlink ref="C463" r:id="rId1078" tooltip="1999 in video gaming" display="https://en.wikipedia.org/wiki/1999_in_video_gaming" xr:uid="{00000000-0004-0000-0000-000038040000}"/>
    <hyperlink ref="E463" r:id="rId1079" tooltip="Acclaim Entertainment" display="https://en.wikipedia.org/wiki/Acclaim_Entertainment" xr:uid="{00000000-0004-0000-0000-000039040000}"/>
    <hyperlink ref="C464" r:id="rId1080" tooltip="2000 in video gaming" display="https://en.wikipedia.org/wiki/2000_in_video_gaming" xr:uid="{00000000-0004-0000-0000-00003A040000}"/>
    <hyperlink ref="D464" r:id="rId1081" tooltip="Syn Sophia" display="https://en.wikipedia.org/wiki/Syn_Sophia" xr:uid="{00000000-0004-0000-0000-00003B040000}"/>
    <hyperlink ref="E464" r:id="rId1082" tooltip="THQ" display="https://en.wikipedia.org/wiki/THQ" xr:uid="{00000000-0004-0000-0000-00003C040000}"/>
    <hyperlink ref="C465" r:id="rId1083" tooltip="1998 in video gaming" display="https://en.wikipedia.org/wiki/1998_in_video_gaming" xr:uid="{00000000-0004-0000-0000-00003D040000}"/>
    <hyperlink ref="E465" r:id="rId1084" tooltip="Acclaim Entertainment" display="https://en.wikipedia.org/wiki/Acclaim_Entertainment" xr:uid="{00000000-0004-0000-0000-00003E040000}"/>
    <hyperlink ref="C467" r:id="rId1085" tooltip="1999 in video gaming" display="https://en.wikipedia.org/wiki/1999_in_video_gaming" xr:uid="{00000000-0004-0000-0000-00003F040000}"/>
    <hyperlink ref="D467" r:id="rId1086" tooltip="Saffire Corporation" display="https://en.wikipedia.org/wiki/Saffire_Corporation" xr:uid="{00000000-0004-0000-0000-000040040000}"/>
    <hyperlink ref="E467" r:id="rId1087" tooltip="Titus Software" display="https://en.wikipedia.org/wiki/Titus_Software" xr:uid="{00000000-0004-0000-0000-000041040000}"/>
    <hyperlink ref="C226" r:id="rId1088" tooltip="1998 in video gaming" display="https://en.wikipedia.org/wiki/1998_in_video_gaming" xr:uid="{00000000-0004-0000-0000-000042040000}"/>
    <hyperlink ref="D226" r:id="rId1089" tooltip="Angel Studios" display="https://en.wikipedia.org/wiki/Angel_Studios" xr:uid="{00000000-0004-0000-0000-000043040000}"/>
    <hyperlink ref="E226" r:id="rId1090" tooltip="Nintendo" display="https://en.wikipedia.org/wiki/Nintendo" xr:uid="{00000000-0004-0000-0000-000044040000}"/>
    <hyperlink ref="F226" r:id="rId1091" tooltip="Australia" display="https://en.wikipedia.org/wiki/Australia" xr:uid="{00000000-0004-0000-0000-000045040000}"/>
    <hyperlink ref="C392" r:id="rId1092" tooltip="2000 in video gaming" display="https://en.wikipedia.org/wiki/2000_in_video_gaming" xr:uid="{00000000-0004-0000-0000-000046040000}"/>
    <hyperlink ref="D392" r:id="rId1093" location="Defunct" tooltip="THQ" display="https://en.wikipedia.org/wiki/THQ - Defunct" xr:uid="{00000000-0004-0000-0000-000047040000}"/>
    <hyperlink ref="E392" r:id="rId1094" tooltip="Nintendo" display="https://en.wikipedia.org/wiki/Nintendo" xr:uid="{00000000-0004-0000-0000-000048040000}"/>
    <hyperlink ref="F392" r:id="rId1095" tooltip="Australia" display="https://en.wikipedia.org/wiki/Australia" xr:uid="{00000000-0004-0000-0000-000049040000}"/>
    <hyperlink ref="C127" r:id="rId1096" tooltip="2000 in video gaming" display="https://en.wikipedia.org/wiki/2000_in_video_gaming" xr:uid="{00000000-0004-0000-0000-00004A040000}"/>
    <hyperlink ref="D127" r:id="rId1097" tooltip="Paradigm Entertainment" display="https://en.wikipedia.org/wiki/Paradigm_Entertainment" xr:uid="{00000000-0004-0000-0000-00004B040000}"/>
    <hyperlink ref="E127" r:id="rId1098" tooltip="Video System" display="https://en.wikipedia.org/wiki/Video_System" xr:uid="{00000000-0004-0000-0000-00004C040000}"/>
    <hyperlink ref="C325" r:id="rId1099" tooltip="1999 in video gaming" display="https://en.wikipedia.org/wiki/1999_in_video_gaming" xr:uid="{00000000-0004-0000-0000-00004D040000}"/>
    <hyperlink ref="D325" r:id="rId1100" tooltip="Gremlin Interactive" display="https://en.wikipedia.org/wiki/Gremlin_Interactive" xr:uid="{00000000-0004-0000-0000-00004E040000}"/>
    <hyperlink ref="E325" r:id="rId1101" tooltip="Gremlin Interactive" display="https://en.wikipedia.org/wiki/Gremlin_Interactive" xr:uid="{00000000-0004-0000-0000-00004F040000}"/>
    <hyperlink ref="C406" r:id="rId1102" tooltip="2000 in video gaming" display="https://en.wikipedia.org/wiki/2000_in_video_gaming" xr:uid="{00000000-0004-0000-0000-000050040000}"/>
    <hyperlink ref="D406" r:id="rId1103" tooltip="Warthog Games" display="https://en.wikipedia.org/wiki/Warthog_Games" xr:uid="{00000000-0004-0000-0000-000051040000}"/>
    <hyperlink ref="E406" r:id="rId1104" tooltip="Infogrames Entertainment, SA" display="https://en.wikipedia.org/wiki/Infogrames_Entertainment,_SA" xr:uid="{00000000-0004-0000-0000-000052040000}"/>
    <hyperlink ref="C125" r:id="rId1105" tooltip="2000 in video gaming" display="https://en.wikipedia.org/wiki/2000_in_video_gaming" xr:uid="{00000000-0004-0000-0000-000053040000}"/>
    <hyperlink ref="D125" r:id="rId1106" tooltip="Ubi Soft Entertainment" display="https://en.wikipedia.org/wiki/Ubi_Soft_Entertainment" xr:uid="{00000000-0004-0000-0000-000054040000}"/>
    <hyperlink ref="E125" r:id="rId1107" tooltip="Ubi Soft Entertainment" display="https://en.wikipedia.org/wiki/Ubi_Soft_Entertainment" xr:uid="{00000000-0004-0000-0000-000055040000}"/>
    <hyperlink ref="F125" r:id="rId1108" tooltip="Brazil" display="https://en.wikipedia.org/wiki/Brazil" xr:uid="{00000000-0004-0000-0000-000056040000}"/>
  </hyperlinks>
  <pageMargins left="0.7" right="0.7" top="0.75" bottom="0.75" header="0.3" footer="0.3"/>
  <pageSetup orientation="portrait" r:id="rId1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69"/>
  <sheetViews>
    <sheetView topLeftCell="A146" workbookViewId="0">
      <selection activeCell="AB232" sqref="AB232"/>
    </sheetView>
  </sheetViews>
  <sheetFormatPr defaultRowHeight="15" x14ac:dyDescent="0.25"/>
  <cols>
    <col min="2" max="2" width="69.7109375" style="26" bestFit="1" customWidth="1"/>
    <col min="3" max="3" width="13.85546875" bestFit="1" customWidth="1"/>
    <col min="28" max="28" width="40" style="28" bestFit="1" customWidth="1"/>
    <col min="30" max="30" width="16.28515625" bestFit="1" customWidth="1"/>
  </cols>
  <sheetData>
    <row r="1" spans="1:30" x14ac:dyDescent="0.25">
      <c r="A1" t="s">
        <v>1260</v>
      </c>
      <c r="B1" s="26" t="s">
        <v>1228</v>
      </c>
      <c r="C1" s="12" t="s">
        <v>1228</v>
      </c>
      <c r="D1" s="12" t="s">
        <v>1228</v>
      </c>
      <c r="E1" s="12" t="s">
        <v>1228</v>
      </c>
      <c r="F1" s="12" t="s">
        <v>1228</v>
      </c>
      <c r="G1" s="12" t="s">
        <v>1228</v>
      </c>
      <c r="H1" s="12" t="s">
        <v>1228</v>
      </c>
      <c r="I1" s="12" t="s">
        <v>1228</v>
      </c>
      <c r="J1" s="12" t="s">
        <v>1228</v>
      </c>
      <c r="K1" s="12" t="s">
        <v>1228</v>
      </c>
      <c r="L1" s="12" t="s">
        <v>1228</v>
      </c>
      <c r="M1" s="12" t="s">
        <v>1228</v>
      </c>
      <c r="N1" t="s">
        <v>1227</v>
      </c>
      <c r="O1" t="s">
        <v>1227</v>
      </c>
      <c r="P1" t="s">
        <v>1227</v>
      </c>
      <c r="Q1" t="s">
        <v>1227</v>
      </c>
      <c r="R1" t="s">
        <v>1227</v>
      </c>
      <c r="S1" t="s">
        <v>1227</v>
      </c>
      <c r="T1" t="s">
        <v>1227</v>
      </c>
      <c r="U1" t="s">
        <v>1227</v>
      </c>
      <c r="V1" t="s">
        <v>1227</v>
      </c>
      <c r="W1" t="s">
        <v>1227</v>
      </c>
      <c r="X1" t="s">
        <v>1227</v>
      </c>
      <c r="Y1" t="s">
        <v>1227</v>
      </c>
      <c r="Z1" t="s">
        <v>1229</v>
      </c>
      <c r="AA1" t="s">
        <v>1230</v>
      </c>
      <c r="AB1" s="28" t="s">
        <v>1231</v>
      </c>
      <c r="AC1" t="s">
        <v>1261</v>
      </c>
      <c r="AD1" t="s">
        <v>1265</v>
      </c>
    </row>
    <row r="2" spans="1:30" x14ac:dyDescent="0.25">
      <c r="A2">
        <v>254</v>
      </c>
      <c r="B2" s="27" t="s">
        <v>1055</v>
      </c>
      <c r="C2" t="s">
        <v>1056</v>
      </c>
      <c r="D2">
        <v>4</v>
      </c>
      <c r="N2">
        <f t="shared" ref="N2:N33" si="0">IF(COUNTIF($B:$M,B2)=0,"",COUNTIF($B:$M,B2))</f>
        <v>3</v>
      </c>
      <c r="O2">
        <f t="shared" ref="O2:O33" si="1">IF(COUNTIF($B:$M,C2)=0,"",COUNTIF($B:$M,C2))</f>
        <v>3</v>
      </c>
      <c r="P2">
        <f t="shared" ref="P2:P33" si="2">IF(COUNTIF($B:$M,D2)=0,"",COUNTIF($B:$M,D2))</f>
        <v>1</v>
      </c>
      <c r="Q2" t="str">
        <f t="shared" ref="Q2:Q33" si="3">IF(COUNTIF($B:$M,E2)=0,"",COUNTIF($B:$M,E2))</f>
        <v/>
      </c>
      <c r="R2" t="str">
        <f t="shared" ref="R2:R33" si="4">IF(COUNTIF($B:$M,F2)=0,"",COUNTIF($B:$M,F2))</f>
        <v/>
      </c>
      <c r="S2" t="str">
        <f t="shared" ref="S2:S33" si="5">IF(COUNTIF($B:$M,G2)=0,"",COUNTIF($B:$M,G2))</f>
        <v/>
      </c>
      <c r="T2" t="str">
        <f t="shared" ref="T2:T33" si="6">IF(COUNTIF($B:$M,H2)=0,"",COUNTIF($B:$M,H2))</f>
        <v/>
      </c>
      <c r="U2" t="str">
        <f t="shared" ref="U2:U33" si="7">IF(COUNTIF($B:$M,I2)=0,"",COUNTIF($B:$M,I2))</f>
        <v/>
      </c>
      <c r="V2" t="str">
        <f t="shared" ref="V2:V33" si="8">IF(COUNTIF($B:$M,J2)=0,"",COUNTIF($B:$M,J2))</f>
        <v/>
      </c>
      <c r="W2" t="str">
        <f t="shared" ref="W2:W33" si="9">IF(COUNTIF($B:$M,K2)=0,"",COUNTIF($B:$M,K2))</f>
        <v/>
      </c>
      <c r="X2" t="str">
        <f t="shared" ref="X2:X33" si="10">IF(COUNTIF($B:$M,L2)=0,"",COUNTIF($B:$M,L2))</f>
        <v/>
      </c>
      <c r="Y2" t="str">
        <f t="shared" ref="Y2:Y33" si="11">IF(COUNTIF($B:$M,M2)=0,"",COUNTIF($B:$M,M2))</f>
        <v/>
      </c>
      <c r="Z2">
        <f t="shared" ref="Z2:Z33" si="12">MIN(N2:Y2)</f>
        <v>1</v>
      </c>
      <c r="AA2">
        <f t="shared" ref="AA2:AA33" si="13">MATCH(1,N2:Y2,0)</f>
        <v>3</v>
      </c>
      <c r="AB2" s="28">
        <f ca="1">OFFSET(B2,0,AA2-1,1,1)</f>
        <v>4</v>
      </c>
      <c r="AC2">
        <f>VLOOKUP(A2,Yaes!A:H,8,0)</f>
        <v>0</v>
      </c>
      <c r="AD2">
        <f t="shared" ref="AD2:AD33" si="14">COUNTIF(N2:Y2,"&gt;0")</f>
        <v>3</v>
      </c>
    </row>
    <row r="3" spans="1:30" x14ac:dyDescent="0.25">
      <c r="A3">
        <v>2</v>
      </c>
      <c r="B3" s="27">
        <v>1080</v>
      </c>
      <c r="C3" t="s">
        <v>807</v>
      </c>
      <c r="N3">
        <f t="shared" si="0"/>
        <v>1</v>
      </c>
      <c r="O3">
        <f t="shared" si="1"/>
        <v>2</v>
      </c>
      <c r="P3" t="str">
        <f t="shared" si="2"/>
        <v/>
      </c>
      <c r="Q3" t="str">
        <f t="shared" si="3"/>
        <v/>
      </c>
      <c r="R3" t="str">
        <f t="shared" si="4"/>
        <v/>
      </c>
      <c r="S3" t="str">
        <f t="shared" si="5"/>
        <v/>
      </c>
      <c r="T3" t="str">
        <f t="shared" si="6"/>
        <v/>
      </c>
      <c r="U3" t="str">
        <f t="shared" si="7"/>
        <v/>
      </c>
      <c r="V3" t="str">
        <f t="shared" si="8"/>
        <v/>
      </c>
      <c r="W3" t="str">
        <f t="shared" si="9"/>
        <v/>
      </c>
      <c r="X3" t="str">
        <f t="shared" si="10"/>
        <v/>
      </c>
      <c r="Y3" t="str">
        <f t="shared" si="11"/>
        <v/>
      </c>
      <c r="Z3">
        <f t="shared" si="12"/>
        <v>1</v>
      </c>
      <c r="AA3">
        <f t="shared" si="13"/>
        <v>1</v>
      </c>
      <c r="AB3" s="28">
        <f ca="1">OFFSET(B3,0,AA3-1,1,1)</f>
        <v>1080</v>
      </c>
      <c r="AC3" t="str">
        <f>VLOOKUP(A3,Yaes!A:H,8,0)</f>
        <v>y</v>
      </c>
      <c r="AD3">
        <f t="shared" si="14"/>
        <v>2</v>
      </c>
    </row>
    <row r="4" spans="1:30" ht="15.75" thickBot="1" x14ac:dyDescent="0.3">
      <c r="A4">
        <v>364</v>
      </c>
      <c r="B4" s="27" t="s">
        <v>1124</v>
      </c>
      <c r="C4" t="s">
        <v>1125</v>
      </c>
      <c r="D4" t="s">
        <v>1123</v>
      </c>
      <c r="E4">
        <v>2049</v>
      </c>
      <c r="N4">
        <f t="shared" si="0"/>
        <v>2</v>
      </c>
      <c r="O4">
        <f t="shared" si="1"/>
        <v>2</v>
      </c>
      <c r="P4">
        <f t="shared" si="2"/>
        <v>3</v>
      </c>
      <c r="Q4">
        <f t="shared" si="3"/>
        <v>1</v>
      </c>
      <c r="R4" t="str">
        <f t="shared" si="4"/>
        <v/>
      </c>
      <c r="S4" t="str">
        <f t="shared" si="5"/>
        <v/>
      </c>
      <c r="T4" t="str">
        <f t="shared" si="6"/>
        <v/>
      </c>
      <c r="U4" t="str">
        <f t="shared" si="7"/>
        <v/>
      </c>
      <c r="V4" t="str">
        <f t="shared" si="8"/>
        <v/>
      </c>
      <c r="W4" t="str">
        <f t="shared" si="9"/>
        <v/>
      </c>
      <c r="X4" t="str">
        <f t="shared" si="10"/>
        <v/>
      </c>
      <c r="Y4" t="str">
        <f t="shared" si="11"/>
        <v/>
      </c>
      <c r="Z4">
        <f t="shared" si="12"/>
        <v>1</v>
      </c>
      <c r="AA4">
        <f t="shared" si="13"/>
        <v>4</v>
      </c>
      <c r="AB4" s="28">
        <f ca="1">OFFSET(B4,0,AA4-1,1,1)</f>
        <v>2049</v>
      </c>
      <c r="AC4">
        <f>VLOOKUP(A4,Yaes!A:H,8,0)</f>
        <v>0</v>
      </c>
      <c r="AD4">
        <f t="shared" si="14"/>
        <v>4</v>
      </c>
    </row>
    <row r="5" spans="1:30" ht="15.75" thickBot="1" x14ac:dyDescent="0.3">
      <c r="A5">
        <v>15</v>
      </c>
      <c r="B5" s="32" t="s">
        <v>825</v>
      </c>
      <c r="C5" t="s">
        <v>1267</v>
      </c>
      <c r="D5" t="s">
        <v>824</v>
      </c>
      <c r="N5">
        <f t="shared" si="0"/>
        <v>3</v>
      </c>
      <c r="O5">
        <f t="shared" si="1"/>
        <v>4</v>
      </c>
      <c r="P5">
        <f t="shared" si="2"/>
        <v>9</v>
      </c>
      <c r="Q5" t="str">
        <f t="shared" si="3"/>
        <v/>
      </c>
      <c r="R5" t="str">
        <f t="shared" si="4"/>
        <v/>
      </c>
      <c r="S5" t="str">
        <f t="shared" si="5"/>
        <v/>
      </c>
      <c r="T5" t="str">
        <f t="shared" si="6"/>
        <v/>
      </c>
      <c r="U5" t="str">
        <f t="shared" si="7"/>
        <v/>
      </c>
      <c r="V5" t="str">
        <f t="shared" si="8"/>
        <v/>
      </c>
      <c r="W5" t="str">
        <f t="shared" si="9"/>
        <v/>
      </c>
      <c r="X5" t="str">
        <f t="shared" si="10"/>
        <v/>
      </c>
      <c r="Y5" t="str">
        <f t="shared" si="11"/>
        <v/>
      </c>
      <c r="Z5">
        <f t="shared" si="12"/>
        <v>3</v>
      </c>
      <c r="AA5" t="e">
        <f t="shared" si="13"/>
        <v>#N/A</v>
      </c>
      <c r="AB5" s="29" t="s">
        <v>1270</v>
      </c>
      <c r="AC5" t="str">
        <f>VLOOKUP(A5,Yaes!A:H,8,0)</f>
        <v>y</v>
      </c>
      <c r="AD5">
        <f t="shared" si="14"/>
        <v>3</v>
      </c>
    </row>
    <row r="6" spans="1:30" x14ac:dyDescent="0.25">
      <c r="A6">
        <v>335</v>
      </c>
      <c r="B6" s="30" t="s">
        <v>184</v>
      </c>
      <c r="C6" t="s">
        <v>990</v>
      </c>
      <c r="D6" t="s">
        <v>1098</v>
      </c>
      <c r="N6">
        <f t="shared" si="0"/>
        <v>8</v>
      </c>
      <c r="O6">
        <f t="shared" si="1"/>
        <v>3</v>
      </c>
      <c r="P6">
        <f t="shared" si="2"/>
        <v>1</v>
      </c>
      <c r="Q6" t="str">
        <f t="shared" si="3"/>
        <v/>
      </c>
      <c r="R6" t="str">
        <f t="shared" si="4"/>
        <v/>
      </c>
      <c r="S6" t="str">
        <f t="shared" si="5"/>
        <v/>
      </c>
      <c r="T6" t="str">
        <f t="shared" si="6"/>
        <v/>
      </c>
      <c r="U6" t="str">
        <f t="shared" si="7"/>
        <v/>
      </c>
      <c r="V6" t="str">
        <f t="shared" si="8"/>
        <v/>
      </c>
      <c r="W6" t="str">
        <f t="shared" si="9"/>
        <v/>
      </c>
      <c r="X6" t="str">
        <f t="shared" si="10"/>
        <v/>
      </c>
      <c r="Y6" t="str">
        <f t="shared" si="11"/>
        <v/>
      </c>
      <c r="Z6">
        <f t="shared" si="12"/>
        <v>1</v>
      </c>
      <c r="AA6">
        <f t="shared" si="13"/>
        <v>3</v>
      </c>
      <c r="AB6" s="28" t="str">
        <f ca="1">OFFSET(B6,0,AA6-1,1,1)</f>
        <v>2GER</v>
      </c>
      <c r="AC6">
        <f>VLOOKUP(A6,Yaes!A:H,8,0)</f>
        <v>0</v>
      </c>
      <c r="AD6">
        <f t="shared" si="14"/>
        <v>3</v>
      </c>
    </row>
    <row r="7" spans="1:30" x14ac:dyDescent="0.25">
      <c r="A7">
        <v>438</v>
      </c>
      <c r="B7" s="27" t="s">
        <v>1191</v>
      </c>
      <c r="C7" s="24">
        <v>8</v>
      </c>
      <c r="D7" t="s">
        <v>1192</v>
      </c>
      <c r="E7" t="s">
        <v>1193</v>
      </c>
      <c r="N7">
        <f t="shared" si="0"/>
        <v>2</v>
      </c>
      <c r="O7">
        <f t="shared" si="1"/>
        <v>2</v>
      </c>
      <c r="P7">
        <f t="shared" si="2"/>
        <v>1</v>
      </c>
      <c r="Q7">
        <f t="shared" si="3"/>
        <v>1</v>
      </c>
      <c r="R7" t="str">
        <f t="shared" si="4"/>
        <v/>
      </c>
      <c r="S7" t="str">
        <f t="shared" si="5"/>
        <v/>
      </c>
      <c r="T7" t="str">
        <f t="shared" si="6"/>
        <v/>
      </c>
      <c r="U7" t="str">
        <f t="shared" si="7"/>
        <v/>
      </c>
      <c r="V7" t="str">
        <f t="shared" si="8"/>
        <v/>
      </c>
      <c r="W7" t="str">
        <f t="shared" si="9"/>
        <v/>
      </c>
      <c r="X7" t="str">
        <f t="shared" si="10"/>
        <v/>
      </c>
      <c r="Y7" t="str">
        <f t="shared" si="11"/>
        <v/>
      </c>
      <c r="Z7">
        <f t="shared" si="12"/>
        <v>1</v>
      </c>
      <c r="AA7">
        <f t="shared" si="13"/>
        <v>3</v>
      </c>
      <c r="AB7" s="28" t="str">
        <f ca="1">OFFSET(B7,0,AA7-1,1,1)</f>
        <v>2nd</v>
      </c>
      <c r="AC7">
        <f>VLOOKUP(A7,Yaes!A:H,8,0)</f>
        <v>0</v>
      </c>
      <c r="AD7">
        <f t="shared" si="14"/>
        <v>4</v>
      </c>
    </row>
    <row r="8" spans="1:30" x14ac:dyDescent="0.25">
      <c r="A8">
        <v>7</v>
      </c>
      <c r="B8" s="27" t="s">
        <v>808</v>
      </c>
      <c r="C8" t="s">
        <v>809</v>
      </c>
      <c r="D8" t="s">
        <v>810</v>
      </c>
      <c r="N8">
        <f t="shared" si="0"/>
        <v>1</v>
      </c>
      <c r="O8">
        <f t="shared" si="1"/>
        <v>1</v>
      </c>
      <c r="P8">
        <f t="shared" si="2"/>
        <v>1</v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  <c r="U8" t="str">
        <f t="shared" si="7"/>
        <v/>
      </c>
      <c r="V8" t="str">
        <f t="shared" si="8"/>
        <v/>
      </c>
      <c r="W8" t="str">
        <f t="shared" si="9"/>
        <v/>
      </c>
      <c r="X8" t="str">
        <f t="shared" si="10"/>
        <v/>
      </c>
      <c r="Y8" t="str">
        <f t="shared" si="11"/>
        <v/>
      </c>
      <c r="Z8">
        <f t="shared" si="12"/>
        <v>1</v>
      </c>
      <c r="AA8">
        <f t="shared" si="13"/>
        <v>1</v>
      </c>
      <c r="AB8" s="28" t="str">
        <f ca="1">OFFSET(B8,0,AA8-1,1,1)</f>
        <v>A</v>
      </c>
      <c r="AC8" t="str">
        <f>VLOOKUP(A8,Yaes!A:H,8,0)</f>
        <v>y</v>
      </c>
      <c r="AD8">
        <f t="shared" si="14"/>
        <v>3</v>
      </c>
    </row>
    <row r="9" spans="1:30" x14ac:dyDescent="0.25">
      <c r="A9">
        <v>8</v>
      </c>
      <c r="B9" s="27" t="s">
        <v>811</v>
      </c>
      <c r="C9" t="s">
        <v>812</v>
      </c>
      <c r="D9" t="s">
        <v>813</v>
      </c>
      <c r="N9">
        <f t="shared" si="0"/>
        <v>1</v>
      </c>
      <c r="O9">
        <f t="shared" si="1"/>
        <v>2</v>
      </c>
      <c r="P9">
        <f t="shared" si="2"/>
        <v>2</v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  <c r="U9" t="str">
        <f t="shared" si="7"/>
        <v/>
      </c>
      <c r="V9" t="str">
        <f t="shared" si="8"/>
        <v/>
      </c>
      <c r="W9" t="str">
        <f t="shared" si="9"/>
        <v/>
      </c>
      <c r="X9" t="str">
        <f t="shared" si="10"/>
        <v/>
      </c>
      <c r="Y9" t="str">
        <f t="shared" si="11"/>
        <v/>
      </c>
      <c r="Z9">
        <f t="shared" si="12"/>
        <v>1</v>
      </c>
      <c r="AA9">
        <f t="shared" si="13"/>
        <v>1</v>
      </c>
      <c r="AB9" s="28" t="s">
        <v>1273</v>
      </c>
      <c r="AC9">
        <f>VLOOKUP(A9,Yaes!A:H,8,0)</f>
        <v>0</v>
      </c>
      <c r="AD9">
        <f t="shared" si="14"/>
        <v>3</v>
      </c>
    </row>
    <row r="10" spans="1:30" x14ac:dyDescent="0.25">
      <c r="A10">
        <v>9</v>
      </c>
      <c r="B10" s="27" t="s">
        <v>218</v>
      </c>
      <c r="N10">
        <f t="shared" si="0"/>
        <v>1</v>
      </c>
      <c r="O10" t="str">
        <f t="shared" si="1"/>
        <v/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  <c r="U10" t="str">
        <f t="shared" si="7"/>
        <v/>
      </c>
      <c r="V10" t="str">
        <f t="shared" si="8"/>
        <v/>
      </c>
      <c r="W10" t="str">
        <f t="shared" si="9"/>
        <v/>
      </c>
      <c r="X10" t="str">
        <f t="shared" si="10"/>
        <v/>
      </c>
      <c r="Y10" t="str">
        <f t="shared" si="11"/>
        <v/>
      </c>
      <c r="Z10">
        <f t="shared" si="12"/>
        <v>1</v>
      </c>
      <c r="AA10">
        <f t="shared" si="13"/>
        <v>1</v>
      </c>
      <c r="AB10" s="28" t="str">
        <f ca="1">OFFSET(B10,0,AA10-1,1,1)</f>
        <v>AeroGauge</v>
      </c>
      <c r="AC10" t="str">
        <f>VLOOKUP(A10,Yaes!A:H,8,0)</f>
        <v>y</v>
      </c>
      <c r="AD10">
        <f t="shared" si="14"/>
        <v>1</v>
      </c>
    </row>
    <row r="11" spans="1:30" x14ac:dyDescent="0.25">
      <c r="A11">
        <v>11</v>
      </c>
      <c r="B11" s="27" t="s">
        <v>814</v>
      </c>
      <c r="C11" t="s">
        <v>1232</v>
      </c>
      <c r="D11" t="s">
        <v>802</v>
      </c>
      <c r="E11" t="s">
        <v>815</v>
      </c>
      <c r="F11" t="s">
        <v>816</v>
      </c>
      <c r="N11">
        <f t="shared" si="0"/>
        <v>1</v>
      </c>
      <c r="O11">
        <f t="shared" si="1"/>
        <v>1</v>
      </c>
      <c r="P11">
        <f t="shared" si="2"/>
        <v>21</v>
      </c>
      <c r="Q11">
        <f t="shared" si="3"/>
        <v>1</v>
      </c>
      <c r="R11">
        <f t="shared" si="4"/>
        <v>1</v>
      </c>
      <c r="S11" t="str">
        <f t="shared" si="5"/>
        <v/>
      </c>
      <c r="T11" t="str">
        <f t="shared" si="6"/>
        <v/>
      </c>
      <c r="U11" t="str">
        <f t="shared" si="7"/>
        <v/>
      </c>
      <c r="V11" t="str">
        <f t="shared" si="8"/>
        <v/>
      </c>
      <c r="W11" t="str">
        <f t="shared" si="9"/>
        <v/>
      </c>
      <c r="X11" t="str">
        <f t="shared" si="10"/>
        <v/>
      </c>
      <c r="Y11" t="str">
        <f t="shared" si="11"/>
        <v/>
      </c>
      <c r="Z11">
        <f t="shared" si="12"/>
        <v>1</v>
      </c>
      <c r="AA11">
        <f t="shared" si="13"/>
        <v>1</v>
      </c>
      <c r="AB11" s="28" t="str">
        <f ca="1">OFFSET(B11,0,AA11-1,1,1)</f>
        <v>Aidyn</v>
      </c>
      <c r="AC11">
        <f>VLOOKUP(A11,Yaes!A:H,8,0)</f>
        <v>0</v>
      </c>
      <c r="AD11">
        <f t="shared" si="14"/>
        <v>5</v>
      </c>
    </row>
    <row r="12" spans="1:30" x14ac:dyDescent="0.25">
      <c r="A12">
        <v>12</v>
      </c>
      <c r="B12" s="27" t="s">
        <v>817</v>
      </c>
      <c r="C12" t="s">
        <v>818</v>
      </c>
      <c r="D12">
        <v>64</v>
      </c>
      <c r="N12">
        <f t="shared" si="0"/>
        <v>1</v>
      </c>
      <c r="O12">
        <f t="shared" si="1"/>
        <v>1</v>
      </c>
      <c r="P12">
        <f t="shared" si="2"/>
        <v>31</v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  <c r="U12" t="str">
        <f t="shared" si="7"/>
        <v/>
      </c>
      <c r="V12" t="str">
        <f t="shared" si="8"/>
        <v/>
      </c>
      <c r="W12" t="str">
        <f t="shared" si="9"/>
        <v/>
      </c>
      <c r="X12" t="str">
        <f t="shared" si="10"/>
        <v/>
      </c>
      <c r="Y12" t="str">
        <f t="shared" si="11"/>
        <v/>
      </c>
      <c r="Z12">
        <f t="shared" si="12"/>
        <v>1</v>
      </c>
      <c r="AA12">
        <f t="shared" si="13"/>
        <v>1</v>
      </c>
      <c r="AB12" s="28" t="str">
        <f ca="1">OFFSET(B12,0,AA12-1,1,1)</f>
        <v>Air</v>
      </c>
      <c r="AC12" t="str">
        <f>VLOOKUP(A12,Yaes!A:H,8,0)</f>
        <v>y</v>
      </c>
      <c r="AD12">
        <f t="shared" si="14"/>
        <v>3</v>
      </c>
    </row>
    <row r="13" spans="1:30" x14ac:dyDescent="0.25">
      <c r="A13">
        <v>16</v>
      </c>
      <c r="B13" s="27" t="s">
        <v>825</v>
      </c>
      <c r="C13" t="s">
        <v>826</v>
      </c>
      <c r="D13">
        <v>2000</v>
      </c>
      <c r="N13">
        <f t="shared" si="0"/>
        <v>3</v>
      </c>
      <c r="O13">
        <f t="shared" si="1"/>
        <v>3</v>
      </c>
      <c r="P13">
        <f t="shared" si="2"/>
        <v>13</v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  <c r="U13" t="str">
        <f t="shared" si="7"/>
        <v/>
      </c>
      <c r="V13" t="str">
        <f t="shared" si="8"/>
        <v/>
      </c>
      <c r="W13" t="str">
        <f t="shared" si="9"/>
        <v/>
      </c>
      <c r="X13" t="str">
        <f t="shared" si="10"/>
        <v/>
      </c>
      <c r="Y13" t="str">
        <f t="shared" si="11"/>
        <v/>
      </c>
      <c r="Z13">
        <f t="shared" si="12"/>
        <v>3</v>
      </c>
      <c r="AA13" t="e">
        <f t="shared" si="13"/>
        <v>#N/A</v>
      </c>
      <c r="AB13" s="29" t="s">
        <v>1277</v>
      </c>
      <c r="AC13">
        <f>VLOOKUP(A13,Yaes!A:H,8,0)</f>
        <v>0</v>
      </c>
      <c r="AD13">
        <f t="shared" si="14"/>
        <v>3</v>
      </c>
    </row>
    <row r="14" spans="1:30" ht="15.75" thickBot="1" x14ac:dyDescent="0.3">
      <c r="A14">
        <v>18</v>
      </c>
      <c r="B14" s="27" t="s">
        <v>825</v>
      </c>
      <c r="C14" t="s">
        <v>826</v>
      </c>
      <c r="D14">
        <v>99</v>
      </c>
      <c r="N14">
        <f t="shared" si="0"/>
        <v>3</v>
      </c>
      <c r="O14">
        <f t="shared" si="1"/>
        <v>3</v>
      </c>
      <c r="P14">
        <f t="shared" si="2"/>
        <v>8</v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  <c r="U14" t="str">
        <f t="shared" si="7"/>
        <v/>
      </c>
      <c r="V14" t="str">
        <f t="shared" si="8"/>
        <v/>
      </c>
      <c r="W14" t="str">
        <f t="shared" si="9"/>
        <v/>
      </c>
      <c r="X14" t="str">
        <f t="shared" si="10"/>
        <v/>
      </c>
      <c r="Y14" t="str">
        <f t="shared" si="11"/>
        <v/>
      </c>
      <c r="Z14">
        <f t="shared" si="12"/>
        <v>3</v>
      </c>
      <c r="AA14" t="e">
        <f t="shared" si="13"/>
        <v>#N/A</v>
      </c>
      <c r="AB14" s="29" t="str">
        <f>IF(AD14&gt;1,B14&amp;" "&amp;C14,B14)</f>
        <v>All-Star Baseball</v>
      </c>
      <c r="AC14" t="str">
        <f>VLOOKUP(A14,Yaes!A:H,8,0)</f>
        <v>y</v>
      </c>
      <c r="AD14">
        <f t="shared" si="14"/>
        <v>3</v>
      </c>
    </row>
    <row r="15" spans="1:30" ht="15.75" thickBot="1" x14ac:dyDescent="0.3">
      <c r="A15">
        <v>61</v>
      </c>
      <c r="B15" s="32" t="s">
        <v>863</v>
      </c>
      <c r="C15" s="23">
        <v>8.3333333333333329E-2</v>
      </c>
      <c r="D15" t="s">
        <v>864</v>
      </c>
      <c r="E15" t="s">
        <v>865</v>
      </c>
      <c r="N15">
        <f t="shared" si="0"/>
        <v>3</v>
      </c>
      <c r="O15">
        <f t="shared" si="1"/>
        <v>6</v>
      </c>
      <c r="P15">
        <f t="shared" si="2"/>
        <v>1</v>
      </c>
      <c r="Q15">
        <f t="shared" si="3"/>
        <v>3</v>
      </c>
      <c r="R15" t="str">
        <f t="shared" si="4"/>
        <v/>
      </c>
      <c r="S15" t="str">
        <f t="shared" si="5"/>
        <v/>
      </c>
      <c r="T15" t="str">
        <f t="shared" si="6"/>
        <v/>
      </c>
      <c r="U15" t="str">
        <f t="shared" si="7"/>
        <v/>
      </c>
      <c r="V15" t="str">
        <f t="shared" si="8"/>
        <v/>
      </c>
      <c r="W15" t="str">
        <f t="shared" si="9"/>
        <v/>
      </c>
      <c r="X15" t="str">
        <f t="shared" si="10"/>
        <v/>
      </c>
      <c r="Y15" t="str">
        <f t="shared" si="11"/>
        <v/>
      </c>
      <c r="Z15">
        <f t="shared" si="12"/>
        <v>1</v>
      </c>
      <c r="AA15">
        <f t="shared" si="13"/>
        <v>3</v>
      </c>
      <c r="AB15" s="28" t="str">
        <f t="shared" ref="AB15:AB32" ca="1" si="15">OFFSET(B15,0,AA15-1,1,1)</f>
        <v>Arcade</v>
      </c>
      <c r="AC15">
        <f>VLOOKUP(A15,Yaes!A:H,8,0)</f>
        <v>0</v>
      </c>
      <c r="AD15">
        <f t="shared" si="14"/>
        <v>4</v>
      </c>
    </row>
    <row r="16" spans="1:30" x14ac:dyDescent="0.25">
      <c r="A16">
        <v>20</v>
      </c>
      <c r="B16" s="27" t="s">
        <v>1233</v>
      </c>
      <c r="C16" t="s">
        <v>827</v>
      </c>
      <c r="D16" t="s">
        <v>828</v>
      </c>
      <c r="N16">
        <f t="shared" si="0"/>
        <v>1</v>
      </c>
      <c r="O16">
        <f t="shared" si="1"/>
        <v>1</v>
      </c>
      <c r="P16">
        <f t="shared" si="2"/>
        <v>1</v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  <c r="U16" t="str">
        <f t="shared" si="7"/>
        <v/>
      </c>
      <c r="V16" t="str">
        <f t="shared" si="8"/>
        <v/>
      </c>
      <c r="W16" t="str">
        <f t="shared" si="9"/>
        <v/>
      </c>
      <c r="X16" t="str">
        <f t="shared" si="10"/>
        <v/>
      </c>
      <c r="Y16" t="str">
        <f t="shared" si="11"/>
        <v/>
      </c>
      <c r="Z16">
        <f t="shared" si="12"/>
        <v>1</v>
      </c>
      <c r="AA16">
        <f t="shared" si="13"/>
        <v>1</v>
      </c>
      <c r="AB16" s="28" t="str">
        <f t="shared" ca="1" si="15"/>
        <v>Armorines</v>
      </c>
      <c r="AC16">
        <f>VLOOKUP(A16,Yaes!A:H,8,0)</f>
        <v>0</v>
      </c>
      <c r="AD16">
        <f t="shared" si="14"/>
        <v>3</v>
      </c>
    </row>
    <row r="17" spans="1:30" x14ac:dyDescent="0.25">
      <c r="A17">
        <v>22</v>
      </c>
      <c r="B17" s="27" t="s">
        <v>829</v>
      </c>
      <c r="C17" t="s">
        <v>1234</v>
      </c>
      <c r="D17" t="s">
        <v>830</v>
      </c>
      <c r="E17" t="s">
        <v>831</v>
      </c>
      <c r="N17">
        <f t="shared" si="0"/>
        <v>1</v>
      </c>
      <c r="O17">
        <f t="shared" si="1"/>
        <v>1</v>
      </c>
      <c r="P17">
        <f t="shared" si="2"/>
        <v>1</v>
      </c>
      <c r="Q17">
        <f t="shared" si="3"/>
        <v>2</v>
      </c>
      <c r="R17" t="str">
        <f t="shared" si="4"/>
        <v/>
      </c>
      <c r="S17" t="str">
        <f t="shared" si="5"/>
        <v/>
      </c>
      <c r="T17" t="str">
        <f t="shared" si="6"/>
        <v/>
      </c>
      <c r="U17" t="str">
        <f t="shared" si="7"/>
        <v/>
      </c>
      <c r="V17" t="str">
        <f t="shared" si="8"/>
        <v/>
      </c>
      <c r="W17" t="str">
        <f t="shared" si="9"/>
        <v/>
      </c>
      <c r="X17" t="str">
        <f t="shared" si="10"/>
        <v/>
      </c>
      <c r="Y17" t="str">
        <f t="shared" si="11"/>
        <v/>
      </c>
      <c r="Z17">
        <f t="shared" si="12"/>
        <v>1</v>
      </c>
      <c r="AA17">
        <f t="shared" si="13"/>
        <v>1</v>
      </c>
      <c r="AB17" s="28" t="str">
        <f t="shared" ca="1" si="15"/>
        <v>Army</v>
      </c>
      <c r="AC17">
        <f>VLOOKUP(A17,Yaes!A:H,8,0)</f>
        <v>0</v>
      </c>
      <c r="AD17">
        <f t="shared" si="14"/>
        <v>4</v>
      </c>
    </row>
    <row r="18" spans="1:30" x14ac:dyDescent="0.25">
      <c r="A18">
        <v>89</v>
      </c>
      <c r="B18" s="30" t="s">
        <v>893</v>
      </c>
      <c r="C18" t="s">
        <v>894</v>
      </c>
      <c r="D18" t="s">
        <v>895</v>
      </c>
      <c r="E18" t="s">
        <v>896</v>
      </c>
      <c r="F18" t="s">
        <v>894</v>
      </c>
      <c r="G18" t="s">
        <v>917</v>
      </c>
      <c r="N18">
        <f t="shared" si="0"/>
        <v>1</v>
      </c>
      <c r="O18">
        <f t="shared" si="1"/>
        <v>3</v>
      </c>
      <c r="P18">
        <f t="shared" si="2"/>
        <v>3</v>
      </c>
      <c r="Q18">
        <f t="shared" si="3"/>
        <v>1</v>
      </c>
      <c r="R18">
        <f t="shared" si="4"/>
        <v>3</v>
      </c>
      <c r="S18">
        <f t="shared" si="5"/>
        <v>1</v>
      </c>
      <c r="T18" t="str">
        <f t="shared" si="6"/>
        <v/>
      </c>
      <c r="U18" t="str">
        <f t="shared" si="7"/>
        <v/>
      </c>
      <c r="V18" t="str">
        <f t="shared" si="8"/>
        <v/>
      </c>
      <c r="W18" t="str">
        <f t="shared" si="9"/>
        <v/>
      </c>
      <c r="X18" t="str">
        <f t="shared" si="10"/>
        <v/>
      </c>
      <c r="Y18" t="str">
        <f t="shared" si="11"/>
        <v/>
      </c>
      <c r="Z18">
        <f t="shared" si="12"/>
        <v>1</v>
      </c>
      <c r="AA18">
        <f t="shared" si="13"/>
        <v>1</v>
      </c>
      <c r="AB18" s="28" t="str">
        <f t="shared" ca="1" si="15"/>
        <v>Daffy</v>
      </c>
      <c r="AC18">
        <f>VLOOKUP(A18,Yaes!A:H,8,0)</f>
        <v>0</v>
      </c>
      <c r="AD18">
        <f t="shared" si="14"/>
        <v>6</v>
      </c>
    </row>
    <row r="19" spans="1:30" x14ac:dyDescent="0.25">
      <c r="A19">
        <v>464</v>
      </c>
      <c r="B19" s="27" t="s">
        <v>1215</v>
      </c>
      <c r="C19" t="s">
        <v>1216</v>
      </c>
      <c r="N19">
        <f t="shared" si="0"/>
        <v>4</v>
      </c>
      <c r="O19">
        <f t="shared" si="1"/>
        <v>1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  <c r="U19" t="str">
        <f t="shared" si="7"/>
        <v/>
      </c>
      <c r="V19" t="str">
        <f t="shared" si="8"/>
        <v/>
      </c>
      <c r="W19" t="str">
        <f t="shared" si="9"/>
        <v/>
      </c>
      <c r="X19" t="str">
        <f t="shared" si="10"/>
        <v/>
      </c>
      <c r="Y19" t="str">
        <f t="shared" si="11"/>
        <v/>
      </c>
      <c r="Z19">
        <f t="shared" si="12"/>
        <v>1</v>
      </c>
      <c r="AA19">
        <f t="shared" si="13"/>
        <v>2</v>
      </c>
      <c r="AB19" s="28" t="str">
        <f t="shared" ca="1" si="15"/>
        <v>Attitude</v>
      </c>
      <c r="AC19" t="str">
        <f>VLOOKUP(A19,Yaes!A:H,8,0)</f>
        <v>y</v>
      </c>
      <c r="AD19">
        <f t="shared" si="14"/>
        <v>2</v>
      </c>
    </row>
    <row r="20" spans="1:30" x14ac:dyDescent="0.25">
      <c r="A20">
        <v>26</v>
      </c>
      <c r="B20" s="27" t="s">
        <v>833</v>
      </c>
      <c r="C20" t="s">
        <v>834</v>
      </c>
      <c r="N20">
        <f t="shared" si="0"/>
        <v>1</v>
      </c>
      <c r="O20">
        <f t="shared" si="1"/>
        <v>1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  <c r="U20" t="str">
        <f t="shared" si="7"/>
        <v/>
      </c>
      <c r="V20" t="str">
        <f t="shared" si="8"/>
        <v/>
      </c>
      <c r="W20" t="str">
        <f t="shared" si="9"/>
        <v/>
      </c>
      <c r="X20" t="str">
        <f t="shared" si="10"/>
        <v/>
      </c>
      <c r="Y20" t="str">
        <f t="shared" si="11"/>
        <v/>
      </c>
      <c r="Z20">
        <f t="shared" si="12"/>
        <v>1</v>
      </c>
      <c r="AA20">
        <f t="shared" si="13"/>
        <v>1</v>
      </c>
      <c r="AB20" s="28" t="str">
        <f t="shared" ca="1" si="15"/>
        <v>Automobili</v>
      </c>
      <c r="AC20" t="str">
        <f>VLOOKUP(A20,Yaes!A:H,8,0)</f>
        <v>y</v>
      </c>
      <c r="AD20">
        <f t="shared" si="14"/>
        <v>2</v>
      </c>
    </row>
    <row r="21" spans="1:30" x14ac:dyDescent="0.25">
      <c r="A21">
        <v>33</v>
      </c>
      <c r="B21" s="27" t="s">
        <v>222</v>
      </c>
      <c r="N21">
        <f t="shared" si="0"/>
        <v>1</v>
      </c>
      <c r="O21" t="str">
        <f t="shared" si="1"/>
        <v/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  <c r="U21" t="str">
        <f t="shared" si="7"/>
        <v/>
      </c>
      <c r="V21" t="str">
        <f t="shared" si="8"/>
        <v/>
      </c>
      <c r="W21" t="str">
        <f t="shared" si="9"/>
        <v/>
      </c>
      <c r="X21" t="str">
        <f t="shared" si="10"/>
        <v/>
      </c>
      <c r="Y21" t="str">
        <f t="shared" si="11"/>
        <v/>
      </c>
      <c r="Z21">
        <f t="shared" si="12"/>
        <v>1</v>
      </c>
      <c r="AA21">
        <f t="shared" si="13"/>
        <v>1</v>
      </c>
      <c r="AB21" s="28" t="str">
        <f t="shared" ca="1" si="15"/>
        <v>Banjo-Kazooie</v>
      </c>
      <c r="AC21" t="str">
        <f>VLOOKUP(A21,Yaes!A:H,8,0)</f>
        <v>y</v>
      </c>
      <c r="AD21">
        <f t="shared" si="14"/>
        <v>1</v>
      </c>
    </row>
    <row r="22" spans="1:30" x14ac:dyDescent="0.25">
      <c r="A22">
        <v>34</v>
      </c>
      <c r="B22" s="27" t="s">
        <v>224</v>
      </c>
      <c r="N22">
        <f t="shared" si="0"/>
        <v>1</v>
      </c>
      <c r="O22" t="str">
        <f t="shared" si="1"/>
        <v/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 t="str">
        <f t="shared" si="10"/>
        <v/>
      </c>
      <c r="Y22" t="str">
        <f t="shared" si="11"/>
        <v/>
      </c>
      <c r="Z22">
        <f t="shared" si="12"/>
        <v>1</v>
      </c>
      <c r="AA22">
        <f t="shared" si="13"/>
        <v>1</v>
      </c>
      <c r="AB22" s="28" t="str">
        <f t="shared" ca="1" si="15"/>
        <v>Banjo-Tooie</v>
      </c>
      <c r="AC22" t="str">
        <f>VLOOKUP(A22,Yaes!A:H,8,0)</f>
        <v>y</v>
      </c>
      <c r="AD22">
        <f t="shared" si="14"/>
        <v>1</v>
      </c>
    </row>
    <row r="23" spans="1:30" x14ac:dyDescent="0.25">
      <c r="A23">
        <v>35</v>
      </c>
      <c r="B23" s="27" t="s">
        <v>837</v>
      </c>
      <c r="C23" t="s">
        <v>838</v>
      </c>
      <c r="D23">
        <v>64</v>
      </c>
      <c r="N23">
        <f t="shared" si="0"/>
        <v>1</v>
      </c>
      <c r="O23">
        <f t="shared" si="1"/>
        <v>2</v>
      </c>
      <c r="P23">
        <f t="shared" si="2"/>
        <v>31</v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1</v>
      </c>
      <c r="AA23">
        <f t="shared" si="13"/>
        <v>1</v>
      </c>
      <c r="AB23" s="28" t="str">
        <f t="shared" ca="1" si="15"/>
        <v>Bass</v>
      </c>
      <c r="AC23">
        <f>VLOOKUP(A23,Yaes!A:H,8,0)</f>
        <v>0</v>
      </c>
      <c r="AD23">
        <f t="shared" si="14"/>
        <v>3</v>
      </c>
    </row>
    <row r="24" spans="1:30" x14ac:dyDescent="0.25">
      <c r="A24">
        <v>388</v>
      </c>
      <c r="B24" s="27" t="s">
        <v>822</v>
      </c>
      <c r="C24" t="s">
        <v>1144</v>
      </c>
      <c r="D24" t="s">
        <v>1145</v>
      </c>
      <c r="E24" t="s">
        <v>1245</v>
      </c>
      <c r="F24" t="s">
        <v>1078</v>
      </c>
      <c r="G24" t="s">
        <v>1146</v>
      </c>
      <c r="H24" t="s">
        <v>1147</v>
      </c>
      <c r="N24">
        <f t="shared" si="0"/>
        <v>6</v>
      </c>
      <c r="O24">
        <f t="shared" si="1"/>
        <v>5</v>
      </c>
      <c r="P24">
        <f t="shared" si="2"/>
        <v>2</v>
      </c>
      <c r="Q24">
        <f t="shared" si="3"/>
        <v>2</v>
      </c>
      <c r="R24">
        <f t="shared" si="4"/>
        <v>1</v>
      </c>
      <c r="S24">
        <f t="shared" si="5"/>
        <v>1</v>
      </c>
      <c r="T24">
        <f t="shared" si="6"/>
        <v>1</v>
      </c>
      <c r="U24" t="str">
        <f t="shared" si="7"/>
        <v/>
      </c>
      <c r="V24" t="str">
        <f t="shared" si="8"/>
        <v/>
      </c>
      <c r="W24" t="str">
        <f t="shared" si="9"/>
        <v/>
      </c>
      <c r="X24" t="str">
        <f t="shared" si="10"/>
        <v/>
      </c>
      <c r="Y24" t="str">
        <f t="shared" si="11"/>
        <v/>
      </c>
      <c r="Z24">
        <f t="shared" si="12"/>
        <v>1</v>
      </c>
      <c r="AA24">
        <f t="shared" si="13"/>
        <v>5</v>
      </c>
      <c r="AB24" s="28" t="str">
        <f t="shared" ca="1" si="15"/>
        <v>Battle</v>
      </c>
      <c r="AC24">
        <f>VLOOKUP(A24,Yaes!A:H,8,0)</f>
        <v>0</v>
      </c>
      <c r="AD24">
        <f t="shared" si="14"/>
        <v>7</v>
      </c>
    </row>
    <row r="25" spans="1:30" x14ac:dyDescent="0.25">
      <c r="A25">
        <v>41</v>
      </c>
      <c r="B25" s="27" t="s">
        <v>411</v>
      </c>
      <c r="C25" t="s">
        <v>844</v>
      </c>
      <c r="D25" t="s">
        <v>813</v>
      </c>
      <c r="N25">
        <f t="shared" si="0"/>
        <v>1</v>
      </c>
      <c r="O25">
        <f t="shared" si="1"/>
        <v>1</v>
      </c>
      <c r="P25">
        <f t="shared" si="2"/>
        <v>2</v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 t="str">
        <f t="shared" si="10"/>
        <v/>
      </c>
      <c r="Y25" t="str">
        <f t="shared" si="11"/>
        <v/>
      </c>
      <c r="Z25">
        <f t="shared" si="12"/>
        <v>1</v>
      </c>
      <c r="AA25">
        <f t="shared" si="13"/>
        <v>1</v>
      </c>
      <c r="AB25" s="28" t="str">
        <f t="shared" ca="1" si="15"/>
        <v>BattleTanx</v>
      </c>
      <c r="AC25">
        <f>VLOOKUP(A25,Yaes!A:H,8,0)</f>
        <v>0</v>
      </c>
      <c r="AD25">
        <f t="shared" si="14"/>
        <v>3</v>
      </c>
    </row>
    <row r="26" spans="1:30" x14ac:dyDescent="0.25">
      <c r="A26">
        <v>43</v>
      </c>
      <c r="B26" s="27" t="s">
        <v>845</v>
      </c>
      <c r="C26" t="s">
        <v>650</v>
      </c>
      <c r="D26" t="s">
        <v>846</v>
      </c>
      <c r="N26">
        <f t="shared" si="0"/>
        <v>1</v>
      </c>
      <c r="O26">
        <f t="shared" si="1"/>
        <v>3</v>
      </c>
      <c r="P26">
        <f t="shared" si="2"/>
        <v>1</v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 t="str">
        <f t="shared" si="10"/>
        <v/>
      </c>
      <c r="Y26" t="str">
        <f t="shared" si="11"/>
        <v/>
      </c>
      <c r="Z26">
        <f t="shared" si="12"/>
        <v>1</v>
      </c>
      <c r="AA26">
        <f t="shared" si="13"/>
        <v>1</v>
      </c>
      <c r="AB26" s="28" t="str">
        <f t="shared" ca="1" si="15"/>
        <v>Beetle</v>
      </c>
      <c r="AC26">
        <f>VLOOKUP(A26,Yaes!A:H,8,0)</f>
        <v>0</v>
      </c>
      <c r="AD26">
        <f t="shared" si="14"/>
        <v>3</v>
      </c>
    </row>
    <row r="27" spans="1:30" x14ac:dyDescent="0.25">
      <c r="A27">
        <v>38</v>
      </c>
      <c r="B27" s="27" t="s">
        <v>840</v>
      </c>
      <c r="C27" t="s">
        <v>1235</v>
      </c>
      <c r="D27" t="s">
        <v>841</v>
      </c>
      <c r="E27" t="s">
        <v>820</v>
      </c>
      <c r="F27" t="s">
        <v>842</v>
      </c>
      <c r="G27" t="s">
        <v>843</v>
      </c>
      <c r="N27">
        <f t="shared" si="0"/>
        <v>2</v>
      </c>
      <c r="O27">
        <f t="shared" si="1"/>
        <v>1</v>
      </c>
      <c r="P27">
        <f t="shared" si="2"/>
        <v>2</v>
      </c>
      <c r="Q27">
        <f t="shared" si="3"/>
        <v>14</v>
      </c>
      <c r="R27">
        <f t="shared" si="4"/>
        <v>21</v>
      </c>
      <c r="S27">
        <f t="shared" si="5"/>
        <v>2</v>
      </c>
      <c r="T27" t="str">
        <f t="shared" si="6"/>
        <v/>
      </c>
      <c r="U27" t="str">
        <f t="shared" si="7"/>
        <v/>
      </c>
      <c r="V27" t="str">
        <f t="shared" si="8"/>
        <v/>
      </c>
      <c r="W27" t="str">
        <f t="shared" si="9"/>
        <v/>
      </c>
      <c r="X27" t="str">
        <f t="shared" si="10"/>
        <v/>
      </c>
      <c r="Y27" t="str">
        <f t="shared" si="11"/>
        <v/>
      </c>
      <c r="Z27">
        <f t="shared" si="12"/>
        <v>1</v>
      </c>
      <c r="AA27">
        <f t="shared" si="13"/>
        <v>2</v>
      </c>
      <c r="AB27" s="28" t="str">
        <f t="shared" ca="1" si="15"/>
        <v>Beyond</v>
      </c>
      <c r="AC27">
        <f>VLOOKUP(A27,Yaes!A:H,8,0)</f>
        <v>0</v>
      </c>
      <c r="AD27">
        <f t="shared" si="14"/>
        <v>6</v>
      </c>
    </row>
    <row r="28" spans="1:30" x14ac:dyDescent="0.25">
      <c r="A28">
        <v>45</v>
      </c>
      <c r="B28" s="27" t="s">
        <v>847</v>
      </c>
      <c r="C28" t="s">
        <v>848</v>
      </c>
      <c r="N28">
        <f t="shared" si="0"/>
        <v>1</v>
      </c>
      <c r="O28">
        <f t="shared" si="1"/>
        <v>1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 t="str">
        <f t="shared" si="10"/>
        <v/>
      </c>
      <c r="Y28" t="str">
        <f t="shared" si="11"/>
        <v/>
      </c>
      <c r="Z28">
        <f t="shared" si="12"/>
        <v>1</v>
      </c>
      <c r="AA28">
        <f t="shared" si="13"/>
        <v>1</v>
      </c>
      <c r="AB28" s="28" t="str">
        <f t="shared" ca="1" si="15"/>
        <v>Bio</v>
      </c>
      <c r="AC28">
        <f>VLOOKUP(A28,Yaes!A:H,8,0)</f>
        <v>0</v>
      </c>
      <c r="AD28">
        <f t="shared" si="14"/>
        <v>2</v>
      </c>
    </row>
    <row r="29" spans="1:30" ht="15.75" thickBot="1" x14ac:dyDescent="0.3">
      <c r="A29">
        <v>290</v>
      </c>
      <c r="B29" s="27" t="s">
        <v>1072</v>
      </c>
      <c r="C29" t="s">
        <v>1073</v>
      </c>
      <c r="D29" t="s">
        <v>820</v>
      </c>
      <c r="E29" t="s">
        <v>1074</v>
      </c>
      <c r="F29" t="s">
        <v>824</v>
      </c>
      <c r="N29">
        <f t="shared" si="0"/>
        <v>5</v>
      </c>
      <c r="O29">
        <f t="shared" si="1"/>
        <v>1</v>
      </c>
      <c r="P29">
        <f t="shared" si="2"/>
        <v>14</v>
      </c>
      <c r="Q29">
        <f t="shared" si="3"/>
        <v>1</v>
      </c>
      <c r="R29">
        <f t="shared" si="4"/>
        <v>9</v>
      </c>
      <c r="S29" t="str">
        <f t="shared" si="5"/>
        <v/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1</v>
      </c>
      <c r="AA29">
        <f t="shared" si="13"/>
        <v>2</v>
      </c>
      <c r="AB29" s="28" t="str">
        <f t="shared" ca="1" si="15"/>
        <v>Blades</v>
      </c>
      <c r="AC29">
        <f>VLOOKUP(A29,Yaes!A:H,8,0)</f>
        <v>0</v>
      </c>
      <c r="AD29">
        <f t="shared" si="14"/>
        <v>5</v>
      </c>
    </row>
    <row r="30" spans="1:30" ht="15.75" thickBot="1" x14ac:dyDescent="0.3">
      <c r="A30">
        <v>47</v>
      </c>
      <c r="B30" s="32" t="s">
        <v>849</v>
      </c>
      <c r="C30" t="s">
        <v>850</v>
      </c>
      <c r="N30">
        <f t="shared" si="0"/>
        <v>1</v>
      </c>
      <c r="O30">
        <f t="shared" si="1"/>
        <v>1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 t="str">
        <f t="shared" si="10"/>
        <v/>
      </c>
      <c r="Y30" t="str">
        <f t="shared" si="11"/>
        <v/>
      </c>
      <c r="Z30">
        <f t="shared" si="12"/>
        <v>1</v>
      </c>
      <c r="AA30">
        <f t="shared" si="13"/>
        <v>1</v>
      </c>
      <c r="AB30" s="28" t="str">
        <f t="shared" ca="1" si="15"/>
        <v>Blast</v>
      </c>
      <c r="AC30" t="str">
        <f>VLOOKUP(A30,Yaes!A:H,8,0)</f>
        <v>y</v>
      </c>
      <c r="AD30">
        <f t="shared" si="14"/>
        <v>2</v>
      </c>
    </row>
    <row r="31" spans="1:30" x14ac:dyDescent="0.25">
      <c r="A31">
        <v>49</v>
      </c>
      <c r="B31" s="27" t="s">
        <v>851</v>
      </c>
      <c r="C31" t="s">
        <v>852</v>
      </c>
      <c r="D31">
        <v>2000</v>
      </c>
      <c r="N31">
        <f t="shared" si="0"/>
        <v>1</v>
      </c>
      <c r="O31">
        <f t="shared" si="1"/>
        <v>1</v>
      </c>
      <c r="P31">
        <f t="shared" si="2"/>
        <v>13</v>
      </c>
      <c r="Q31" t="str">
        <f t="shared" si="3"/>
        <v/>
      </c>
      <c r="R31" t="str">
        <f t="shared" si="4"/>
        <v/>
      </c>
      <c r="S31" t="str">
        <f t="shared" si="5"/>
        <v/>
      </c>
      <c r="T31" t="str">
        <f t="shared" si="6"/>
        <v/>
      </c>
      <c r="U31" t="str">
        <f t="shared" si="7"/>
        <v/>
      </c>
      <c r="V31" t="str">
        <f t="shared" si="8"/>
        <v/>
      </c>
      <c r="W31" t="str">
        <f t="shared" si="9"/>
        <v/>
      </c>
      <c r="X31" t="str">
        <f t="shared" si="10"/>
        <v/>
      </c>
      <c r="Y31" t="str">
        <f t="shared" si="11"/>
        <v/>
      </c>
      <c r="Z31">
        <f t="shared" si="12"/>
        <v>1</v>
      </c>
      <c r="AA31">
        <f t="shared" si="13"/>
        <v>1</v>
      </c>
      <c r="AB31" s="28" t="str">
        <f t="shared" ca="1" si="15"/>
        <v>Blues</v>
      </c>
      <c r="AC31">
        <f>VLOOKUP(A31,Yaes!A:H,8,0)</f>
        <v>0</v>
      </c>
      <c r="AD31">
        <f t="shared" si="14"/>
        <v>3</v>
      </c>
    </row>
    <row r="32" spans="1:30" x14ac:dyDescent="0.25">
      <c r="A32">
        <v>50</v>
      </c>
      <c r="B32" s="27" t="s">
        <v>853</v>
      </c>
      <c r="C32" t="s">
        <v>854</v>
      </c>
      <c r="N32">
        <f t="shared" si="0"/>
        <v>1</v>
      </c>
      <c r="O32">
        <f t="shared" si="1"/>
        <v>1</v>
      </c>
      <c r="P32" t="str">
        <f t="shared" si="2"/>
        <v/>
      </c>
      <c r="Q32" t="str">
        <f t="shared" si="3"/>
        <v/>
      </c>
      <c r="R32" t="str">
        <f t="shared" si="4"/>
        <v/>
      </c>
      <c r="S32" t="str">
        <f t="shared" si="5"/>
        <v/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>
        <f t="shared" si="12"/>
        <v>1</v>
      </c>
      <c r="AA32">
        <f t="shared" si="13"/>
        <v>1</v>
      </c>
      <c r="AB32" s="28" t="str">
        <f t="shared" ca="1" si="15"/>
        <v>Body</v>
      </c>
      <c r="AC32" t="str">
        <f>VLOOKUP(A32,Yaes!A:H,8,0)</f>
        <v>y</v>
      </c>
      <c r="AD32">
        <f t="shared" si="14"/>
        <v>2</v>
      </c>
    </row>
    <row r="33" spans="1:30" x14ac:dyDescent="0.25">
      <c r="A33">
        <v>52</v>
      </c>
      <c r="B33" s="27" t="s">
        <v>835</v>
      </c>
      <c r="C33">
        <v>64</v>
      </c>
      <c r="N33">
        <f t="shared" si="0"/>
        <v>2</v>
      </c>
      <c r="O33">
        <f t="shared" si="1"/>
        <v>31</v>
      </c>
      <c r="P33" t="str">
        <f t="shared" si="2"/>
        <v/>
      </c>
      <c r="Q33" t="str">
        <f t="shared" si="3"/>
        <v/>
      </c>
      <c r="R33" t="str">
        <f t="shared" si="4"/>
        <v/>
      </c>
      <c r="S33" t="str">
        <f t="shared" si="5"/>
        <v/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 t="str">
        <f t="shared" si="10"/>
        <v/>
      </c>
      <c r="Y33" t="str">
        <f t="shared" si="11"/>
        <v/>
      </c>
      <c r="Z33">
        <f t="shared" si="12"/>
        <v>2</v>
      </c>
      <c r="AA33" t="e">
        <f t="shared" si="13"/>
        <v>#N/A</v>
      </c>
      <c r="AB33" s="29" t="str">
        <f>IF(AD33&gt;1,B33&amp;" "&amp;C33,B33)</f>
        <v>Bomberman 64</v>
      </c>
      <c r="AC33" t="str">
        <f>VLOOKUP(A33,Yaes!A:H,8,0)</f>
        <v>y</v>
      </c>
      <c r="AD33">
        <f t="shared" si="14"/>
        <v>2</v>
      </c>
    </row>
    <row r="34" spans="1:30" x14ac:dyDescent="0.25">
      <c r="A34">
        <v>58</v>
      </c>
      <c r="B34" s="30" t="s">
        <v>857</v>
      </c>
      <c r="C34" t="s">
        <v>858</v>
      </c>
      <c r="D34" t="s">
        <v>859</v>
      </c>
      <c r="N34">
        <f t="shared" ref="N34:N65" si="16">IF(COUNTIF($B:$M,B34)=0,"",COUNTIF($B:$M,B34))</f>
        <v>1</v>
      </c>
      <c r="O34">
        <f t="shared" ref="O34:O65" si="17">IF(COUNTIF($B:$M,C34)=0,"",COUNTIF($B:$M,C34))</f>
        <v>1</v>
      </c>
      <c r="P34">
        <f t="shared" ref="P34:P65" si="18">IF(COUNTIF($B:$M,D34)=0,"",COUNTIF($B:$M,D34))</f>
        <v>1</v>
      </c>
      <c r="Q34" t="str">
        <f t="shared" ref="Q34:Q65" si="19">IF(COUNTIF($B:$M,E34)=0,"",COUNTIF($B:$M,E34))</f>
        <v/>
      </c>
      <c r="R34" t="str">
        <f t="shared" ref="R34:R65" si="20">IF(COUNTIF($B:$M,F34)=0,"",COUNTIF($B:$M,F34))</f>
        <v/>
      </c>
      <c r="S34" t="str">
        <f t="shared" ref="S34:S65" si="21">IF(COUNTIF($B:$M,G34)=0,"",COUNTIF($B:$M,G34))</f>
        <v/>
      </c>
      <c r="T34" t="str">
        <f t="shared" ref="T34:T65" si="22">IF(COUNTIF($B:$M,H34)=0,"",COUNTIF($B:$M,H34))</f>
        <v/>
      </c>
      <c r="U34" t="str">
        <f t="shared" ref="U34:U65" si="23">IF(COUNTIF($B:$M,I34)=0,"",COUNTIF($B:$M,I34))</f>
        <v/>
      </c>
      <c r="V34" t="str">
        <f t="shared" ref="V34:V65" si="24">IF(COUNTIF($B:$M,J34)=0,"",COUNTIF($B:$M,J34))</f>
        <v/>
      </c>
      <c r="W34" t="str">
        <f t="shared" ref="W34:W65" si="25">IF(COUNTIF($B:$M,K34)=0,"",COUNTIF($B:$M,K34))</f>
        <v/>
      </c>
      <c r="X34" t="str">
        <f t="shared" ref="X34:X65" si="26">IF(COUNTIF($B:$M,L34)=0,"",COUNTIF($B:$M,L34))</f>
        <v/>
      </c>
      <c r="Y34" t="str">
        <f t="shared" ref="Y34:Y65" si="27">IF(COUNTIF($B:$M,M34)=0,"",COUNTIF($B:$M,M34))</f>
        <v/>
      </c>
      <c r="Z34">
        <f t="shared" ref="Z34:Z65" si="28">MIN(N34:Y34)</f>
        <v>1</v>
      </c>
      <c r="AA34">
        <f t="shared" ref="AA34:AA65" si="29">MATCH(1,N34:Y34,0)</f>
        <v>1</v>
      </c>
      <c r="AB34" s="29" t="str">
        <f ca="1">OFFSET(B34,0,AA34-1,1,1)</f>
        <v>Box</v>
      </c>
      <c r="AC34">
        <f>VLOOKUP(A34,Yaes!A:H,8,0)</f>
        <v>0</v>
      </c>
      <c r="AD34">
        <f t="shared" ref="AD34:AD65" si="30">COUNTIF(N34:Y34,"&gt;0")</f>
        <v>3</v>
      </c>
    </row>
    <row r="35" spans="1:30" x14ac:dyDescent="0.25">
      <c r="A35">
        <v>60</v>
      </c>
      <c r="B35" s="27" t="s">
        <v>861</v>
      </c>
      <c r="C35" t="s">
        <v>862</v>
      </c>
      <c r="N35">
        <f t="shared" si="16"/>
        <v>1</v>
      </c>
      <c r="O35">
        <f t="shared" si="17"/>
        <v>1</v>
      </c>
      <c r="P35" t="str">
        <f t="shared" si="18"/>
        <v/>
      </c>
      <c r="Q35" t="str">
        <f t="shared" si="19"/>
        <v/>
      </c>
      <c r="R35" t="str">
        <f t="shared" si="20"/>
        <v/>
      </c>
      <c r="S35" t="str">
        <f t="shared" si="21"/>
        <v/>
      </c>
      <c r="T35" t="str">
        <f t="shared" si="22"/>
        <v/>
      </c>
      <c r="U35" t="str">
        <f t="shared" si="23"/>
        <v/>
      </c>
      <c r="V35" t="str">
        <f t="shared" si="24"/>
        <v/>
      </c>
      <c r="W35" t="str">
        <f t="shared" si="25"/>
        <v/>
      </c>
      <c r="X35" t="str">
        <f t="shared" si="26"/>
        <v/>
      </c>
      <c r="Y35" t="str">
        <f t="shared" si="27"/>
        <v/>
      </c>
      <c r="Z35">
        <f t="shared" si="28"/>
        <v>1</v>
      </c>
      <c r="AA35">
        <f t="shared" si="29"/>
        <v>1</v>
      </c>
      <c r="AB35" s="28" t="str">
        <f ca="1">OFFSET(B35,0,AA35-1,1,1)</f>
        <v>Buck</v>
      </c>
      <c r="AC35" t="str">
        <f>VLOOKUP(A35,Yaes!A:H,8,0)</f>
        <v>y</v>
      </c>
      <c r="AD35">
        <f t="shared" si="30"/>
        <v>2</v>
      </c>
    </row>
    <row r="36" spans="1:30" x14ac:dyDescent="0.25">
      <c r="A36">
        <v>63</v>
      </c>
      <c r="B36" s="27" t="s">
        <v>863</v>
      </c>
      <c r="C36" t="s">
        <v>824</v>
      </c>
      <c r="D36" s="22"/>
      <c r="N36">
        <f t="shared" si="16"/>
        <v>3</v>
      </c>
      <c r="O36">
        <f t="shared" si="17"/>
        <v>9</v>
      </c>
      <c r="P36" t="str">
        <f t="shared" si="18"/>
        <v/>
      </c>
      <c r="Q36" t="str">
        <f t="shared" si="19"/>
        <v/>
      </c>
      <c r="R36" t="str">
        <f t="shared" si="20"/>
        <v/>
      </c>
      <c r="S36" t="str">
        <f t="shared" si="21"/>
        <v/>
      </c>
      <c r="T36" t="str">
        <f t="shared" si="22"/>
        <v/>
      </c>
      <c r="U36" t="str">
        <f t="shared" si="23"/>
        <v/>
      </c>
      <c r="V36" t="str">
        <f t="shared" si="24"/>
        <v/>
      </c>
      <c r="W36" t="str">
        <f t="shared" si="25"/>
        <v/>
      </c>
      <c r="X36" t="str">
        <f t="shared" si="26"/>
        <v/>
      </c>
      <c r="Y36" t="str">
        <f t="shared" si="27"/>
        <v/>
      </c>
      <c r="Z36">
        <f t="shared" si="28"/>
        <v>3</v>
      </c>
      <c r="AA36" t="e">
        <f t="shared" si="29"/>
        <v>#N/A</v>
      </c>
      <c r="AB36" s="29" t="str">
        <f>IF(AD36&gt;1,B36&amp;" "&amp;C36,B36)</f>
        <v>Bust-A-Move '99</v>
      </c>
      <c r="AC36">
        <f>VLOOKUP(A36,Yaes!A:H,8,0)</f>
        <v>0</v>
      </c>
      <c r="AD36">
        <f t="shared" si="30"/>
        <v>2</v>
      </c>
    </row>
    <row r="37" spans="1:30" x14ac:dyDescent="0.25">
      <c r="A37">
        <v>65</v>
      </c>
      <c r="B37" s="27" t="s">
        <v>523</v>
      </c>
      <c r="N37">
        <f t="shared" si="16"/>
        <v>1</v>
      </c>
      <c r="O37" t="str">
        <f t="shared" si="17"/>
        <v/>
      </c>
      <c r="P37" t="str">
        <f t="shared" si="18"/>
        <v/>
      </c>
      <c r="Q37" t="str">
        <f t="shared" si="19"/>
        <v/>
      </c>
      <c r="R37" t="str">
        <f t="shared" si="20"/>
        <v/>
      </c>
      <c r="S37" t="str">
        <f t="shared" si="21"/>
        <v/>
      </c>
      <c r="T37" t="str">
        <f t="shared" si="22"/>
        <v/>
      </c>
      <c r="U37" t="str">
        <f t="shared" si="23"/>
        <v/>
      </c>
      <c r="V37" t="str">
        <f t="shared" si="24"/>
        <v/>
      </c>
      <c r="W37" t="str">
        <f t="shared" si="25"/>
        <v/>
      </c>
      <c r="X37" t="str">
        <f t="shared" si="26"/>
        <v/>
      </c>
      <c r="Y37" t="str">
        <f t="shared" si="27"/>
        <v/>
      </c>
      <c r="Z37">
        <f t="shared" si="28"/>
        <v>1</v>
      </c>
      <c r="AA37">
        <f t="shared" si="29"/>
        <v>1</v>
      </c>
      <c r="AB37" s="28" t="str">
        <f ca="1">OFFSET(B37,0,AA37-1,1,1)</f>
        <v>Carmageddon 64</v>
      </c>
      <c r="AC37">
        <f>VLOOKUP(A37,Yaes!A:H,8,0)</f>
        <v>0</v>
      </c>
      <c r="AD37">
        <f t="shared" si="30"/>
        <v>1</v>
      </c>
    </row>
    <row r="38" spans="1:30" x14ac:dyDescent="0.25">
      <c r="A38">
        <v>66</v>
      </c>
      <c r="B38" s="27" t="s">
        <v>239</v>
      </c>
      <c r="N38">
        <f t="shared" si="16"/>
        <v>2</v>
      </c>
      <c r="O38" t="str">
        <f t="shared" si="17"/>
        <v/>
      </c>
      <c r="P38" t="str">
        <f t="shared" si="18"/>
        <v/>
      </c>
      <c r="Q38" t="str">
        <f t="shared" si="19"/>
        <v/>
      </c>
      <c r="R38" t="str">
        <f t="shared" si="20"/>
        <v/>
      </c>
      <c r="S38" t="str">
        <f t="shared" si="21"/>
        <v/>
      </c>
      <c r="T38" t="str">
        <f t="shared" si="22"/>
        <v/>
      </c>
      <c r="U38" t="str">
        <f t="shared" si="23"/>
        <v/>
      </c>
      <c r="V38" t="str">
        <f t="shared" si="24"/>
        <v/>
      </c>
      <c r="W38" t="str">
        <f t="shared" si="25"/>
        <v/>
      </c>
      <c r="X38" t="str">
        <f t="shared" si="26"/>
        <v/>
      </c>
      <c r="Y38" t="str">
        <f t="shared" si="27"/>
        <v/>
      </c>
      <c r="Z38">
        <f t="shared" si="28"/>
        <v>2</v>
      </c>
      <c r="AA38" t="e">
        <f t="shared" si="29"/>
        <v>#N/A</v>
      </c>
      <c r="AB38" s="29" t="str">
        <f>IF(AD38&gt;1,B38&amp;" "&amp;C38,B38)</f>
        <v>Castlevania</v>
      </c>
      <c r="AC38">
        <f>VLOOKUP(A38,Yaes!A:H,8,0)</f>
        <v>0</v>
      </c>
      <c r="AD38">
        <f t="shared" si="30"/>
        <v>1</v>
      </c>
    </row>
    <row r="39" spans="1:30" x14ac:dyDescent="0.25">
      <c r="A39">
        <v>68</v>
      </c>
      <c r="B39" s="27" t="s">
        <v>868</v>
      </c>
      <c r="C39" t="s">
        <v>869</v>
      </c>
      <c r="D39" t="s">
        <v>823</v>
      </c>
      <c r="N39">
        <f t="shared" si="16"/>
        <v>1</v>
      </c>
      <c r="O39">
        <f t="shared" si="17"/>
        <v>1</v>
      </c>
      <c r="P39">
        <f t="shared" si="18"/>
        <v>4</v>
      </c>
      <c r="Q39" t="str">
        <f t="shared" si="19"/>
        <v/>
      </c>
      <c r="R39" t="str">
        <f t="shared" si="20"/>
        <v/>
      </c>
      <c r="S39" t="str">
        <f t="shared" si="21"/>
        <v/>
      </c>
      <c r="T39" t="str">
        <f t="shared" si="22"/>
        <v/>
      </c>
      <c r="U39" t="str">
        <f t="shared" si="23"/>
        <v/>
      </c>
      <c r="V39" t="str">
        <f t="shared" si="24"/>
        <v/>
      </c>
      <c r="W39" t="str">
        <f t="shared" si="25"/>
        <v/>
      </c>
      <c r="X39" t="str">
        <f t="shared" si="26"/>
        <v/>
      </c>
      <c r="Y39" t="str">
        <f t="shared" si="27"/>
        <v/>
      </c>
      <c r="Z39">
        <f t="shared" si="28"/>
        <v>1</v>
      </c>
      <c r="AA39">
        <f t="shared" si="29"/>
        <v>1</v>
      </c>
      <c r="AB39" s="28" t="str">
        <f ca="1">OFFSET(B39,0,AA39-1,1,1)</f>
        <v>Centre</v>
      </c>
      <c r="AC39">
        <f>VLOOKUP(A39,Yaes!A:H,8,0)</f>
        <v>0</v>
      </c>
      <c r="AD39">
        <f t="shared" si="30"/>
        <v>3</v>
      </c>
    </row>
    <row r="40" spans="1:30" x14ac:dyDescent="0.25">
      <c r="A40">
        <v>69</v>
      </c>
      <c r="B40" s="27" t="s">
        <v>870</v>
      </c>
      <c r="C40" t="s">
        <v>871</v>
      </c>
      <c r="N40">
        <f t="shared" si="16"/>
        <v>2</v>
      </c>
      <c r="O40">
        <f t="shared" si="17"/>
        <v>2</v>
      </c>
      <c r="P40" t="str">
        <f t="shared" si="18"/>
        <v/>
      </c>
      <c r="Q40" t="str">
        <f t="shared" si="19"/>
        <v/>
      </c>
      <c r="R40" t="str">
        <f t="shared" si="20"/>
        <v/>
      </c>
      <c r="S40" t="str">
        <f t="shared" si="21"/>
        <v/>
      </c>
      <c r="T40" t="str">
        <f t="shared" si="22"/>
        <v/>
      </c>
      <c r="U40" t="str">
        <f t="shared" si="23"/>
        <v/>
      </c>
      <c r="V40" t="str">
        <f t="shared" si="24"/>
        <v/>
      </c>
      <c r="W40" t="str">
        <f t="shared" si="25"/>
        <v/>
      </c>
      <c r="X40" t="str">
        <f t="shared" si="26"/>
        <v/>
      </c>
      <c r="Y40" t="str">
        <f t="shared" si="27"/>
        <v/>
      </c>
      <c r="Z40">
        <f t="shared" si="28"/>
        <v>2</v>
      </c>
      <c r="AA40" t="e">
        <f t="shared" si="29"/>
        <v>#N/A</v>
      </c>
      <c r="AB40" s="29" t="str">
        <f>IF(AD40&gt;1,B40&amp;" "&amp;C40,B40)</f>
        <v>Chameleon Twist</v>
      </c>
      <c r="AC40">
        <f>VLOOKUP(A40,Yaes!A:H,8,0)</f>
        <v>0</v>
      </c>
      <c r="AD40">
        <f t="shared" si="30"/>
        <v>2</v>
      </c>
    </row>
    <row r="41" spans="1:30" x14ac:dyDescent="0.25">
      <c r="A41">
        <v>70</v>
      </c>
      <c r="B41" s="27" t="s">
        <v>870</v>
      </c>
      <c r="C41" t="s">
        <v>871</v>
      </c>
      <c r="D41">
        <v>2</v>
      </c>
      <c r="N41">
        <f t="shared" si="16"/>
        <v>2</v>
      </c>
      <c r="O41">
        <f t="shared" si="17"/>
        <v>2</v>
      </c>
      <c r="P41">
        <f t="shared" si="18"/>
        <v>11</v>
      </c>
      <c r="Q41" t="str">
        <f t="shared" si="19"/>
        <v/>
      </c>
      <c r="R41" t="str">
        <f t="shared" si="20"/>
        <v/>
      </c>
      <c r="S41" t="str">
        <f t="shared" si="21"/>
        <v/>
      </c>
      <c r="T41" t="str">
        <f t="shared" si="22"/>
        <v/>
      </c>
      <c r="U41" t="str">
        <f t="shared" si="23"/>
        <v/>
      </c>
      <c r="V41" t="str">
        <f t="shared" si="24"/>
        <v/>
      </c>
      <c r="W41" t="str">
        <f t="shared" si="25"/>
        <v/>
      </c>
      <c r="X41" t="str">
        <f t="shared" si="26"/>
        <v/>
      </c>
      <c r="Y41" t="str">
        <f t="shared" si="27"/>
        <v/>
      </c>
      <c r="Z41">
        <f t="shared" si="28"/>
        <v>2</v>
      </c>
      <c r="AA41" t="e">
        <f t="shared" si="29"/>
        <v>#N/A</v>
      </c>
      <c r="AB41" s="29" t="str">
        <f>IF(AD41&gt;1,B41&amp;" "&amp;C41,B41)</f>
        <v>Chameleon Twist</v>
      </c>
      <c r="AC41">
        <f>VLOOKUP(A41,Yaes!A:H,8,0)</f>
        <v>0</v>
      </c>
      <c r="AD41">
        <f t="shared" si="30"/>
        <v>3</v>
      </c>
    </row>
    <row r="42" spans="1:30" x14ac:dyDescent="0.25">
      <c r="A42">
        <v>71</v>
      </c>
      <c r="B42" s="27" t="s">
        <v>872</v>
      </c>
      <c r="C42" t="s">
        <v>873</v>
      </c>
      <c r="D42" t="s">
        <v>874</v>
      </c>
      <c r="N42">
        <f t="shared" si="16"/>
        <v>1</v>
      </c>
      <c r="O42">
        <f t="shared" si="17"/>
        <v>1</v>
      </c>
      <c r="P42">
        <f t="shared" si="18"/>
        <v>1</v>
      </c>
      <c r="Q42" t="str">
        <f t="shared" si="19"/>
        <v/>
      </c>
      <c r="R42" t="str">
        <f t="shared" si="20"/>
        <v/>
      </c>
      <c r="S42" t="str">
        <f t="shared" si="21"/>
        <v/>
      </c>
      <c r="T42" t="str">
        <f t="shared" si="22"/>
        <v/>
      </c>
      <c r="U42" t="str">
        <f t="shared" si="23"/>
        <v/>
      </c>
      <c r="V42" t="str">
        <f t="shared" si="24"/>
        <v/>
      </c>
      <c r="W42" t="str">
        <f t="shared" si="25"/>
        <v/>
      </c>
      <c r="X42" t="str">
        <f t="shared" si="26"/>
        <v/>
      </c>
      <c r="Y42" t="str">
        <f t="shared" si="27"/>
        <v/>
      </c>
      <c r="Z42">
        <f t="shared" si="28"/>
        <v>1</v>
      </c>
      <c r="AA42">
        <f t="shared" si="29"/>
        <v>1</v>
      </c>
      <c r="AB42" s="28" t="str">
        <f ca="1">OFFSET(B42,0,AA42-1,1,1)</f>
        <v>Charlie</v>
      </c>
      <c r="AC42">
        <f>VLOOKUP(A42,Yaes!A:H,8,0)</f>
        <v>0</v>
      </c>
      <c r="AD42">
        <f t="shared" si="30"/>
        <v>3</v>
      </c>
    </row>
    <row r="43" spans="1:30" x14ac:dyDescent="0.25">
      <c r="A43">
        <v>379</v>
      </c>
      <c r="B43" s="27" t="s">
        <v>1135</v>
      </c>
      <c r="C43" s="22" t="s">
        <v>1136</v>
      </c>
      <c r="D43" t="s">
        <v>1137</v>
      </c>
      <c r="E43" t="s">
        <v>1138</v>
      </c>
      <c r="F43" t="s">
        <v>1139</v>
      </c>
      <c r="N43">
        <f t="shared" si="16"/>
        <v>3</v>
      </c>
      <c r="O43">
        <f t="shared" si="17"/>
        <v>3</v>
      </c>
      <c r="P43">
        <f t="shared" si="18"/>
        <v>1</v>
      </c>
      <c r="Q43">
        <f t="shared" si="19"/>
        <v>1</v>
      </c>
      <c r="R43">
        <f t="shared" si="20"/>
        <v>1</v>
      </c>
      <c r="S43" t="str">
        <f t="shared" si="21"/>
        <v/>
      </c>
      <c r="T43" t="str">
        <f t="shared" si="22"/>
        <v/>
      </c>
      <c r="U43" t="str">
        <f t="shared" si="23"/>
        <v/>
      </c>
      <c r="V43" t="str">
        <f t="shared" si="24"/>
        <v/>
      </c>
      <c r="W43" t="str">
        <f t="shared" si="25"/>
        <v/>
      </c>
      <c r="X43" t="str">
        <f t="shared" si="26"/>
        <v/>
      </c>
      <c r="Y43" t="str">
        <f t="shared" si="27"/>
        <v/>
      </c>
      <c r="Z43">
        <f t="shared" si="28"/>
        <v>1</v>
      </c>
      <c r="AA43">
        <f t="shared" si="29"/>
        <v>3</v>
      </c>
      <c r="AB43" s="28" t="str">
        <f ca="1">OFFSET(B43,0,AA43-1,1,1)</f>
        <v>Chef's</v>
      </c>
      <c r="AC43">
        <f>VLOOKUP(A43,Yaes!A:H,8,0)</f>
        <v>0</v>
      </c>
      <c r="AD43">
        <f t="shared" si="30"/>
        <v>5</v>
      </c>
    </row>
    <row r="44" spans="1:30" x14ac:dyDescent="0.25">
      <c r="A44">
        <v>440</v>
      </c>
      <c r="B44" s="27" t="s">
        <v>1194</v>
      </c>
      <c r="C44" t="s">
        <v>1195</v>
      </c>
      <c r="D44">
        <v>64</v>
      </c>
      <c r="N44">
        <f t="shared" si="16"/>
        <v>2</v>
      </c>
      <c r="O44">
        <f t="shared" si="17"/>
        <v>1</v>
      </c>
      <c r="P44">
        <f t="shared" si="18"/>
        <v>31</v>
      </c>
      <c r="Q44" t="str">
        <f t="shared" si="19"/>
        <v/>
      </c>
      <c r="R44" t="str">
        <f t="shared" si="20"/>
        <v/>
      </c>
      <c r="S44" t="str">
        <f t="shared" si="21"/>
        <v/>
      </c>
      <c r="T44" t="str">
        <f t="shared" si="22"/>
        <v/>
      </c>
      <c r="U44" t="str">
        <f t="shared" si="23"/>
        <v/>
      </c>
      <c r="V44" t="str">
        <f t="shared" si="24"/>
        <v/>
      </c>
      <c r="W44" t="str">
        <f t="shared" si="25"/>
        <v/>
      </c>
      <c r="X44" t="str">
        <f t="shared" si="26"/>
        <v/>
      </c>
      <c r="Y44" t="str">
        <f t="shared" si="27"/>
        <v/>
      </c>
      <c r="Z44">
        <f t="shared" si="28"/>
        <v>1</v>
      </c>
      <c r="AA44">
        <f t="shared" si="29"/>
        <v>2</v>
      </c>
      <c r="AB44" s="29" t="str">
        <f ca="1">OFFSET(B44,0,AA44-1,1,1)</f>
        <v>Chess</v>
      </c>
      <c r="AC44" t="str">
        <f>VLOOKUP(A44,Yaes!A:H,8,0)</f>
        <v>y</v>
      </c>
      <c r="AD44">
        <f t="shared" si="30"/>
        <v>3</v>
      </c>
    </row>
    <row r="45" spans="1:30" x14ac:dyDescent="0.25">
      <c r="A45">
        <v>75</v>
      </c>
      <c r="B45" s="27" t="s">
        <v>876</v>
      </c>
      <c r="C45" t="s">
        <v>855</v>
      </c>
      <c r="N45">
        <f t="shared" si="16"/>
        <v>1</v>
      </c>
      <c r="O45">
        <f t="shared" si="17"/>
        <v>2</v>
      </c>
      <c r="P45" t="str">
        <f t="shared" si="18"/>
        <v/>
      </c>
      <c r="Q45" t="str">
        <f t="shared" si="19"/>
        <v/>
      </c>
      <c r="R45" t="str">
        <f t="shared" si="20"/>
        <v/>
      </c>
      <c r="S45" t="str">
        <f t="shared" si="21"/>
        <v/>
      </c>
      <c r="T45" t="str">
        <f t="shared" si="22"/>
        <v/>
      </c>
      <c r="U45" t="str">
        <f t="shared" si="23"/>
        <v/>
      </c>
      <c r="V45" t="str">
        <f t="shared" si="24"/>
        <v/>
      </c>
      <c r="W45" t="str">
        <f t="shared" si="25"/>
        <v/>
      </c>
      <c r="X45" t="str">
        <f t="shared" si="26"/>
        <v/>
      </c>
      <c r="Y45" t="str">
        <f t="shared" si="27"/>
        <v/>
      </c>
      <c r="Z45">
        <f t="shared" si="28"/>
        <v>1</v>
      </c>
      <c r="AA45">
        <f t="shared" si="29"/>
        <v>1</v>
      </c>
      <c r="AB45" s="28" t="str">
        <f ca="1">OFFSET(B45,0,AA45-1,1,1)</f>
        <v>Chopper</v>
      </c>
      <c r="AC45" t="str">
        <f>VLOOKUP(A45,Yaes!A:H,8,0)</f>
        <v>y</v>
      </c>
      <c r="AD45">
        <f t="shared" si="30"/>
        <v>2</v>
      </c>
    </row>
    <row r="46" spans="1:30" x14ac:dyDescent="0.25">
      <c r="A46">
        <v>79</v>
      </c>
      <c r="B46" s="27" t="s">
        <v>882</v>
      </c>
      <c r="C46" t="s">
        <v>883</v>
      </c>
      <c r="N46">
        <f t="shared" si="16"/>
        <v>1</v>
      </c>
      <c r="O46">
        <f t="shared" si="17"/>
        <v>1</v>
      </c>
      <c r="P46" t="str">
        <f t="shared" si="18"/>
        <v/>
      </c>
      <c r="Q46" t="str">
        <f t="shared" si="19"/>
        <v/>
      </c>
      <c r="R46" t="str">
        <f t="shared" si="20"/>
        <v/>
      </c>
      <c r="S46" t="str">
        <f t="shared" si="21"/>
        <v/>
      </c>
      <c r="T46" t="str">
        <f t="shared" si="22"/>
        <v/>
      </c>
      <c r="U46" t="str">
        <f t="shared" si="23"/>
        <v/>
      </c>
      <c r="V46" t="str">
        <f t="shared" si="24"/>
        <v/>
      </c>
      <c r="W46" t="str">
        <f t="shared" si="25"/>
        <v/>
      </c>
      <c r="X46" t="str">
        <f t="shared" si="26"/>
        <v/>
      </c>
      <c r="Y46" t="str">
        <f t="shared" si="27"/>
        <v/>
      </c>
      <c r="Z46">
        <f t="shared" si="28"/>
        <v>1</v>
      </c>
      <c r="AA46">
        <f t="shared" si="29"/>
        <v>1</v>
      </c>
      <c r="AB46" s="28" t="str">
        <f ca="1">OFFSET(B46,0,AA46-1,1,1)</f>
        <v>ClayFighter</v>
      </c>
      <c r="AC46">
        <f>VLOOKUP(A46,Yaes!A:H,8,0)</f>
        <v>0</v>
      </c>
      <c r="AD46">
        <f t="shared" si="30"/>
        <v>2</v>
      </c>
    </row>
    <row r="47" spans="1:30" x14ac:dyDescent="0.25">
      <c r="A47">
        <v>286</v>
      </c>
      <c r="B47" s="27" t="s">
        <v>1024</v>
      </c>
      <c r="C47" s="23" t="s">
        <v>1071</v>
      </c>
      <c r="D47" t="s">
        <v>1070</v>
      </c>
      <c r="E47">
        <v>2000</v>
      </c>
      <c r="N47">
        <f t="shared" si="16"/>
        <v>4</v>
      </c>
      <c r="O47">
        <f t="shared" si="17"/>
        <v>3</v>
      </c>
      <c r="P47">
        <f t="shared" si="18"/>
        <v>4</v>
      </c>
      <c r="Q47">
        <f t="shared" si="19"/>
        <v>13</v>
      </c>
      <c r="R47" t="str">
        <f t="shared" si="20"/>
        <v/>
      </c>
      <c r="S47" t="str">
        <f t="shared" si="21"/>
        <v/>
      </c>
      <c r="T47" t="str">
        <f t="shared" si="22"/>
        <v/>
      </c>
      <c r="U47" t="str">
        <f t="shared" si="23"/>
        <v/>
      </c>
      <c r="V47" t="str">
        <f t="shared" si="24"/>
        <v/>
      </c>
      <c r="W47" t="str">
        <f t="shared" si="25"/>
        <v/>
      </c>
      <c r="X47" t="str">
        <f t="shared" si="26"/>
        <v/>
      </c>
      <c r="Y47" t="str">
        <f t="shared" si="27"/>
        <v/>
      </c>
      <c r="Z47">
        <f t="shared" si="28"/>
        <v>3</v>
      </c>
      <c r="AA47" t="e">
        <f t="shared" si="29"/>
        <v>#N/A</v>
      </c>
      <c r="AB47" s="29" t="str">
        <f>D47&amp;" "&amp;E47</f>
        <v>Club 2000</v>
      </c>
      <c r="AC47">
        <f>VLOOKUP(A47,Yaes!A:H,8,0)</f>
        <v>0</v>
      </c>
      <c r="AD47">
        <f t="shared" si="30"/>
        <v>4</v>
      </c>
    </row>
    <row r="48" spans="1:30" x14ac:dyDescent="0.25">
      <c r="A48">
        <v>287</v>
      </c>
      <c r="B48" s="27" t="s">
        <v>1024</v>
      </c>
      <c r="C48" s="22" t="s">
        <v>1071</v>
      </c>
      <c r="D48" t="s">
        <v>1070</v>
      </c>
      <c r="E48" t="s">
        <v>984</v>
      </c>
      <c r="N48">
        <f t="shared" si="16"/>
        <v>4</v>
      </c>
      <c r="O48">
        <f t="shared" si="17"/>
        <v>3</v>
      </c>
      <c r="P48">
        <f t="shared" si="18"/>
        <v>4</v>
      </c>
      <c r="Q48">
        <f t="shared" si="19"/>
        <v>7</v>
      </c>
      <c r="R48" t="str">
        <f t="shared" si="20"/>
        <v/>
      </c>
      <c r="S48" t="str">
        <f t="shared" si="21"/>
        <v/>
      </c>
      <c r="T48" t="str">
        <f t="shared" si="22"/>
        <v/>
      </c>
      <c r="U48" t="str">
        <f t="shared" si="23"/>
        <v/>
      </c>
      <c r="V48" t="str">
        <f t="shared" si="24"/>
        <v/>
      </c>
      <c r="W48" t="str">
        <f t="shared" si="25"/>
        <v/>
      </c>
      <c r="X48" t="str">
        <f t="shared" si="26"/>
        <v/>
      </c>
      <c r="Y48" t="str">
        <f t="shared" si="27"/>
        <v/>
      </c>
      <c r="Z48">
        <f t="shared" si="28"/>
        <v>3</v>
      </c>
      <c r="AA48" t="e">
        <f t="shared" si="29"/>
        <v>#N/A</v>
      </c>
      <c r="AB48" s="29" t="str">
        <f>D48&amp;" "&amp;E48</f>
        <v>Club '98</v>
      </c>
      <c r="AC48" t="str">
        <f>VLOOKUP(A48,Yaes!A:H,8,0)</f>
        <v>y</v>
      </c>
      <c r="AD48">
        <f t="shared" si="30"/>
        <v>4</v>
      </c>
    </row>
    <row r="49" spans="1:30" x14ac:dyDescent="0.25">
      <c r="A49">
        <v>288</v>
      </c>
      <c r="B49" s="37" t="s">
        <v>1024</v>
      </c>
      <c r="C49" t="s">
        <v>1071</v>
      </c>
      <c r="D49" t="s">
        <v>1070</v>
      </c>
      <c r="E49" t="s">
        <v>824</v>
      </c>
      <c r="N49">
        <f t="shared" si="16"/>
        <v>4</v>
      </c>
      <c r="O49">
        <f t="shared" si="17"/>
        <v>3</v>
      </c>
      <c r="P49">
        <f t="shared" si="18"/>
        <v>4</v>
      </c>
      <c r="Q49">
        <f t="shared" si="19"/>
        <v>9</v>
      </c>
      <c r="R49" t="str">
        <f t="shared" si="20"/>
        <v/>
      </c>
      <c r="S49" t="str">
        <f t="shared" si="21"/>
        <v/>
      </c>
      <c r="T49" t="str">
        <f t="shared" si="22"/>
        <v/>
      </c>
      <c r="U49" t="str">
        <f t="shared" si="23"/>
        <v/>
      </c>
      <c r="V49" t="str">
        <f t="shared" si="24"/>
        <v/>
      </c>
      <c r="W49" t="str">
        <f t="shared" si="25"/>
        <v/>
      </c>
      <c r="X49" t="str">
        <f t="shared" si="26"/>
        <v/>
      </c>
      <c r="Y49" t="str">
        <f t="shared" si="27"/>
        <v/>
      </c>
      <c r="Z49">
        <f t="shared" si="28"/>
        <v>3</v>
      </c>
      <c r="AA49" t="e">
        <f t="shared" si="29"/>
        <v>#N/A</v>
      </c>
      <c r="AB49" s="29" t="str">
        <f>D49&amp;" "&amp;E49</f>
        <v>Club '99</v>
      </c>
      <c r="AC49">
        <f>VLOOKUP(A49,Yaes!A:H,8,0)</f>
        <v>0</v>
      </c>
      <c r="AD49">
        <f t="shared" si="30"/>
        <v>4</v>
      </c>
    </row>
    <row r="50" spans="1:30" x14ac:dyDescent="0.25">
      <c r="A50">
        <v>81</v>
      </c>
      <c r="B50" s="27" t="s">
        <v>884</v>
      </c>
      <c r="C50" t="s">
        <v>885</v>
      </c>
      <c r="D50" t="s">
        <v>886</v>
      </c>
      <c r="N50">
        <f t="shared" si="16"/>
        <v>1</v>
      </c>
      <c r="O50">
        <f t="shared" si="17"/>
        <v>3</v>
      </c>
      <c r="P50">
        <f t="shared" si="18"/>
        <v>1</v>
      </c>
      <c r="Q50" t="str">
        <f t="shared" si="19"/>
        <v/>
      </c>
      <c r="R50" t="str">
        <f t="shared" si="20"/>
        <v/>
      </c>
      <c r="S50" t="str">
        <f t="shared" si="21"/>
        <v/>
      </c>
      <c r="T50" t="str">
        <f t="shared" si="22"/>
        <v/>
      </c>
      <c r="U50" t="str">
        <f t="shared" si="23"/>
        <v/>
      </c>
      <c r="V50" t="str">
        <f t="shared" si="24"/>
        <v/>
      </c>
      <c r="W50" t="str">
        <f t="shared" si="25"/>
        <v/>
      </c>
      <c r="X50" t="str">
        <f t="shared" si="26"/>
        <v/>
      </c>
      <c r="Y50" t="str">
        <f t="shared" si="27"/>
        <v/>
      </c>
      <c r="Z50">
        <f t="shared" si="28"/>
        <v>1</v>
      </c>
      <c r="AA50">
        <f t="shared" si="29"/>
        <v>1</v>
      </c>
      <c r="AB50" s="28" t="str">
        <f ca="1">OFFSET(B50,0,AA50-1,1,1)</f>
        <v>Command</v>
      </c>
      <c r="AC50">
        <f>VLOOKUP(A50,Yaes!A:H,8,0)</f>
        <v>0</v>
      </c>
      <c r="AD50">
        <f t="shared" si="30"/>
        <v>3</v>
      </c>
    </row>
    <row r="51" spans="1:30" x14ac:dyDescent="0.25">
      <c r="A51">
        <v>82</v>
      </c>
      <c r="B51" s="27" t="s">
        <v>887</v>
      </c>
      <c r="C51" t="s">
        <v>888</v>
      </c>
      <c r="D51" t="s">
        <v>889</v>
      </c>
      <c r="E51" t="s">
        <v>890</v>
      </c>
      <c r="N51">
        <f t="shared" si="16"/>
        <v>1</v>
      </c>
      <c r="O51">
        <f t="shared" si="17"/>
        <v>1</v>
      </c>
      <c r="P51">
        <f t="shared" si="18"/>
        <v>1</v>
      </c>
      <c r="Q51">
        <f t="shared" si="19"/>
        <v>1</v>
      </c>
      <c r="R51" t="str">
        <f t="shared" si="20"/>
        <v/>
      </c>
      <c r="S51" t="str">
        <f t="shared" si="21"/>
        <v/>
      </c>
      <c r="T51" t="str">
        <f t="shared" si="22"/>
        <v/>
      </c>
      <c r="U51" t="str">
        <f t="shared" si="23"/>
        <v/>
      </c>
      <c r="V51" t="str">
        <f t="shared" si="24"/>
        <v/>
      </c>
      <c r="W51" t="str">
        <f t="shared" si="25"/>
        <v/>
      </c>
      <c r="X51" t="str">
        <f t="shared" si="26"/>
        <v/>
      </c>
      <c r="Y51" t="str">
        <f t="shared" si="27"/>
        <v/>
      </c>
      <c r="Z51">
        <f t="shared" si="28"/>
        <v>1</v>
      </c>
      <c r="AA51">
        <f t="shared" si="29"/>
        <v>1</v>
      </c>
      <c r="AB51" s="28" t="str">
        <f ca="1">OFFSET(B51,0,AA51-1,1,1)</f>
        <v>Conker's</v>
      </c>
      <c r="AC51">
        <f>VLOOKUP(A51,Yaes!A:H,8,0)</f>
        <v>0</v>
      </c>
      <c r="AD51">
        <f t="shared" si="30"/>
        <v>4</v>
      </c>
    </row>
    <row r="52" spans="1:30" x14ac:dyDescent="0.25">
      <c r="A52">
        <v>84</v>
      </c>
      <c r="B52" s="27" t="s">
        <v>891</v>
      </c>
      <c r="C52" t="s">
        <v>892</v>
      </c>
      <c r="N52">
        <f t="shared" si="16"/>
        <v>2</v>
      </c>
      <c r="O52">
        <f t="shared" si="17"/>
        <v>3</v>
      </c>
      <c r="P52" t="str">
        <f t="shared" si="18"/>
        <v/>
      </c>
      <c r="Q52" t="str">
        <f t="shared" si="19"/>
        <v/>
      </c>
      <c r="R52" t="str">
        <f t="shared" si="20"/>
        <v/>
      </c>
      <c r="S52" t="str">
        <f t="shared" si="21"/>
        <v/>
      </c>
      <c r="T52" t="str">
        <f t="shared" si="22"/>
        <v/>
      </c>
      <c r="U52" t="str">
        <f t="shared" si="23"/>
        <v/>
      </c>
      <c r="V52" t="str">
        <f t="shared" si="24"/>
        <v/>
      </c>
      <c r="W52" t="str">
        <f t="shared" si="25"/>
        <v/>
      </c>
      <c r="X52" t="str">
        <f t="shared" si="26"/>
        <v/>
      </c>
      <c r="Y52" t="str">
        <f t="shared" si="27"/>
        <v/>
      </c>
      <c r="Z52">
        <f t="shared" si="28"/>
        <v>2</v>
      </c>
      <c r="AA52" t="e">
        <f t="shared" si="29"/>
        <v>#N/A</v>
      </c>
      <c r="AB52" s="29" t="str">
        <f>IF(AD52&gt;1,B52&amp;" "&amp;C52,B52)</f>
        <v>Cruis'n USA</v>
      </c>
      <c r="AC52" t="str">
        <f>VLOOKUP(A52,Yaes!A:H,8,0)</f>
        <v>y</v>
      </c>
      <c r="AD52">
        <f t="shared" si="30"/>
        <v>2</v>
      </c>
    </row>
    <row r="53" spans="1:30" ht="15.75" thickBot="1" x14ac:dyDescent="0.3">
      <c r="A53">
        <v>85</v>
      </c>
      <c r="B53" s="27" t="s">
        <v>891</v>
      </c>
      <c r="C53" t="s">
        <v>803</v>
      </c>
      <c r="N53">
        <f t="shared" si="16"/>
        <v>2</v>
      </c>
      <c r="O53">
        <f t="shared" si="17"/>
        <v>8</v>
      </c>
      <c r="P53" t="str">
        <f t="shared" si="18"/>
        <v/>
      </c>
      <c r="Q53" t="str">
        <f t="shared" si="19"/>
        <v/>
      </c>
      <c r="R53" t="str">
        <f t="shared" si="20"/>
        <v/>
      </c>
      <c r="S53" t="str">
        <f t="shared" si="21"/>
        <v/>
      </c>
      <c r="T53" t="str">
        <f t="shared" si="22"/>
        <v/>
      </c>
      <c r="U53" t="str">
        <f t="shared" si="23"/>
        <v/>
      </c>
      <c r="V53" t="str">
        <f t="shared" si="24"/>
        <v/>
      </c>
      <c r="W53" t="str">
        <f t="shared" si="25"/>
        <v/>
      </c>
      <c r="X53" t="str">
        <f t="shared" si="26"/>
        <v/>
      </c>
      <c r="Y53" t="str">
        <f t="shared" si="27"/>
        <v/>
      </c>
      <c r="Z53">
        <f t="shared" si="28"/>
        <v>2</v>
      </c>
      <c r="AA53" t="e">
        <f t="shared" si="29"/>
        <v>#N/A</v>
      </c>
      <c r="AB53" s="29" t="str">
        <f>IF(AD53&gt;1,B53&amp;" "&amp;C53,B53)</f>
        <v>Cruis'n World</v>
      </c>
      <c r="AC53">
        <f>VLOOKUP(A53,Yaes!A:H,8,0)</f>
        <v>0</v>
      </c>
      <c r="AD53">
        <f t="shared" si="30"/>
        <v>2</v>
      </c>
    </row>
    <row r="54" spans="1:30" ht="15.75" thickBot="1" x14ac:dyDescent="0.3">
      <c r="A54">
        <v>461</v>
      </c>
      <c r="B54" s="32" t="s">
        <v>803</v>
      </c>
      <c r="C54" t="s">
        <v>998</v>
      </c>
      <c r="D54">
        <v>98</v>
      </c>
      <c r="N54">
        <f t="shared" si="16"/>
        <v>8</v>
      </c>
      <c r="O54">
        <f t="shared" si="17"/>
        <v>1</v>
      </c>
      <c r="P54">
        <f t="shared" si="18"/>
        <v>3</v>
      </c>
      <c r="Q54" t="str">
        <f t="shared" si="19"/>
        <v/>
      </c>
      <c r="R54" t="str">
        <f t="shared" si="20"/>
        <v/>
      </c>
      <c r="S54" t="str">
        <f t="shared" si="21"/>
        <v/>
      </c>
      <c r="T54" t="str">
        <f t="shared" si="22"/>
        <v/>
      </c>
      <c r="U54" t="str">
        <f t="shared" si="23"/>
        <v/>
      </c>
      <c r="V54" t="str">
        <f t="shared" si="24"/>
        <v/>
      </c>
      <c r="W54" t="str">
        <f t="shared" si="25"/>
        <v/>
      </c>
      <c r="X54" t="str">
        <f t="shared" si="26"/>
        <v/>
      </c>
      <c r="Y54" t="str">
        <f t="shared" si="27"/>
        <v/>
      </c>
      <c r="Z54">
        <f t="shared" si="28"/>
        <v>1</v>
      </c>
      <c r="AA54">
        <f t="shared" si="29"/>
        <v>2</v>
      </c>
      <c r="AB54" s="28" t="str">
        <f t="shared" ref="AB54:AB66" ca="1" si="31">OFFSET(B54,0,AA54-1,1,1)</f>
        <v>Cup</v>
      </c>
      <c r="AC54" t="str">
        <f>VLOOKUP(A54,Yaes!A:H,8,0)</f>
        <v>y</v>
      </c>
      <c r="AD54">
        <f t="shared" si="30"/>
        <v>3</v>
      </c>
    </row>
    <row r="55" spans="1:30" ht="15.75" thickBot="1" x14ac:dyDescent="0.3">
      <c r="A55">
        <v>88</v>
      </c>
      <c r="B55" s="32" t="s">
        <v>534</v>
      </c>
      <c r="N55">
        <f t="shared" si="16"/>
        <v>1</v>
      </c>
      <c r="O55" t="str">
        <f t="shared" si="17"/>
        <v/>
      </c>
      <c r="P55" t="str">
        <f t="shared" si="18"/>
        <v/>
      </c>
      <c r="Q55" t="str">
        <f t="shared" si="19"/>
        <v/>
      </c>
      <c r="R55" t="str">
        <f t="shared" si="20"/>
        <v/>
      </c>
      <c r="S55" t="str">
        <f t="shared" si="21"/>
        <v/>
      </c>
      <c r="T55" t="str">
        <f t="shared" si="22"/>
        <v/>
      </c>
      <c r="U55" t="str">
        <f t="shared" si="23"/>
        <v/>
      </c>
      <c r="V55" t="str">
        <f t="shared" si="24"/>
        <v/>
      </c>
      <c r="W55" t="str">
        <f t="shared" si="25"/>
        <v/>
      </c>
      <c r="X55" t="str">
        <f t="shared" si="26"/>
        <v/>
      </c>
      <c r="Y55" t="str">
        <f t="shared" si="27"/>
        <v/>
      </c>
      <c r="Z55">
        <f t="shared" si="28"/>
        <v>1</v>
      </c>
      <c r="AA55">
        <f t="shared" si="29"/>
        <v>1</v>
      </c>
      <c r="AB55" s="28" t="str">
        <f t="shared" ca="1" si="31"/>
        <v>CyberTiger</v>
      </c>
      <c r="AC55">
        <f>VLOOKUP(A55,Yaes!A:H,8,0)</f>
        <v>0</v>
      </c>
      <c r="AD55">
        <f t="shared" si="30"/>
        <v>1</v>
      </c>
    </row>
    <row r="56" spans="1:30" x14ac:dyDescent="0.25">
      <c r="A56">
        <v>90</v>
      </c>
      <c r="B56" s="31" t="s">
        <v>248</v>
      </c>
      <c r="N56">
        <f t="shared" si="16"/>
        <v>1</v>
      </c>
      <c r="O56" t="str">
        <f t="shared" si="17"/>
        <v/>
      </c>
      <c r="P56" t="str">
        <f t="shared" si="18"/>
        <v/>
      </c>
      <c r="Q56" t="str">
        <f t="shared" si="19"/>
        <v/>
      </c>
      <c r="R56" t="str">
        <f t="shared" si="20"/>
        <v/>
      </c>
      <c r="S56" t="str">
        <f t="shared" si="21"/>
        <v/>
      </c>
      <c r="T56" t="str">
        <f t="shared" si="22"/>
        <v/>
      </c>
      <c r="U56" t="str">
        <f t="shared" si="23"/>
        <v/>
      </c>
      <c r="V56" t="str">
        <f t="shared" si="24"/>
        <v/>
      </c>
      <c r="W56" t="str">
        <f t="shared" si="25"/>
        <v/>
      </c>
      <c r="X56" t="str">
        <f t="shared" si="26"/>
        <v/>
      </c>
      <c r="Y56" t="str">
        <f t="shared" si="27"/>
        <v/>
      </c>
      <c r="Z56">
        <f t="shared" si="28"/>
        <v>1</v>
      </c>
      <c r="AA56">
        <f t="shared" si="29"/>
        <v>1</v>
      </c>
      <c r="AB56" s="28" t="str">
        <f t="shared" ca="1" si="31"/>
        <v>Daikatana</v>
      </c>
      <c r="AC56">
        <f>VLOOKUP(A56,Yaes!A:H,8,0)</f>
        <v>0</v>
      </c>
      <c r="AD56">
        <f t="shared" si="30"/>
        <v>1</v>
      </c>
    </row>
    <row r="57" spans="1:30" x14ac:dyDescent="0.25">
      <c r="A57">
        <v>149</v>
      </c>
      <c r="B57" s="37" t="s">
        <v>952</v>
      </c>
      <c r="C57" s="23">
        <v>0.125</v>
      </c>
      <c r="D57" t="s">
        <v>953</v>
      </c>
      <c r="E57" t="s">
        <v>954</v>
      </c>
      <c r="F57" t="s">
        <v>955</v>
      </c>
      <c r="N57">
        <f t="shared" si="16"/>
        <v>2</v>
      </c>
      <c r="O57">
        <f t="shared" si="17"/>
        <v>2</v>
      </c>
      <c r="P57">
        <f t="shared" si="18"/>
        <v>1</v>
      </c>
      <c r="Q57">
        <f t="shared" si="19"/>
        <v>1</v>
      </c>
      <c r="R57">
        <f t="shared" si="20"/>
        <v>2</v>
      </c>
      <c r="S57" t="str">
        <f t="shared" si="21"/>
        <v/>
      </c>
      <c r="T57" t="str">
        <f t="shared" si="22"/>
        <v/>
      </c>
      <c r="U57" t="str">
        <f t="shared" si="23"/>
        <v/>
      </c>
      <c r="V57" t="str">
        <f t="shared" si="24"/>
        <v/>
      </c>
      <c r="W57" t="str">
        <f t="shared" si="25"/>
        <v/>
      </c>
      <c r="X57" t="str">
        <f t="shared" si="26"/>
        <v/>
      </c>
      <c r="Y57" t="str">
        <f t="shared" si="27"/>
        <v/>
      </c>
      <c r="Z57">
        <f t="shared" si="28"/>
        <v>1</v>
      </c>
      <c r="AA57">
        <f t="shared" si="29"/>
        <v>3</v>
      </c>
      <c r="AB57" s="28" t="str">
        <f t="shared" ca="1" si="31"/>
        <v>Deep</v>
      </c>
      <c r="AC57">
        <f>VLOOKUP(A57,Yaes!A:H,8,0)</f>
        <v>0</v>
      </c>
      <c r="AD57">
        <f t="shared" si="30"/>
        <v>5</v>
      </c>
    </row>
    <row r="58" spans="1:30" x14ac:dyDescent="0.25">
      <c r="A58">
        <v>134</v>
      </c>
      <c r="B58" s="37" t="s">
        <v>812</v>
      </c>
      <c r="C58" t="s">
        <v>937</v>
      </c>
      <c r="N58">
        <f t="shared" si="16"/>
        <v>2</v>
      </c>
      <c r="O58">
        <f t="shared" si="17"/>
        <v>1</v>
      </c>
      <c r="P58" t="str">
        <f t="shared" si="18"/>
        <v/>
      </c>
      <c r="Q58" t="str">
        <f t="shared" si="19"/>
        <v/>
      </c>
      <c r="R58" t="str">
        <f t="shared" si="20"/>
        <v/>
      </c>
      <c r="S58" t="str">
        <f t="shared" si="21"/>
        <v/>
      </c>
      <c r="T58" t="str">
        <f t="shared" si="22"/>
        <v/>
      </c>
      <c r="U58" t="str">
        <f t="shared" si="23"/>
        <v/>
      </c>
      <c r="V58" t="str">
        <f t="shared" si="24"/>
        <v/>
      </c>
      <c r="W58" t="str">
        <f t="shared" si="25"/>
        <v/>
      </c>
      <c r="X58" t="str">
        <f t="shared" si="26"/>
        <v/>
      </c>
      <c r="Y58" t="str">
        <f t="shared" si="27"/>
        <v/>
      </c>
      <c r="Z58">
        <f t="shared" si="28"/>
        <v>1</v>
      </c>
      <c r="AA58">
        <f t="shared" si="29"/>
        <v>2</v>
      </c>
      <c r="AB58" s="28" t="str">
        <f t="shared" ca="1" si="31"/>
        <v>Destiny</v>
      </c>
      <c r="AC58" t="str">
        <f>VLOOKUP(A58,Yaes!A:H,8,0)</f>
        <v>y</v>
      </c>
      <c r="AD58">
        <f t="shared" si="30"/>
        <v>2</v>
      </c>
    </row>
    <row r="59" spans="1:30" x14ac:dyDescent="0.25">
      <c r="A59">
        <v>97</v>
      </c>
      <c r="B59" s="37" t="s">
        <v>901</v>
      </c>
      <c r="C59" t="s">
        <v>902</v>
      </c>
      <c r="N59">
        <f t="shared" si="16"/>
        <v>1</v>
      </c>
      <c r="O59">
        <f t="shared" si="17"/>
        <v>1</v>
      </c>
      <c r="P59" t="str">
        <f t="shared" si="18"/>
        <v/>
      </c>
      <c r="Q59" t="str">
        <f t="shared" si="19"/>
        <v/>
      </c>
      <c r="R59" t="str">
        <f t="shared" si="20"/>
        <v/>
      </c>
      <c r="S59" t="str">
        <f t="shared" si="21"/>
        <v/>
      </c>
      <c r="T59" t="str">
        <f t="shared" si="22"/>
        <v/>
      </c>
      <c r="U59" t="str">
        <f t="shared" si="23"/>
        <v/>
      </c>
      <c r="V59" t="str">
        <f t="shared" si="24"/>
        <v/>
      </c>
      <c r="W59" t="str">
        <f t="shared" si="25"/>
        <v/>
      </c>
      <c r="X59" t="str">
        <f t="shared" si="26"/>
        <v/>
      </c>
      <c r="Y59" t="str">
        <f t="shared" si="27"/>
        <v/>
      </c>
      <c r="Z59">
        <f t="shared" si="28"/>
        <v>1</v>
      </c>
      <c r="AA59">
        <f t="shared" si="29"/>
        <v>1</v>
      </c>
      <c r="AB59" s="28" t="str">
        <f t="shared" ca="1" si="31"/>
        <v>Destruction</v>
      </c>
      <c r="AC59">
        <f>VLOOKUP(A59,Yaes!A:H,8,0)</f>
        <v>0</v>
      </c>
      <c r="AD59">
        <f t="shared" si="30"/>
        <v>2</v>
      </c>
    </row>
    <row r="60" spans="1:30" x14ac:dyDescent="0.25">
      <c r="A60">
        <v>99</v>
      </c>
      <c r="B60" s="27" t="s">
        <v>904</v>
      </c>
      <c r="C60" t="s">
        <v>905</v>
      </c>
      <c r="D60" t="s">
        <v>184</v>
      </c>
      <c r="N60">
        <f t="shared" si="16"/>
        <v>1</v>
      </c>
      <c r="O60">
        <f t="shared" si="17"/>
        <v>2</v>
      </c>
      <c r="P60">
        <f t="shared" si="18"/>
        <v>8</v>
      </c>
      <c r="Q60" t="str">
        <f t="shared" si="19"/>
        <v/>
      </c>
      <c r="R60" t="str">
        <f t="shared" si="20"/>
        <v/>
      </c>
      <c r="S60" t="str">
        <f t="shared" si="21"/>
        <v/>
      </c>
      <c r="T60" t="str">
        <f t="shared" si="22"/>
        <v/>
      </c>
      <c r="U60" t="str">
        <f t="shared" si="23"/>
        <v/>
      </c>
      <c r="V60" t="str">
        <f t="shared" si="24"/>
        <v/>
      </c>
      <c r="W60" t="str">
        <f t="shared" si="25"/>
        <v/>
      </c>
      <c r="X60" t="str">
        <f t="shared" si="26"/>
        <v/>
      </c>
      <c r="Y60" t="str">
        <f t="shared" si="27"/>
        <v/>
      </c>
      <c r="Z60">
        <f t="shared" si="28"/>
        <v>1</v>
      </c>
      <c r="AA60">
        <f t="shared" si="29"/>
        <v>1</v>
      </c>
      <c r="AB60" s="28" t="str">
        <f t="shared" ca="1" si="31"/>
        <v>Diddy</v>
      </c>
      <c r="AC60">
        <f>VLOOKUP(A60,Yaes!A:H,8,0)</f>
        <v>0</v>
      </c>
      <c r="AD60">
        <f t="shared" si="30"/>
        <v>3</v>
      </c>
    </row>
    <row r="61" spans="1:30" x14ac:dyDescent="0.25">
      <c r="A61">
        <v>432</v>
      </c>
      <c r="B61" s="27" t="s">
        <v>1184</v>
      </c>
      <c r="C61" t="s">
        <v>1187</v>
      </c>
      <c r="D61" t="s">
        <v>838</v>
      </c>
      <c r="N61">
        <f t="shared" si="16"/>
        <v>4</v>
      </c>
      <c r="O61">
        <f t="shared" si="17"/>
        <v>1</v>
      </c>
      <c r="P61">
        <f t="shared" si="18"/>
        <v>2</v>
      </c>
      <c r="Q61" t="str">
        <f t="shared" si="19"/>
        <v/>
      </c>
      <c r="R61" t="str">
        <f t="shared" si="20"/>
        <v/>
      </c>
      <c r="S61" t="str">
        <f t="shared" si="21"/>
        <v/>
      </c>
      <c r="T61" t="str">
        <f t="shared" si="22"/>
        <v/>
      </c>
      <c r="U61" t="str">
        <f t="shared" si="23"/>
        <v/>
      </c>
      <c r="V61" t="str">
        <f t="shared" si="24"/>
        <v/>
      </c>
      <c r="W61" t="str">
        <f t="shared" si="25"/>
        <v/>
      </c>
      <c r="X61" t="str">
        <f t="shared" si="26"/>
        <v/>
      </c>
      <c r="Y61" t="str">
        <f t="shared" si="27"/>
        <v/>
      </c>
      <c r="Z61">
        <f t="shared" si="28"/>
        <v>1</v>
      </c>
      <c r="AA61">
        <f t="shared" si="29"/>
        <v>2</v>
      </c>
      <c r="AB61" s="28" t="str">
        <f t="shared" ca="1" si="31"/>
        <v>Dinosaur</v>
      </c>
      <c r="AC61">
        <f>VLOOKUP(A61,Yaes!A:H,8,0)</f>
        <v>0</v>
      </c>
      <c r="AD61">
        <f t="shared" si="30"/>
        <v>3</v>
      </c>
    </row>
    <row r="62" spans="1:30" x14ac:dyDescent="0.25">
      <c r="A62">
        <v>100</v>
      </c>
      <c r="B62" s="27" t="s">
        <v>906</v>
      </c>
      <c r="C62" t="s">
        <v>907</v>
      </c>
      <c r="N62">
        <f t="shared" si="16"/>
        <v>1</v>
      </c>
      <c r="O62">
        <f t="shared" si="17"/>
        <v>1</v>
      </c>
      <c r="P62" t="str">
        <f t="shared" si="18"/>
        <v/>
      </c>
      <c r="Q62" t="str">
        <f t="shared" si="19"/>
        <v/>
      </c>
      <c r="R62" t="str">
        <f t="shared" si="20"/>
        <v/>
      </c>
      <c r="S62" t="str">
        <f t="shared" si="21"/>
        <v/>
      </c>
      <c r="T62" t="str">
        <f t="shared" si="22"/>
        <v/>
      </c>
      <c r="U62" t="str">
        <f t="shared" si="23"/>
        <v/>
      </c>
      <c r="V62" t="str">
        <f t="shared" si="24"/>
        <v/>
      </c>
      <c r="W62" t="str">
        <f t="shared" si="25"/>
        <v/>
      </c>
      <c r="X62" t="str">
        <f t="shared" si="26"/>
        <v/>
      </c>
      <c r="Y62" t="str">
        <f t="shared" si="27"/>
        <v/>
      </c>
      <c r="Z62">
        <f t="shared" si="28"/>
        <v>1</v>
      </c>
      <c r="AA62">
        <f t="shared" si="29"/>
        <v>1</v>
      </c>
      <c r="AB62" s="28" t="str">
        <f t="shared" ca="1" si="31"/>
        <v>Disney's</v>
      </c>
      <c r="AC62">
        <f>VLOOKUP(A62,Yaes!A:H,8,0)</f>
        <v>0</v>
      </c>
      <c r="AD62">
        <f t="shared" si="30"/>
        <v>2</v>
      </c>
    </row>
    <row r="63" spans="1:30" x14ac:dyDescent="0.25">
      <c r="A63">
        <v>104</v>
      </c>
      <c r="B63" s="27" t="s">
        <v>913</v>
      </c>
      <c r="C63" t="s">
        <v>905</v>
      </c>
      <c r="D63">
        <v>64</v>
      </c>
      <c r="N63">
        <f t="shared" si="16"/>
        <v>1</v>
      </c>
      <c r="O63">
        <f t="shared" si="17"/>
        <v>2</v>
      </c>
      <c r="P63">
        <f t="shared" si="18"/>
        <v>31</v>
      </c>
      <c r="Q63" t="str">
        <f t="shared" si="19"/>
        <v/>
      </c>
      <c r="R63" t="str">
        <f t="shared" si="20"/>
        <v/>
      </c>
      <c r="S63" t="str">
        <f t="shared" si="21"/>
        <v/>
      </c>
      <c r="T63" t="str">
        <f t="shared" si="22"/>
        <v/>
      </c>
      <c r="U63" t="str">
        <f t="shared" si="23"/>
        <v/>
      </c>
      <c r="V63" t="str">
        <f t="shared" si="24"/>
        <v/>
      </c>
      <c r="W63" t="str">
        <f t="shared" si="25"/>
        <v/>
      </c>
      <c r="X63" t="str">
        <f t="shared" si="26"/>
        <v/>
      </c>
      <c r="Y63" t="str">
        <f t="shared" si="27"/>
        <v/>
      </c>
      <c r="Z63">
        <f t="shared" si="28"/>
        <v>1</v>
      </c>
      <c r="AA63">
        <f t="shared" si="29"/>
        <v>1</v>
      </c>
      <c r="AB63" s="28" t="str">
        <f t="shared" ca="1" si="31"/>
        <v>Donkey</v>
      </c>
      <c r="AC63" t="str">
        <f>VLOOKUP(A63,Yaes!A:H,8,0)</f>
        <v>y</v>
      </c>
      <c r="AD63">
        <f t="shared" si="30"/>
        <v>3</v>
      </c>
    </row>
    <row r="64" spans="1:30" ht="15.75" thickBot="1" x14ac:dyDescent="0.3">
      <c r="A64">
        <v>105</v>
      </c>
      <c r="B64" s="27" t="s">
        <v>914</v>
      </c>
      <c r="C64" s="22">
        <v>64</v>
      </c>
      <c r="N64">
        <f t="shared" si="16"/>
        <v>1</v>
      </c>
      <c r="O64">
        <f t="shared" si="17"/>
        <v>31</v>
      </c>
      <c r="P64" t="str">
        <f t="shared" si="18"/>
        <v/>
      </c>
      <c r="Q64" t="str">
        <f t="shared" si="19"/>
        <v/>
      </c>
      <c r="R64" t="str">
        <f t="shared" si="20"/>
        <v/>
      </c>
      <c r="S64" t="str">
        <f t="shared" si="21"/>
        <v/>
      </c>
      <c r="T64" t="str">
        <f t="shared" si="22"/>
        <v/>
      </c>
      <c r="U64" t="str">
        <f t="shared" si="23"/>
        <v/>
      </c>
      <c r="V64" t="str">
        <f t="shared" si="24"/>
        <v/>
      </c>
      <c r="W64" t="str">
        <f t="shared" si="25"/>
        <v/>
      </c>
      <c r="X64" t="str">
        <f t="shared" si="26"/>
        <v/>
      </c>
      <c r="Y64" t="str">
        <f t="shared" si="27"/>
        <v/>
      </c>
      <c r="Z64">
        <f t="shared" si="28"/>
        <v>1</v>
      </c>
      <c r="AA64">
        <f t="shared" si="29"/>
        <v>1</v>
      </c>
      <c r="AB64" s="28" t="str">
        <f t="shared" ca="1" si="31"/>
        <v>Doom</v>
      </c>
      <c r="AC64">
        <f>VLOOKUP(A64,Yaes!A:H,8,0)</f>
        <v>0</v>
      </c>
      <c r="AD64">
        <f t="shared" si="30"/>
        <v>2</v>
      </c>
    </row>
    <row r="65" spans="1:30" x14ac:dyDescent="0.25">
      <c r="A65">
        <v>462</v>
      </c>
      <c r="B65" s="31" t="s">
        <v>803</v>
      </c>
      <c r="C65" t="s">
        <v>1212</v>
      </c>
      <c r="D65" s="23" t="s">
        <v>839</v>
      </c>
      <c r="N65">
        <f t="shared" si="16"/>
        <v>8</v>
      </c>
      <c r="O65">
        <f t="shared" si="17"/>
        <v>1</v>
      </c>
      <c r="P65">
        <f t="shared" si="18"/>
        <v>4</v>
      </c>
      <c r="Q65" t="str">
        <f t="shared" si="19"/>
        <v/>
      </c>
      <c r="R65" t="str">
        <f t="shared" si="20"/>
        <v/>
      </c>
      <c r="S65" t="str">
        <f t="shared" si="21"/>
        <v/>
      </c>
      <c r="T65" t="str">
        <f t="shared" si="22"/>
        <v/>
      </c>
      <c r="U65" t="str">
        <f t="shared" si="23"/>
        <v/>
      </c>
      <c r="V65" t="str">
        <f t="shared" si="24"/>
        <v/>
      </c>
      <c r="W65" t="str">
        <f t="shared" si="25"/>
        <v/>
      </c>
      <c r="X65" t="str">
        <f t="shared" si="26"/>
        <v/>
      </c>
      <c r="Y65" t="str">
        <f t="shared" si="27"/>
        <v/>
      </c>
      <c r="Z65">
        <f t="shared" si="28"/>
        <v>1</v>
      </c>
      <c r="AA65">
        <f t="shared" si="29"/>
        <v>2</v>
      </c>
      <c r="AB65" s="28" t="str">
        <f t="shared" ca="1" si="31"/>
        <v>Driver</v>
      </c>
      <c r="AC65">
        <f>VLOOKUP(A65,Yaes!A:H,8,0)</f>
        <v>0</v>
      </c>
      <c r="AD65">
        <f t="shared" si="30"/>
        <v>3</v>
      </c>
    </row>
    <row r="66" spans="1:30" x14ac:dyDescent="0.25">
      <c r="A66">
        <v>110</v>
      </c>
      <c r="B66" s="27" t="s">
        <v>916</v>
      </c>
      <c r="C66" t="s">
        <v>831</v>
      </c>
      <c r="N66">
        <f t="shared" ref="N66:N97" si="32">IF(COUNTIF($B:$M,B66)=0,"",COUNTIF($B:$M,B66))</f>
        <v>1</v>
      </c>
      <c r="O66">
        <f t="shared" ref="O66:O97" si="33">IF(COUNTIF($B:$M,C66)=0,"",COUNTIF($B:$M,C66))</f>
        <v>2</v>
      </c>
      <c r="P66" t="str">
        <f t="shared" ref="P66:P97" si="34">IF(COUNTIF($B:$M,D66)=0,"",COUNTIF($B:$M,D66))</f>
        <v/>
      </c>
      <c r="Q66" t="str">
        <f t="shared" ref="Q66:Q97" si="35">IF(COUNTIF($B:$M,E66)=0,"",COUNTIF($B:$M,E66))</f>
        <v/>
      </c>
      <c r="R66" t="str">
        <f t="shared" ref="R66:R97" si="36">IF(COUNTIF($B:$M,F66)=0,"",COUNTIF($B:$M,F66))</f>
        <v/>
      </c>
      <c r="S66" t="str">
        <f t="shared" ref="S66:S97" si="37">IF(COUNTIF($B:$M,G66)=0,"",COUNTIF($B:$M,G66))</f>
        <v/>
      </c>
      <c r="T66" t="str">
        <f t="shared" ref="T66:T97" si="38">IF(COUNTIF($B:$M,H66)=0,"",COUNTIF($B:$M,H66))</f>
        <v/>
      </c>
      <c r="U66" t="str">
        <f t="shared" ref="U66:U97" si="39">IF(COUNTIF($B:$M,I66)=0,"",COUNTIF($B:$M,I66))</f>
        <v/>
      </c>
      <c r="V66" t="str">
        <f t="shared" ref="V66:V97" si="40">IF(COUNTIF($B:$M,J66)=0,"",COUNTIF($B:$M,J66))</f>
        <v/>
      </c>
      <c r="W66" t="str">
        <f t="shared" ref="W66:W97" si="41">IF(COUNTIF($B:$M,K66)=0,"",COUNTIF($B:$M,K66))</f>
        <v/>
      </c>
      <c r="X66" t="str">
        <f t="shared" ref="X66:X97" si="42">IF(COUNTIF($B:$M,L66)=0,"",COUNTIF($B:$M,L66))</f>
        <v/>
      </c>
      <c r="Y66" t="str">
        <f t="shared" ref="Y66:Y97" si="43">IF(COUNTIF($B:$M,M66)=0,"",COUNTIF($B:$M,M66))</f>
        <v/>
      </c>
      <c r="Z66">
        <f t="shared" ref="Z66:Z96" si="44">MIN(N66:Y66)</f>
        <v>1</v>
      </c>
      <c r="AA66">
        <f t="shared" ref="AA66:AA96" si="45">MATCH(1,N66:Y66,0)</f>
        <v>1</v>
      </c>
      <c r="AB66" s="28" t="str">
        <f t="shared" ca="1" si="31"/>
        <v>Dual</v>
      </c>
      <c r="AC66" t="str">
        <f>VLOOKUP(A66,Yaes!A:H,8,0)</f>
        <v>y</v>
      </c>
      <c r="AD66">
        <f t="shared" ref="AD66:AD96" si="46">COUNTIF(N66:Y66,"&gt;0")</f>
        <v>2</v>
      </c>
    </row>
    <row r="67" spans="1:30" x14ac:dyDescent="0.25">
      <c r="A67">
        <v>103</v>
      </c>
      <c r="B67" s="30" t="s">
        <v>908</v>
      </c>
      <c r="C67" t="s">
        <v>911</v>
      </c>
      <c r="D67" t="s">
        <v>912</v>
      </c>
      <c r="E67" t="s">
        <v>855</v>
      </c>
      <c r="N67">
        <f t="shared" si="32"/>
        <v>2</v>
      </c>
      <c r="O67">
        <f t="shared" si="33"/>
        <v>1</v>
      </c>
      <c r="P67">
        <f t="shared" si="34"/>
        <v>1</v>
      </c>
      <c r="Q67">
        <f t="shared" si="35"/>
        <v>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 t="str">
        <f t="shared" si="43"/>
        <v/>
      </c>
      <c r="Z67">
        <f t="shared" si="44"/>
        <v>1</v>
      </c>
      <c r="AA67">
        <f t="shared" si="45"/>
        <v>2</v>
      </c>
      <c r="AB67" s="28" t="str">
        <f ca="1">OFFSET(B67,0,AA67-1,1,1)</f>
        <v>Duck's</v>
      </c>
      <c r="AC67">
        <f>VLOOKUP(A67,Yaes!A:H,8,0)</f>
        <v>0</v>
      </c>
      <c r="AD67">
        <f t="shared" si="46"/>
        <v>4</v>
      </c>
    </row>
    <row r="68" spans="1:30" x14ac:dyDescent="0.25">
      <c r="A68">
        <v>112</v>
      </c>
      <c r="B68" s="27" t="s">
        <v>919</v>
      </c>
      <c r="C68" t="s">
        <v>920</v>
      </c>
      <c r="D68">
        <v>64</v>
      </c>
      <c r="N68">
        <f t="shared" si="32"/>
        <v>2</v>
      </c>
      <c r="O68">
        <f t="shared" si="33"/>
        <v>2</v>
      </c>
      <c r="P68">
        <f t="shared" si="34"/>
        <v>31</v>
      </c>
      <c r="Q68" t="str">
        <f t="shared" si="35"/>
        <v/>
      </c>
      <c r="R68" t="str">
        <f t="shared" si="36"/>
        <v/>
      </c>
      <c r="S68" t="str">
        <f t="shared" si="37"/>
        <v/>
      </c>
      <c r="T68" t="str">
        <f t="shared" si="38"/>
        <v/>
      </c>
      <c r="U68" t="str">
        <f t="shared" si="39"/>
        <v/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>
        <f t="shared" si="44"/>
        <v>2</v>
      </c>
      <c r="AA68" t="e">
        <f t="shared" si="45"/>
        <v>#N/A</v>
      </c>
      <c r="AB68" s="29" t="str">
        <f>IF(AD68&gt;1,B68&amp;" "&amp;C68,B68)</f>
        <v>Duke Nukem</v>
      </c>
      <c r="AC68">
        <f>VLOOKUP(A68,Yaes!A:H,8,0)</f>
        <v>0</v>
      </c>
      <c r="AD68">
        <f t="shared" si="46"/>
        <v>3</v>
      </c>
    </row>
    <row r="69" spans="1:30" x14ac:dyDescent="0.25">
      <c r="A69">
        <v>62</v>
      </c>
      <c r="B69" s="30" t="s">
        <v>863</v>
      </c>
      <c r="C69">
        <v>3</v>
      </c>
      <c r="D69" t="s">
        <v>1251</v>
      </c>
      <c r="N69">
        <f t="shared" si="32"/>
        <v>3</v>
      </c>
      <c r="O69">
        <f t="shared" si="33"/>
        <v>2</v>
      </c>
      <c r="P69">
        <f t="shared" si="34"/>
        <v>1</v>
      </c>
      <c r="Q69" t="str">
        <f t="shared" si="35"/>
        <v/>
      </c>
      <c r="R69" t="str">
        <f t="shared" si="36"/>
        <v/>
      </c>
      <c r="S69" t="str">
        <f t="shared" si="37"/>
        <v/>
      </c>
      <c r="T69" t="str">
        <f t="shared" si="38"/>
        <v/>
      </c>
      <c r="U69" t="str">
        <f t="shared" si="39"/>
        <v/>
      </c>
      <c r="V69" t="str">
        <f t="shared" si="40"/>
        <v/>
      </c>
      <c r="W69" t="str">
        <f t="shared" si="41"/>
        <v/>
      </c>
      <c r="X69" t="str">
        <f t="shared" si="42"/>
        <v/>
      </c>
      <c r="Y69" t="str">
        <f t="shared" si="43"/>
        <v/>
      </c>
      <c r="Z69">
        <f t="shared" si="44"/>
        <v>1</v>
      </c>
      <c r="AA69">
        <f t="shared" si="45"/>
        <v>3</v>
      </c>
      <c r="AB69" s="28" t="str">
        <f t="shared" ref="AB69:AB74" ca="1" si="47">OFFSET(B69,0,AA69-1,1,1)</f>
        <v>DX</v>
      </c>
      <c r="AC69" t="str">
        <f>VLOOKUP(A69,Yaes!A:H,8,0)</f>
        <v>y</v>
      </c>
      <c r="AD69">
        <f t="shared" si="46"/>
        <v>3</v>
      </c>
    </row>
    <row r="70" spans="1:30" x14ac:dyDescent="0.25">
      <c r="A70">
        <v>114</v>
      </c>
      <c r="B70" s="35" t="s">
        <v>923</v>
      </c>
      <c r="C70" t="s">
        <v>924</v>
      </c>
      <c r="D70" t="s">
        <v>925</v>
      </c>
      <c r="E70">
        <v>99</v>
      </c>
      <c r="N70">
        <f t="shared" si="32"/>
        <v>1</v>
      </c>
      <c r="O70">
        <f t="shared" si="33"/>
        <v>1</v>
      </c>
      <c r="P70">
        <f t="shared" si="34"/>
        <v>4</v>
      </c>
      <c r="Q70">
        <f t="shared" si="35"/>
        <v>8</v>
      </c>
      <c r="R70" t="str">
        <f t="shared" si="36"/>
        <v/>
      </c>
      <c r="S70" t="str">
        <f t="shared" si="37"/>
        <v/>
      </c>
      <c r="T70" t="str">
        <f t="shared" si="38"/>
        <v/>
      </c>
      <c r="U70" t="str">
        <f t="shared" si="39"/>
        <v/>
      </c>
      <c r="V70" t="str">
        <f t="shared" si="40"/>
        <v/>
      </c>
      <c r="W70" t="str">
        <f t="shared" si="41"/>
        <v/>
      </c>
      <c r="X70" t="str">
        <f t="shared" si="42"/>
        <v/>
      </c>
      <c r="Y70" t="str">
        <f t="shared" si="43"/>
        <v/>
      </c>
      <c r="Z70">
        <f t="shared" si="44"/>
        <v>1</v>
      </c>
      <c r="AA70">
        <f t="shared" si="45"/>
        <v>1</v>
      </c>
      <c r="AB70" s="28" t="str">
        <f t="shared" ca="1" si="47"/>
        <v>EA</v>
      </c>
      <c r="AC70" t="str">
        <f>VLOOKUP(A70,Yaes!A:H,8,0)</f>
        <v>y</v>
      </c>
      <c r="AD70">
        <f t="shared" si="46"/>
        <v>4</v>
      </c>
    </row>
    <row r="71" spans="1:30" x14ac:dyDescent="0.25">
      <c r="A71">
        <v>115</v>
      </c>
      <c r="B71" s="27" t="s">
        <v>926</v>
      </c>
      <c r="C71" t="s">
        <v>927</v>
      </c>
      <c r="D71" t="s">
        <v>903</v>
      </c>
      <c r="N71">
        <f t="shared" si="32"/>
        <v>1</v>
      </c>
      <c r="O71">
        <f t="shared" si="33"/>
        <v>1</v>
      </c>
      <c r="P71">
        <f t="shared" si="34"/>
        <v>3</v>
      </c>
      <c r="Q71" t="str">
        <f t="shared" si="35"/>
        <v/>
      </c>
      <c r="R71" t="str">
        <f t="shared" si="36"/>
        <v/>
      </c>
      <c r="S71" t="str">
        <f t="shared" si="37"/>
        <v/>
      </c>
      <c r="T71" t="str">
        <f t="shared" si="38"/>
        <v/>
      </c>
      <c r="U71" t="str">
        <f t="shared" si="39"/>
        <v/>
      </c>
      <c r="V71" t="str">
        <f t="shared" si="40"/>
        <v/>
      </c>
      <c r="W71" t="str">
        <f t="shared" si="41"/>
        <v/>
      </c>
      <c r="X71" t="str">
        <f t="shared" si="42"/>
        <v/>
      </c>
      <c r="Y71" t="str">
        <f t="shared" si="43"/>
        <v/>
      </c>
      <c r="Z71">
        <f t="shared" si="44"/>
        <v>1</v>
      </c>
      <c r="AA71">
        <f t="shared" si="45"/>
        <v>1</v>
      </c>
      <c r="AB71" s="28" t="str">
        <f t="shared" ca="1" si="47"/>
        <v>Earthworm</v>
      </c>
      <c r="AC71">
        <f>VLOOKUP(A71,Yaes!A:H,8,0)</f>
        <v>0</v>
      </c>
      <c r="AD71">
        <f t="shared" si="46"/>
        <v>3</v>
      </c>
    </row>
    <row r="72" spans="1:30" ht="15.75" thickBot="1" x14ac:dyDescent="0.3">
      <c r="A72">
        <v>116</v>
      </c>
      <c r="B72" s="27" t="s">
        <v>928</v>
      </c>
      <c r="C72" s="23" t="s">
        <v>929</v>
      </c>
      <c r="D72" t="s">
        <v>898</v>
      </c>
      <c r="N72">
        <f t="shared" si="32"/>
        <v>1</v>
      </c>
      <c r="O72">
        <f t="shared" si="33"/>
        <v>1</v>
      </c>
      <c r="P72">
        <f t="shared" si="34"/>
        <v>1</v>
      </c>
      <c r="Q72" t="str">
        <f t="shared" si="35"/>
        <v/>
      </c>
      <c r="R72" t="str">
        <f t="shared" si="36"/>
        <v/>
      </c>
      <c r="S72" t="str">
        <f t="shared" si="37"/>
        <v/>
      </c>
      <c r="T72" t="str">
        <f t="shared" si="38"/>
        <v/>
      </c>
      <c r="U72" t="str">
        <f t="shared" si="39"/>
        <v/>
      </c>
      <c r="V72" t="str">
        <f t="shared" si="40"/>
        <v/>
      </c>
      <c r="W72" t="str">
        <f t="shared" si="41"/>
        <v/>
      </c>
      <c r="X72" t="str">
        <f t="shared" si="42"/>
        <v/>
      </c>
      <c r="Y72" t="str">
        <f t="shared" si="43"/>
        <v/>
      </c>
      <c r="Z72">
        <f t="shared" si="44"/>
        <v>1</v>
      </c>
      <c r="AA72">
        <f t="shared" si="45"/>
        <v>1</v>
      </c>
      <c r="AB72" s="28" t="str">
        <f t="shared" ca="1" si="47"/>
        <v>ECW</v>
      </c>
      <c r="AC72" t="str">
        <f>VLOOKUP(A72,Yaes!A:H,8,0)</f>
        <v>y</v>
      </c>
      <c r="AD72">
        <f t="shared" si="46"/>
        <v>3</v>
      </c>
    </row>
    <row r="73" spans="1:30" x14ac:dyDescent="0.25">
      <c r="A73">
        <v>150</v>
      </c>
      <c r="B73" s="31" t="s">
        <v>952</v>
      </c>
      <c r="C73" s="22">
        <v>2.6666666666666665</v>
      </c>
      <c r="D73" t="s">
        <v>956</v>
      </c>
      <c r="E73" t="s">
        <v>842</v>
      </c>
      <c r="F73" t="s">
        <v>955</v>
      </c>
      <c r="N73">
        <f t="shared" si="32"/>
        <v>2</v>
      </c>
      <c r="O73">
        <f t="shared" si="33"/>
        <v>4</v>
      </c>
      <c r="P73">
        <f t="shared" si="34"/>
        <v>1</v>
      </c>
      <c r="Q73">
        <f t="shared" si="35"/>
        <v>21</v>
      </c>
      <c r="R73">
        <f t="shared" si="36"/>
        <v>2</v>
      </c>
      <c r="S73" t="str">
        <f t="shared" si="37"/>
        <v/>
      </c>
      <c r="T73" t="str">
        <f t="shared" si="38"/>
        <v/>
      </c>
      <c r="U73" t="str">
        <f t="shared" si="39"/>
        <v/>
      </c>
      <c r="V73" t="str">
        <f t="shared" si="40"/>
        <v/>
      </c>
      <c r="W73" t="str">
        <f t="shared" si="41"/>
        <v/>
      </c>
      <c r="X73" t="str">
        <f t="shared" si="42"/>
        <v/>
      </c>
      <c r="Y73" t="str">
        <f t="shared" si="43"/>
        <v/>
      </c>
      <c r="Z73">
        <f t="shared" si="44"/>
        <v>1</v>
      </c>
      <c r="AA73">
        <f t="shared" si="45"/>
        <v>3</v>
      </c>
      <c r="AB73" s="28" t="str">
        <f t="shared" ca="1" si="47"/>
        <v>Enter</v>
      </c>
      <c r="AC73" t="str">
        <f>VLOOKUP(A73,Yaes!A:H,8,0)</f>
        <v>y</v>
      </c>
      <c r="AD73">
        <f t="shared" si="46"/>
        <v>5</v>
      </c>
    </row>
    <row r="74" spans="1:30" x14ac:dyDescent="0.25">
      <c r="A74">
        <v>121</v>
      </c>
      <c r="B74" s="27" t="s">
        <v>930</v>
      </c>
      <c r="C74">
        <v>64</v>
      </c>
      <c r="N74">
        <f t="shared" si="32"/>
        <v>1</v>
      </c>
      <c r="O74">
        <f t="shared" si="33"/>
        <v>31</v>
      </c>
      <c r="P74" t="str">
        <f t="shared" si="34"/>
        <v/>
      </c>
      <c r="Q74" t="str">
        <f t="shared" si="35"/>
        <v/>
      </c>
      <c r="R74" t="str">
        <f t="shared" si="36"/>
        <v/>
      </c>
      <c r="S74" t="str">
        <f t="shared" si="37"/>
        <v/>
      </c>
      <c r="T74" t="str">
        <f t="shared" si="38"/>
        <v/>
      </c>
      <c r="U74" t="str">
        <f t="shared" si="39"/>
        <v/>
      </c>
      <c r="V74" t="str">
        <f t="shared" si="40"/>
        <v/>
      </c>
      <c r="W74" t="str">
        <f t="shared" si="41"/>
        <v/>
      </c>
      <c r="X74" t="str">
        <f t="shared" si="42"/>
        <v/>
      </c>
      <c r="Y74" t="str">
        <f t="shared" si="43"/>
        <v/>
      </c>
      <c r="Z74">
        <f t="shared" si="44"/>
        <v>1</v>
      </c>
      <c r="AA74">
        <f t="shared" si="45"/>
        <v>1</v>
      </c>
      <c r="AB74" s="28" t="str">
        <f t="shared" ca="1" si="47"/>
        <v>Excitebike</v>
      </c>
      <c r="AC74">
        <f>VLOOKUP(A74,Yaes!A:H,8,0)</f>
        <v>0</v>
      </c>
      <c r="AD74">
        <f t="shared" si="46"/>
        <v>2</v>
      </c>
    </row>
    <row r="75" spans="1:30" x14ac:dyDescent="0.25">
      <c r="A75">
        <v>122</v>
      </c>
      <c r="B75" s="27" t="s">
        <v>264</v>
      </c>
      <c r="N75">
        <f t="shared" si="32"/>
        <v>2</v>
      </c>
      <c r="O75" t="str">
        <f t="shared" si="33"/>
        <v/>
      </c>
      <c r="P75" t="str">
        <f t="shared" si="34"/>
        <v/>
      </c>
      <c r="Q75" t="str">
        <f t="shared" si="35"/>
        <v/>
      </c>
      <c r="R75" t="str">
        <f t="shared" si="36"/>
        <v/>
      </c>
      <c r="S75" t="str">
        <f t="shared" si="37"/>
        <v/>
      </c>
      <c r="T75" t="str">
        <f t="shared" si="38"/>
        <v/>
      </c>
      <c r="U75" t="str">
        <f t="shared" si="39"/>
        <v/>
      </c>
      <c r="V75" t="str">
        <f t="shared" si="40"/>
        <v/>
      </c>
      <c r="W75" t="str">
        <f t="shared" si="41"/>
        <v/>
      </c>
      <c r="X75" t="str">
        <f t="shared" si="42"/>
        <v/>
      </c>
      <c r="Y75" t="str">
        <f t="shared" si="43"/>
        <v/>
      </c>
      <c r="Z75">
        <f t="shared" si="44"/>
        <v>2</v>
      </c>
      <c r="AA75" t="e">
        <f t="shared" si="45"/>
        <v>#N/A</v>
      </c>
      <c r="AB75" s="29" t="str">
        <f t="shared" ref="AB75:AB82" si="48">IF(AD75&gt;1,B75&amp;" "&amp;C75,B75)</f>
        <v>Extreme-G</v>
      </c>
      <c r="AC75" t="str">
        <f>VLOOKUP(A75,Yaes!A:H,8,0)</f>
        <v>y</v>
      </c>
      <c r="AD75">
        <f t="shared" si="46"/>
        <v>1</v>
      </c>
    </row>
    <row r="76" spans="1:30" x14ac:dyDescent="0.25">
      <c r="A76">
        <v>123</v>
      </c>
      <c r="B76" s="37" t="s">
        <v>264</v>
      </c>
      <c r="C76">
        <v>2</v>
      </c>
      <c r="N76">
        <f t="shared" si="32"/>
        <v>2</v>
      </c>
      <c r="O76">
        <f t="shared" si="33"/>
        <v>11</v>
      </c>
      <c r="P76" t="str">
        <f t="shared" si="34"/>
        <v/>
      </c>
      <c r="Q76" t="str">
        <f t="shared" si="35"/>
        <v/>
      </c>
      <c r="R76" t="str">
        <f t="shared" si="36"/>
        <v/>
      </c>
      <c r="S76" t="str">
        <f t="shared" si="37"/>
        <v/>
      </c>
      <c r="T76" t="str">
        <f t="shared" si="38"/>
        <v/>
      </c>
      <c r="U76" t="str">
        <f t="shared" si="39"/>
        <v/>
      </c>
      <c r="V76" t="str">
        <f t="shared" si="40"/>
        <v/>
      </c>
      <c r="W76" t="str">
        <f t="shared" si="41"/>
        <v/>
      </c>
      <c r="X76" t="str">
        <f t="shared" si="42"/>
        <v/>
      </c>
      <c r="Y76" t="str">
        <f t="shared" si="43"/>
        <v/>
      </c>
      <c r="Z76">
        <f t="shared" si="44"/>
        <v>2</v>
      </c>
      <c r="AA76" t="e">
        <f t="shared" si="45"/>
        <v>#N/A</v>
      </c>
      <c r="AB76" s="29" t="str">
        <f t="shared" si="48"/>
        <v>Extreme-G 2</v>
      </c>
      <c r="AC76">
        <f>VLOOKUP(A76,Yaes!A:H,8,0)</f>
        <v>0</v>
      </c>
      <c r="AD76">
        <f t="shared" si="46"/>
        <v>2</v>
      </c>
    </row>
    <row r="77" spans="1:30" x14ac:dyDescent="0.25">
      <c r="A77">
        <v>125</v>
      </c>
      <c r="B77" s="27" t="s">
        <v>931</v>
      </c>
      <c r="C77" t="s">
        <v>184</v>
      </c>
      <c r="D77" t="s">
        <v>839</v>
      </c>
      <c r="N77">
        <f t="shared" si="32"/>
        <v>2</v>
      </c>
      <c r="O77">
        <f t="shared" si="33"/>
        <v>8</v>
      </c>
      <c r="P77">
        <f t="shared" si="34"/>
        <v>4</v>
      </c>
      <c r="Q77" t="str">
        <f t="shared" si="35"/>
        <v/>
      </c>
      <c r="R77" t="str">
        <f t="shared" si="36"/>
        <v/>
      </c>
      <c r="S77" t="str">
        <f t="shared" si="37"/>
        <v/>
      </c>
      <c r="T77" t="str">
        <f t="shared" si="38"/>
        <v/>
      </c>
      <c r="U77" t="str">
        <f t="shared" si="39"/>
        <v/>
      </c>
      <c r="V77" t="str">
        <f t="shared" si="40"/>
        <v/>
      </c>
      <c r="W77" t="str">
        <f t="shared" si="41"/>
        <v/>
      </c>
      <c r="X77" t="str">
        <f t="shared" si="42"/>
        <v/>
      </c>
      <c r="Y77" t="str">
        <f t="shared" si="43"/>
        <v/>
      </c>
      <c r="Z77">
        <f t="shared" si="44"/>
        <v>2</v>
      </c>
      <c r="AA77" t="e">
        <f t="shared" si="45"/>
        <v>#N/A</v>
      </c>
      <c r="AB77" s="29" t="str">
        <f t="shared" si="48"/>
        <v>F1 Racing</v>
      </c>
      <c r="AC77">
        <f>VLOOKUP(A77,Yaes!A:H,8,0)</f>
        <v>0</v>
      </c>
      <c r="AD77">
        <f t="shared" si="46"/>
        <v>3</v>
      </c>
    </row>
    <row r="78" spans="1:30" x14ac:dyDescent="0.25">
      <c r="A78">
        <v>126</v>
      </c>
      <c r="B78" s="27" t="s">
        <v>934</v>
      </c>
      <c r="C78" t="s">
        <v>803</v>
      </c>
      <c r="D78" t="s">
        <v>877</v>
      </c>
      <c r="E78" t="s">
        <v>878</v>
      </c>
      <c r="N78">
        <f t="shared" si="32"/>
        <v>2</v>
      </c>
      <c r="O78">
        <f t="shared" si="33"/>
        <v>8</v>
      </c>
      <c r="P78">
        <f t="shared" si="34"/>
        <v>5</v>
      </c>
      <c r="Q78">
        <f t="shared" si="35"/>
        <v>4</v>
      </c>
      <c r="R78" t="str">
        <f t="shared" si="36"/>
        <v/>
      </c>
      <c r="S78" t="str">
        <f t="shared" si="37"/>
        <v/>
      </c>
      <c r="T78" t="str">
        <f t="shared" si="38"/>
        <v/>
      </c>
      <c r="U78" t="str">
        <f t="shared" si="39"/>
        <v/>
      </c>
      <c r="V78" t="str">
        <f t="shared" si="40"/>
        <v/>
      </c>
      <c r="W78" t="str">
        <f t="shared" si="41"/>
        <v/>
      </c>
      <c r="X78" t="str">
        <f t="shared" si="42"/>
        <v/>
      </c>
      <c r="Y78" t="str">
        <f t="shared" si="43"/>
        <v/>
      </c>
      <c r="Z78">
        <f t="shared" si="44"/>
        <v>2</v>
      </c>
      <c r="AA78" t="e">
        <f t="shared" si="45"/>
        <v>#N/A</v>
      </c>
      <c r="AB78" s="29" t="str">
        <f t="shared" si="48"/>
        <v>F-1 World</v>
      </c>
      <c r="AC78" t="str">
        <f>VLOOKUP(A78,Yaes!A:H,8,0)</f>
        <v>y</v>
      </c>
      <c r="AD78">
        <f t="shared" si="46"/>
        <v>4</v>
      </c>
    </row>
    <row r="79" spans="1:30" x14ac:dyDescent="0.25">
      <c r="A79">
        <v>127</v>
      </c>
      <c r="B79" s="27" t="s">
        <v>934</v>
      </c>
      <c r="C79" t="s">
        <v>803</v>
      </c>
      <c r="D79" t="s">
        <v>877</v>
      </c>
      <c r="E79" t="s">
        <v>878</v>
      </c>
      <c r="F79" t="s">
        <v>935</v>
      </c>
      <c r="N79">
        <f t="shared" si="32"/>
        <v>2</v>
      </c>
      <c r="O79">
        <f t="shared" si="33"/>
        <v>8</v>
      </c>
      <c r="P79">
        <f t="shared" si="34"/>
        <v>5</v>
      </c>
      <c r="Q79">
        <f t="shared" si="35"/>
        <v>4</v>
      </c>
      <c r="R79">
        <f t="shared" si="36"/>
        <v>2</v>
      </c>
      <c r="S79" t="str">
        <f t="shared" si="37"/>
        <v/>
      </c>
      <c r="T79" t="str">
        <f t="shared" si="38"/>
        <v/>
      </c>
      <c r="U79" t="str">
        <f t="shared" si="39"/>
        <v/>
      </c>
      <c r="V79" t="str">
        <f t="shared" si="40"/>
        <v/>
      </c>
      <c r="W79" t="str">
        <f t="shared" si="41"/>
        <v/>
      </c>
      <c r="X79" t="str">
        <f t="shared" si="42"/>
        <v/>
      </c>
      <c r="Y79" t="str">
        <f t="shared" si="43"/>
        <v/>
      </c>
      <c r="Z79">
        <f t="shared" si="44"/>
        <v>2</v>
      </c>
      <c r="AA79" t="e">
        <f t="shared" si="45"/>
        <v>#N/A</v>
      </c>
      <c r="AB79" s="29" t="str">
        <f t="shared" si="48"/>
        <v>F-1 World</v>
      </c>
      <c r="AC79" t="str">
        <f>VLOOKUP(A79,Yaes!A:H,8,0)</f>
        <v>y</v>
      </c>
      <c r="AD79">
        <f t="shared" si="46"/>
        <v>5</v>
      </c>
    </row>
    <row r="80" spans="1:30" x14ac:dyDescent="0.25">
      <c r="A80">
        <v>129</v>
      </c>
      <c r="B80" s="30" t="s">
        <v>925</v>
      </c>
      <c r="C80">
        <v>64</v>
      </c>
      <c r="N80">
        <f t="shared" si="32"/>
        <v>4</v>
      </c>
      <c r="O80">
        <f t="shared" si="33"/>
        <v>31</v>
      </c>
      <c r="P80" t="str">
        <f t="shared" si="34"/>
        <v/>
      </c>
      <c r="Q80" t="str">
        <f t="shared" si="35"/>
        <v/>
      </c>
      <c r="R80" t="str">
        <f t="shared" si="36"/>
        <v/>
      </c>
      <c r="S80" t="str">
        <f t="shared" si="37"/>
        <v/>
      </c>
      <c r="T80" t="str">
        <f t="shared" si="38"/>
        <v/>
      </c>
      <c r="U80" t="str">
        <f t="shared" si="39"/>
        <v/>
      </c>
      <c r="V80" t="str">
        <f t="shared" si="40"/>
        <v/>
      </c>
      <c r="W80" t="str">
        <f t="shared" si="41"/>
        <v/>
      </c>
      <c r="X80" t="str">
        <f t="shared" si="42"/>
        <v/>
      </c>
      <c r="Y80" t="str">
        <f t="shared" si="43"/>
        <v/>
      </c>
      <c r="Z80">
        <f t="shared" si="44"/>
        <v>4</v>
      </c>
      <c r="AA80" t="e">
        <f t="shared" si="45"/>
        <v>#N/A</v>
      </c>
      <c r="AB80" s="29" t="str">
        <f t="shared" si="48"/>
        <v>FIFA 64</v>
      </c>
      <c r="AC80" t="str">
        <f>VLOOKUP(A80,Yaes!A:H,8,0)</f>
        <v>y</v>
      </c>
      <c r="AD80">
        <f t="shared" si="46"/>
        <v>2</v>
      </c>
    </row>
    <row r="81" spans="1:30" x14ac:dyDescent="0.25">
      <c r="A81">
        <v>132</v>
      </c>
      <c r="B81" s="27" t="s">
        <v>925</v>
      </c>
      <c r="C81">
        <v>98</v>
      </c>
      <c r="N81">
        <f t="shared" si="32"/>
        <v>4</v>
      </c>
      <c r="O81">
        <f t="shared" si="33"/>
        <v>3</v>
      </c>
      <c r="P81" t="str">
        <f t="shared" si="34"/>
        <v/>
      </c>
      <c r="Q81" t="str">
        <f t="shared" si="35"/>
        <v/>
      </c>
      <c r="R81" t="str">
        <f t="shared" si="36"/>
        <v/>
      </c>
      <c r="S81" t="str">
        <f t="shared" si="37"/>
        <v/>
      </c>
      <c r="T81" t="str">
        <f t="shared" si="38"/>
        <v/>
      </c>
      <c r="U81" t="str">
        <f t="shared" si="39"/>
        <v/>
      </c>
      <c r="V81" t="str">
        <f t="shared" si="40"/>
        <v/>
      </c>
      <c r="W81" t="str">
        <f t="shared" si="41"/>
        <v/>
      </c>
      <c r="X81" t="str">
        <f t="shared" si="42"/>
        <v/>
      </c>
      <c r="Y81" t="str">
        <f t="shared" si="43"/>
        <v/>
      </c>
      <c r="Z81">
        <f t="shared" si="44"/>
        <v>3</v>
      </c>
      <c r="AA81" t="e">
        <f t="shared" si="45"/>
        <v>#N/A</v>
      </c>
      <c r="AB81" s="29" t="str">
        <f t="shared" si="48"/>
        <v>FIFA 98</v>
      </c>
      <c r="AC81" t="str">
        <f>VLOOKUP(A81,Yaes!A:H,8,0)</f>
        <v>y</v>
      </c>
      <c r="AD81">
        <f t="shared" si="46"/>
        <v>2</v>
      </c>
    </row>
    <row r="82" spans="1:30" x14ac:dyDescent="0.25">
      <c r="A82">
        <v>130</v>
      </c>
      <c r="B82" s="27" t="s">
        <v>925</v>
      </c>
      <c r="C82" t="s">
        <v>824</v>
      </c>
      <c r="N82">
        <f t="shared" si="32"/>
        <v>4</v>
      </c>
      <c r="O82">
        <f t="shared" si="33"/>
        <v>9</v>
      </c>
      <c r="P82" t="str">
        <f t="shared" si="34"/>
        <v/>
      </c>
      <c r="Q82" t="str">
        <f t="shared" si="35"/>
        <v/>
      </c>
      <c r="R82" t="str">
        <f t="shared" si="36"/>
        <v/>
      </c>
      <c r="S82" t="str">
        <f t="shared" si="37"/>
        <v/>
      </c>
      <c r="T82" t="str">
        <f t="shared" si="38"/>
        <v/>
      </c>
      <c r="U82" t="str">
        <f t="shared" si="39"/>
        <v/>
      </c>
      <c r="V82" t="str">
        <f t="shared" si="40"/>
        <v/>
      </c>
      <c r="W82" t="str">
        <f t="shared" si="41"/>
        <v/>
      </c>
      <c r="X82" t="str">
        <f t="shared" si="42"/>
        <v/>
      </c>
      <c r="Y82" t="str">
        <f t="shared" si="43"/>
        <v/>
      </c>
      <c r="Z82">
        <f t="shared" si="44"/>
        <v>4</v>
      </c>
      <c r="AA82" t="e">
        <f t="shared" si="45"/>
        <v>#N/A</v>
      </c>
      <c r="AB82" s="29" t="str">
        <f t="shared" si="48"/>
        <v>FIFA '99</v>
      </c>
      <c r="AC82" t="str">
        <f>VLOOKUP(A82,Yaes!A:H,8,0)</f>
        <v>y</v>
      </c>
      <c r="AD82">
        <f t="shared" si="46"/>
        <v>2</v>
      </c>
    </row>
    <row r="83" spans="1:30" x14ac:dyDescent="0.25">
      <c r="A83">
        <v>136</v>
      </c>
      <c r="B83" s="27" t="s">
        <v>938</v>
      </c>
      <c r="C83" t="s">
        <v>939</v>
      </c>
      <c r="N83">
        <f t="shared" si="32"/>
        <v>1</v>
      </c>
      <c r="O83">
        <f t="shared" si="33"/>
        <v>1</v>
      </c>
      <c r="P83" t="str">
        <f t="shared" si="34"/>
        <v/>
      </c>
      <c r="Q83" t="str">
        <f t="shared" si="35"/>
        <v/>
      </c>
      <c r="R83" t="str">
        <f t="shared" si="36"/>
        <v/>
      </c>
      <c r="S83" t="str">
        <f t="shared" si="37"/>
        <v/>
      </c>
      <c r="T83" t="str">
        <f t="shared" si="38"/>
        <v/>
      </c>
      <c r="U83" t="str">
        <f t="shared" si="39"/>
        <v/>
      </c>
      <c r="V83" t="str">
        <f t="shared" si="40"/>
        <v/>
      </c>
      <c r="W83" t="str">
        <f t="shared" si="41"/>
        <v/>
      </c>
      <c r="X83" t="str">
        <f t="shared" si="42"/>
        <v/>
      </c>
      <c r="Y83" t="str">
        <f t="shared" si="43"/>
        <v/>
      </c>
      <c r="Z83">
        <f t="shared" si="44"/>
        <v>1</v>
      </c>
      <c r="AA83">
        <f t="shared" si="45"/>
        <v>1</v>
      </c>
      <c r="AB83" s="28" t="str">
        <f ca="1">OFFSET(B83,0,AA83-1,1,1)</f>
        <v>Fighting</v>
      </c>
      <c r="AC83">
        <f>VLOOKUP(A83,Yaes!A:H,8,0)</f>
        <v>0</v>
      </c>
      <c r="AD83">
        <f t="shared" si="46"/>
        <v>2</v>
      </c>
    </row>
    <row r="84" spans="1:30" x14ac:dyDescent="0.25">
      <c r="A84">
        <v>137</v>
      </c>
      <c r="B84" s="27" t="s">
        <v>940</v>
      </c>
      <c r="C84" t="s">
        <v>941</v>
      </c>
      <c r="N84">
        <f t="shared" si="32"/>
        <v>1</v>
      </c>
      <c r="O84">
        <f t="shared" si="33"/>
        <v>1</v>
      </c>
      <c r="P84" t="str">
        <f t="shared" si="34"/>
        <v/>
      </c>
      <c r="Q84" t="str">
        <f t="shared" si="35"/>
        <v/>
      </c>
      <c r="R84" t="str">
        <f t="shared" si="36"/>
        <v/>
      </c>
      <c r="S84" t="str">
        <f t="shared" si="37"/>
        <v/>
      </c>
      <c r="T84" t="str">
        <f t="shared" si="38"/>
        <v/>
      </c>
      <c r="U84" t="str">
        <f t="shared" si="39"/>
        <v/>
      </c>
      <c r="V84" t="str">
        <f t="shared" si="40"/>
        <v/>
      </c>
      <c r="W84" t="str">
        <f t="shared" si="41"/>
        <v/>
      </c>
      <c r="X84" t="str">
        <f t="shared" si="42"/>
        <v/>
      </c>
      <c r="Y84" t="str">
        <f t="shared" si="43"/>
        <v/>
      </c>
      <c r="Z84">
        <f t="shared" si="44"/>
        <v>1</v>
      </c>
      <c r="AA84">
        <f t="shared" si="45"/>
        <v>1</v>
      </c>
      <c r="AB84" s="28" t="str">
        <f ca="1">OFFSET(B84,0,AA84-1,1,1)</f>
        <v>Flying</v>
      </c>
      <c r="AC84">
        <f>VLOOKUP(A84,Yaes!A:H,8,0)</f>
        <v>0</v>
      </c>
      <c r="AD84">
        <f t="shared" si="46"/>
        <v>2</v>
      </c>
    </row>
    <row r="85" spans="1:30" x14ac:dyDescent="0.25">
      <c r="A85">
        <v>139</v>
      </c>
      <c r="B85" s="30" t="s">
        <v>942</v>
      </c>
      <c r="N85">
        <f t="shared" si="32"/>
        <v>2</v>
      </c>
      <c r="O85" t="str">
        <f t="shared" si="33"/>
        <v/>
      </c>
      <c r="P85" t="str">
        <f t="shared" si="34"/>
        <v/>
      </c>
      <c r="Q85" t="str">
        <f t="shared" si="35"/>
        <v/>
      </c>
      <c r="R85" t="str">
        <f t="shared" si="36"/>
        <v/>
      </c>
      <c r="S85" t="str">
        <f t="shared" si="37"/>
        <v/>
      </c>
      <c r="T85" t="str">
        <f t="shared" si="38"/>
        <v/>
      </c>
      <c r="U85" t="str">
        <f t="shared" si="39"/>
        <v/>
      </c>
      <c r="V85" t="str">
        <f t="shared" si="40"/>
        <v/>
      </c>
      <c r="W85" t="str">
        <f t="shared" si="41"/>
        <v/>
      </c>
      <c r="X85" t="str">
        <f t="shared" si="42"/>
        <v/>
      </c>
      <c r="Y85" t="str">
        <f t="shared" si="43"/>
        <v/>
      </c>
      <c r="Z85">
        <f t="shared" si="44"/>
        <v>2</v>
      </c>
      <c r="AA85" t="e">
        <f t="shared" si="45"/>
        <v>#N/A</v>
      </c>
      <c r="AB85" s="29" t="str">
        <f>IF(AD85&gt;1,B85&amp;" "&amp;C85,B85)</f>
        <v>Forsaken</v>
      </c>
      <c r="AC85" t="str">
        <f>VLOOKUP(A85,Yaes!A:H,8,0)</f>
        <v>y</v>
      </c>
      <c r="AD85">
        <f t="shared" si="46"/>
        <v>1</v>
      </c>
    </row>
    <row r="86" spans="1:30" x14ac:dyDescent="0.25">
      <c r="A86">
        <v>138</v>
      </c>
      <c r="B86" s="27" t="s">
        <v>942</v>
      </c>
      <c r="C86">
        <v>64</v>
      </c>
      <c r="E86" s="23"/>
      <c r="N86">
        <f t="shared" si="32"/>
        <v>2</v>
      </c>
      <c r="O86">
        <f t="shared" si="33"/>
        <v>31</v>
      </c>
      <c r="P86" t="str">
        <f t="shared" si="34"/>
        <v/>
      </c>
      <c r="Q86" t="str">
        <f t="shared" si="35"/>
        <v/>
      </c>
      <c r="R86" t="str">
        <f t="shared" si="36"/>
        <v/>
      </c>
      <c r="S86" t="str">
        <f t="shared" si="37"/>
        <v/>
      </c>
      <c r="T86" t="str">
        <f t="shared" si="38"/>
        <v/>
      </c>
      <c r="U86" t="str">
        <f t="shared" si="39"/>
        <v/>
      </c>
      <c r="V86" t="str">
        <f t="shared" si="40"/>
        <v/>
      </c>
      <c r="W86" t="str">
        <f t="shared" si="41"/>
        <v/>
      </c>
      <c r="X86" t="str">
        <f t="shared" si="42"/>
        <v/>
      </c>
      <c r="Y86" t="str">
        <f t="shared" si="43"/>
        <v/>
      </c>
      <c r="Z86">
        <f t="shared" si="44"/>
        <v>2</v>
      </c>
      <c r="AA86" t="e">
        <f t="shared" si="45"/>
        <v>#N/A</v>
      </c>
      <c r="AB86" s="29" t="str">
        <f>IF(AD86&gt;1,B86&amp;" "&amp;C86,B86)</f>
        <v>Forsaken 64</v>
      </c>
      <c r="AC86" t="str">
        <f>VLOOKUP(A86,Yaes!A:H,8,0)</f>
        <v>y</v>
      </c>
      <c r="AD86">
        <f t="shared" si="46"/>
        <v>2</v>
      </c>
    </row>
    <row r="87" spans="1:30" x14ac:dyDescent="0.25">
      <c r="A87">
        <v>384</v>
      </c>
      <c r="B87" s="27" t="s">
        <v>822</v>
      </c>
      <c r="C87" t="s">
        <v>943</v>
      </c>
      <c r="D87">
        <v>64</v>
      </c>
      <c r="N87">
        <f t="shared" si="32"/>
        <v>6</v>
      </c>
      <c r="O87">
        <f t="shared" si="33"/>
        <v>1</v>
      </c>
      <c r="P87">
        <f t="shared" si="34"/>
        <v>31</v>
      </c>
      <c r="Q87" t="str">
        <f t="shared" si="35"/>
        <v/>
      </c>
      <c r="R87" t="str">
        <f t="shared" si="36"/>
        <v/>
      </c>
      <c r="S87" t="str">
        <f t="shared" si="37"/>
        <v/>
      </c>
      <c r="T87" t="str">
        <f t="shared" si="38"/>
        <v/>
      </c>
      <c r="U87" t="str">
        <f t="shared" si="39"/>
        <v/>
      </c>
      <c r="V87" t="str">
        <f t="shared" si="40"/>
        <v/>
      </c>
      <c r="W87" t="str">
        <f t="shared" si="41"/>
        <v/>
      </c>
      <c r="X87" t="str">
        <f t="shared" si="42"/>
        <v/>
      </c>
      <c r="Y87" t="str">
        <f t="shared" si="43"/>
        <v/>
      </c>
      <c r="Z87">
        <f t="shared" si="44"/>
        <v>1</v>
      </c>
      <c r="AA87">
        <f t="shared" si="45"/>
        <v>2</v>
      </c>
      <c r="AB87" s="28" t="str">
        <f t="shared" ref="AB87:AB109" ca="1" si="49">OFFSET(B87,0,AA87-1,1,1)</f>
        <v>Fox</v>
      </c>
      <c r="AC87">
        <f>VLOOKUP(A87,Yaes!A:H,8,0)</f>
        <v>0</v>
      </c>
      <c r="AD87">
        <f t="shared" si="46"/>
        <v>3</v>
      </c>
    </row>
    <row r="88" spans="1:30" x14ac:dyDescent="0.25">
      <c r="A88">
        <v>39</v>
      </c>
      <c r="B88" s="30" t="s">
        <v>840</v>
      </c>
      <c r="C88" t="s">
        <v>820</v>
      </c>
      <c r="D88" t="s">
        <v>842</v>
      </c>
      <c r="E88" t="s">
        <v>1236</v>
      </c>
      <c r="F88" t="s">
        <v>841</v>
      </c>
      <c r="G88" t="s">
        <v>820</v>
      </c>
      <c r="H88" t="s">
        <v>842</v>
      </c>
      <c r="I88" t="s">
        <v>843</v>
      </c>
      <c r="N88">
        <f t="shared" si="32"/>
        <v>2</v>
      </c>
      <c r="O88">
        <f t="shared" si="33"/>
        <v>14</v>
      </c>
      <c r="P88">
        <f t="shared" si="34"/>
        <v>21</v>
      </c>
      <c r="Q88">
        <f t="shared" si="35"/>
        <v>1</v>
      </c>
      <c r="R88">
        <f t="shared" si="36"/>
        <v>2</v>
      </c>
      <c r="S88">
        <f t="shared" si="37"/>
        <v>14</v>
      </c>
      <c r="T88">
        <f t="shared" si="38"/>
        <v>21</v>
      </c>
      <c r="U88">
        <f t="shared" si="39"/>
        <v>2</v>
      </c>
      <c r="V88" t="str">
        <f t="shared" si="40"/>
        <v/>
      </c>
      <c r="W88" t="str">
        <f t="shared" si="41"/>
        <v/>
      </c>
      <c r="X88" t="str">
        <f t="shared" si="42"/>
        <v/>
      </c>
      <c r="Y88" t="str">
        <f t="shared" si="43"/>
        <v/>
      </c>
      <c r="Z88">
        <f t="shared" si="44"/>
        <v>1</v>
      </c>
      <c r="AA88">
        <f t="shared" si="45"/>
        <v>4</v>
      </c>
      <c r="AB88" s="28" t="str">
        <f t="shared" ca="1" si="49"/>
        <v>Future</v>
      </c>
      <c r="AC88">
        <f>VLOOKUP(A88,Yaes!A:H,8,0)</f>
        <v>0</v>
      </c>
      <c r="AD88">
        <f t="shared" si="46"/>
        <v>8</v>
      </c>
    </row>
    <row r="89" spans="1:30" x14ac:dyDescent="0.25">
      <c r="A89">
        <v>142</v>
      </c>
      <c r="B89" s="27" t="s">
        <v>944</v>
      </c>
      <c r="C89" t="s">
        <v>945</v>
      </c>
      <c r="N89">
        <f t="shared" si="32"/>
        <v>1</v>
      </c>
      <c r="O89">
        <f t="shared" si="33"/>
        <v>1</v>
      </c>
      <c r="P89" t="str">
        <f t="shared" si="34"/>
        <v/>
      </c>
      <c r="Q89" t="str">
        <f t="shared" si="35"/>
        <v/>
      </c>
      <c r="R89" t="str">
        <f t="shared" si="36"/>
        <v/>
      </c>
      <c r="S89" t="str">
        <f t="shared" si="37"/>
        <v/>
      </c>
      <c r="T89" t="str">
        <f t="shared" si="38"/>
        <v/>
      </c>
      <c r="U89" t="str">
        <f t="shared" si="39"/>
        <v/>
      </c>
      <c r="V89" t="str">
        <f t="shared" si="40"/>
        <v/>
      </c>
      <c r="W89" t="str">
        <f t="shared" si="41"/>
        <v/>
      </c>
      <c r="X89" t="str">
        <f t="shared" si="42"/>
        <v/>
      </c>
      <c r="Y89" t="str">
        <f t="shared" si="43"/>
        <v/>
      </c>
      <c r="Z89">
        <f t="shared" si="44"/>
        <v>1</v>
      </c>
      <c r="AA89">
        <f t="shared" si="45"/>
        <v>1</v>
      </c>
      <c r="AB89" s="28" t="str">
        <f t="shared" ca="1" si="49"/>
        <v>F-Zero</v>
      </c>
      <c r="AC89">
        <f>VLOOKUP(A89,Yaes!A:H,8,0)</f>
        <v>0</v>
      </c>
      <c r="AD89">
        <f t="shared" si="46"/>
        <v>2</v>
      </c>
    </row>
    <row r="90" spans="1:30" x14ac:dyDescent="0.25">
      <c r="A90">
        <v>143</v>
      </c>
      <c r="B90" s="27" t="s">
        <v>946</v>
      </c>
      <c r="C90" t="s">
        <v>947</v>
      </c>
      <c r="D90" t="s">
        <v>948</v>
      </c>
      <c r="N90">
        <f t="shared" si="32"/>
        <v>1</v>
      </c>
      <c r="O90">
        <f t="shared" si="33"/>
        <v>1</v>
      </c>
      <c r="P90">
        <f t="shared" si="34"/>
        <v>1</v>
      </c>
      <c r="Q90" t="str">
        <f t="shared" si="35"/>
        <v/>
      </c>
      <c r="R90" t="str">
        <f t="shared" si="36"/>
        <v/>
      </c>
      <c r="S90" t="str">
        <f t="shared" si="37"/>
        <v/>
      </c>
      <c r="T90" t="str">
        <f t="shared" si="38"/>
        <v/>
      </c>
      <c r="U90" t="str">
        <f t="shared" si="39"/>
        <v/>
      </c>
      <c r="V90" t="str">
        <f t="shared" si="40"/>
        <v/>
      </c>
      <c r="W90" t="str">
        <f t="shared" si="41"/>
        <v/>
      </c>
      <c r="X90" t="str">
        <f t="shared" si="42"/>
        <v/>
      </c>
      <c r="Y90" t="str">
        <f t="shared" si="43"/>
        <v/>
      </c>
      <c r="Z90">
        <f t="shared" si="44"/>
        <v>1</v>
      </c>
      <c r="AA90">
        <f t="shared" si="45"/>
        <v>1</v>
      </c>
      <c r="AB90" s="28" t="str">
        <f t="shared" ca="1" si="49"/>
        <v>G.A.S.P!!</v>
      </c>
      <c r="AC90">
        <f>VLOOKUP(A90,Yaes!A:H,8,0)</f>
        <v>0</v>
      </c>
      <c r="AD90">
        <f t="shared" si="46"/>
        <v>3</v>
      </c>
    </row>
    <row r="91" spans="1:30" x14ac:dyDescent="0.25">
      <c r="A91">
        <v>147</v>
      </c>
      <c r="B91" s="27" t="s">
        <v>950</v>
      </c>
      <c r="C91" t="s">
        <v>951</v>
      </c>
      <c r="N91">
        <f t="shared" si="32"/>
        <v>1</v>
      </c>
      <c r="O91">
        <f t="shared" si="33"/>
        <v>1</v>
      </c>
      <c r="P91" t="str">
        <f t="shared" si="34"/>
        <v/>
      </c>
      <c r="Q91" t="str">
        <f t="shared" si="35"/>
        <v/>
      </c>
      <c r="R91" t="str">
        <f t="shared" si="36"/>
        <v/>
      </c>
      <c r="S91" t="str">
        <f t="shared" si="37"/>
        <v/>
      </c>
      <c r="T91" t="str">
        <f t="shared" si="38"/>
        <v/>
      </c>
      <c r="U91" t="str">
        <f t="shared" si="39"/>
        <v/>
      </c>
      <c r="V91" t="str">
        <f t="shared" si="40"/>
        <v/>
      </c>
      <c r="W91" t="str">
        <f t="shared" si="41"/>
        <v/>
      </c>
      <c r="X91" t="str">
        <f t="shared" si="42"/>
        <v/>
      </c>
      <c r="Y91" t="str">
        <f t="shared" si="43"/>
        <v/>
      </c>
      <c r="Z91">
        <f t="shared" si="44"/>
        <v>1</v>
      </c>
      <c r="AA91">
        <f t="shared" si="45"/>
        <v>1</v>
      </c>
      <c r="AB91" s="28" t="str">
        <f t="shared" ca="1" si="49"/>
        <v>Gauntlet</v>
      </c>
      <c r="AC91">
        <f>VLOOKUP(A91,Yaes!A:H,8,0)</f>
        <v>0</v>
      </c>
      <c r="AD91">
        <f t="shared" si="46"/>
        <v>2</v>
      </c>
    </row>
    <row r="92" spans="1:30" x14ac:dyDescent="0.25">
      <c r="A92">
        <v>151</v>
      </c>
      <c r="B92" s="27" t="s">
        <v>556</v>
      </c>
      <c r="N92">
        <f t="shared" si="32"/>
        <v>1</v>
      </c>
      <c r="O92" t="str">
        <f t="shared" si="33"/>
        <v/>
      </c>
      <c r="P92" t="str">
        <f t="shared" si="34"/>
        <v/>
      </c>
      <c r="Q92" t="str">
        <f t="shared" si="35"/>
        <v/>
      </c>
      <c r="R92" t="str">
        <f t="shared" si="36"/>
        <v/>
      </c>
      <c r="S92" t="str">
        <f t="shared" si="37"/>
        <v/>
      </c>
      <c r="T92" t="str">
        <f t="shared" si="38"/>
        <v/>
      </c>
      <c r="U92" t="str">
        <f t="shared" si="39"/>
        <v/>
      </c>
      <c r="V92" t="str">
        <f t="shared" si="40"/>
        <v/>
      </c>
      <c r="W92" t="str">
        <f t="shared" si="41"/>
        <v/>
      </c>
      <c r="X92" t="str">
        <f t="shared" si="42"/>
        <v/>
      </c>
      <c r="Y92" t="str">
        <f t="shared" si="43"/>
        <v/>
      </c>
      <c r="Z92">
        <f t="shared" si="44"/>
        <v>1</v>
      </c>
      <c r="AA92">
        <f t="shared" si="45"/>
        <v>1</v>
      </c>
      <c r="AB92" s="28" t="str">
        <f t="shared" ca="1" si="49"/>
        <v>Glover</v>
      </c>
      <c r="AC92" t="str">
        <f>VLOOKUP(A92,Yaes!A:H,8,0)</f>
        <v>y</v>
      </c>
      <c r="AD92">
        <f t="shared" si="46"/>
        <v>1</v>
      </c>
    </row>
    <row r="93" spans="1:30" x14ac:dyDescent="0.25">
      <c r="A93">
        <v>446</v>
      </c>
      <c r="B93" s="27" t="s">
        <v>1201</v>
      </c>
      <c r="C93" t="s">
        <v>1202</v>
      </c>
      <c r="N93">
        <f t="shared" si="32"/>
        <v>2</v>
      </c>
      <c r="O93">
        <f t="shared" si="33"/>
        <v>1</v>
      </c>
      <c r="P93" t="str">
        <f t="shared" si="34"/>
        <v/>
      </c>
      <c r="Q93" t="str">
        <f t="shared" si="35"/>
        <v/>
      </c>
      <c r="R93" t="str">
        <f t="shared" si="36"/>
        <v/>
      </c>
      <c r="S93" t="str">
        <f t="shared" si="37"/>
        <v/>
      </c>
      <c r="T93" t="str">
        <f t="shared" si="38"/>
        <v/>
      </c>
      <c r="U93" t="str">
        <f t="shared" si="39"/>
        <v/>
      </c>
      <c r="V93" t="str">
        <f t="shared" si="40"/>
        <v/>
      </c>
      <c r="W93" t="str">
        <f t="shared" si="41"/>
        <v/>
      </c>
      <c r="X93" t="str">
        <f t="shared" si="42"/>
        <v/>
      </c>
      <c r="Y93" t="str">
        <f t="shared" si="43"/>
        <v/>
      </c>
      <c r="Z93">
        <f t="shared" si="44"/>
        <v>1</v>
      </c>
      <c r="AA93">
        <f t="shared" si="45"/>
        <v>2</v>
      </c>
      <c r="AB93" s="28" t="str">
        <f t="shared" ca="1" si="49"/>
        <v>Gods</v>
      </c>
      <c r="AC93" t="str">
        <f>VLOOKUP(A93,Yaes!A:H,8,0)</f>
        <v>y</v>
      </c>
      <c r="AD93">
        <f t="shared" si="46"/>
        <v>2</v>
      </c>
    </row>
    <row r="94" spans="1:30" x14ac:dyDescent="0.25">
      <c r="A94">
        <v>153</v>
      </c>
      <c r="B94" s="27" t="s">
        <v>958</v>
      </c>
      <c r="C94" t="s">
        <v>959</v>
      </c>
      <c r="D94" t="s">
        <v>650</v>
      </c>
      <c r="N94">
        <f t="shared" si="32"/>
        <v>1</v>
      </c>
      <c r="O94">
        <f t="shared" si="33"/>
        <v>2</v>
      </c>
      <c r="P94">
        <f t="shared" si="34"/>
        <v>3</v>
      </c>
      <c r="Q94" t="str">
        <f t="shared" si="35"/>
        <v/>
      </c>
      <c r="R94" t="str">
        <f t="shared" si="36"/>
        <v/>
      </c>
      <c r="S94" t="str">
        <f t="shared" si="37"/>
        <v/>
      </c>
      <c r="T94" t="str">
        <f t="shared" si="38"/>
        <v/>
      </c>
      <c r="U94" t="str">
        <f t="shared" si="39"/>
        <v/>
      </c>
      <c r="V94" t="str">
        <f t="shared" si="40"/>
        <v/>
      </c>
      <c r="W94" t="str">
        <f t="shared" si="41"/>
        <v/>
      </c>
      <c r="X94" t="str">
        <f t="shared" si="42"/>
        <v/>
      </c>
      <c r="Y94" t="str">
        <f t="shared" si="43"/>
        <v/>
      </c>
      <c r="Z94">
        <f t="shared" si="44"/>
        <v>1</v>
      </c>
      <c r="AA94">
        <f t="shared" si="45"/>
        <v>1</v>
      </c>
      <c r="AB94" s="28" t="str">
        <f t="shared" ca="1" si="49"/>
        <v>Goemon's</v>
      </c>
      <c r="AC94">
        <f>VLOOKUP(A94,Yaes!A:H,8,0)</f>
        <v>0</v>
      </c>
      <c r="AD94">
        <f t="shared" si="46"/>
        <v>3</v>
      </c>
    </row>
    <row r="95" spans="1:30" ht="15.75" thickBot="1" x14ac:dyDescent="0.3">
      <c r="A95">
        <v>102</v>
      </c>
      <c r="B95" s="27" t="s">
        <v>908</v>
      </c>
      <c r="C95" t="s">
        <v>894</v>
      </c>
      <c r="D95" t="s">
        <v>909</v>
      </c>
      <c r="E95" t="s">
        <v>910</v>
      </c>
      <c r="N95">
        <f t="shared" si="32"/>
        <v>2</v>
      </c>
      <c r="O95">
        <f t="shared" si="33"/>
        <v>3</v>
      </c>
      <c r="P95">
        <f t="shared" si="34"/>
        <v>1</v>
      </c>
      <c r="Q95">
        <f t="shared" si="35"/>
        <v>1</v>
      </c>
      <c r="R95" t="str">
        <f t="shared" si="36"/>
        <v/>
      </c>
      <c r="S95" t="str">
        <f t="shared" si="37"/>
        <v/>
      </c>
      <c r="T95" t="str">
        <f t="shared" si="38"/>
        <v/>
      </c>
      <c r="U95" t="str">
        <f t="shared" si="39"/>
        <v/>
      </c>
      <c r="V95" t="str">
        <f t="shared" si="40"/>
        <v/>
      </c>
      <c r="W95" t="str">
        <f t="shared" si="41"/>
        <v/>
      </c>
      <c r="X95" t="str">
        <f t="shared" si="42"/>
        <v/>
      </c>
      <c r="Y95" t="str">
        <f t="shared" si="43"/>
        <v/>
      </c>
      <c r="Z95">
        <f t="shared" si="44"/>
        <v>1</v>
      </c>
      <c r="AA95">
        <f t="shared" si="45"/>
        <v>3</v>
      </c>
      <c r="AB95" s="28" t="str">
        <f t="shared" ca="1" si="49"/>
        <v>Goin'</v>
      </c>
      <c r="AC95">
        <f>VLOOKUP(A95,Yaes!A:H,8,0)</f>
        <v>0</v>
      </c>
      <c r="AD95">
        <f t="shared" si="46"/>
        <v>4</v>
      </c>
    </row>
    <row r="96" spans="1:30" x14ac:dyDescent="0.25">
      <c r="A96">
        <v>155</v>
      </c>
      <c r="B96" s="31" t="s">
        <v>960</v>
      </c>
      <c r="C96">
        <v>7</v>
      </c>
      <c r="N96">
        <f t="shared" si="32"/>
        <v>1</v>
      </c>
      <c r="O96">
        <f t="shared" si="33"/>
        <v>2</v>
      </c>
      <c r="P96" t="str">
        <f t="shared" si="34"/>
        <v/>
      </c>
      <c r="Q96" t="str">
        <f t="shared" si="35"/>
        <v/>
      </c>
      <c r="R96" t="str">
        <f t="shared" si="36"/>
        <v/>
      </c>
      <c r="S96" t="str">
        <f t="shared" si="37"/>
        <v/>
      </c>
      <c r="T96" t="str">
        <f t="shared" si="38"/>
        <v/>
      </c>
      <c r="U96" t="str">
        <f t="shared" si="39"/>
        <v/>
      </c>
      <c r="V96" t="str">
        <f t="shared" si="40"/>
        <v/>
      </c>
      <c r="W96" t="str">
        <f t="shared" si="41"/>
        <v/>
      </c>
      <c r="X96" t="str">
        <f t="shared" si="42"/>
        <v/>
      </c>
      <c r="Y96" t="str">
        <f t="shared" si="43"/>
        <v/>
      </c>
      <c r="Z96">
        <f t="shared" si="44"/>
        <v>1</v>
      </c>
      <c r="AA96">
        <f t="shared" si="45"/>
        <v>1</v>
      </c>
      <c r="AB96" s="28" t="str">
        <f t="shared" ca="1" si="49"/>
        <v>GoldenEye</v>
      </c>
      <c r="AC96" t="str">
        <f>VLOOKUP(A96,Yaes!A:H,8,0)</f>
        <v>y</v>
      </c>
      <c r="AD96">
        <f t="shared" si="46"/>
        <v>2</v>
      </c>
    </row>
    <row r="97" spans="1:30" x14ac:dyDescent="0.25">
      <c r="A97">
        <v>312</v>
      </c>
      <c r="B97" s="30" t="s">
        <v>1084</v>
      </c>
      <c r="C97" t="s">
        <v>1085</v>
      </c>
      <c r="D97" t="s">
        <v>880</v>
      </c>
      <c r="E97" t="s">
        <v>1258</v>
      </c>
      <c r="N97">
        <f t="shared" si="32"/>
        <v>2</v>
      </c>
      <c r="O97">
        <f t="shared" si="33"/>
        <v>2</v>
      </c>
      <c r="P97">
        <f t="shared" si="34"/>
        <v>5</v>
      </c>
      <c r="Q97">
        <f t="shared" si="35"/>
        <v>1</v>
      </c>
      <c r="R97" t="str">
        <f t="shared" si="36"/>
        <v/>
      </c>
      <c r="S97" t="str">
        <f t="shared" si="37"/>
        <v/>
      </c>
      <c r="T97" t="str">
        <f t="shared" si="38"/>
        <v/>
      </c>
      <c r="U97" t="str">
        <f t="shared" si="39"/>
        <v/>
      </c>
      <c r="V97" t="str">
        <f t="shared" si="40"/>
        <v/>
      </c>
      <c r="W97" t="str">
        <f t="shared" si="41"/>
        <v/>
      </c>
      <c r="X97" t="str">
        <f t="shared" si="42"/>
        <v/>
      </c>
      <c r="Y97" t="str">
        <f t="shared" si="43"/>
        <v/>
      </c>
      <c r="Z97">
        <f t="shared" ref="Z97:Z128" si="50">MIN(N97:Y97)</f>
        <v>1</v>
      </c>
      <c r="AA97">
        <f t="shared" ref="AA97:AA129" si="51">MATCH(1,N97:Y97,0)</f>
        <v>4</v>
      </c>
      <c r="AB97" s="28" t="str">
        <f t="shared" ca="1" si="49"/>
        <v>Golf </v>
      </c>
      <c r="AC97">
        <f>VLOOKUP(A97,Yaes!A:H,8,0)</f>
        <v>0</v>
      </c>
      <c r="AD97">
        <f t="shared" ref="AD97:AD129" si="52">COUNTIF(N97:Y97,"&gt;0")</f>
        <v>4</v>
      </c>
    </row>
    <row r="98" spans="1:30" x14ac:dyDescent="0.25">
      <c r="A98">
        <v>156</v>
      </c>
      <c r="B98" s="37" t="s">
        <v>881</v>
      </c>
      <c r="C98" s="22">
        <v>2.6666666666666665</v>
      </c>
      <c r="D98" t="s">
        <v>839</v>
      </c>
      <c r="E98" t="s">
        <v>865</v>
      </c>
      <c r="N98">
        <f t="shared" ref="N98:N129" si="53">IF(COUNTIF($B:$M,B98)=0,"",COUNTIF($B:$M,B98))</f>
        <v>1</v>
      </c>
      <c r="O98">
        <f t="shared" ref="O98:O129" si="54">IF(COUNTIF($B:$M,C98)=0,"",COUNTIF($B:$M,C98))</f>
        <v>4</v>
      </c>
      <c r="P98">
        <f t="shared" ref="P98:P129" si="55">IF(COUNTIF($B:$M,D98)=0,"",COUNTIF($B:$M,D98))</f>
        <v>4</v>
      </c>
      <c r="Q98">
        <f t="shared" ref="Q98:Q129" si="56">IF(COUNTIF($B:$M,E98)=0,"",COUNTIF($B:$M,E98))</f>
        <v>3</v>
      </c>
      <c r="R98" t="str">
        <f t="shared" ref="R98:R129" si="57">IF(COUNTIF($B:$M,F98)=0,"",COUNTIF($B:$M,F98))</f>
        <v/>
      </c>
      <c r="S98" t="str">
        <f t="shared" ref="S98:S129" si="58">IF(COUNTIF($B:$M,G98)=0,"",COUNTIF($B:$M,G98))</f>
        <v/>
      </c>
      <c r="T98" t="str">
        <f t="shared" ref="T98:T129" si="59">IF(COUNTIF($B:$M,H98)=0,"",COUNTIF($B:$M,H98))</f>
        <v/>
      </c>
      <c r="U98" t="str">
        <f t="shared" ref="U98:U129" si="60">IF(COUNTIF($B:$M,I98)=0,"",COUNTIF($B:$M,I98))</f>
        <v/>
      </c>
      <c r="V98" t="str">
        <f t="shared" ref="V98:V129" si="61">IF(COUNTIF($B:$M,J98)=0,"",COUNTIF($B:$M,J98))</f>
        <v/>
      </c>
      <c r="W98" t="str">
        <f t="shared" ref="W98:W129" si="62">IF(COUNTIF($B:$M,K98)=0,"",COUNTIF($B:$M,K98))</f>
        <v/>
      </c>
      <c r="X98" t="str">
        <f t="shared" ref="X98:X129" si="63">IF(COUNTIF($B:$M,L98)=0,"",COUNTIF($B:$M,L98))</f>
        <v/>
      </c>
      <c r="Y98" t="str">
        <f t="shared" ref="Y98:Y129" si="64">IF(COUNTIF($B:$M,M98)=0,"",COUNTIF($B:$M,M98))</f>
        <v/>
      </c>
      <c r="Z98">
        <f t="shared" si="50"/>
        <v>1</v>
      </c>
      <c r="AA98">
        <f t="shared" si="51"/>
        <v>1</v>
      </c>
      <c r="AB98" s="28" t="str">
        <f t="shared" ca="1" si="49"/>
        <v>GT</v>
      </c>
      <c r="AC98" t="str">
        <f>VLOOKUP(A98,Yaes!A:H,8,0)</f>
        <v>y</v>
      </c>
      <c r="AD98">
        <f t="shared" si="52"/>
        <v>4</v>
      </c>
    </row>
    <row r="99" spans="1:30" x14ac:dyDescent="0.25">
      <c r="A99">
        <v>266</v>
      </c>
      <c r="B99" s="27" t="s">
        <v>1013</v>
      </c>
      <c r="C99" t="s">
        <v>1065</v>
      </c>
      <c r="N99">
        <f t="shared" si="53"/>
        <v>11</v>
      </c>
      <c r="O99">
        <f t="shared" si="54"/>
        <v>1</v>
      </c>
      <c r="P99" t="str">
        <f t="shared" si="55"/>
        <v/>
      </c>
      <c r="Q99" t="str">
        <f t="shared" si="56"/>
        <v/>
      </c>
      <c r="R99" t="str">
        <f t="shared" si="57"/>
        <v/>
      </c>
      <c r="S99" t="str">
        <f t="shared" si="58"/>
        <v/>
      </c>
      <c r="T99" t="str">
        <f t="shared" si="59"/>
        <v/>
      </c>
      <c r="U99" t="str">
        <f t="shared" si="60"/>
        <v/>
      </c>
      <c r="V99" t="str">
        <f t="shared" si="61"/>
        <v/>
      </c>
      <c r="W99" t="str">
        <f t="shared" si="62"/>
        <v/>
      </c>
      <c r="X99" t="str">
        <f t="shared" si="63"/>
        <v/>
      </c>
      <c r="Y99" t="str">
        <f t="shared" si="64"/>
        <v/>
      </c>
      <c r="Z99">
        <f t="shared" si="50"/>
        <v>1</v>
      </c>
      <c r="AA99">
        <f t="shared" si="51"/>
        <v>2</v>
      </c>
      <c r="AB99" s="28" t="str">
        <f t="shared" ca="1" si="49"/>
        <v>Hangtime</v>
      </c>
      <c r="AC99">
        <f>VLOOKUP(A99,Yaes!A:H,8,0)</f>
        <v>0</v>
      </c>
      <c r="AD99">
        <f t="shared" si="52"/>
        <v>2</v>
      </c>
    </row>
    <row r="100" spans="1:30" x14ac:dyDescent="0.25">
      <c r="A100">
        <v>160</v>
      </c>
      <c r="B100" s="27" t="s">
        <v>1237</v>
      </c>
      <c r="C100" t="s">
        <v>802</v>
      </c>
      <c r="D100" t="s">
        <v>961</v>
      </c>
      <c r="E100" t="s">
        <v>962</v>
      </c>
      <c r="N100">
        <f t="shared" si="53"/>
        <v>1</v>
      </c>
      <c r="O100">
        <f t="shared" si="54"/>
        <v>21</v>
      </c>
      <c r="P100">
        <f t="shared" si="55"/>
        <v>1</v>
      </c>
      <c r="Q100">
        <f t="shared" si="56"/>
        <v>1</v>
      </c>
      <c r="R100" t="str">
        <f t="shared" si="57"/>
        <v/>
      </c>
      <c r="S100" t="str">
        <f t="shared" si="58"/>
        <v/>
      </c>
      <c r="T100" t="str">
        <f t="shared" si="59"/>
        <v/>
      </c>
      <c r="U100" t="str">
        <f t="shared" si="60"/>
        <v/>
      </c>
      <c r="V100" t="str">
        <f t="shared" si="61"/>
        <v/>
      </c>
      <c r="W100" t="str">
        <f t="shared" si="62"/>
        <v/>
      </c>
      <c r="X100" t="str">
        <f t="shared" si="63"/>
        <v/>
      </c>
      <c r="Y100" t="str">
        <f t="shared" si="64"/>
        <v/>
      </c>
      <c r="Z100">
        <f t="shared" si="50"/>
        <v>1</v>
      </c>
      <c r="AA100">
        <f t="shared" si="51"/>
        <v>1</v>
      </c>
      <c r="AB100" s="28" t="str">
        <f t="shared" ca="1" si="49"/>
        <v>Hercules</v>
      </c>
      <c r="AC100">
        <f>VLOOKUP(A100,Yaes!A:H,8,0)</f>
        <v>0</v>
      </c>
      <c r="AD100">
        <f t="shared" si="52"/>
        <v>4</v>
      </c>
    </row>
    <row r="101" spans="1:30" x14ac:dyDescent="0.25">
      <c r="A101">
        <v>55</v>
      </c>
      <c r="B101" s="27" t="s">
        <v>835</v>
      </c>
      <c r="C101" t="s">
        <v>856</v>
      </c>
      <c r="N101">
        <f t="shared" si="53"/>
        <v>2</v>
      </c>
      <c r="O101">
        <f t="shared" si="54"/>
        <v>1</v>
      </c>
      <c r="P101" t="str">
        <f t="shared" si="55"/>
        <v/>
      </c>
      <c r="Q101" t="str">
        <f t="shared" si="56"/>
        <v/>
      </c>
      <c r="R101" t="str">
        <f t="shared" si="57"/>
        <v/>
      </c>
      <c r="S101" t="str">
        <f t="shared" si="58"/>
        <v/>
      </c>
      <c r="T101" t="str">
        <f t="shared" si="59"/>
        <v/>
      </c>
      <c r="U101" t="str">
        <f t="shared" si="60"/>
        <v/>
      </c>
      <c r="V101" t="str">
        <f t="shared" si="61"/>
        <v/>
      </c>
      <c r="W101" t="str">
        <f t="shared" si="62"/>
        <v/>
      </c>
      <c r="X101" t="str">
        <f t="shared" si="63"/>
        <v/>
      </c>
      <c r="Y101" t="str">
        <f t="shared" si="64"/>
        <v/>
      </c>
      <c r="Z101">
        <f t="shared" si="50"/>
        <v>1</v>
      </c>
      <c r="AA101">
        <f t="shared" si="51"/>
        <v>2</v>
      </c>
      <c r="AB101" s="28" t="str">
        <f t="shared" ca="1" si="49"/>
        <v>Hero</v>
      </c>
      <c r="AC101">
        <f>VLOOKUP(A101,Yaes!A:H,8,0)</f>
        <v>0</v>
      </c>
      <c r="AD101">
        <f t="shared" si="52"/>
        <v>2</v>
      </c>
    </row>
    <row r="102" spans="1:30" x14ac:dyDescent="0.25">
      <c r="A102">
        <v>161</v>
      </c>
      <c r="B102" s="27" t="s">
        <v>286</v>
      </c>
      <c r="N102">
        <f t="shared" si="53"/>
        <v>1</v>
      </c>
      <c r="O102" t="str">
        <f t="shared" si="54"/>
        <v/>
      </c>
      <c r="P102" t="str">
        <f t="shared" si="55"/>
        <v/>
      </c>
      <c r="Q102" t="str">
        <f t="shared" si="56"/>
        <v/>
      </c>
      <c r="R102" t="str">
        <f t="shared" si="57"/>
        <v/>
      </c>
      <c r="S102" t="str">
        <f t="shared" si="58"/>
        <v/>
      </c>
      <c r="T102" t="str">
        <f t="shared" si="59"/>
        <v/>
      </c>
      <c r="U102" t="str">
        <f t="shared" si="60"/>
        <v/>
      </c>
      <c r="V102" t="str">
        <f t="shared" si="61"/>
        <v/>
      </c>
      <c r="W102" t="str">
        <f t="shared" si="62"/>
        <v/>
      </c>
      <c r="X102" t="str">
        <f t="shared" si="63"/>
        <v/>
      </c>
      <c r="Y102" t="str">
        <f t="shared" si="64"/>
        <v/>
      </c>
      <c r="Z102">
        <f t="shared" si="50"/>
        <v>1</v>
      </c>
      <c r="AA102">
        <f t="shared" si="51"/>
        <v>1</v>
      </c>
      <c r="AB102" s="28" t="str">
        <f t="shared" ca="1" si="49"/>
        <v>Hexen</v>
      </c>
      <c r="AC102">
        <f>VLOOKUP(A102,Yaes!A:H,8,0)</f>
        <v>0</v>
      </c>
      <c r="AD102">
        <f t="shared" si="52"/>
        <v>1</v>
      </c>
    </row>
    <row r="103" spans="1:30" x14ac:dyDescent="0.25">
      <c r="A103">
        <v>164</v>
      </c>
      <c r="B103" s="30" t="s">
        <v>964</v>
      </c>
      <c r="C103" t="s">
        <v>965</v>
      </c>
      <c r="D103" t="s">
        <v>1252</v>
      </c>
      <c r="N103">
        <f t="shared" si="53"/>
        <v>1</v>
      </c>
      <c r="O103">
        <f t="shared" si="54"/>
        <v>1</v>
      </c>
      <c r="P103">
        <f t="shared" si="55"/>
        <v>1</v>
      </c>
      <c r="Q103" t="str">
        <f t="shared" si="56"/>
        <v/>
      </c>
      <c r="R103" t="str">
        <f t="shared" si="57"/>
        <v/>
      </c>
      <c r="S103" t="str">
        <f t="shared" si="58"/>
        <v/>
      </c>
      <c r="T103" t="str">
        <f t="shared" si="59"/>
        <v/>
      </c>
      <c r="U103" t="str">
        <f t="shared" si="60"/>
        <v/>
      </c>
      <c r="V103" t="str">
        <f t="shared" si="61"/>
        <v/>
      </c>
      <c r="W103" t="str">
        <f t="shared" si="62"/>
        <v/>
      </c>
      <c r="X103" t="str">
        <f t="shared" si="63"/>
        <v/>
      </c>
      <c r="Y103" t="str">
        <f t="shared" si="64"/>
        <v/>
      </c>
      <c r="Z103">
        <f t="shared" si="50"/>
        <v>1</v>
      </c>
      <c r="AA103">
        <f t="shared" si="51"/>
        <v>1</v>
      </c>
      <c r="AB103" s="28" t="str">
        <f t="shared" ca="1" si="49"/>
        <v>Holy</v>
      </c>
      <c r="AC103">
        <f>VLOOKUP(A103,Yaes!A:H,8,0)</f>
        <v>0</v>
      </c>
      <c r="AD103">
        <f t="shared" si="52"/>
        <v>3</v>
      </c>
    </row>
    <row r="104" spans="1:30" x14ac:dyDescent="0.25">
      <c r="A104">
        <v>166</v>
      </c>
      <c r="B104" s="27" t="s">
        <v>967</v>
      </c>
      <c r="C104" t="s">
        <v>968</v>
      </c>
      <c r="D104" t="s">
        <v>969</v>
      </c>
      <c r="E104" t="s">
        <v>184</v>
      </c>
      <c r="N104">
        <f t="shared" si="53"/>
        <v>1</v>
      </c>
      <c r="O104">
        <f t="shared" si="54"/>
        <v>2</v>
      </c>
      <c r="P104">
        <f t="shared" si="55"/>
        <v>2</v>
      </c>
      <c r="Q104">
        <f t="shared" si="56"/>
        <v>8</v>
      </c>
      <c r="R104" t="str">
        <f t="shared" si="57"/>
        <v/>
      </c>
      <c r="S104" t="str">
        <f t="shared" si="58"/>
        <v/>
      </c>
      <c r="T104" t="str">
        <f t="shared" si="59"/>
        <v/>
      </c>
      <c r="U104" t="str">
        <f t="shared" si="60"/>
        <v/>
      </c>
      <c r="V104" t="str">
        <f t="shared" si="61"/>
        <v/>
      </c>
      <c r="W104" t="str">
        <f t="shared" si="62"/>
        <v/>
      </c>
      <c r="X104" t="str">
        <f t="shared" si="63"/>
        <v/>
      </c>
      <c r="Y104" t="str">
        <f t="shared" si="64"/>
        <v/>
      </c>
      <c r="Z104">
        <f t="shared" si="50"/>
        <v>1</v>
      </c>
      <c r="AA104">
        <f t="shared" si="51"/>
        <v>1</v>
      </c>
      <c r="AB104" s="28" t="str">
        <f t="shared" ca="1" si="49"/>
        <v>Hot</v>
      </c>
      <c r="AC104">
        <f>VLOOKUP(A104,Yaes!A:H,8,0)</f>
        <v>0</v>
      </c>
      <c r="AD104">
        <f t="shared" si="52"/>
        <v>4</v>
      </c>
    </row>
    <row r="105" spans="1:30" x14ac:dyDescent="0.25">
      <c r="A105">
        <v>167</v>
      </c>
      <c r="B105" s="27" t="s">
        <v>970</v>
      </c>
      <c r="C105" t="s">
        <v>650</v>
      </c>
      <c r="D105" t="s">
        <v>971</v>
      </c>
      <c r="N105">
        <f t="shared" si="53"/>
        <v>1</v>
      </c>
      <c r="O105">
        <f t="shared" si="54"/>
        <v>3</v>
      </c>
      <c r="P105">
        <f t="shared" si="55"/>
        <v>1</v>
      </c>
      <c r="Q105" t="str">
        <f t="shared" si="56"/>
        <v/>
      </c>
      <c r="R105" t="str">
        <f t="shared" si="57"/>
        <v/>
      </c>
      <c r="S105" t="str">
        <f t="shared" si="58"/>
        <v/>
      </c>
      <c r="T105" t="str">
        <f t="shared" si="59"/>
        <v/>
      </c>
      <c r="U105" t="str">
        <f t="shared" si="60"/>
        <v/>
      </c>
      <c r="V105" t="str">
        <f t="shared" si="61"/>
        <v/>
      </c>
      <c r="W105" t="str">
        <f t="shared" si="62"/>
        <v/>
      </c>
      <c r="X105" t="str">
        <f t="shared" si="63"/>
        <v/>
      </c>
      <c r="Y105" t="str">
        <f t="shared" si="64"/>
        <v/>
      </c>
      <c r="Z105">
        <f t="shared" si="50"/>
        <v>1</v>
      </c>
      <c r="AA105">
        <f t="shared" si="51"/>
        <v>1</v>
      </c>
      <c r="AB105" s="28" t="str">
        <f t="shared" ca="1" si="49"/>
        <v>HSV</v>
      </c>
      <c r="AC105">
        <f>VLOOKUP(A105,Yaes!A:H,8,0)</f>
        <v>0</v>
      </c>
      <c r="AD105">
        <f t="shared" si="52"/>
        <v>3</v>
      </c>
    </row>
    <row r="106" spans="1:30" x14ac:dyDescent="0.25">
      <c r="A106">
        <v>169</v>
      </c>
      <c r="B106" s="27" t="s">
        <v>973</v>
      </c>
      <c r="C106" t="s">
        <v>974</v>
      </c>
      <c r="N106">
        <f t="shared" si="53"/>
        <v>1</v>
      </c>
      <c r="O106">
        <f t="shared" si="54"/>
        <v>1</v>
      </c>
      <c r="P106" t="str">
        <f t="shared" si="55"/>
        <v/>
      </c>
      <c r="Q106" t="str">
        <f t="shared" si="56"/>
        <v/>
      </c>
      <c r="R106" t="str">
        <f t="shared" si="57"/>
        <v/>
      </c>
      <c r="S106" t="str">
        <f t="shared" si="58"/>
        <v/>
      </c>
      <c r="T106" t="str">
        <f t="shared" si="59"/>
        <v/>
      </c>
      <c r="U106" t="str">
        <f t="shared" si="60"/>
        <v/>
      </c>
      <c r="V106" t="str">
        <f t="shared" si="61"/>
        <v/>
      </c>
      <c r="W106" t="str">
        <f t="shared" si="62"/>
        <v/>
      </c>
      <c r="X106" t="str">
        <f t="shared" si="63"/>
        <v/>
      </c>
      <c r="Y106" t="str">
        <f t="shared" si="64"/>
        <v/>
      </c>
      <c r="Z106">
        <f t="shared" si="50"/>
        <v>1</v>
      </c>
      <c r="AA106">
        <f t="shared" si="51"/>
        <v>1</v>
      </c>
      <c r="AB106" s="28" t="str">
        <f t="shared" ca="1" si="49"/>
        <v>Hybrid</v>
      </c>
      <c r="AC106" t="str">
        <f>VLOOKUP(A106,Yaes!A:H,8,0)</f>
        <v>y</v>
      </c>
      <c r="AD106">
        <f t="shared" si="52"/>
        <v>2</v>
      </c>
    </row>
    <row r="107" spans="1:30" x14ac:dyDescent="0.25">
      <c r="A107">
        <v>170</v>
      </c>
      <c r="B107" s="27" t="s">
        <v>975</v>
      </c>
      <c r="C107" t="s">
        <v>976</v>
      </c>
      <c r="N107">
        <f t="shared" si="53"/>
        <v>1</v>
      </c>
      <c r="O107">
        <f t="shared" si="54"/>
        <v>1</v>
      </c>
      <c r="P107" t="str">
        <f t="shared" si="55"/>
        <v/>
      </c>
      <c r="Q107" t="str">
        <f t="shared" si="56"/>
        <v/>
      </c>
      <c r="R107" t="str">
        <f t="shared" si="57"/>
        <v/>
      </c>
      <c r="S107" t="str">
        <f t="shared" si="58"/>
        <v/>
      </c>
      <c r="T107" t="str">
        <f t="shared" si="59"/>
        <v/>
      </c>
      <c r="U107" t="str">
        <f t="shared" si="60"/>
        <v/>
      </c>
      <c r="V107" t="str">
        <f t="shared" si="61"/>
        <v/>
      </c>
      <c r="W107" t="str">
        <f t="shared" si="62"/>
        <v/>
      </c>
      <c r="X107" t="str">
        <f t="shared" si="63"/>
        <v/>
      </c>
      <c r="Y107" t="str">
        <f t="shared" si="64"/>
        <v/>
      </c>
      <c r="Z107">
        <f t="shared" si="50"/>
        <v>1</v>
      </c>
      <c r="AA107">
        <f t="shared" si="51"/>
        <v>1</v>
      </c>
      <c r="AB107" s="28" t="str">
        <f t="shared" ca="1" si="49"/>
        <v>Hydro</v>
      </c>
      <c r="AC107">
        <f>VLOOKUP(A107,Yaes!A:H,8,0)</f>
        <v>0</v>
      </c>
      <c r="AD107">
        <f t="shared" si="52"/>
        <v>2</v>
      </c>
    </row>
    <row r="108" spans="1:30" x14ac:dyDescent="0.25">
      <c r="A108">
        <v>422</v>
      </c>
      <c r="B108" s="27" t="s">
        <v>1176</v>
      </c>
      <c r="C108" t="s">
        <v>1177</v>
      </c>
      <c r="D108" t="s">
        <v>832</v>
      </c>
      <c r="E108" t="s">
        <v>1178</v>
      </c>
      <c r="N108">
        <f t="shared" si="53"/>
        <v>4</v>
      </c>
      <c r="O108">
        <f t="shared" si="54"/>
        <v>4</v>
      </c>
      <c r="P108">
        <f t="shared" si="55"/>
        <v>1</v>
      </c>
      <c r="Q108">
        <f t="shared" si="56"/>
        <v>1</v>
      </c>
      <c r="R108" t="str">
        <f t="shared" si="57"/>
        <v/>
      </c>
      <c r="S108" t="str">
        <f t="shared" si="58"/>
        <v/>
      </c>
      <c r="T108" t="str">
        <f t="shared" si="59"/>
        <v/>
      </c>
      <c r="U108" t="str">
        <f t="shared" si="60"/>
        <v/>
      </c>
      <c r="V108" t="str">
        <f t="shared" si="61"/>
        <v/>
      </c>
      <c r="W108" t="str">
        <f t="shared" si="62"/>
        <v/>
      </c>
      <c r="X108" t="str">
        <f t="shared" si="63"/>
        <v/>
      </c>
      <c r="Y108" t="str">
        <f t="shared" si="64"/>
        <v/>
      </c>
      <c r="Z108">
        <f t="shared" si="50"/>
        <v>1</v>
      </c>
      <c r="AA108">
        <f t="shared" si="51"/>
        <v>3</v>
      </c>
      <c r="AB108" s="28" t="str">
        <f t="shared" ca="1" si="49"/>
        <v>Hyper</v>
      </c>
      <c r="AC108">
        <f>VLOOKUP(A108,Yaes!A:H,8,0)</f>
        <v>0</v>
      </c>
      <c r="AD108">
        <f t="shared" si="52"/>
        <v>4</v>
      </c>
    </row>
    <row r="109" spans="1:30" x14ac:dyDescent="0.25">
      <c r="A109">
        <v>174</v>
      </c>
      <c r="B109" s="27" t="s">
        <v>978</v>
      </c>
      <c r="C109" t="s">
        <v>979</v>
      </c>
      <c r="D109" t="s">
        <v>980</v>
      </c>
      <c r="N109">
        <f t="shared" si="53"/>
        <v>1</v>
      </c>
      <c r="O109">
        <f t="shared" si="54"/>
        <v>1</v>
      </c>
      <c r="P109">
        <f t="shared" si="55"/>
        <v>1</v>
      </c>
      <c r="Q109" t="str">
        <f t="shared" si="56"/>
        <v/>
      </c>
      <c r="R109" t="str">
        <f t="shared" si="57"/>
        <v/>
      </c>
      <c r="S109" t="str">
        <f t="shared" si="58"/>
        <v/>
      </c>
      <c r="T109" t="str">
        <f t="shared" si="59"/>
        <v/>
      </c>
      <c r="U109" t="str">
        <f t="shared" si="60"/>
        <v/>
      </c>
      <c r="V109" t="str">
        <f t="shared" si="61"/>
        <v/>
      </c>
      <c r="W109" t="str">
        <f t="shared" si="62"/>
        <v/>
      </c>
      <c r="X109" t="str">
        <f t="shared" si="63"/>
        <v/>
      </c>
      <c r="Y109" t="str">
        <f t="shared" si="64"/>
        <v/>
      </c>
      <c r="Z109">
        <f t="shared" si="50"/>
        <v>1</v>
      </c>
      <c r="AA109">
        <f t="shared" si="51"/>
        <v>1</v>
      </c>
      <c r="AB109" s="28" t="str">
        <f t="shared" ca="1" si="49"/>
        <v>Iggy's</v>
      </c>
      <c r="AC109">
        <f>VLOOKUP(A109,Yaes!A:H,8,0)</f>
        <v>0</v>
      </c>
      <c r="AD109">
        <f t="shared" si="52"/>
        <v>3</v>
      </c>
    </row>
    <row r="110" spans="1:30" x14ac:dyDescent="0.25">
      <c r="A110">
        <v>180</v>
      </c>
      <c r="B110" s="27" t="s">
        <v>982</v>
      </c>
      <c r="C110" t="s">
        <v>985</v>
      </c>
      <c r="D110" t="s">
        <v>885</v>
      </c>
      <c r="E110" t="s">
        <v>986</v>
      </c>
      <c r="F110">
        <v>2000</v>
      </c>
      <c r="N110">
        <f t="shared" si="53"/>
        <v>5</v>
      </c>
      <c r="O110">
        <f t="shared" si="54"/>
        <v>2</v>
      </c>
      <c r="P110">
        <f t="shared" si="55"/>
        <v>3</v>
      </c>
      <c r="Q110">
        <f t="shared" si="56"/>
        <v>2</v>
      </c>
      <c r="R110">
        <f t="shared" si="57"/>
        <v>13</v>
      </c>
      <c r="S110" t="str">
        <f t="shared" si="58"/>
        <v/>
      </c>
      <c r="T110" t="str">
        <f t="shared" si="59"/>
        <v/>
      </c>
      <c r="U110" t="str">
        <f t="shared" si="60"/>
        <v/>
      </c>
      <c r="V110" t="str">
        <f t="shared" si="61"/>
        <v/>
      </c>
      <c r="W110" t="str">
        <f t="shared" si="62"/>
        <v/>
      </c>
      <c r="X110" t="str">
        <f t="shared" si="63"/>
        <v/>
      </c>
      <c r="Y110" t="str">
        <f t="shared" si="64"/>
        <v/>
      </c>
      <c r="Z110">
        <f t="shared" si="50"/>
        <v>2</v>
      </c>
      <c r="AA110" t="e">
        <f t="shared" si="51"/>
        <v>#N/A</v>
      </c>
      <c r="AB110" s="29" t="str">
        <f>IF(AD110&gt;1,B110&amp;" "&amp;C110,B110)</f>
        <v>International Track</v>
      </c>
      <c r="AC110">
        <f>VLOOKUP(A110,Yaes!A:H,8,0)</f>
        <v>0</v>
      </c>
      <c r="AD110">
        <f t="shared" si="52"/>
        <v>5</v>
      </c>
    </row>
    <row r="111" spans="1:30" x14ac:dyDescent="0.25">
      <c r="A111">
        <v>186</v>
      </c>
      <c r="B111" s="27" t="s">
        <v>991</v>
      </c>
      <c r="C111" t="s">
        <v>992</v>
      </c>
      <c r="D111" t="s">
        <v>993</v>
      </c>
      <c r="E111">
        <v>2000</v>
      </c>
      <c r="N111">
        <f t="shared" si="53"/>
        <v>1</v>
      </c>
      <c r="O111">
        <f t="shared" si="54"/>
        <v>1</v>
      </c>
      <c r="P111">
        <f t="shared" si="55"/>
        <v>2</v>
      </c>
      <c r="Q111">
        <f t="shared" si="56"/>
        <v>13</v>
      </c>
      <c r="R111" t="str">
        <f t="shared" si="57"/>
        <v/>
      </c>
      <c r="S111" t="str">
        <f t="shared" si="58"/>
        <v/>
      </c>
      <c r="T111" t="str">
        <f t="shared" si="59"/>
        <v/>
      </c>
      <c r="U111" t="str">
        <f t="shared" si="60"/>
        <v/>
      </c>
      <c r="V111" t="str">
        <f t="shared" si="61"/>
        <v/>
      </c>
      <c r="W111" t="str">
        <f t="shared" si="62"/>
        <v/>
      </c>
      <c r="X111" t="str">
        <f t="shared" si="63"/>
        <v/>
      </c>
      <c r="Y111" t="str">
        <f t="shared" si="64"/>
        <v/>
      </c>
      <c r="Z111">
        <f t="shared" si="50"/>
        <v>1</v>
      </c>
      <c r="AA111">
        <f t="shared" si="51"/>
        <v>1</v>
      </c>
      <c r="AB111" s="28" t="str">
        <f ca="1">OFFSET(B111,0,AA111-1,1,1)</f>
        <v>Jeremy</v>
      </c>
      <c r="AC111" t="str">
        <f>VLOOKUP(A111,Yaes!A:H,8,0)</f>
        <v>y</v>
      </c>
      <c r="AD111">
        <f t="shared" si="52"/>
        <v>4</v>
      </c>
    </row>
    <row r="112" spans="1:30" x14ac:dyDescent="0.25">
      <c r="A112">
        <v>187</v>
      </c>
      <c r="B112" s="27" t="s">
        <v>994</v>
      </c>
      <c r="C112" t="s">
        <v>995</v>
      </c>
      <c r="D112" t="s">
        <v>996</v>
      </c>
      <c r="N112">
        <f t="shared" si="53"/>
        <v>1</v>
      </c>
      <c r="O112">
        <f t="shared" si="54"/>
        <v>1</v>
      </c>
      <c r="P112">
        <f t="shared" si="55"/>
        <v>1</v>
      </c>
      <c r="Q112" t="str">
        <f t="shared" si="56"/>
        <v/>
      </c>
      <c r="R112" t="str">
        <f t="shared" si="57"/>
        <v/>
      </c>
      <c r="S112" t="str">
        <f t="shared" si="58"/>
        <v/>
      </c>
      <c r="T112" t="str">
        <f t="shared" si="59"/>
        <v/>
      </c>
      <c r="U112" t="str">
        <f t="shared" si="60"/>
        <v/>
      </c>
      <c r="V112" t="str">
        <f t="shared" si="61"/>
        <v/>
      </c>
      <c r="W112" t="str">
        <f t="shared" si="62"/>
        <v/>
      </c>
      <c r="X112" t="str">
        <f t="shared" si="63"/>
        <v/>
      </c>
      <c r="Y112" t="str">
        <f t="shared" si="64"/>
        <v/>
      </c>
      <c r="Z112">
        <f t="shared" si="50"/>
        <v>1</v>
      </c>
      <c r="AA112">
        <f t="shared" si="51"/>
        <v>1</v>
      </c>
      <c r="AB112" s="28" t="str">
        <f ca="1">OFFSET(B112,0,AA112-1,1,1)</f>
        <v>Jet</v>
      </c>
      <c r="AC112" t="str">
        <f>VLOOKUP(A112,Yaes!A:H,8,0)</f>
        <v>y</v>
      </c>
      <c r="AD112">
        <f t="shared" si="52"/>
        <v>3</v>
      </c>
    </row>
    <row r="113" spans="1:30" x14ac:dyDescent="0.25">
      <c r="A113">
        <v>229</v>
      </c>
      <c r="B113" s="27" t="s">
        <v>915</v>
      </c>
      <c r="C113" t="s">
        <v>1033</v>
      </c>
      <c r="D113">
        <v>64</v>
      </c>
      <c r="N113">
        <f t="shared" si="53"/>
        <v>8</v>
      </c>
      <c r="O113">
        <f t="shared" si="54"/>
        <v>1</v>
      </c>
      <c r="P113">
        <f t="shared" si="55"/>
        <v>31</v>
      </c>
      <c r="Q113" t="str">
        <f t="shared" si="56"/>
        <v/>
      </c>
      <c r="R113" t="str">
        <f t="shared" si="57"/>
        <v/>
      </c>
      <c r="S113" t="str">
        <f t="shared" si="58"/>
        <v/>
      </c>
      <c r="T113" t="str">
        <f t="shared" si="59"/>
        <v/>
      </c>
      <c r="U113" t="str">
        <f t="shared" si="60"/>
        <v/>
      </c>
      <c r="V113" t="str">
        <f t="shared" si="61"/>
        <v/>
      </c>
      <c r="W113" t="str">
        <f t="shared" si="62"/>
        <v/>
      </c>
      <c r="X113" t="str">
        <f t="shared" si="63"/>
        <v/>
      </c>
      <c r="Y113" t="str">
        <f t="shared" si="64"/>
        <v/>
      </c>
      <c r="Z113">
        <f t="shared" si="50"/>
        <v>1</v>
      </c>
      <c r="AA113">
        <f t="shared" si="51"/>
        <v>2</v>
      </c>
      <c r="AB113" s="28" t="str">
        <f ca="1">OFFSET(B113,0,AA113-1,1,1)</f>
        <v>Kart</v>
      </c>
      <c r="AC113" t="str">
        <f>VLOOKUP(A113,Yaes!A:H,8,0)</f>
        <v>y</v>
      </c>
      <c r="AD113">
        <f t="shared" si="52"/>
        <v>3</v>
      </c>
    </row>
    <row r="114" spans="1:30" x14ac:dyDescent="0.25">
      <c r="A114">
        <v>204</v>
      </c>
      <c r="B114" s="27" t="s">
        <v>1000</v>
      </c>
      <c r="C114" t="s">
        <v>1001</v>
      </c>
      <c r="D114" t="s">
        <v>1002</v>
      </c>
      <c r="N114">
        <f t="shared" si="53"/>
        <v>1</v>
      </c>
      <c r="O114">
        <f t="shared" si="54"/>
        <v>1</v>
      </c>
      <c r="P114">
        <f t="shared" si="55"/>
        <v>1</v>
      </c>
      <c r="Q114" t="str">
        <f t="shared" si="56"/>
        <v/>
      </c>
      <c r="R114" t="str">
        <f t="shared" si="57"/>
        <v/>
      </c>
      <c r="S114" t="str">
        <f t="shared" si="58"/>
        <v/>
      </c>
      <c r="T114" t="str">
        <f t="shared" si="59"/>
        <v/>
      </c>
      <c r="U114" t="str">
        <f t="shared" si="60"/>
        <v/>
      </c>
      <c r="V114" t="str">
        <f t="shared" si="61"/>
        <v/>
      </c>
      <c r="W114" t="str">
        <f t="shared" si="62"/>
        <v/>
      </c>
      <c r="X114" t="str">
        <f t="shared" si="63"/>
        <v/>
      </c>
      <c r="Y114" t="str">
        <f t="shared" si="64"/>
        <v/>
      </c>
      <c r="Z114">
        <f t="shared" si="50"/>
        <v>1</v>
      </c>
      <c r="AA114">
        <f t="shared" si="51"/>
        <v>1</v>
      </c>
      <c r="AB114" s="28" t="str">
        <f ca="1">OFFSET(B114,0,AA114-1,1,1)</f>
        <v>Killer</v>
      </c>
      <c r="AC114">
        <f>VLOOKUP(A114,Yaes!A:H,8,0)</f>
        <v>0</v>
      </c>
      <c r="AD114">
        <f t="shared" si="52"/>
        <v>3</v>
      </c>
    </row>
    <row r="115" spans="1:30" x14ac:dyDescent="0.25">
      <c r="A115">
        <v>207</v>
      </c>
      <c r="B115" s="27" t="s">
        <v>966</v>
      </c>
      <c r="C115" s="22">
        <v>2.6666666666666665</v>
      </c>
      <c r="D115" t="s">
        <v>802</v>
      </c>
      <c r="E115" t="s">
        <v>1004</v>
      </c>
      <c r="F115" t="s">
        <v>1005</v>
      </c>
      <c r="N115">
        <f t="shared" si="53"/>
        <v>1</v>
      </c>
      <c r="O115">
        <f t="shared" si="54"/>
        <v>4</v>
      </c>
      <c r="P115">
        <f t="shared" si="55"/>
        <v>21</v>
      </c>
      <c r="Q115">
        <f t="shared" si="56"/>
        <v>1</v>
      </c>
      <c r="R115">
        <f t="shared" si="57"/>
        <v>1</v>
      </c>
      <c r="S115" t="str">
        <f t="shared" si="58"/>
        <v/>
      </c>
      <c r="T115" t="str">
        <f t="shared" si="59"/>
        <v/>
      </c>
      <c r="U115" t="str">
        <f t="shared" si="60"/>
        <v/>
      </c>
      <c r="V115" t="str">
        <f t="shared" si="61"/>
        <v/>
      </c>
      <c r="W115" t="str">
        <f t="shared" si="62"/>
        <v/>
      </c>
      <c r="X115" t="str">
        <f t="shared" si="63"/>
        <v/>
      </c>
      <c r="Y115" t="str">
        <f t="shared" si="64"/>
        <v/>
      </c>
      <c r="Z115">
        <f t="shared" si="50"/>
        <v>1</v>
      </c>
      <c r="AA115">
        <f t="shared" si="51"/>
        <v>1</v>
      </c>
      <c r="AB115" s="28" t="str">
        <f ca="1">OFFSET(B115,0,AA115-1,1,1)</f>
        <v>Kirby</v>
      </c>
      <c r="AC115">
        <f>VLOOKUP(A115,Yaes!A:H,8,0)</f>
        <v>0</v>
      </c>
      <c r="AD115">
        <f t="shared" si="52"/>
        <v>5</v>
      </c>
    </row>
    <row r="116" spans="1:30" x14ac:dyDescent="0.25">
      <c r="A116">
        <v>209</v>
      </c>
      <c r="B116" s="30" t="s">
        <v>1006</v>
      </c>
      <c r="C116" t="s">
        <v>1190</v>
      </c>
      <c r="N116">
        <f t="shared" si="53"/>
        <v>2</v>
      </c>
      <c r="O116">
        <f t="shared" si="54"/>
        <v>3</v>
      </c>
      <c r="P116" t="str">
        <f t="shared" si="55"/>
        <v/>
      </c>
      <c r="Q116" t="str">
        <f t="shared" si="56"/>
        <v/>
      </c>
      <c r="R116" t="str">
        <f t="shared" si="57"/>
        <v/>
      </c>
      <c r="S116" t="str">
        <f t="shared" si="58"/>
        <v/>
      </c>
      <c r="T116" t="str">
        <f t="shared" si="59"/>
        <v/>
      </c>
      <c r="U116" t="str">
        <f t="shared" si="60"/>
        <v/>
      </c>
      <c r="V116" t="str">
        <f t="shared" si="61"/>
        <v/>
      </c>
      <c r="W116" t="str">
        <f t="shared" si="62"/>
        <v/>
      </c>
      <c r="X116" t="str">
        <f t="shared" si="63"/>
        <v/>
      </c>
      <c r="Y116" t="str">
        <f t="shared" si="64"/>
        <v/>
      </c>
      <c r="Z116">
        <f t="shared" si="50"/>
        <v>2</v>
      </c>
      <c r="AA116" t="e">
        <f t="shared" si="51"/>
        <v>#N/A</v>
      </c>
      <c r="AB116" s="29" t="str">
        <f>IF(AD116&gt;1,B116&amp;" "&amp;C116,B116)</f>
        <v>Knife Edge</v>
      </c>
      <c r="AC116" t="str">
        <f>VLOOKUP(A116,Yaes!A:H,8,0)</f>
        <v>y</v>
      </c>
      <c r="AD116">
        <f t="shared" si="52"/>
        <v>2</v>
      </c>
    </row>
    <row r="117" spans="1:30" x14ac:dyDescent="0.25">
      <c r="A117">
        <v>210</v>
      </c>
      <c r="B117" s="27" t="s">
        <v>1009</v>
      </c>
      <c r="C117" s="23" t="s">
        <v>1010</v>
      </c>
      <c r="D117">
        <v>2000</v>
      </c>
      <c r="N117">
        <f t="shared" si="53"/>
        <v>1</v>
      </c>
      <c r="O117">
        <f t="shared" si="54"/>
        <v>1</v>
      </c>
      <c r="P117">
        <f t="shared" si="55"/>
        <v>13</v>
      </c>
      <c r="Q117" t="str">
        <f t="shared" si="56"/>
        <v/>
      </c>
      <c r="R117" t="str">
        <f t="shared" si="57"/>
        <v/>
      </c>
      <c r="S117" t="str">
        <f t="shared" si="58"/>
        <v/>
      </c>
      <c r="T117" t="str">
        <f t="shared" si="59"/>
        <v/>
      </c>
      <c r="U117" t="str">
        <f t="shared" si="60"/>
        <v/>
      </c>
      <c r="V117" t="str">
        <f t="shared" si="61"/>
        <v/>
      </c>
      <c r="W117" t="str">
        <f t="shared" si="62"/>
        <v/>
      </c>
      <c r="X117" t="str">
        <f t="shared" si="63"/>
        <v/>
      </c>
      <c r="Y117" t="str">
        <f t="shared" si="64"/>
        <v/>
      </c>
      <c r="Z117">
        <f t="shared" si="50"/>
        <v>1</v>
      </c>
      <c r="AA117">
        <f t="shared" si="51"/>
        <v>1</v>
      </c>
      <c r="AB117" s="28" t="str">
        <f t="shared" ref="AB117:AB123" ca="1" si="65">OFFSET(B117,0,AA117-1,1,1)</f>
        <v>Knockout</v>
      </c>
      <c r="AC117" t="str">
        <f>VLOOKUP(A117,Yaes!A:H,8,0)</f>
        <v>y</v>
      </c>
      <c r="AD117">
        <f t="shared" si="52"/>
        <v>3</v>
      </c>
    </row>
    <row r="118" spans="1:30" x14ac:dyDescent="0.25">
      <c r="A118">
        <v>211</v>
      </c>
      <c r="B118" s="27" t="s">
        <v>1011</v>
      </c>
      <c r="C118" s="23" t="s">
        <v>1012</v>
      </c>
      <c r="D118" t="s">
        <v>977</v>
      </c>
      <c r="E118" t="s">
        <v>1013</v>
      </c>
      <c r="F118" t="s">
        <v>1014</v>
      </c>
      <c r="N118">
        <f t="shared" si="53"/>
        <v>1</v>
      </c>
      <c r="O118">
        <f t="shared" si="54"/>
        <v>1</v>
      </c>
      <c r="P118">
        <f t="shared" si="55"/>
        <v>6</v>
      </c>
      <c r="Q118">
        <f t="shared" si="56"/>
        <v>11</v>
      </c>
      <c r="R118">
        <f t="shared" si="57"/>
        <v>1</v>
      </c>
      <c r="S118" t="str">
        <f t="shared" si="58"/>
        <v/>
      </c>
      <c r="T118" t="str">
        <f t="shared" si="59"/>
        <v/>
      </c>
      <c r="U118" t="str">
        <f t="shared" si="60"/>
        <v/>
      </c>
      <c r="V118" t="str">
        <f t="shared" si="61"/>
        <v/>
      </c>
      <c r="W118" t="str">
        <f t="shared" si="62"/>
        <v/>
      </c>
      <c r="X118" t="str">
        <f t="shared" si="63"/>
        <v/>
      </c>
      <c r="Y118" t="str">
        <f t="shared" si="64"/>
        <v/>
      </c>
      <c r="Z118">
        <f t="shared" si="50"/>
        <v>1</v>
      </c>
      <c r="AA118">
        <f t="shared" si="51"/>
        <v>1</v>
      </c>
      <c r="AB118" s="28" t="str">
        <f t="shared" ca="1" si="65"/>
        <v>Kobe</v>
      </c>
      <c r="AC118" t="str">
        <f>VLOOKUP(A118,Yaes!A:H,8,0)</f>
        <v>y</v>
      </c>
      <c r="AD118">
        <f t="shared" si="52"/>
        <v>5</v>
      </c>
    </row>
    <row r="119" spans="1:30" x14ac:dyDescent="0.25">
      <c r="A119">
        <v>67</v>
      </c>
      <c r="B119" s="37" t="s">
        <v>239</v>
      </c>
      <c r="C119" t="s">
        <v>866</v>
      </c>
      <c r="D119" t="s">
        <v>820</v>
      </c>
      <c r="E119" t="s">
        <v>867</v>
      </c>
      <c r="N119">
        <f t="shared" si="53"/>
        <v>2</v>
      </c>
      <c r="O119">
        <f t="shared" si="54"/>
        <v>1</v>
      </c>
      <c r="P119">
        <f t="shared" si="55"/>
        <v>14</v>
      </c>
      <c r="Q119">
        <f t="shared" si="56"/>
        <v>1</v>
      </c>
      <c r="R119" t="str">
        <f t="shared" si="57"/>
        <v/>
      </c>
      <c r="S119" t="str">
        <f t="shared" si="58"/>
        <v/>
      </c>
      <c r="T119" t="str">
        <f t="shared" si="59"/>
        <v/>
      </c>
      <c r="U119" t="str">
        <f t="shared" si="60"/>
        <v/>
      </c>
      <c r="V119" t="str">
        <f t="shared" si="61"/>
        <v/>
      </c>
      <c r="W119" t="str">
        <f t="shared" si="62"/>
        <v/>
      </c>
      <c r="X119" t="str">
        <f t="shared" si="63"/>
        <v/>
      </c>
      <c r="Y119" t="str">
        <f t="shared" si="64"/>
        <v/>
      </c>
      <c r="Z119">
        <f t="shared" si="50"/>
        <v>1</v>
      </c>
      <c r="AA119">
        <f t="shared" si="51"/>
        <v>2</v>
      </c>
      <c r="AB119" s="28" t="str">
        <f t="shared" ca="1" si="65"/>
        <v>Legacy</v>
      </c>
      <c r="AC119">
        <f>VLOOKUP(A119,Yaes!A:H,8,0)</f>
        <v>0</v>
      </c>
      <c r="AD119">
        <f t="shared" si="52"/>
        <v>4</v>
      </c>
    </row>
    <row r="120" spans="1:30" ht="15.75" thickBot="1" x14ac:dyDescent="0.3">
      <c r="A120">
        <v>213</v>
      </c>
      <c r="B120" s="27" t="s">
        <v>1015</v>
      </c>
      <c r="C120" t="s">
        <v>1016</v>
      </c>
      <c r="N120">
        <f t="shared" si="53"/>
        <v>1</v>
      </c>
      <c r="O120">
        <f t="shared" si="54"/>
        <v>2</v>
      </c>
      <c r="P120" t="str">
        <f t="shared" si="55"/>
        <v/>
      </c>
      <c r="Q120" t="str">
        <f t="shared" si="56"/>
        <v/>
      </c>
      <c r="R120" t="str">
        <f t="shared" si="57"/>
        <v/>
      </c>
      <c r="S120" t="str">
        <f t="shared" si="58"/>
        <v/>
      </c>
      <c r="T120" t="str">
        <f t="shared" si="59"/>
        <v/>
      </c>
      <c r="U120" t="str">
        <f t="shared" si="60"/>
        <v/>
      </c>
      <c r="V120" t="str">
        <f t="shared" si="61"/>
        <v/>
      </c>
      <c r="W120" t="str">
        <f t="shared" si="62"/>
        <v/>
      </c>
      <c r="X120" t="str">
        <f t="shared" si="63"/>
        <v/>
      </c>
      <c r="Y120" t="str">
        <f t="shared" si="64"/>
        <v/>
      </c>
      <c r="Z120">
        <f t="shared" si="50"/>
        <v>1</v>
      </c>
      <c r="AA120">
        <f t="shared" si="51"/>
        <v>1</v>
      </c>
      <c r="AB120" s="28" t="str">
        <f t="shared" ca="1" si="65"/>
        <v>LEGO</v>
      </c>
      <c r="AC120">
        <f>VLOOKUP(A120,Yaes!A:H,8,0)</f>
        <v>0</v>
      </c>
      <c r="AD120">
        <f t="shared" si="52"/>
        <v>2</v>
      </c>
    </row>
    <row r="121" spans="1:30" x14ac:dyDescent="0.25">
      <c r="A121">
        <v>215</v>
      </c>
      <c r="B121" s="31" t="s">
        <v>1017</v>
      </c>
      <c r="C121" t="s">
        <v>1018</v>
      </c>
      <c r="D121" t="s">
        <v>1019</v>
      </c>
      <c r="N121">
        <f t="shared" si="53"/>
        <v>1</v>
      </c>
      <c r="O121">
        <f t="shared" si="54"/>
        <v>1</v>
      </c>
      <c r="P121">
        <f t="shared" si="55"/>
        <v>1</v>
      </c>
      <c r="Q121" t="str">
        <f t="shared" si="56"/>
        <v/>
      </c>
      <c r="R121" t="str">
        <f t="shared" si="57"/>
        <v/>
      </c>
      <c r="S121" t="str">
        <f t="shared" si="58"/>
        <v/>
      </c>
      <c r="T121" t="str">
        <f t="shared" si="59"/>
        <v/>
      </c>
      <c r="U121" t="str">
        <f t="shared" si="60"/>
        <v/>
      </c>
      <c r="V121" t="str">
        <f t="shared" si="61"/>
        <v/>
      </c>
      <c r="W121" t="str">
        <f t="shared" si="62"/>
        <v/>
      </c>
      <c r="X121" t="str">
        <f t="shared" si="63"/>
        <v/>
      </c>
      <c r="Y121" t="str">
        <f t="shared" si="64"/>
        <v/>
      </c>
      <c r="Z121">
        <f t="shared" si="50"/>
        <v>1</v>
      </c>
      <c r="AA121">
        <f t="shared" si="51"/>
        <v>1</v>
      </c>
      <c r="AB121" s="28" t="str">
        <f t="shared" ca="1" si="65"/>
        <v>Lode</v>
      </c>
      <c r="AC121">
        <f>VLOOKUP(A121,Yaes!A:H,8,0)</f>
        <v>0</v>
      </c>
      <c r="AD121">
        <f t="shared" si="52"/>
        <v>3</v>
      </c>
    </row>
    <row r="122" spans="1:30" x14ac:dyDescent="0.25">
      <c r="A122">
        <v>216</v>
      </c>
      <c r="B122" s="30" t="s">
        <v>1020</v>
      </c>
      <c r="C122" t="s">
        <v>1254</v>
      </c>
      <c r="N122">
        <f t="shared" si="53"/>
        <v>1</v>
      </c>
      <c r="O122">
        <f t="shared" si="54"/>
        <v>1</v>
      </c>
      <c r="P122" t="str">
        <f t="shared" si="55"/>
        <v/>
      </c>
      <c r="Q122" t="str">
        <f t="shared" si="56"/>
        <v/>
      </c>
      <c r="R122" t="str">
        <f t="shared" si="57"/>
        <v/>
      </c>
      <c r="S122" t="str">
        <f t="shared" si="58"/>
        <v/>
      </c>
      <c r="T122" t="str">
        <f t="shared" si="59"/>
        <v/>
      </c>
      <c r="U122" t="str">
        <f t="shared" si="60"/>
        <v/>
      </c>
      <c r="V122" t="str">
        <f t="shared" si="61"/>
        <v/>
      </c>
      <c r="W122" t="str">
        <f t="shared" si="62"/>
        <v/>
      </c>
      <c r="X122" t="str">
        <f t="shared" si="63"/>
        <v/>
      </c>
      <c r="Y122" t="str">
        <f t="shared" si="64"/>
        <v/>
      </c>
      <c r="Z122">
        <f t="shared" si="50"/>
        <v>1</v>
      </c>
      <c r="AA122">
        <f t="shared" si="51"/>
        <v>1</v>
      </c>
      <c r="AB122" s="28" t="str">
        <f t="shared" ca="1" si="65"/>
        <v>Lylat</v>
      </c>
      <c r="AC122" t="str">
        <f>VLOOKUP(A122,Yaes!A:H,8,0)</f>
        <v>y</v>
      </c>
      <c r="AD122">
        <f t="shared" si="52"/>
        <v>2</v>
      </c>
    </row>
    <row r="123" spans="1:30" x14ac:dyDescent="0.25">
      <c r="A123">
        <v>217</v>
      </c>
      <c r="B123" s="27" t="s">
        <v>1238</v>
      </c>
      <c r="C123" t="s">
        <v>802</v>
      </c>
      <c r="D123" t="s">
        <v>899</v>
      </c>
      <c r="E123" t="s">
        <v>1021</v>
      </c>
      <c r="N123">
        <f t="shared" si="53"/>
        <v>1</v>
      </c>
      <c r="O123">
        <f t="shared" si="54"/>
        <v>21</v>
      </c>
      <c r="P123">
        <f t="shared" si="55"/>
        <v>3</v>
      </c>
      <c r="Q123">
        <f t="shared" si="56"/>
        <v>1</v>
      </c>
      <c r="R123" t="str">
        <f t="shared" si="57"/>
        <v/>
      </c>
      <c r="S123" t="str">
        <f t="shared" si="58"/>
        <v/>
      </c>
      <c r="T123" t="str">
        <f t="shared" si="59"/>
        <v/>
      </c>
      <c r="U123" t="str">
        <f t="shared" si="60"/>
        <v/>
      </c>
      <c r="V123" t="str">
        <f t="shared" si="61"/>
        <v/>
      </c>
      <c r="W123" t="str">
        <f t="shared" si="62"/>
        <v/>
      </c>
      <c r="X123" t="str">
        <f t="shared" si="63"/>
        <v/>
      </c>
      <c r="Y123" t="str">
        <f t="shared" si="64"/>
        <v/>
      </c>
      <c r="Z123">
        <f t="shared" si="50"/>
        <v>1</v>
      </c>
      <c r="AA123">
        <f t="shared" si="51"/>
        <v>1</v>
      </c>
      <c r="AB123" s="28" t="str">
        <f t="shared" ca="1" si="65"/>
        <v>Mace</v>
      </c>
      <c r="AC123">
        <f>VLOOKUP(A123,Yaes!A:H,8,0)</f>
        <v>0</v>
      </c>
      <c r="AD123">
        <f t="shared" si="52"/>
        <v>4</v>
      </c>
    </row>
    <row r="124" spans="1:30" x14ac:dyDescent="0.25">
      <c r="A124">
        <v>218</v>
      </c>
      <c r="B124" s="27" t="s">
        <v>1022</v>
      </c>
      <c r="C124" t="s">
        <v>1023</v>
      </c>
      <c r="D124">
        <v>64</v>
      </c>
      <c r="N124">
        <f t="shared" si="53"/>
        <v>2</v>
      </c>
      <c r="O124">
        <f t="shared" si="54"/>
        <v>1</v>
      </c>
      <c r="P124">
        <f t="shared" si="55"/>
        <v>31</v>
      </c>
      <c r="Q124" t="str">
        <f t="shared" si="56"/>
        <v/>
      </c>
      <c r="R124" t="str">
        <f t="shared" si="57"/>
        <v/>
      </c>
      <c r="S124" t="str">
        <f t="shared" si="58"/>
        <v/>
      </c>
      <c r="T124" t="str">
        <f t="shared" si="59"/>
        <v/>
      </c>
      <c r="U124" t="str">
        <f t="shared" si="60"/>
        <v/>
      </c>
      <c r="V124" t="str">
        <f t="shared" si="61"/>
        <v/>
      </c>
      <c r="W124" t="str">
        <f t="shared" si="62"/>
        <v/>
      </c>
      <c r="X124" t="str">
        <f t="shared" si="63"/>
        <v/>
      </c>
      <c r="Y124" t="str">
        <f t="shared" si="64"/>
        <v/>
      </c>
      <c r="Z124">
        <f t="shared" si="50"/>
        <v>1</v>
      </c>
      <c r="AA124">
        <f t="shared" si="51"/>
        <v>2</v>
      </c>
      <c r="AB124" s="28" t="s">
        <v>1269</v>
      </c>
      <c r="AC124" t="str">
        <f>VLOOKUP(A124,Yaes!A:H,8,0)</f>
        <v>y</v>
      </c>
      <c r="AD124">
        <f t="shared" si="52"/>
        <v>3</v>
      </c>
    </row>
    <row r="125" spans="1:30" x14ac:dyDescent="0.25">
      <c r="A125">
        <v>222</v>
      </c>
      <c r="B125" s="27" t="s">
        <v>1022</v>
      </c>
      <c r="C125" t="s">
        <v>1024</v>
      </c>
      <c r="D125">
        <v>99</v>
      </c>
      <c r="N125">
        <f t="shared" si="53"/>
        <v>2</v>
      </c>
      <c r="O125">
        <f t="shared" si="54"/>
        <v>4</v>
      </c>
      <c r="P125">
        <f t="shared" si="55"/>
        <v>8</v>
      </c>
      <c r="Q125" t="str">
        <f t="shared" si="56"/>
        <v/>
      </c>
      <c r="R125" t="str">
        <f t="shared" si="57"/>
        <v/>
      </c>
      <c r="S125" t="str">
        <f t="shared" si="58"/>
        <v/>
      </c>
      <c r="T125" t="str">
        <f t="shared" si="59"/>
        <v/>
      </c>
      <c r="U125" t="str">
        <f t="shared" si="60"/>
        <v/>
      </c>
      <c r="V125" t="str">
        <f t="shared" si="61"/>
        <v/>
      </c>
      <c r="W125" t="str">
        <f t="shared" si="62"/>
        <v/>
      </c>
      <c r="X125" t="str">
        <f t="shared" si="63"/>
        <v/>
      </c>
      <c r="Y125" t="str">
        <f t="shared" si="64"/>
        <v/>
      </c>
      <c r="Z125">
        <f t="shared" si="50"/>
        <v>2</v>
      </c>
      <c r="AA125" t="e">
        <f t="shared" si="51"/>
        <v>#N/A</v>
      </c>
      <c r="AB125" s="29" t="str">
        <f>IF(AD125&gt;1,B125&amp;" "&amp;C125,B125)</f>
        <v>Madden NFL</v>
      </c>
      <c r="AC125">
        <f>VLOOKUP(A125,Yaes!A:H,8,0)</f>
        <v>0</v>
      </c>
      <c r="AD125">
        <f t="shared" si="52"/>
        <v>3</v>
      </c>
    </row>
    <row r="126" spans="1:30" x14ac:dyDescent="0.25">
      <c r="A126">
        <v>223</v>
      </c>
      <c r="B126" s="27" t="s">
        <v>1025</v>
      </c>
      <c r="C126" t="s">
        <v>1026</v>
      </c>
      <c r="D126" t="s">
        <v>1027</v>
      </c>
      <c r="N126">
        <f t="shared" si="53"/>
        <v>1</v>
      </c>
      <c r="O126">
        <f t="shared" si="54"/>
        <v>2</v>
      </c>
      <c r="P126">
        <f t="shared" si="55"/>
        <v>2</v>
      </c>
      <c r="Q126" t="str">
        <f t="shared" si="56"/>
        <v/>
      </c>
      <c r="R126" t="str">
        <f t="shared" si="57"/>
        <v/>
      </c>
      <c r="S126" t="str">
        <f t="shared" si="58"/>
        <v/>
      </c>
      <c r="T126" t="str">
        <f t="shared" si="59"/>
        <v/>
      </c>
      <c r="U126" t="str">
        <f t="shared" si="60"/>
        <v/>
      </c>
      <c r="V126" t="str">
        <f t="shared" si="61"/>
        <v/>
      </c>
      <c r="W126" t="str">
        <f t="shared" si="62"/>
        <v/>
      </c>
      <c r="X126" t="str">
        <f t="shared" si="63"/>
        <v/>
      </c>
      <c r="Y126" t="str">
        <f t="shared" si="64"/>
        <v/>
      </c>
      <c r="Z126">
        <f t="shared" si="50"/>
        <v>1</v>
      </c>
      <c r="AA126">
        <f t="shared" si="51"/>
        <v>1</v>
      </c>
      <c r="AB126" s="28" t="str">
        <f ca="1">OFFSET(B126,0,AA126-1,1,1)</f>
        <v>Magical</v>
      </c>
      <c r="AC126">
        <f>VLOOKUP(A126,Yaes!A:H,8,0)</f>
        <v>0</v>
      </c>
      <c r="AD126">
        <f t="shared" si="52"/>
        <v>3</v>
      </c>
    </row>
    <row r="127" spans="1:30" x14ac:dyDescent="0.25">
      <c r="A127">
        <v>227</v>
      </c>
      <c r="B127" s="27" t="s">
        <v>1029</v>
      </c>
      <c r="C127" t="s">
        <v>988</v>
      </c>
      <c r="D127" t="s">
        <v>826</v>
      </c>
      <c r="E127" t="s">
        <v>1030</v>
      </c>
      <c r="F127" t="s">
        <v>963</v>
      </c>
      <c r="G127" t="s">
        <v>999</v>
      </c>
      <c r="H127" t="s">
        <v>1031</v>
      </c>
      <c r="N127">
        <f t="shared" si="53"/>
        <v>1</v>
      </c>
      <c r="O127">
        <f t="shared" si="54"/>
        <v>2</v>
      </c>
      <c r="P127">
        <f t="shared" si="55"/>
        <v>3</v>
      </c>
      <c r="Q127">
        <f t="shared" si="56"/>
        <v>1</v>
      </c>
      <c r="R127">
        <f t="shared" si="57"/>
        <v>1</v>
      </c>
      <c r="S127">
        <f t="shared" si="58"/>
        <v>1</v>
      </c>
      <c r="T127">
        <f t="shared" si="59"/>
        <v>1</v>
      </c>
      <c r="U127" t="str">
        <f t="shared" si="60"/>
        <v/>
      </c>
      <c r="V127" t="str">
        <f t="shared" si="61"/>
        <v/>
      </c>
      <c r="W127" t="str">
        <f t="shared" si="62"/>
        <v/>
      </c>
      <c r="X127" t="str">
        <f t="shared" si="63"/>
        <v/>
      </c>
      <c r="Y127" t="str">
        <f t="shared" si="64"/>
        <v/>
      </c>
      <c r="Z127">
        <f t="shared" si="50"/>
        <v>1</v>
      </c>
      <c r="AA127">
        <f t="shared" si="51"/>
        <v>1</v>
      </c>
      <c r="AB127" s="28" t="str">
        <f ca="1">OFFSET(B127,0,AA127-1,1,1)</f>
        <v>Major</v>
      </c>
      <c r="AC127">
        <f>VLOOKUP(A127,Yaes!A:H,8,0)</f>
        <v>0</v>
      </c>
      <c r="AD127">
        <f t="shared" si="52"/>
        <v>7</v>
      </c>
    </row>
    <row r="128" spans="1:30" x14ac:dyDescent="0.25">
      <c r="A128">
        <v>411</v>
      </c>
      <c r="B128" s="27" t="s">
        <v>802</v>
      </c>
      <c r="C128" t="s">
        <v>819</v>
      </c>
      <c r="D128" t="s">
        <v>820</v>
      </c>
      <c r="E128" t="s">
        <v>1247</v>
      </c>
      <c r="F128" t="s">
        <v>1161</v>
      </c>
      <c r="G128" t="s">
        <v>1162</v>
      </c>
      <c r="N128">
        <f t="shared" si="53"/>
        <v>21</v>
      </c>
      <c r="O128">
        <f t="shared" si="54"/>
        <v>2</v>
      </c>
      <c r="P128">
        <f t="shared" si="55"/>
        <v>14</v>
      </c>
      <c r="Q128">
        <f t="shared" si="56"/>
        <v>2</v>
      </c>
      <c r="R128">
        <f t="shared" si="57"/>
        <v>1</v>
      </c>
      <c r="S128">
        <f t="shared" si="58"/>
        <v>1</v>
      </c>
      <c r="T128" t="str">
        <f t="shared" si="59"/>
        <v/>
      </c>
      <c r="U128" t="str">
        <f t="shared" si="60"/>
        <v/>
      </c>
      <c r="V128" t="str">
        <f t="shared" si="61"/>
        <v/>
      </c>
      <c r="W128" t="str">
        <f t="shared" si="62"/>
        <v/>
      </c>
      <c r="X128" t="str">
        <f t="shared" si="63"/>
        <v/>
      </c>
      <c r="Y128" t="str">
        <f t="shared" si="64"/>
        <v/>
      </c>
      <c r="Z128">
        <f t="shared" si="50"/>
        <v>1</v>
      </c>
      <c r="AA128">
        <f t="shared" si="51"/>
        <v>5</v>
      </c>
      <c r="AB128" s="28" t="str">
        <f ca="1">OFFSET(B128,0,AA128-1,1,1)</f>
        <v>Majora's</v>
      </c>
      <c r="AC128" t="str">
        <f>VLOOKUP(A128,Yaes!A:H,8,0)</f>
        <v>y</v>
      </c>
      <c r="AD128">
        <f t="shared" si="52"/>
        <v>6</v>
      </c>
    </row>
    <row r="129" spans="1:30" x14ac:dyDescent="0.25">
      <c r="A129">
        <v>368</v>
      </c>
      <c r="B129" s="27" t="s">
        <v>1129</v>
      </c>
      <c r="C129" t="s">
        <v>1035</v>
      </c>
      <c r="N129">
        <f t="shared" si="53"/>
        <v>2</v>
      </c>
      <c r="O129">
        <f t="shared" si="54"/>
        <v>1</v>
      </c>
      <c r="P129" t="str">
        <f t="shared" si="55"/>
        <v/>
      </c>
      <c r="Q129" t="str">
        <f t="shared" si="56"/>
        <v/>
      </c>
      <c r="R129" t="str">
        <f t="shared" si="57"/>
        <v/>
      </c>
      <c r="S129" t="str">
        <f t="shared" si="58"/>
        <v/>
      </c>
      <c r="T129" t="str">
        <f t="shared" si="59"/>
        <v/>
      </c>
      <c r="U129" t="str">
        <f t="shared" si="60"/>
        <v/>
      </c>
      <c r="V129" t="str">
        <f t="shared" si="61"/>
        <v/>
      </c>
      <c r="W129" t="str">
        <f t="shared" si="62"/>
        <v/>
      </c>
      <c r="X129" t="str">
        <f t="shared" si="63"/>
        <v/>
      </c>
      <c r="Y129" t="str">
        <f t="shared" si="64"/>
        <v/>
      </c>
      <c r="Z129">
        <f t="shared" ref="Z129" si="66">MIN(N129:Y129)</f>
        <v>1</v>
      </c>
      <c r="AA129">
        <f t="shared" si="51"/>
        <v>2</v>
      </c>
      <c r="AB129" s="28" t="str">
        <f ca="1">OFFSET(B129,0,AA129-1,1,1)</f>
        <v>Man</v>
      </c>
      <c r="AC129" t="str">
        <f>VLOOKUP(A129,Yaes!A:H,8,0)</f>
        <v>y</v>
      </c>
      <c r="AD129">
        <f t="shared" si="52"/>
        <v>2</v>
      </c>
    </row>
    <row r="130" spans="1:30" x14ac:dyDescent="0.25">
      <c r="AB130" s="28" t="s">
        <v>1275</v>
      </c>
      <c r="AC130" t="s">
        <v>714</v>
      </c>
    </row>
    <row r="131" spans="1:30" x14ac:dyDescent="0.25">
      <c r="A131">
        <v>228</v>
      </c>
      <c r="B131" s="27" t="s">
        <v>915</v>
      </c>
      <c r="C131" t="s">
        <v>1032</v>
      </c>
      <c r="N131">
        <f t="shared" ref="N131:N162" si="67">IF(COUNTIF($B:$M,B131)=0,"",COUNTIF($B:$M,B131))</f>
        <v>8</v>
      </c>
      <c r="O131">
        <f t="shared" ref="O131:O162" si="68">IF(COUNTIF($B:$M,C131)=0,"",COUNTIF($B:$M,C131))</f>
        <v>2</v>
      </c>
      <c r="P131" t="str">
        <f t="shared" ref="P131:P162" si="69">IF(COUNTIF($B:$M,D131)=0,"",COUNTIF($B:$M,D131))</f>
        <v/>
      </c>
      <c r="Q131" t="str">
        <f t="shared" ref="Q131:Q162" si="70">IF(COUNTIF($B:$M,E131)=0,"",COUNTIF($B:$M,E131))</f>
        <v/>
      </c>
      <c r="R131" t="str">
        <f t="shared" ref="R131:R162" si="71">IF(COUNTIF($B:$M,F131)=0,"",COUNTIF($B:$M,F131))</f>
        <v/>
      </c>
      <c r="S131" t="str">
        <f t="shared" ref="S131:S162" si="72">IF(COUNTIF($B:$M,G131)=0,"",COUNTIF($B:$M,G131))</f>
        <v/>
      </c>
      <c r="T131" t="str">
        <f t="shared" ref="T131:T162" si="73">IF(COUNTIF($B:$M,H131)=0,"",COUNTIF($B:$M,H131))</f>
        <v/>
      </c>
      <c r="U131" t="str">
        <f t="shared" ref="U131:U162" si="74">IF(COUNTIF($B:$M,I131)=0,"",COUNTIF($B:$M,I131))</f>
        <v/>
      </c>
      <c r="V131" t="str">
        <f t="shared" ref="V131:V162" si="75">IF(COUNTIF($B:$M,J131)=0,"",COUNTIF($B:$M,J131))</f>
        <v/>
      </c>
      <c r="W131" t="str">
        <f t="shared" ref="W131:W162" si="76">IF(COUNTIF($B:$M,K131)=0,"",COUNTIF($B:$M,K131))</f>
        <v/>
      </c>
      <c r="X131" t="str">
        <f t="shared" ref="X131:X162" si="77">IF(COUNTIF($B:$M,L131)=0,"",COUNTIF($B:$M,L131))</f>
        <v/>
      </c>
      <c r="Y131" t="str">
        <f t="shared" ref="Y131:Y162" si="78">IF(COUNTIF($B:$M,M131)=0,"",COUNTIF($B:$M,M131))</f>
        <v/>
      </c>
      <c r="Z131">
        <f t="shared" ref="Z131:Z162" si="79">MIN(N131:Y131)</f>
        <v>2</v>
      </c>
      <c r="AA131" t="e">
        <f t="shared" ref="AA131:AA162" si="80">MATCH(1,N131:Y131,0)</f>
        <v>#N/A</v>
      </c>
      <c r="AB131" s="29" t="str">
        <f>IF(AD131&gt;1,B131&amp;" "&amp;C131,B131)</f>
        <v>Mario Golf</v>
      </c>
      <c r="AC131">
        <f>VLOOKUP(A131,Yaes!A:H,8,0)</f>
        <v>0</v>
      </c>
      <c r="AD131">
        <f t="shared" ref="AD131:AD162" si="81">COUNTIF(N131:Y131,"&gt;0")</f>
        <v>2</v>
      </c>
    </row>
    <row r="132" spans="1:30" ht="15.75" thickBot="1" x14ac:dyDescent="0.3">
      <c r="A132">
        <v>231</v>
      </c>
      <c r="B132" s="27" t="s">
        <v>915</v>
      </c>
      <c r="C132" t="s">
        <v>1034</v>
      </c>
      <c r="N132">
        <f t="shared" si="67"/>
        <v>8</v>
      </c>
      <c r="O132">
        <f t="shared" si="68"/>
        <v>3</v>
      </c>
      <c r="P132" t="str">
        <f t="shared" si="69"/>
        <v/>
      </c>
      <c r="Q132" t="str">
        <f t="shared" si="70"/>
        <v/>
      </c>
      <c r="R132" t="str">
        <f t="shared" si="71"/>
        <v/>
      </c>
      <c r="S132" t="str">
        <f t="shared" si="72"/>
        <v/>
      </c>
      <c r="T132" t="str">
        <f t="shared" si="73"/>
        <v/>
      </c>
      <c r="U132" t="str">
        <f t="shared" si="74"/>
        <v/>
      </c>
      <c r="V132" t="str">
        <f t="shared" si="75"/>
        <v/>
      </c>
      <c r="W132" t="str">
        <f t="shared" si="76"/>
        <v/>
      </c>
      <c r="X132" t="str">
        <f t="shared" si="77"/>
        <v/>
      </c>
      <c r="Y132" t="str">
        <f t="shared" si="78"/>
        <v/>
      </c>
      <c r="Z132">
        <f t="shared" si="79"/>
        <v>3</v>
      </c>
      <c r="AA132" t="e">
        <f t="shared" si="80"/>
        <v>#N/A</v>
      </c>
      <c r="AB132" s="29" t="str">
        <f>IF(AD132&gt;1,B132&amp;" "&amp;C132,B132)</f>
        <v>Mario Party</v>
      </c>
      <c r="AC132">
        <f>VLOOKUP(A132,Yaes!A:H,8,0)</f>
        <v>0</v>
      </c>
      <c r="AD132">
        <f t="shared" si="81"/>
        <v>2</v>
      </c>
    </row>
    <row r="133" spans="1:30" x14ac:dyDescent="0.25">
      <c r="A133">
        <v>232</v>
      </c>
      <c r="B133" s="31" t="s">
        <v>915</v>
      </c>
      <c r="C133" t="s">
        <v>1034</v>
      </c>
      <c r="D133">
        <v>2</v>
      </c>
      <c r="N133">
        <f t="shared" si="67"/>
        <v>8</v>
      </c>
      <c r="O133">
        <f t="shared" si="68"/>
        <v>3</v>
      </c>
      <c r="P133">
        <f t="shared" si="69"/>
        <v>11</v>
      </c>
      <c r="Q133" t="str">
        <f t="shared" si="70"/>
        <v/>
      </c>
      <c r="R133" t="str">
        <f t="shared" si="71"/>
        <v/>
      </c>
      <c r="S133" t="str">
        <f t="shared" si="72"/>
        <v/>
      </c>
      <c r="T133" t="str">
        <f t="shared" si="73"/>
        <v/>
      </c>
      <c r="U133" t="str">
        <f t="shared" si="74"/>
        <v/>
      </c>
      <c r="V133" t="str">
        <f t="shared" si="75"/>
        <v/>
      </c>
      <c r="W133" t="str">
        <f t="shared" si="76"/>
        <v/>
      </c>
      <c r="X133" t="str">
        <f t="shared" si="77"/>
        <v/>
      </c>
      <c r="Y133" t="str">
        <f t="shared" si="78"/>
        <v/>
      </c>
      <c r="Z133">
        <f t="shared" si="79"/>
        <v>3</v>
      </c>
      <c r="AA133" t="e">
        <f t="shared" si="80"/>
        <v>#N/A</v>
      </c>
      <c r="AB133" s="29" t="str">
        <f>IF(AD133&gt;1,B133&amp;" "&amp;C133,B133)</f>
        <v>Mario Party</v>
      </c>
      <c r="AC133">
        <f>VLOOKUP(A133,Yaes!A:H,8,0)</f>
        <v>0</v>
      </c>
      <c r="AD133">
        <f t="shared" si="81"/>
        <v>3</v>
      </c>
    </row>
    <row r="134" spans="1:30" x14ac:dyDescent="0.25">
      <c r="A134">
        <v>233</v>
      </c>
      <c r="B134" s="27" t="s">
        <v>915</v>
      </c>
      <c r="C134" t="s">
        <v>1034</v>
      </c>
      <c r="D134">
        <v>3</v>
      </c>
      <c r="N134">
        <f t="shared" si="67"/>
        <v>8</v>
      </c>
      <c r="O134">
        <f t="shared" si="68"/>
        <v>3</v>
      </c>
      <c r="P134">
        <f t="shared" si="69"/>
        <v>2</v>
      </c>
      <c r="Q134" t="str">
        <f t="shared" si="70"/>
        <v/>
      </c>
      <c r="R134" t="str">
        <f t="shared" si="71"/>
        <v/>
      </c>
      <c r="S134" t="str">
        <f t="shared" si="72"/>
        <v/>
      </c>
      <c r="T134" t="str">
        <f t="shared" si="73"/>
        <v/>
      </c>
      <c r="U134" t="str">
        <f t="shared" si="74"/>
        <v/>
      </c>
      <c r="V134" t="str">
        <f t="shared" si="75"/>
        <v/>
      </c>
      <c r="W134" t="str">
        <f t="shared" si="76"/>
        <v/>
      </c>
      <c r="X134" t="str">
        <f t="shared" si="77"/>
        <v/>
      </c>
      <c r="Y134" t="str">
        <f t="shared" si="78"/>
        <v/>
      </c>
      <c r="Z134">
        <f t="shared" si="79"/>
        <v>2</v>
      </c>
      <c r="AA134" t="e">
        <f t="shared" si="80"/>
        <v>#N/A</v>
      </c>
      <c r="AB134" s="29" t="str">
        <f>IF(AD134&gt;1,B134&amp;" "&amp;C134,B134)</f>
        <v>Mario Party</v>
      </c>
      <c r="AC134">
        <f>VLOOKUP(A134,Yaes!A:H,8,0)</f>
        <v>0</v>
      </c>
      <c r="AD134">
        <f t="shared" si="81"/>
        <v>3</v>
      </c>
    </row>
    <row r="135" spans="1:30" x14ac:dyDescent="0.25">
      <c r="A135">
        <v>235</v>
      </c>
      <c r="B135" s="27" t="s">
        <v>915</v>
      </c>
      <c r="C135" t="s">
        <v>823</v>
      </c>
      <c r="N135">
        <f t="shared" si="67"/>
        <v>8</v>
      </c>
      <c r="O135">
        <f t="shared" si="68"/>
        <v>4</v>
      </c>
      <c r="P135" t="str">
        <f t="shared" si="69"/>
        <v/>
      </c>
      <c r="Q135" t="str">
        <f t="shared" si="70"/>
        <v/>
      </c>
      <c r="R135" t="str">
        <f t="shared" si="71"/>
        <v/>
      </c>
      <c r="S135" t="str">
        <f t="shared" si="72"/>
        <v/>
      </c>
      <c r="T135" t="str">
        <f t="shared" si="73"/>
        <v/>
      </c>
      <c r="U135" t="str">
        <f t="shared" si="74"/>
        <v/>
      </c>
      <c r="V135" t="str">
        <f t="shared" si="75"/>
        <v/>
      </c>
      <c r="W135" t="str">
        <f t="shared" si="76"/>
        <v/>
      </c>
      <c r="X135" t="str">
        <f t="shared" si="77"/>
        <v/>
      </c>
      <c r="Y135" t="str">
        <f t="shared" si="78"/>
        <v/>
      </c>
      <c r="Z135">
        <f t="shared" si="79"/>
        <v>4</v>
      </c>
      <c r="AA135" t="e">
        <f t="shared" si="80"/>
        <v>#N/A</v>
      </c>
      <c r="AB135" s="29" t="str">
        <f>IF(AD135&gt;1,B135&amp;" "&amp;C135,B135)</f>
        <v>Mario Tennis</v>
      </c>
      <c r="AC135">
        <f>VLOOKUP(A135,Yaes!A:H,8,0)</f>
        <v>0</v>
      </c>
      <c r="AD135">
        <f t="shared" si="81"/>
        <v>2</v>
      </c>
    </row>
    <row r="136" spans="1:30" x14ac:dyDescent="0.25">
      <c r="A136">
        <v>451</v>
      </c>
      <c r="B136" s="27" t="s">
        <v>1206</v>
      </c>
      <c r="C136" t="s">
        <v>1207</v>
      </c>
      <c r="N136">
        <f t="shared" si="67"/>
        <v>2</v>
      </c>
      <c r="O136">
        <f t="shared" si="68"/>
        <v>1</v>
      </c>
      <c r="P136" t="str">
        <f t="shared" si="69"/>
        <v/>
      </c>
      <c r="Q136" t="str">
        <f t="shared" si="70"/>
        <v/>
      </c>
      <c r="R136" t="str">
        <f t="shared" si="71"/>
        <v/>
      </c>
      <c r="S136" t="str">
        <f t="shared" si="72"/>
        <v/>
      </c>
      <c r="T136" t="str">
        <f t="shared" si="73"/>
        <v/>
      </c>
      <c r="U136" t="str">
        <f t="shared" si="74"/>
        <v/>
      </c>
      <c r="V136" t="str">
        <f t="shared" si="75"/>
        <v/>
      </c>
      <c r="W136" t="str">
        <f t="shared" si="76"/>
        <v/>
      </c>
      <c r="X136" t="str">
        <f t="shared" si="77"/>
        <v/>
      </c>
      <c r="Y136" t="str">
        <f t="shared" si="78"/>
        <v/>
      </c>
      <c r="Z136">
        <f t="shared" si="79"/>
        <v>1</v>
      </c>
      <c r="AA136">
        <f t="shared" si="80"/>
        <v>2</v>
      </c>
      <c r="AB136" s="28" t="str">
        <f t="shared" ref="AB136:AB142" ca="1" si="82">OFFSET(B136,0,AA136-1,1,1)</f>
        <v>Mayhem</v>
      </c>
      <c r="AC136" t="str">
        <f>VLOOKUP(A136,Yaes!A:H,8,0)</f>
        <v>y</v>
      </c>
      <c r="AD136">
        <f t="shared" si="81"/>
        <v>2</v>
      </c>
    </row>
    <row r="137" spans="1:30" x14ac:dyDescent="0.25">
      <c r="A137">
        <v>240</v>
      </c>
      <c r="B137" s="27" t="s">
        <v>1036</v>
      </c>
      <c r="C137" t="s">
        <v>1037</v>
      </c>
      <c r="D137" t="s">
        <v>1038</v>
      </c>
      <c r="E137">
        <v>2000</v>
      </c>
      <c r="N137">
        <f t="shared" si="67"/>
        <v>1</v>
      </c>
      <c r="O137">
        <f t="shared" si="68"/>
        <v>1</v>
      </c>
      <c r="P137">
        <f t="shared" si="69"/>
        <v>1</v>
      </c>
      <c r="Q137">
        <f t="shared" si="70"/>
        <v>13</v>
      </c>
      <c r="R137" t="str">
        <f t="shared" si="71"/>
        <v/>
      </c>
      <c r="S137" t="str">
        <f t="shared" si="72"/>
        <v/>
      </c>
      <c r="T137" t="str">
        <f t="shared" si="73"/>
        <v/>
      </c>
      <c r="U137" t="str">
        <f t="shared" si="74"/>
        <v/>
      </c>
      <c r="V137" t="str">
        <f t="shared" si="75"/>
        <v/>
      </c>
      <c r="W137" t="str">
        <f t="shared" si="76"/>
        <v/>
      </c>
      <c r="X137" t="str">
        <f t="shared" si="77"/>
        <v/>
      </c>
      <c r="Y137" t="str">
        <f t="shared" si="78"/>
        <v/>
      </c>
      <c r="Z137">
        <f t="shared" si="79"/>
        <v>1</v>
      </c>
      <c r="AA137">
        <f t="shared" si="80"/>
        <v>1</v>
      </c>
      <c r="AB137" s="28" t="str">
        <f t="shared" ca="1" si="82"/>
        <v>Michael</v>
      </c>
      <c r="AC137" t="str">
        <f>VLOOKUP(A137,Yaes!A:H,8,0)</f>
        <v>y</v>
      </c>
      <c r="AD137">
        <f t="shared" si="81"/>
        <v>4</v>
      </c>
    </row>
    <row r="138" spans="1:30" x14ac:dyDescent="0.25">
      <c r="A138">
        <v>242</v>
      </c>
      <c r="B138" s="27" t="s">
        <v>1039</v>
      </c>
      <c r="C138" t="s">
        <v>1040</v>
      </c>
      <c r="D138" t="s">
        <v>892</v>
      </c>
      <c r="N138">
        <f t="shared" si="67"/>
        <v>1</v>
      </c>
      <c r="O138">
        <f t="shared" si="68"/>
        <v>1</v>
      </c>
      <c r="P138">
        <f t="shared" si="69"/>
        <v>3</v>
      </c>
      <c r="Q138" t="str">
        <f t="shared" si="70"/>
        <v/>
      </c>
      <c r="R138" t="str">
        <f t="shared" si="71"/>
        <v/>
      </c>
      <c r="S138" t="str">
        <f t="shared" si="72"/>
        <v/>
      </c>
      <c r="T138" t="str">
        <f t="shared" si="73"/>
        <v/>
      </c>
      <c r="U138" t="str">
        <f t="shared" si="74"/>
        <v/>
      </c>
      <c r="V138" t="str">
        <f t="shared" si="75"/>
        <v/>
      </c>
      <c r="W138" t="str">
        <f t="shared" si="76"/>
        <v/>
      </c>
      <c r="X138" t="str">
        <f t="shared" si="77"/>
        <v/>
      </c>
      <c r="Y138" t="str">
        <f t="shared" si="78"/>
        <v/>
      </c>
      <c r="Z138">
        <f t="shared" si="79"/>
        <v>1</v>
      </c>
      <c r="AA138">
        <f t="shared" si="80"/>
        <v>1</v>
      </c>
      <c r="AB138" s="28" t="str">
        <f t="shared" ca="1" si="82"/>
        <v>Mickey's</v>
      </c>
      <c r="AC138">
        <f>VLOOKUP(A138,Yaes!A:H,8,0)</f>
        <v>0</v>
      </c>
      <c r="AD138">
        <f t="shared" si="81"/>
        <v>3</v>
      </c>
    </row>
    <row r="139" spans="1:30" x14ac:dyDescent="0.25">
      <c r="A139">
        <v>243</v>
      </c>
      <c r="B139" s="27" t="s">
        <v>1041</v>
      </c>
      <c r="C139" t="s">
        <v>1042</v>
      </c>
      <c r="D139">
        <v>64</v>
      </c>
      <c r="E139" t="s">
        <v>969</v>
      </c>
      <c r="N139">
        <f t="shared" si="67"/>
        <v>1</v>
      </c>
      <c r="O139">
        <f t="shared" si="68"/>
        <v>1</v>
      </c>
      <c r="P139">
        <f t="shared" si="69"/>
        <v>31</v>
      </c>
      <c r="Q139">
        <f t="shared" si="70"/>
        <v>2</v>
      </c>
      <c r="R139" t="str">
        <f t="shared" si="71"/>
        <v/>
      </c>
      <c r="S139" t="str">
        <f t="shared" si="72"/>
        <v/>
      </c>
      <c r="T139" t="str">
        <f t="shared" si="73"/>
        <v/>
      </c>
      <c r="U139" t="str">
        <f t="shared" si="74"/>
        <v/>
      </c>
      <c r="V139" t="str">
        <f t="shared" si="75"/>
        <v/>
      </c>
      <c r="W139" t="str">
        <f t="shared" si="76"/>
        <v/>
      </c>
      <c r="X139" t="str">
        <f t="shared" si="77"/>
        <v/>
      </c>
      <c r="Y139" t="str">
        <f t="shared" si="78"/>
        <v/>
      </c>
      <c r="Z139">
        <f t="shared" si="79"/>
        <v>1</v>
      </c>
      <c r="AA139">
        <f t="shared" si="80"/>
        <v>1</v>
      </c>
      <c r="AB139" s="28" t="str">
        <f t="shared" ca="1" si="82"/>
        <v>Micro</v>
      </c>
      <c r="AC139">
        <f>VLOOKUP(A139,Yaes!A:H,8,0)</f>
        <v>0</v>
      </c>
      <c r="AD139">
        <f t="shared" si="81"/>
        <v>4</v>
      </c>
    </row>
    <row r="140" spans="1:30" x14ac:dyDescent="0.25">
      <c r="A140">
        <v>246</v>
      </c>
      <c r="B140" s="27" t="s">
        <v>1045</v>
      </c>
      <c r="C140" t="s">
        <v>1046</v>
      </c>
      <c r="D140" t="s">
        <v>1047</v>
      </c>
      <c r="N140">
        <f t="shared" si="67"/>
        <v>1</v>
      </c>
      <c r="O140">
        <f t="shared" si="68"/>
        <v>1</v>
      </c>
      <c r="P140">
        <f t="shared" si="69"/>
        <v>1</v>
      </c>
      <c r="Q140" t="str">
        <f t="shared" si="70"/>
        <v/>
      </c>
      <c r="R140" t="str">
        <f t="shared" si="71"/>
        <v/>
      </c>
      <c r="S140" t="str">
        <f t="shared" si="72"/>
        <v/>
      </c>
      <c r="T140" t="str">
        <f t="shared" si="73"/>
        <v/>
      </c>
      <c r="U140" t="str">
        <f t="shared" si="74"/>
        <v/>
      </c>
      <c r="V140" t="str">
        <f t="shared" si="75"/>
        <v/>
      </c>
      <c r="W140" t="str">
        <f t="shared" si="76"/>
        <v/>
      </c>
      <c r="X140" t="str">
        <f t="shared" si="77"/>
        <v/>
      </c>
      <c r="Y140" t="str">
        <f t="shared" si="78"/>
        <v/>
      </c>
      <c r="Z140">
        <f t="shared" si="79"/>
        <v>1</v>
      </c>
      <c r="AA140">
        <f t="shared" si="80"/>
        <v>1</v>
      </c>
      <c r="AB140" s="28" t="str">
        <f t="shared" ca="1" si="82"/>
        <v>Milo's</v>
      </c>
      <c r="AC140">
        <f>VLOOKUP(A140,Yaes!A:H,8,0)</f>
        <v>0</v>
      </c>
      <c r="AD140">
        <f t="shared" si="81"/>
        <v>3</v>
      </c>
    </row>
    <row r="141" spans="1:30" x14ac:dyDescent="0.25">
      <c r="A141">
        <v>247</v>
      </c>
      <c r="B141" s="27" t="s">
        <v>1048</v>
      </c>
      <c r="C141" t="s">
        <v>1049</v>
      </c>
      <c r="N141">
        <f t="shared" si="67"/>
        <v>1</v>
      </c>
      <c r="O141">
        <f t="shared" si="68"/>
        <v>1</v>
      </c>
      <c r="P141" t="str">
        <f t="shared" si="69"/>
        <v/>
      </c>
      <c r="Q141" t="str">
        <f t="shared" si="70"/>
        <v/>
      </c>
      <c r="R141" t="str">
        <f t="shared" si="71"/>
        <v/>
      </c>
      <c r="S141" t="str">
        <f t="shared" si="72"/>
        <v/>
      </c>
      <c r="T141" t="str">
        <f t="shared" si="73"/>
        <v/>
      </c>
      <c r="U141" t="str">
        <f t="shared" si="74"/>
        <v/>
      </c>
      <c r="V141" t="str">
        <f t="shared" si="75"/>
        <v/>
      </c>
      <c r="W141" t="str">
        <f t="shared" si="76"/>
        <v/>
      </c>
      <c r="X141" t="str">
        <f t="shared" si="77"/>
        <v/>
      </c>
      <c r="Y141" t="str">
        <f t="shared" si="78"/>
        <v/>
      </c>
      <c r="Z141">
        <f t="shared" si="79"/>
        <v>1</v>
      </c>
      <c r="AA141">
        <f t="shared" si="80"/>
        <v>1</v>
      </c>
      <c r="AB141" s="28" t="str">
        <f t="shared" ca="1" si="82"/>
        <v>Mischief</v>
      </c>
      <c r="AC141" t="str">
        <f>VLOOKUP(A141,Yaes!A:H,8,0)</f>
        <v>y</v>
      </c>
      <c r="AD141">
        <f t="shared" si="81"/>
        <v>2</v>
      </c>
    </row>
    <row r="142" spans="1:30" x14ac:dyDescent="0.25">
      <c r="A142">
        <v>248</v>
      </c>
      <c r="B142" s="27" t="s">
        <v>1239</v>
      </c>
      <c r="C142" t="s">
        <v>1050</v>
      </c>
      <c r="N142">
        <f t="shared" si="67"/>
        <v>1</v>
      </c>
      <c r="O142">
        <f t="shared" si="68"/>
        <v>1</v>
      </c>
      <c r="P142" t="str">
        <f t="shared" si="69"/>
        <v/>
      </c>
      <c r="Q142" t="str">
        <f t="shared" si="70"/>
        <v/>
      </c>
      <c r="R142" t="str">
        <f t="shared" si="71"/>
        <v/>
      </c>
      <c r="S142" t="str">
        <f t="shared" si="72"/>
        <v/>
      </c>
      <c r="T142" t="str">
        <f t="shared" si="73"/>
        <v/>
      </c>
      <c r="U142" t="str">
        <f t="shared" si="74"/>
        <v/>
      </c>
      <c r="V142" t="str">
        <f t="shared" si="75"/>
        <v/>
      </c>
      <c r="W142" t="str">
        <f t="shared" si="76"/>
        <v/>
      </c>
      <c r="X142" t="str">
        <f t="shared" si="77"/>
        <v/>
      </c>
      <c r="Y142" t="str">
        <f t="shared" si="78"/>
        <v/>
      </c>
      <c r="Z142">
        <f t="shared" si="79"/>
        <v>1</v>
      </c>
      <c r="AA142">
        <f t="shared" si="80"/>
        <v>1</v>
      </c>
      <c r="AB142" s="28" t="str">
        <f t="shared" ca="1" si="82"/>
        <v>Mission</v>
      </c>
      <c r="AC142" t="str">
        <f>VLOOKUP(A142,Yaes!A:H,8,0)</f>
        <v>y</v>
      </c>
      <c r="AD142">
        <f t="shared" si="81"/>
        <v>2</v>
      </c>
    </row>
    <row r="143" spans="1:30" x14ac:dyDescent="0.25">
      <c r="A143">
        <v>249</v>
      </c>
      <c r="B143" s="27" t="s">
        <v>1051</v>
      </c>
      <c r="C143" t="s">
        <v>877</v>
      </c>
      <c r="D143" t="s">
        <v>878</v>
      </c>
      <c r="N143">
        <f t="shared" si="67"/>
        <v>3</v>
      </c>
      <c r="O143">
        <f t="shared" si="68"/>
        <v>5</v>
      </c>
      <c r="P143">
        <f t="shared" si="69"/>
        <v>4</v>
      </c>
      <c r="Q143" t="str">
        <f t="shared" si="70"/>
        <v/>
      </c>
      <c r="R143" t="str">
        <f t="shared" si="71"/>
        <v/>
      </c>
      <c r="S143" t="str">
        <f t="shared" si="72"/>
        <v/>
      </c>
      <c r="T143" t="str">
        <f t="shared" si="73"/>
        <v/>
      </c>
      <c r="U143" t="str">
        <f t="shared" si="74"/>
        <v/>
      </c>
      <c r="V143" t="str">
        <f t="shared" si="75"/>
        <v/>
      </c>
      <c r="W143" t="str">
        <f t="shared" si="76"/>
        <v/>
      </c>
      <c r="X143" t="str">
        <f t="shared" si="77"/>
        <v/>
      </c>
      <c r="Y143" t="str">
        <f t="shared" si="78"/>
        <v/>
      </c>
      <c r="Z143">
        <f t="shared" si="79"/>
        <v>3</v>
      </c>
      <c r="AA143" t="e">
        <f t="shared" si="80"/>
        <v>#N/A</v>
      </c>
      <c r="AB143" s="29" t="str">
        <f>IF(AD143&gt;1,B143&amp;" "&amp;C143,B143)</f>
        <v>Monaco Grand</v>
      </c>
      <c r="AC143" t="str">
        <f>VLOOKUP(A143,Yaes!A:H,8,0)</f>
        <v>y</v>
      </c>
      <c r="AD143">
        <f t="shared" si="81"/>
        <v>3</v>
      </c>
    </row>
    <row r="144" spans="1:30" x14ac:dyDescent="0.25">
      <c r="A144">
        <v>250</v>
      </c>
      <c r="B144" s="30" t="s">
        <v>1051</v>
      </c>
      <c r="C144" t="s">
        <v>877</v>
      </c>
      <c r="D144" t="s">
        <v>878</v>
      </c>
      <c r="E144" t="s">
        <v>184</v>
      </c>
      <c r="F144" t="s">
        <v>990</v>
      </c>
      <c r="G144">
        <v>2</v>
      </c>
      <c r="N144">
        <f t="shared" si="67"/>
        <v>3</v>
      </c>
      <c r="O144">
        <f t="shared" si="68"/>
        <v>5</v>
      </c>
      <c r="P144">
        <f t="shared" si="69"/>
        <v>4</v>
      </c>
      <c r="Q144">
        <f t="shared" si="70"/>
        <v>8</v>
      </c>
      <c r="R144">
        <f t="shared" si="71"/>
        <v>3</v>
      </c>
      <c r="S144">
        <f t="shared" si="72"/>
        <v>11</v>
      </c>
      <c r="T144" t="str">
        <f t="shared" si="73"/>
        <v/>
      </c>
      <c r="U144" t="str">
        <f t="shared" si="74"/>
        <v/>
      </c>
      <c r="V144" t="str">
        <f t="shared" si="75"/>
        <v/>
      </c>
      <c r="W144" t="str">
        <f t="shared" si="76"/>
        <v/>
      </c>
      <c r="X144" t="str">
        <f t="shared" si="77"/>
        <v/>
      </c>
      <c r="Y144" t="str">
        <f t="shared" si="78"/>
        <v/>
      </c>
      <c r="Z144">
        <f t="shared" si="79"/>
        <v>3</v>
      </c>
      <c r="AA144" t="e">
        <f t="shared" si="80"/>
        <v>#N/A</v>
      </c>
      <c r="AB144" s="29" t="str">
        <f>IF(AD144&gt;1,B144&amp;" "&amp;C144,B144)</f>
        <v>Monaco Grand</v>
      </c>
      <c r="AC144" t="str">
        <f>VLOOKUP(A144,Yaes!A:H,8,0)</f>
        <v>y</v>
      </c>
      <c r="AD144">
        <f t="shared" si="81"/>
        <v>6</v>
      </c>
    </row>
    <row r="145" spans="1:30" x14ac:dyDescent="0.25">
      <c r="A145">
        <v>252</v>
      </c>
      <c r="B145" s="27" t="s">
        <v>1052</v>
      </c>
      <c r="C145" t="s">
        <v>1053</v>
      </c>
      <c r="D145" t="s">
        <v>1054</v>
      </c>
      <c r="E145">
        <v>64</v>
      </c>
      <c r="N145">
        <f t="shared" si="67"/>
        <v>1</v>
      </c>
      <c r="O145">
        <f t="shared" si="68"/>
        <v>1</v>
      </c>
      <c r="P145">
        <f t="shared" si="69"/>
        <v>1</v>
      </c>
      <c r="Q145">
        <f t="shared" si="70"/>
        <v>31</v>
      </c>
      <c r="R145" t="str">
        <f t="shared" si="71"/>
        <v/>
      </c>
      <c r="S145" t="str">
        <f t="shared" si="72"/>
        <v/>
      </c>
      <c r="T145" t="str">
        <f t="shared" si="73"/>
        <v/>
      </c>
      <c r="U145" t="str">
        <f t="shared" si="74"/>
        <v/>
      </c>
      <c r="V145" t="str">
        <f t="shared" si="75"/>
        <v/>
      </c>
      <c r="W145" t="str">
        <f t="shared" si="76"/>
        <v/>
      </c>
      <c r="X145" t="str">
        <f t="shared" si="77"/>
        <v/>
      </c>
      <c r="Y145" t="str">
        <f t="shared" si="78"/>
        <v/>
      </c>
      <c r="Z145">
        <f t="shared" si="79"/>
        <v>1</v>
      </c>
      <c r="AA145">
        <f t="shared" si="80"/>
        <v>1</v>
      </c>
      <c r="AB145" s="28" t="str">
        <f ca="1">OFFSET(B145,0,AA145-1,1,1)</f>
        <v>Monster</v>
      </c>
      <c r="AC145">
        <f>VLOOKUP(A145,Yaes!A:H,8,0)</f>
        <v>0</v>
      </c>
      <c r="AD145">
        <f t="shared" si="81"/>
        <v>4</v>
      </c>
    </row>
    <row r="146" spans="1:30" x14ac:dyDescent="0.25">
      <c r="A146">
        <v>257</v>
      </c>
      <c r="B146" s="27" t="s">
        <v>1241</v>
      </c>
      <c r="C146" t="s">
        <v>1059</v>
      </c>
      <c r="D146" t="s">
        <v>839</v>
      </c>
      <c r="N146">
        <f t="shared" si="67"/>
        <v>1</v>
      </c>
      <c r="O146">
        <f t="shared" si="68"/>
        <v>1</v>
      </c>
      <c r="P146">
        <f t="shared" si="69"/>
        <v>4</v>
      </c>
      <c r="Q146" t="str">
        <f t="shared" si="70"/>
        <v/>
      </c>
      <c r="R146" t="str">
        <f t="shared" si="71"/>
        <v/>
      </c>
      <c r="S146" t="str">
        <f t="shared" si="72"/>
        <v/>
      </c>
      <c r="T146" t="str">
        <f t="shared" si="73"/>
        <v/>
      </c>
      <c r="U146" t="str">
        <f t="shared" si="74"/>
        <v/>
      </c>
      <c r="V146" t="str">
        <f t="shared" si="75"/>
        <v/>
      </c>
      <c r="W146" t="str">
        <f t="shared" si="76"/>
        <v/>
      </c>
      <c r="X146" t="str">
        <f t="shared" si="77"/>
        <v/>
      </c>
      <c r="Y146" t="str">
        <f t="shared" si="78"/>
        <v/>
      </c>
      <c r="Z146">
        <f t="shared" si="79"/>
        <v>1</v>
      </c>
      <c r="AA146">
        <f t="shared" si="80"/>
        <v>1</v>
      </c>
      <c r="AB146" s="28" t="str">
        <f ca="1">OFFSET(B146,0,AA146-1,1,1)</f>
        <v>MRC</v>
      </c>
      <c r="AC146" t="str">
        <f>VLOOKUP(A146,Yaes!A:H,8,0)</f>
        <v>y</v>
      </c>
      <c r="AD146">
        <f t="shared" si="81"/>
        <v>3</v>
      </c>
    </row>
    <row r="147" spans="1:30" x14ac:dyDescent="0.25">
      <c r="A147">
        <v>259</v>
      </c>
      <c r="B147" s="30" t="s">
        <v>1060</v>
      </c>
      <c r="C147" t="s">
        <v>1061</v>
      </c>
      <c r="D147" s="23">
        <v>8.3333333333333329E-2</v>
      </c>
      <c r="E147" t="s">
        <v>918</v>
      </c>
      <c r="F147" t="s">
        <v>957</v>
      </c>
      <c r="N147">
        <f t="shared" si="67"/>
        <v>2</v>
      </c>
      <c r="O147">
        <f t="shared" si="68"/>
        <v>2</v>
      </c>
      <c r="P147">
        <f t="shared" si="69"/>
        <v>6</v>
      </c>
      <c r="Q147">
        <f t="shared" si="70"/>
        <v>3</v>
      </c>
      <c r="R147">
        <f t="shared" si="71"/>
        <v>2</v>
      </c>
      <c r="S147" t="str">
        <f t="shared" si="72"/>
        <v/>
      </c>
      <c r="T147" t="str">
        <f t="shared" si="73"/>
        <v/>
      </c>
      <c r="U147" t="str">
        <f t="shared" si="74"/>
        <v/>
      </c>
      <c r="V147" t="str">
        <f t="shared" si="75"/>
        <v/>
      </c>
      <c r="W147" t="str">
        <f t="shared" si="76"/>
        <v/>
      </c>
      <c r="X147" t="str">
        <f t="shared" si="77"/>
        <v/>
      </c>
      <c r="Y147" t="str">
        <f t="shared" si="78"/>
        <v/>
      </c>
      <c r="Z147">
        <f t="shared" si="79"/>
        <v>2</v>
      </c>
      <c r="AA147" t="e">
        <f t="shared" si="80"/>
        <v>#N/A</v>
      </c>
      <c r="AB147" s="29" t="str">
        <f>IF(AD147&gt;1,B147&amp;" "&amp;C147,B147)</f>
        <v>Mystical Ninja</v>
      </c>
      <c r="AC147">
        <f>VLOOKUP(A147,Yaes!A:H,8,0)</f>
        <v>0</v>
      </c>
      <c r="AD147">
        <f t="shared" si="81"/>
        <v>5</v>
      </c>
    </row>
    <row r="148" spans="1:30" x14ac:dyDescent="0.25">
      <c r="A148">
        <v>260</v>
      </c>
      <c r="B148" s="27" t="s">
        <v>1060</v>
      </c>
      <c r="C148" t="s">
        <v>1061</v>
      </c>
      <c r="D148" t="s">
        <v>918</v>
      </c>
      <c r="E148" t="s">
        <v>957</v>
      </c>
      <c r="N148">
        <f t="shared" si="67"/>
        <v>2</v>
      </c>
      <c r="O148">
        <f t="shared" si="68"/>
        <v>2</v>
      </c>
      <c r="P148">
        <f t="shared" si="69"/>
        <v>3</v>
      </c>
      <c r="Q148">
        <f t="shared" si="70"/>
        <v>2</v>
      </c>
      <c r="R148" t="str">
        <f t="shared" si="71"/>
        <v/>
      </c>
      <c r="S148" t="str">
        <f t="shared" si="72"/>
        <v/>
      </c>
      <c r="T148" t="str">
        <f t="shared" si="73"/>
        <v/>
      </c>
      <c r="U148" t="str">
        <f t="shared" si="74"/>
        <v/>
      </c>
      <c r="V148" t="str">
        <f t="shared" si="75"/>
        <v/>
      </c>
      <c r="W148" t="str">
        <f t="shared" si="76"/>
        <v/>
      </c>
      <c r="X148" t="str">
        <f t="shared" si="77"/>
        <v/>
      </c>
      <c r="Y148" t="str">
        <f t="shared" si="78"/>
        <v/>
      </c>
      <c r="Z148">
        <f t="shared" si="79"/>
        <v>2</v>
      </c>
      <c r="AA148" t="e">
        <f t="shared" si="80"/>
        <v>#N/A</v>
      </c>
      <c r="AB148" s="29" t="str">
        <f>IF(AD148&gt;1,B148&amp;" "&amp;C148,B148)</f>
        <v>Mystical Ninja</v>
      </c>
      <c r="AC148">
        <f>VLOOKUP(A148,Yaes!A:H,8,0)</f>
        <v>0</v>
      </c>
      <c r="AD148">
        <f t="shared" si="81"/>
        <v>4</v>
      </c>
    </row>
    <row r="149" spans="1:30" x14ac:dyDescent="0.25">
      <c r="A149">
        <v>255</v>
      </c>
      <c r="B149" s="27" t="s">
        <v>1055</v>
      </c>
      <c r="C149" t="s">
        <v>1056</v>
      </c>
      <c r="D149" t="s">
        <v>1240</v>
      </c>
      <c r="E149" t="s">
        <v>1057</v>
      </c>
      <c r="N149">
        <f t="shared" si="67"/>
        <v>3</v>
      </c>
      <c r="O149">
        <f t="shared" si="68"/>
        <v>3</v>
      </c>
      <c r="P149">
        <f t="shared" si="69"/>
        <v>1</v>
      </c>
      <c r="Q149">
        <f t="shared" si="70"/>
        <v>1</v>
      </c>
      <c r="R149" t="str">
        <f t="shared" si="71"/>
        <v/>
      </c>
      <c r="S149" t="str">
        <f t="shared" si="72"/>
        <v/>
      </c>
      <c r="T149" t="str">
        <f t="shared" si="73"/>
        <v/>
      </c>
      <c r="U149" t="str">
        <f t="shared" si="74"/>
        <v/>
      </c>
      <c r="V149" t="str">
        <f t="shared" si="75"/>
        <v/>
      </c>
      <c r="W149" t="str">
        <f t="shared" si="76"/>
        <v/>
      </c>
      <c r="X149" t="str">
        <f t="shared" si="77"/>
        <v/>
      </c>
      <c r="Y149" t="str">
        <f t="shared" si="78"/>
        <v/>
      </c>
      <c r="Z149">
        <f t="shared" si="79"/>
        <v>1</v>
      </c>
      <c r="AA149">
        <f t="shared" si="80"/>
        <v>3</v>
      </c>
      <c r="AB149" s="28" t="str">
        <f ca="1">OFFSET(B149,0,AA149-1,1,1)</f>
        <v>Mythologies</v>
      </c>
      <c r="AC149">
        <f>VLOOKUP(A149,Yaes!A:H,8,0)</f>
        <v>0</v>
      </c>
      <c r="AD149">
        <f t="shared" si="81"/>
        <v>4</v>
      </c>
    </row>
    <row r="150" spans="1:30" x14ac:dyDescent="0.25">
      <c r="A150">
        <v>264</v>
      </c>
      <c r="B150" s="27" t="s">
        <v>1064</v>
      </c>
      <c r="C150">
        <v>99</v>
      </c>
      <c r="N150">
        <f t="shared" si="67"/>
        <v>1</v>
      </c>
      <c r="O150">
        <f t="shared" si="68"/>
        <v>8</v>
      </c>
      <c r="P150" t="str">
        <f t="shared" si="69"/>
        <v/>
      </c>
      <c r="Q150" t="str">
        <f t="shared" si="70"/>
        <v/>
      </c>
      <c r="R150" t="str">
        <f t="shared" si="71"/>
        <v/>
      </c>
      <c r="S150" t="str">
        <f t="shared" si="72"/>
        <v/>
      </c>
      <c r="T150" t="str">
        <f t="shared" si="73"/>
        <v/>
      </c>
      <c r="U150" t="str">
        <f t="shared" si="74"/>
        <v/>
      </c>
      <c r="V150" t="str">
        <f t="shared" si="75"/>
        <v/>
      </c>
      <c r="W150" t="str">
        <f t="shared" si="76"/>
        <v/>
      </c>
      <c r="X150" t="str">
        <f t="shared" si="77"/>
        <v/>
      </c>
      <c r="Y150" t="str">
        <f t="shared" si="78"/>
        <v/>
      </c>
      <c r="Z150">
        <f t="shared" si="79"/>
        <v>1</v>
      </c>
      <c r="AA150">
        <f t="shared" si="80"/>
        <v>1</v>
      </c>
      <c r="AB150" s="28" t="str">
        <f ca="1">OFFSET(B150,0,AA150-1,1,1)</f>
        <v>NASCAR</v>
      </c>
      <c r="AC150" t="str">
        <f>VLOOKUP(A150,Yaes!A:H,8,0)</f>
        <v>y</v>
      </c>
      <c r="AD150">
        <f t="shared" si="81"/>
        <v>2</v>
      </c>
    </row>
    <row r="151" spans="1:30" x14ac:dyDescent="0.25">
      <c r="A151">
        <v>267</v>
      </c>
      <c r="B151" s="27" t="s">
        <v>1013</v>
      </c>
      <c r="C151" t="s">
        <v>1066</v>
      </c>
      <c r="D151" t="s">
        <v>802</v>
      </c>
      <c r="E151" t="s">
        <v>1044</v>
      </c>
      <c r="F151">
        <v>2000</v>
      </c>
      <c r="N151">
        <f t="shared" si="67"/>
        <v>11</v>
      </c>
      <c r="O151">
        <f t="shared" si="68"/>
        <v>6</v>
      </c>
      <c r="P151">
        <f t="shared" si="69"/>
        <v>21</v>
      </c>
      <c r="Q151">
        <f t="shared" si="70"/>
        <v>4</v>
      </c>
      <c r="R151">
        <f t="shared" si="71"/>
        <v>13</v>
      </c>
      <c r="S151" t="str">
        <f t="shared" si="72"/>
        <v/>
      </c>
      <c r="T151" t="str">
        <f t="shared" si="73"/>
        <v/>
      </c>
      <c r="U151" t="str">
        <f t="shared" si="74"/>
        <v/>
      </c>
      <c r="V151" t="str">
        <f t="shared" si="75"/>
        <v/>
      </c>
      <c r="W151" t="str">
        <f t="shared" si="76"/>
        <v/>
      </c>
      <c r="X151" t="str">
        <f t="shared" si="77"/>
        <v/>
      </c>
      <c r="Y151" t="str">
        <f t="shared" si="78"/>
        <v/>
      </c>
      <c r="Z151">
        <f t="shared" si="79"/>
        <v>4</v>
      </c>
      <c r="AA151" t="e">
        <f t="shared" si="80"/>
        <v>#N/A</v>
      </c>
      <c r="AB151" s="29" t="str">
        <f>IF(AD151&gt;1,B151&amp;" "&amp;C151,B151)</f>
        <v>NBA In</v>
      </c>
      <c r="AC151">
        <f>VLOOKUP(A151,Yaes!A:H,8,0)</f>
        <v>0</v>
      </c>
      <c r="AD151">
        <f t="shared" si="81"/>
        <v>5</v>
      </c>
    </row>
    <row r="152" spans="1:30" x14ac:dyDescent="0.25">
      <c r="A152">
        <v>269</v>
      </c>
      <c r="B152" s="27" t="s">
        <v>1013</v>
      </c>
      <c r="C152" t="s">
        <v>1066</v>
      </c>
      <c r="D152" t="s">
        <v>802</v>
      </c>
      <c r="E152" t="s">
        <v>1044</v>
      </c>
      <c r="F152" t="s">
        <v>984</v>
      </c>
      <c r="H152" s="23"/>
      <c r="N152">
        <f t="shared" si="67"/>
        <v>11</v>
      </c>
      <c r="O152">
        <f t="shared" si="68"/>
        <v>6</v>
      </c>
      <c r="P152">
        <f t="shared" si="69"/>
        <v>21</v>
      </c>
      <c r="Q152">
        <f t="shared" si="70"/>
        <v>4</v>
      </c>
      <c r="R152">
        <f t="shared" si="71"/>
        <v>7</v>
      </c>
      <c r="S152" t="str">
        <f t="shared" si="72"/>
        <v/>
      </c>
      <c r="T152" t="str">
        <f t="shared" si="73"/>
        <v/>
      </c>
      <c r="U152" t="str">
        <f t="shared" si="74"/>
        <v/>
      </c>
      <c r="V152" t="str">
        <f t="shared" si="75"/>
        <v/>
      </c>
      <c r="W152" t="str">
        <f t="shared" si="76"/>
        <v/>
      </c>
      <c r="X152" t="str">
        <f t="shared" si="77"/>
        <v/>
      </c>
      <c r="Y152" t="str">
        <f t="shared" si="78"/>
        <v/>
      </c>
      <c r="Z152">
        <f t="shared" si="79"/>
        <v>4</v>
      </c>
      <c r="AA152" t="e">
        <f t="shared" si="80"/>
        <v>#N/A</v>
      </c>
      <c r="AB152" s="29" t="str">
        <f>IF(AD152&gt;1,B152&amp;" "&amp;C152,B152)</f>
        <v>NBA In</v>
      </c>
      <c r="AC152">
        <f>VLOOKUP(A152,Yaes!A:H,8,0)</f>
        <v>0</v>
      </c>
      <c r="AD152">
        <f t="shared" si="81"/>
        <v>5</v>
      </c>
    </row>
    <row r="153" spans="1:30" x14ac:dyDescent="0.25">
      <c r="A153">
        <v>270</v>
      </c>
      <c r="B153" s="27" t="s">
        <v>1013</v>
      </c>
      <c r="C153" t="s">
        <v>1066</v>
      </c>
      <c r="D153" t="s">
        <v>802</v>
      </c>
      <c r="E153" t="s">
        <v>1044</v>
      </c>
      <c r="F153" t="s">
        <v>824</v>
      </c>
      <c r="N153">
        <f t="shared" si="67"/>
        <v>11</v>
      </c>
      <c r="O153">
        <f t="shared" si="68"/>
        <v>6</v>
      </c>
      <c r="P153">
        <f t="shared" si="69"/>
        <v>21</v>
      </c>
      <c r="Q153">
        <f t="shared" si="70"/>
        <v>4</v>
      </c>
      <c r="R153">
        <f t="shared" si="71"/>
        <v>9</v>
      </c>
      <c r="S153" t="str">
        <f t="shared" si="72"/>
        <v/>
      </c>
      <c r="T153" t="str">
        <f t="shared" si="73"/>
        <v/>
      </c>
      <c r="U153" t="str">
        <f t="shared" si="74"/>
        <v/>
      </c>
      <c r="V153" t="str">
        <f t="shared" si="75"/>
        <v/>
      </c>
      <c r="W153" t="str">
        <f t="shared" si="76"/>
        <v/>
      </c>
      <c r="X153" t="str">
        <f t="shared" si="77"/>
        <v/>
      </c>
      <c r="Y153" t="str">
        <f t="shared" si="78"/>
        <v/>
      </c>
      <c r="Z153">
        <f t="shared" si="79"/>
        <v>4</v>
      </c>
      <c r="AA153" t="e">
        <f t="shared" si="80"/>
        <v>#N/A</v>
      </c>
      <c r="AB153" s="29" t="str">
        <f>IF(AD153&gt;1,B153&amp;" "&amp;C153,B153)</f>
        <v>NBA In</v>
      </c>
      <c r="AC153">
        <f>VLOOKUP(A153,Yaes!A:H,8,0)</f>
        <v>0</v>
      </c>
      <c r="AD153">
        <f t="shared" si="81"/>
        <v>5</v>
      </c>
    </row>
    <row r="154" spans="1:30" x14ac:dyDescent="0.25">
      <c r="A154">
        <v>271</v>
      </c>
      <c r="B154" s="27" t="s">
        <v>1013</v>
      </c>
      <c r="C154" t="s">
        <v>1067</v>
      </c>
      <c r="D154">
        <v>2000</v>
      </c>
      <c r="N154">
        <f t="shared" si="67"/>
        <v>11</v>
      </c>
      <c r="O154">
        <f t="shared" si="68"/>
        <v>2</v>
      </c>
      <c r="P154">
        <f t="shared" si="69"/>
        <v>13</v>
      </c>
      <c r="Q154" t="str">
        <f t="shared" si="70"/>
        <v/>
      </c>
      <c r="R154" t="str">
        <f t="shared" si="71"/>
        <v/>
      </c>
      <c r="S154" t="str">
        <f t="shared" si="72"/>
        <v/>
      </c>
      <c r="T154" t="str">
        <f t="shared" si="73"/>
        <v/>
      </c>
      <c r="U154" t="str">
        <f t="shared" si="74"/>
        <v/>
      </c>
      <c r="V154" t="str">
        <f t="shared" si="75"/>
        <v/>
      </c>
      <c r="W154" t="str">
        <f t="shared" si="76"/>
        <v/>
      </c>
      <c r="X154" t="str">
        <f t="shared" si="77"/>
        <v/>
      </c>
      <c r="Y154" t="str">
        <f t="shared" si="78"/>
        <v/>
      </c>
      <c r="Z154">
        <f t="shared" si="79"/>
        <v>2</v>
      </c>
      <c r="AA154" t="e">
        <f t="shared" si="80"/>
        <v>#N/A</v>
      </c>
      <c r="AB154" s="29" t="str">
        <f>IF(AD154&gt;1,B154&amp;" "&amp;C154,B154)</f>
        <v>NBA Jam</v>
      </c>
      <c r="AC154">
        <f>VLOOKUP(A154,Yaes!A:H,8,0)</f>
        <v>0</v>
      </c>
      <c r="AD154">
        <f t="shared" si="81"/>
        <v>3</v>
      </c>
    </row>
    <row r="155" spans="1:30" x14ac:dyDescent="0.25">
      <c r="A155">
        <v>272</v>
      </c>
      <c r="B155" s="27" t="s">
        <v>1013</v>
      </c>
      <c r="C155" t="s">
        <v>1067</v>
      </c>
      <c r="D155" t="s">
        <v>824</v>
      </c>
      <c r="N155">
        <f t="shared" si="67"/>
        <v>11</v>
      </c>
      <c r="O155">
        <f t="shared" si="68"/>
        <v>2</v>
      </c>
      <c r="P155">
        <f t="shared" si="69"/>
        <v>9</v>
      </c>
      <c r="Q155" t="str">
        <f t="shared" si="70"/>
        <v/>
      </c>
      <c r="R155" t="str">
        <f t="shared" si="71"/>
        <v/>
      </c>
      <c r="S155" t="str">
        <f t="shared" si="72"/>
        <v/>
      </c>
      <c r="T155" t="str">
        <f t="shared" si="73"/>
        <v/>
      </c>
      <c r="U155" t="str">
        <f t="shared" si="74"/>
        <v/>
      </c>
      <c r="V155" t="str">
        <f t="shared" si="75"/>
        <v/>
      </c>
      <c r="W155" t="str">
        <f t="shared" si="76"/>
        <v/>
      </c>
      <c r="X155" t="str">
        <f t="shared" si="77"/>
        <v/>
      </c>
      <c r="Y155" t="str">
        <f t="shared" si="78"/>
        <v/>
      </c>
      <c r="Z155">
        <f t="shared" si="79"/>
        <v>2</v>
      </c>
      <c r="AA155" t="e">
        <f t="shared" si="80"/>
        <v>#N/A</v>
      </c>
      <c r="AB155" s="29" t="str">
        <f>IF(AD155&gt;1,B155&amp;" "&amp;C155,B155)</f>
        <v>NBA Jam</v>
      </c>
      <c r="AC155" t="str">
        <f>VLOOKUP(A155,Yaes!A:H,8,0)</f>
        <v>y</v>
      </c>
      <c r="AD155">
        <f t="shared" si="81"/>
        <v>3</v>
      </c>
    </row>
    <row r="156" spans="1:30" ht="15.75" thickBot="1" x14ac:dyDescent="0.3">
      <c r="A156">
        <v>273</v>
      </c>
      <c r="B156" s="27" t="s">
        <v>1013</v>
      </c>
      <c r="C156" t="s">
        <v>989</v>
      </c>
      <c r="D156">
        <v>2000</v>
      </c>
      <c r="N156">
        <f t="shared" si="67"/>
        <v>11</v>
      </c>
      <c r="O156">
        <f t="shared" si="68"/>
        <v>2</v>
      </c>
      <c r="P156">
        <f t="shared" si="69"/>
        <v>13</v>
      </c>
      <c r="Q156" t="str">
        <f t="shared" si="70"/>
        <v/>
      </c>
      <c r="R156" t="str">
        <f t="shared" si="71"/>
        <v/>
      </c>
      <c r="S156" t="str">
        <f t="shared" si="72"/>
        <v/>
      </c>
      <c r="T156" t="str">
        <f t="shared" si="73"/>
        <v/>
      </c>
      <c r="U156" t="str">
        <f t="shared" si="74"/>
        <v/>
      </c>
      <c r="V156" t="str">
        <f t="shared" si="75"/>
        <v/>
      </c>
      <c r="W156" t="str">
        <f t="shared" si="76"/>
        <v/>
      </c>
      <c r="X156" t="str">
        <f t="shared" si="77"/>
        <v/>
      </c>
      <c r="Y156" t="str">
        <f t="shared" si="78"/>
        <v/>
      </c>
      <c r="Z156">
        <f t="shared" si="79"/>
        <v>2</v>
      </c>
      <c r="AA156" t="e">
        <f t="shared" si="80"/>
        <v>#N/A</v>
      </c>
      <c r="AB156" s="29" t="s">
        <v>1276</v>
      </c>
      <c r="AC156">
        <f>VLOOKUP(A156,Yaes!A:H,8,0)</f>
        <v>0</v>
      </c>
      <c r="AD156">
        <f t="shared" si="81"/>
        <v>3</v>
      </c>
    </row>
    <row r="157" spans="1:30" ht="15.75" thickBot="1" x14ac:dyDescent="0.3">
      <c r="A157">
        <v>274</v>
      </c>
      <c r="B157" s="32" t="s">
        <v>1013</v>
      </c>
      <c r="C157" t="s">
        <v>989</v>
      </c>
      <c r="D157">
        <v>99</v>
      </c>
      <c r="N157">
        <f t="shared" si="67"/>
        <v>11</v>
      </c>
      <c r="O157">
        <f t="shared" si="68"/>
        <v>2</v>
      </c>
      <c r="P157">
        <f t="shared" si="69"/>
        <v>8</v>
      </c>
      <c r="Q157" t="str">
        <f t="shared" si="70"/>
        <v/>
      </c>
      <c r="R157" t="str">
        <f t="shared" si="71"/>
        <v/>
      </c>
      <c r="S157" t="str">
        <f t="shared" si="72"/>
        <v/>
      </c>
      <c r="T157" t="str">
        <f t="shared" si="73"/>
        <v/>
      </c>
      <c r="U157" t="str">
        <f t="shared" si="74"/>
        <v/>
      </c>
      <c r="V157" t="str">
        <f t="shared" si="75"/>
        <v/>
      </c>
      <c r="W157" t="str">
        <f t="shared" si="76"/>
        <v/>
      </c>
      <c r="X157" t="str">
        <f t="shared" si="77"/>
        <v/>
      </c>
      <c r="Y157" t="str">
        <f t="shared" si="78"/>
        <v/>
      </c>
      <c r="Z157">
        <f t="shared" si="79"/>
        <v>2</v>
      </c>
      <c r="AA157" t="e">
        <f t="shared" si="80"/>
        <v>#N/A</v>
      </c>
      <c r="AB157" s="29" t="str">
        <f>IF(AD157&gt;1,B157&amp;" "&amp;C157,B157)</f>
        <v>NBA Live</v>
      </c>
      <c r="AC157" t="str">
        <f>VLOOKUP(A157,Yaes!A:H,8,0)</f>
        <v>y</v>
      </c>
      <c r="AD157">
        <f t="shared" si="81"/>
        <v>3</v>
      </c>
    </row>
    <row r="158" spans="1:30" x14ac:dyDescent="0.25">
      <c r="A158">
        <v>275</v>
      </c>
      <c r="B158" s="30" t="s">
        <v>1013</v>
      </c>
      <c r="C158" t="s">
        <v>860</v>
      </c>
      <c r="D158" s="25" t="s">
        <v>1255</v>
      </c>
      <c r="N158">
        <f t="shared" si="67"/>
        <v>11</v>
      </c>
      <c r="O158">
        <f t="shared" si="68"/>
        <v>5</v>
      </c>
      <c r="P158">
        <f t="shared" si="69"/>
        <v>3</v>
      </c>
      <c r="Q158" t="str">
        <f t="shared" si="70"/>
        <v/>
      </c>
      <c r="R158" t="str">
        <f t="shared" si="71"/>
        <v/>
      </c>
      <c r="S158" t="str">
        <f t="shared" si="72"/>
        <v/>
      </c>
      <c r="T158" t="str">
        <f t="shared" si="73"/>
        <v/>
      </c>
      <c r="U158" t="str">
        <f t="shared" si="74"/>
        <v/>
      </c>
      <c r="V158" t="str">
        <f t="shared" si="75"/>
        <v/>
      </c>
      <c r="W158" t="str">
        <f t="shared" si="76"/>
        <v/>
      </c>
      <c r="X158" t="str">
        <f t="shared" si="77"/>
        <v/>
      </c>
      <c r="Y158" t="str">
        <f t="shared" si="78"/>
        <v/>
      </c>
      <c r="Z158">
        <f t="shared" si="79"/>
        <v>3</v>
      </c>
      <c r="AA158" t="e">
        <f t="shared" si="80"/>
        <v>#N/A</v>
      </c>
      <c r="AB158" s="29" t="s">
        <v>1282</v>
      </c>
      <c r="AC158" t="str">
        <f>VLOOKUP(A158,Yaes!A:H,8,0)</f>
        <v>y</v>
      </c>
      <c r="AD158">
        <f>COUNTIF(N158:Y158,"&gt;0")</f>
        <v>3</v>
      </c>
    </row>
    <row r="159" spans="1:30" x14ac:dyDescent="0.25">
      <c r="A159">
        <v>276</v>
      </c>
      <c r="B159" s="30" t="s">
        <v>1013</v>
      </c>
      <c r="C159" t="s">
        <v>860</v>
      </c>
      <c r="D159" s="25" t="s">
        <v>1256</v>
      </c>
      <c r="N159">
        <f t="shared" si="67"/>
        <v>11</v>
      </c>
      <c r="O159">
        <f t="shared" si="68"/>
        <v>5</v>
      </c>
      <c r="P159">
        <f t="shared" si="69"/>
        <v>8</v>
      </c>
      <c r="Q159" t="str">
        <f t="shared" si="70"/>
        <v/>
      </c>
      <c r="R159" t="str">
        <f t="shared" si="71"/>
        <v/>
      </c>
      <c r="S159" t="str">
        <f t="shared" si="72"/>
        <v/>
      </c>
      <c r="T159" t="str">
        <f t="shared" si="73"/>
        <v/>
      </c>
      <c r="U159" t="str">
        <f t="shared" si="74"/>
        <v/>
      </c>
      <c r="V159" t="str">
        <f t="shared" si="75"/>
        <v/>
      </c>
      <c r="W159" t="str">
        <f t="shared" si="76"/>
        <v/>
      </c>
      <c r="X159" t="str">
        <f t="shared" si="77"/>
        <v/>
      </c>
      <c r="Y159" t="str">
        <f t="shared" si="78"/>
        <v/>
      </c>
      <c r="Z159">
        <f t="shared" si="79"/>
        <v>5</v>
      </c>
      <c r="AA159" t="e">
        <f t="shared" si="80"/>
        <v>#N/A</v>
      </c>
      <c r="AB159" s="29" t="s">
        <v>1283</v>
      </c>
      <c r="AC159">
        <f>VLOOKUP(A159,Yaes!A:H,8,0)</f>
        <v>0</v>
      </c>
      <c r="AD159">
        <f t="shared" si="81"/>
        <v>3</v>
      </c>
    </row>
    <row r="160" spans="1:30" x14ac:dyDescent="0.25">
      <c r="A160">
        <v>413</v>
      </c>
      <c r="B160" s="27" t="s">
        <v>802</v>
      </c>
      <c r="C160" t="s">
        <v>972</v>
      </c>
      <c r="D160" t="s">
        <v>1026</v>
      </c>
      <c r="N160">
        <f t="shared" si="67"/>
        <v>21</v>
      </c>
      <c r="O160">
        <f t="shared" si="68"/>
        <v>1</v>
      </c>
      <c r="P160">
        <f t="shared" si="69"/>
        <v>2</v>
      </c>
      <c r="Q160" t="str">
        <f t="shared" si="70"/>
        <v/>
      </c>
      <c r="R160" t="str">
        <f t="shared" si="71"/>
        <v/>
      </c>
      <c r="S160" t="str">
        <f t="shared" si="72"/>
        <v/>
      </c>
      <c r="T160" t="str">
        <f t="shared" si="73"/>
        <v/>
      </c>
      <c r="U160" t="str">
        <f t="shared" si="74"/>
        <v/>
      </c>
      <c r="V160" t="str">
        <f t="shared" si="75"/>
        <v/>
      </c>
      <c r="W160" t="str">
        <f t="shared" si="76"/>
        <v/>
      </c>
      <c r="X160" t="str">
        <f t="shared" si="77"/>
        <v/>
      </c>
      <c r="Y160" t="str">
        <f t="shared" si="78"/>
        <v/>
      </c>
      <c r="Z160">
        <f t="shared" si="79"/>
        <v>1</v>
      </c>
      <c r="AA160">
        <f t="shared" si="80"/>
        <v>2</v>
      </c>
      <c r="AB160" s="28" t="s">
        <v>1271</v>
      </c>
      <c r="AC160">
        <f>VLOOKUP(A160,Yaes!A:H,8,0)</f>
        <v>0</v>
      </c>
      <c r="AD160">
        <f t="shared" si="81"/>
        <v>3</v>
      </c>
    </row>
    <row r="161" spans="1:30" x14ac:dyDescent="0.25">
      <c r="A161">
        <v>289</v>
      </c>
      <c r="B161" s="27" t="s">
        <v>1072</v>
      </c>
      <c r="C161">
        <v>99</v>
      </c>
      <c r="N161">
        <f t="shared" si="67"/>
        <v>5</v>
      </c>
      <c r="O161">
        <f t="shared" si="68"/>
        <v>8</v>
      </c>
      <c r="P161" t="str">
        <f t="shared" si="69"/>
        <v/>
      </c>
      <c r="Q161" t="str">
        <f t="shared" si="70"/>
        <v/>
      </c>
      <c r="R161" t="str">
        <f t="shared" si="71"/>
        <v/>
      </c>
      <c r="S161" t="str">
        <f t="shared" si="72"/>
        <v/>
      </c>
      <c r="T161" t="str">
        <f t="shared" si="73"/>
        <v/>
      </c>
      <c r="U161" t="str">
        <f t="shared" si="74"/>
        <v/>
      </c>
      <c r="V161" t="str">
        <f t="shared" si="75"/>
        <v/>
      </c>
      <c r="W161" t="str">
        <f t="shared" si="76"/>
        <v/>
      </c>
      <c r="X161" t="str">
        <f t="shared" si="77"/>
        <v/>
      </c>
      <c r="Y161" t="str">
        <f t="shared" si="78"/>
        <v/>
      </c>
      <c r="Z161">
        <f t="shared" si="79"/>
        <v>5</v>
      </c>
      <c r="AA161" t="e">
        <f t="shared" si="80"/>
        <v>#N/A</v>
      </c>
      <c r="AB161" s="29" t="str">
        <f>IF(AD161&gt;1,B161&amp;" "&amp;C161,B161)</f>
        <v>NHL 99</v>
      </c>
      <c r="AC161">
        <f>VLOOKUP(A161,Yaes!A:H,8,0)</f>
        <v>0</v>
      </c>
      <c r="AD161">
        <f t="shared" si="81"/>
        <v>2</v>
      </c>
    </row>
    <row r="162" spans="1:30" ht="15.75" thickBot="1" x14ac:dyDescent="0.3">
      <c r="A162">
        <v>291</v>
      </c>
      <c r="B162" s="27" t="s">
        <v>1072</v>
      </c>
      <c r="C162" t="s">
        <v>1075</v>
      </c>
      <c r="D162" t="s">
        <v>984</v>
      </c>
      <c r="N162">
        <f t="shared" si="67"/>
        <v>5</v>
      </c>
      <c r="O162">
        <f t="shared" si="68"/>
        <v>2</v>
      </c>
      <c r="P162">
        <f t="shared" si="69"/>
        <v>7</v>
      </c>
      <c r="Q162" t="str">
        <f t="shared" si="70"/>
        <v/>
      </c>
      <c r="R162" t="str">
        <f t="shared" si="71"/>
        <v/>
      </c>
      <c r="S162" t="str">
        <f t="shared" si="72"/>
        <v/>
      </c>
      <c r="T162" t="str">
        <f t="shared" si="73"/>
        <v/>
      </c>
      <c r="U162" t="str">
        <f t="shared" si="74"/>
        <v/>
      </c>
      <c r="V162" t="str">
        <f t="shared" si="75"/>
        <v/>
      </c>
      <c r="W162" t="str">
        <f t="shared" si="76"/>
        <v/>
      </c>
      <c r="X162" t="str">
        <f t="shared" si="77"/>
        <v/>
      </c>
      <c r="Y162" t="str">
        <f t="shared" si="78"/>
        <v/>
      </c>
      <c r="Z162">
        <f t="shared" si="79"/>
        <v>2</v>
      </c>
      <c r="AA162" t="e">
        <f t="shared" si="80"/>
        <v>#N/A</v>
      </c>
      <c r="AB162" s="29" t="s">
        <v>1284</v>
      </c>
      <c r="AC162" t="str">
        <f>VLOOKUP(A162,Yaes!A:H,8,0)</f>
        <v>y</v>
      </c>
      <c r="AD162">
        <f t="shared" si="81"/>
        <v>3</v>
      </c>
    </row>
    <row r="163" spans="1:30" ht="15.75" thickBot="1" x14ac:dyDescent="0.3">
      <c r="A163">
        <v>292</v>
      </c>
      <c r="B163" s="32" t="s">
        <v>1072</v>
      </c>
      <c r="C163" t="s">
        <v>1075</v>
      </c>
      <c r="D163" t="s">
        <v>824</v>
      </c>
      <c r="N163">
        <f t="shared" ref="N163:N194" si="83">IF(COUNTIF($B:$M,B163)=0,"",COUNTIF($B:$M,B163))</f>
        <v>5</v>
      </c>
      <c r="O163">
        <f t="shared" ref="O163:O194" si="84">IF(COUNTIF($B:$M,C163)=0,"",COUNTIF($B:$M,C163))</f>
        <v>2</v>
      </c>
      <c r="P163">
        <f t="shared" ref="P163:P194" si="85">IF(COUNTIF($B:$M,D163)=0,"",COUNTIF($B:$M,D163))</f>
        <v>9</v>
      </c>
      <c r="Q163" t="str">
        <f t="shared" ref="Q163:Q194" si="86">IF(COUNTIF($B:$M,E163)=0,"",COUNTIF($B:$M,E163))</f>
        <v/>
      </c>
      <c r="R163" t="str">
        <f t="shared" ref="R163:R194" si="87">IF(COUNTIF($B:$M,F163)=0,"",COUNTIF($B:$M,F163))</f>
        <v/>
      </c>
      <c r="S163" t="str">
        <f t="shared" ref="S163:S194" si="88">IF(COUNTIF($B:$M,G163)=0,"",COUNTIF($B:$M,G163))</f>
        <v/>
      </c>
      <c r="T163" t="str">
        <f t="shared" ref="T163:T194" si="89">IF(COUNTIF($B:$M,H163)=0,"",COUNTIF($B:$M,H163))</f>
        <v/>
      </c>
      <c r="U163" t="str">
        <f t="shared" ref="U163:U194" si="90">IF(COUNTIF($B:$M,I163)=0,"",COUNTIF($B:$M,I163))</f>
        <v/>
      </c>
      <c r="V163" t="str">
        <f t="shared" ref="V163:V194" si="91">IF(COUNTIF($B:$M,J163)=0,"",COUNTIF($B:$M,J163))</f>
        <v/>
      </c>
      <c r="W163" t="str">
        <f t="shared" ref="W163:W194" si="92">IF(COUNTIF($B:$M,K163)=0,"",COUNTIF($B:$M,K163))</f>
        <v/>
      </c>
      <c r="X163" t="str">
        <f t="shared" ref="X163:X194" si="93">IF(COUNTIF($B:$M,L163)=0,"",COUNTIF($B:$M,L163))</f>
        <v/>
      </c>
      <c r="Y163" t="str">
        <f t="shared" ref="Y163:Y194" si="94">IF(COUNTIF($B:$M,M163)=0,"",COUNTIF($B:$M,M163))</f>
        <v/>
      </c>
      <c r="Z163">
        <f t="shared" ref="Z163:Z194" si="95">MIN(N163:Y163)</f>
        <v>2</v>
      </c>
      <c r="AA163" t="e">
        <f t="shared" ref="AA163:AA194" si="96">MATCH(1,N163:Y163,0)</f>
        <v>#N/A</v>
      </c>
      <c r="AB163" s="29" t="s">
        <v>1285</v>
      </c>
      <c r="AC163">
        <f>VLOOKUP(A163,Yaes!A:H,8,0)</f>
        <v>0</v>
      </c>
      <c r="AD163">
        <f t="shared" ref="AD163:AD194" si="97">COUNTIF(N163:Y163,"&gt;0")</f>
        <v>3</v>
      </c>
    </row>
    <row r="164" spans="1:30" x14ac:dyDescent="0.25">
      <c r="A164">
        <v>293</v>
      </c>
      <c r="B164" s="30" t="s">
        <v>1072</v>
      </c>
      <c r="C164" s="22" t="s">
        <v>860</v>
      </c>
      <c r="D164" s="25" t="s">
        <v>1256</v>
      </c>
      <c r="N164">
        <f t="shared" si="83"/>
        <v>5</v>
      </c>
      <c r="O164">
        <f t="shared" si="84"/>
        <v>5</v>
      </c>
      <c r="P164">
        <f t="shared" si="85"/>
        <v>8</v>
      </c>
      <c r="Q164" t="str">
        <f t="shared" si="86"/>
        <v/>
      </c>
      <c r="R164" t="str">
        <f t="shared" si="87"/>
        <v/>
      </c>
      <c r="S164" t="str">
        <f t="shared" si="88"/>
        <v/>
      </c>
      <c r="T164" t="str">
        <f t="shared" si="89"/>
        <v/>
      </c>
      <c r="U164" t="str">
        <f t="shared" si="90"/>
        <v/>
      </c>
      <c r="V164" t="str">
        <f t="shared" si="91"/>
        <v/>
      </c>
      <c r="W164" t="str">
        <f t="shared" si="92"/>
        <v/>
      </c>
      <c r="X164" t="str">
        <f t="shared" si="93"/>
        <v/>
      </c>
      <c r="Y164" t="str">
        <f t="shared" si="94"/>
        <v/>
      </c>
      <c r="Z164">
        <f t="shared" si="95"/>
        <v>5</v>
      </c>
      <c r="AA164" t="e">
        <f t="shared" si="96"/>
        <v>#N/A</v>
      </c>
      <c r="AB164" s="29" t="str">
        <f>IF(AD164&gt;1,B164&amp;" "&amp;C164,B164)</f>
        <v>NHL Pro</v>
      </c>
      <c r="AC164">
        <f>VLOOKUP(A164,Yaes!A:H,8,0)</f>
        <v>0</v>
      </c>
      <c r="AD164">
        <f t="shared" si="97"/>
        <v>3</v>
      </c>
    </row>
    <row r="165" spans="1:30" x14ac:dyDescent="0.25">
      <c r="A165">
        <v>465</v>
      </c>
      <c r="B165" s="27" t="s">
        <v>1215</v>
      </c>
      <c r="C165" t="s">
        <v>1217</v>
      </c>
      <c r="D165" t="s">
        <v>1218</v>
      </c>
      <c r="N165">
        <f t="shared" si="83"/>
        <v>4</v>
      </c>
      <c r="O165">
        <f t="shared" si="84"/>
        <v>1</v>
      </c>
      <c r="P165">
        <f t="shared" si="85"/>
        <v>1</v>
      </c>
      <c r="Q165" t="str">
        <f t="shared" si="86"/>
        <v/>
      </c>
      <c r="R165" t="str">
        <f t="shared" si="87"/>
        <v/>
      </c>
      <c r="S165" t="str">
        <f t="shared" si="88"/>
        <v/>
      </c>
      <c r="T165" t="str">
        <f t="shared" si="89"/>
        <v/>
      </c>
      <c r="U165" t="str">
        <f t="shared" si="90"/>
        <v/>
      </c>
      <c r="V165" t="str">
        <f t="shared" si="91"/>
        <v/>
      </c>
      <c r="W165" t="str">
        <f t="shared" si="92"/>
        <v/>
      </c>
      <c r="X165" t="str">
        <f t="shared" si="93"/>
        <v/>
      </c>
      <c r="Y165" t="str">
        <f t="shared" si="94"/>
        <v/>
      </c>
      <c r="Z165">
        <f t="shared" si="95"/>
        <v>1</v>
      </c>
      <c r="AA165">
        <f t="shared" si="96"/>
        <v>2</v>
      </c>
      <c r="AB165" s="28" t="s">
        <v>1274</v>
      </c>
      <c r="AC165">
        <f>VLOOKUP(A165,Yaes!A:H,8,0)</f>
        <v>0</v>
      </c>
      <c r="AD165">
        <f t="shared" si="97"/>
        <v>3</v>
      </c>
    </row>
    <row r="166" spans="1:30" x14ac:dyDescent="0.25">
      <c r="A166">
        <v>208</v>
      </c>
      <c r="B166" s="27" t="s">
        <v>1006</v>
      </c>
      <c r="C166" t="s">
        <v>1190</v>
      </c>
      <c r="D166" t="s">
        <v>1007</v>
      </c>
      <c r="E166" t="s">
        <v>1008</v>
      </c>
      <c r="N166">
        <f t="shared" si="83"/>
        <v>2</v>
      </c>
      <c r="O166">
        <f t="shared" si="84"/>
        <v>3</v>
      </c>
      <c r="P166">
        <f t="shared" si="85"/>
        <v>1</v>
      </c>
      <c r="Q166">
        <f t="shared" si="86"/>
        <v>1</v>
      </c>
      <c r="R166" t="str">
        <f t="shared" si="87"/>
        <v/>
      </c>
      <c r="S166" t="str">
        <f t="shared" si="88"/>
        <v/>
      </c>
      <c r="T166" t="str">
        <f t="shared" si="89"/>
        <v/>
      </c>
      <c r="U166" t="str">
        <f t="shared" si="90"/>
        <v/>
      </c>
      <c r="V166" t="str">
        <f t="shared" si="91"/>
        <v/>
      </c>
      <c r="W166" t="str">
        <f t="shared" si="92"/>
        <v/>
      </c>
      <c r="X166" t="str">
        <f t="shared" si="93"/>
        <v/>
      </c>
      <c r="Y166" t="str">
        <f t="shared" si="94"/>
        <v/>
      </c>
      <c r="Z166">
        <f t="shared" si="95"/>
        <v>1</v>
      </c>
      <c r="AA166">
        <f t="shared" si="96"/>
        <v>3</v>
      </c>
      <c r="AB166" s="28" t="str">
        <f t="shared" ref="AB166:AB178" ca="1" si="98">OFFSET(B166,0,AA166-1,1,1)</f>
        <v>Nose</v>
      </c>
      <c r="AC166">
        <f>VLOOKUP(A166,Yaes!A:H,8,0)</f>
        <v>0</v>
      </c>
      <c r="AD166">
        <f t="shared" si="97"/>
        <v>4</v>
      </c>
    </row>
    <row r="167" spans="1:30" x14ac:dyDescent="0.25">
      <c r="A167">
        <v>296</v>
      </c>
      <c r="B167" s="37" t="s">
        <v>1076</v>
      </c>
      <c r="C167" t="s">
        <v>1043</v>
      </c>
      <c r="D167">
        <v>64</v>
      </c>
      <c r="N167">
        <f t="shared" si="83"/>
        <v>1</v>
      </c>
      <c r="O167">
        <f t="shared" si="84"/>
        <v>1</v>
      </c>
      <c r="P167">
        <f t="shared" si="85"/>
        <v>31</v>
      </c>
      <c r="Q167" t="str">
        <f t="shared" si="86"/>
        <v/>
      </c>
      <c r="R167" t="str">
        <f t="shared" si="87"/>
        <v/>
      </c>
      <c r="S167" t="str">
        <f t="shared" si="88"/>
        <v/>
      </c>
      <c r="T167" t="str">
        <f t="shared" si="89"/>
        <v/>
      </c>
      <c r="U167" t="str">
        <f t="shared" si="90"/>
        <v/>
      </c>
      <c r="V167" t="str">
        <f t="shared" si="91"/>
        <v/>
      </c>
      <c r="W167" t="str">
        <f t="shared" si="92"/>
        <v/>
      </c>
      <c r="X167" t="str">
        <f t="shared" si="93"/>
        <v/>
      </c>
      <c r="Y167" t="str">
        <f t="shared" si="94"/>
        <v/>
      </c>
      <c r="Z167">
        <f t="shared" si="95"/>
        <v>1</v>
      </c>
      <c r="AA167">
        <f t="shared" si="96"/>
        <v>1</v>
      </c>
      <c r="AB167" s="28" t="str">
        <f t="shared" ca="1" si="98"/>
        <v>Nuclear</v>
      </c>
      <c r="AC167">
        <f>VLOOKUP(A167,Yaes!A:H,8,0)</f>
        <v>0</v>
      </c>
      <c r="AD167">
        <f t="shared" si="97"/>
        <v>3</v>
      </c>
    </row>
    <row r="168" spans="1:30" x14ac:dyDescent="0.25">
      <c r="A168">
        <v>431</v>
      </c>
      <c r="B168" s="27" t="s">
        <v>1184</v>
      </c>
      <c r="C168" s="23">
        <v>0.125</v>
      </c>
      <c r="D168" t="s">
        <v>1129</v>
      </c>
      <c r="E168" t="s">
        <v>820</v>
      </c>
      <c r="F168" t="s">
        <v>1186</v>
      </c>
      <c r="N168">
        <f t="shared" si="83"/>
        <v>4</v>
      </c>
      <c r="O168">
        <f t="shared" si="84"/>
        <v>2</v>
      </c>
      <c r="P168">
        <f t="shared" si="85"/>
        <v>2</v>
      </c>
      <c r="Q168">
        <f t="shared" si="86"/>
        <v>14</v>
      </c>
      <c r="R168">
        <f t="shared" si="87"/>
        <v>1</v>
      </c>
      <c r="S168" t="str">
        <f t="shared" si="88"/>
        <v/>
      </c>
      <c r="T168" t="str">
        <f t="shared" si="89"/>
        <v/>
      </c>
      <c r="U168" t="str">
        <f t="shared" si="90"/>
        <v/>
      </c>
      <c r="V168" t="str">
        <f t="shared" si="91"/>
        <v/>
      </c>
      <c r="W168" t="str">
        <f t="shared" si="92"/>
        <v/>
      </c>
      <c r="X168" t="str">
        <f t="shared" si="93"/>
        <v/>
      </c>
      <c r="Y168" t="str">
        <f t="shared" si="94"/>
        <v/>
      </c>
      <c r="Z168">
        <f t="shared" si="95"/>
        <v>1</v>
      </c>
      <c r="AA168">
        <f t="shared" si="96"/>
        <v>5</v>
      </c>
      <c r="AB168" s="28" t="str">
        <f t="shared" ca="1" si="98"/>
        <v>Oblivion</v>
      </c>
      <c r="AC168">
        <f>VLOOKUP(A168,Yaes!A:H,8,0)</f>
        <v>0</v>
      </c>
      <c r="AD168">
        <f t="shared" si="97"/>
        <v>5</v>
      </c>
    </row>
    <row r="169" spans="1:30" x14ac:dyDescent="0.25">
      <c r="A169">
        <v>412</v>
      </c>
      <c r="B169" s="27" t="s">
        <v>802</v>
      </c>
      <c r="C169" t="s">
        <v>819</v>
      </c>
      <c r="D169" t="s">
        <v>820</v>
      </c>
      <c r="E169" t="s">
        <v>1247</v>
      </c>
      <c r="F169" t="s">
        <v>1163</v>
      </c>
      <c r="G169" t="s">
        <v>820</v>
      </c>
      <c r="H169" t="s">
        <v>1164</v>
      </c>
      <c r="N169">
        <f t="shared" si="83"/>
        <v>21</v>
      </c>
      <c r="O169">
        <f t="shared" si="84"/>
        <v>2</v>
      </c>
      <c r="P169">
        <f t="shared" si="85"/>
        <v>14</v>
      </c>
      <c r="Q169">
        <f t="shared" si="86"/>
        <v>2</v>
      </c>
      <c r="R169">
        <f t="shared" si="87"/>
        <v>1</v>
      </c>
      <c r="S169">
        <f t="shared" si="88"/>
        <v>14</v>
      </c>
      <c r="T169">
        <f t="shared" si="89"/>
        <v>1</v>
      </c>
      <c r="U169" t="str">
        <f t="shared" si="90"/>
        <v/>
      </c>
      <c r="V169" t="str">
        <f t="shared" si="91"/>
        <v/>
      </c>
      <c r="W169" t="str">
        <f t="shared" si="92"/>
        <v/>
      </c>
      <c r="X169" t="str">
        <f t="shared" si="93"/>
        <v/>
      </c>
      <c r="Y169" t="str">
        <f t="shared" si="94"/>
        <v/>
      </c>
      <c r="Z169">
        <f t="shared" si="95"/>
        <v>1</v>
      </c>
      <c r="AA169">
        <f t="shared" si="96"/>
        <v>5</v>
      </c>
      <c r="AB169" s="28" t="str">
        <f t="shared" ca="1" si="98"/>
        <v>Ocarina</v>
      </c>
      <c r="AC169" t="str">
        <f>VLOOKUP(A169,Yaes!A:H,8,0)</f>
        <v>y</v>
      </c>
      <c r="AD169">
        <f t="shared" si="97"/>
        <v>7</v>
      </c>
    </row>
    <row r="170" spans="1:30" ht="15.75" thickBot="1" x14ac:dyDescent="0.3">
      <c r="A170">
        <v>299</v>
      </c>
      <c r="B170" s="33" t="s">
        <v>1077</v>
      </c>
      <c r="C170" t="s">
        <v>1069</v>
      </c>
      <c r="D170" t="s">
        <v>1027</v>
      </c>
      <c r="N170">
        <f t="shared" si="83"/>
        <v>1</v>
      </c>
      <c r="O170">
        <f t="shared" si="84"/>
        <v>2</v>
      </c>
      <c r="P170">
        <f t="shared" si="85"/>
        <v>2</v>
      </c>
      <c r="Q170" t="str">
        <f t="shared" si="86"/>
        <v/>
      </c>
      <c r="R170" t="str">
        <f t="shared" si="87"/>
        <v/>
      </c>
      <c r="S170" t="str">
        <f t="shared" si="88"/>
        <v/>
      </c>
      <c r="T170" t="str">
        <f t="shared" si="89"/>
        <v/>
      </c>
      <c r="U170" t="str">
        <f t="shared" si="90"/>
        <v/>
      </c>
      <c r="V170" t="str">
        <f t="shared" si="91"/>
        <v/>
      </c>
      <c r="W170" t="str">
        <f t="shared" si="92"/>
        <v/>
      </c>
      <c r="X170" t="str">
        <f t="shared" si="93"/>
        <v/>
      </c>
      <c r="Y170" t="str">
        <f t="shared" si="94"/>
        <v/>
      </c>
      <c r="Z170">
        <f t="shared" si="95"/>
        <v>1</v>
      </c>
      <c r="AA170">
        <f t="shared" si="96"/>
        <v>1</v>
      </c>
      <c r="AB170" s="28" t="str">
        <f t="shared" ca="1" si="98"/>
        <v>Off</v>
      </c>
      <c r="AC170" t="str">
        <f>VLOOKUP(A170,Yaes!A:H,8,0)</f>
        <v>y</v>
      </c>
      <c r="AD170">
        <f t="shared" si="97"/>
        <v>3</v>
      </c>
    </row>
    <row r="171" spans="1:30" x14ac:dyDescent="0.25">
      <c r="A171">
        <v>301</v>
      </c>
      <c r="B171" s="27" t="s">
        <v>1079</v>
      </c>
      <c r="C171" t="s">
        <v>1080</v>
      </c>
      <c r="D171" t="s">
        <v>1062</v>
      </c>
      <c r="E171" t="s">
        <v>984</v>
      </c>
      <c r="N171">
        <f t="shared" si="83"/>
        <v>1</v>
      </c>
      <c r="O171">
        <f t="shared" si="84"/>
        <v>3</v>
      </c>
      <c r="P171">
        <f t="shared" si="85"/>
        <v>2</v>
      </c>
      <c r="Q171">
        <f t="shared" si="86"/>
        <v>7</v>
      </c>
      <c r="R171" t="str">
        <f t="shared" si="87"/>
        <v/>
      </c>
      <c r="S171" t="str">
        <f t="shared" si="88"/>
        <v/>
      </c>
      <c r="T171" t="str">
        <f t="shared" si="89"/>
        <v/>
      </c>
      <c r="U171" t="str">
        <f t="shared" si="90"/>
        <v/>
      </c>
      <c r="V171" t="str">
        <f t="shared" si="91"/>
        <v/>
      </c>
      <c r="W171" t="str">
        <f t="shared" si="92"/>
        <v/>
      </c>
      <c r="X171" t="str">
        <f t="shared" si="93"/>
        <v/>
      </c>
      <c r="Y171" t="str">
        <f t="shared" si="94"/>
        <v/>
      </c>
      <c r="Z171">
        <f t="shared" si="95"/>
        <v>1</v>
      </c>
      <c r="AA171">
        <f t="shared" si="96"/>
        <v>1</v>
      </c>
      <c r="AB171" s="28" t="str">
        <f t="shared" ca="1" si="98"/>
        <v>Olympic</v>
      </c>
      <c r="AC171" t="str">
        <f>VLOOKUP(A171,Yaes!A:H,8,0)</f>
        <v>y</v>
      </c>
      <c r="AD171">
        <f t="shared" si="97"/>
        <v>4</v>
      </c>
    </row>
    <row r="172" spans="1:30" x14ac:dyDescent="0.25">
      <c r="A172">
        <v>303</v>
      </c>
      <c r="B172" s="30" t="s">
        <v>1242</v>
      </c>
      <c r="C172" t="s">
        <v>1257</v>
      </c>
      <c r="N172">
        <f t="shared" si="83"/>
        <v>1</v>
      </c>
      <c r="O172">
        <f t="shared" si="84"/>
        <v>2</v>
      </c>
      <c r="P172" t="str">
        <f t="shared" si="85"/>
        <v/>
      </c>
      <c r="Q172" t="str">
        <f t="shared" si="86"/>
        <v/>
      </c>
      <c r="R172" t="str">
        <f t="shared" si="87"/>
        <v/>
      </c>
      <c r="S172" t="str">
        <f t="shared" si="88"/>
        <v/>
      </c>
      <c r="T172" t="str">
        <f t="shared" si="89"/>
        <v/>
      </c>
      <c r="U172" t="str">
        <f t="shared" si="90"/>
        <v/>
      </c>
      <c r="V172" t="str">
        <f t="shared" si="91"/>
        <v/>
      </c>
      <c r="W172" t="str">
        <f t="shared" si="92"/>
        <v/>
      </c>
      <c r="X172" t="str">
        <f t="shared" si="93"/>
        <v/>
      </c>
      <c r="Y172" t="str">
        <f t="shared" si="94"/>
        <v/>
      </c>
      <c r="Z172">
        <f t="shared" si="95"/>
        <v>1</v>
      </c>
      <c r="AA172">
        <f t="shared" si="96"/>
        <v>1</v>
      </c>
      <c r="AB172" s="28" t="str">
        <f t="shared" ca="1" si="98"/>
        <v>Operation</v>
      </c>
      <c r="AC172">
        <f>VLOOKUP(A172,Yaes!A:H,8,0)</f>
        <v>0</v>
      </c>
      <c r="AD172">
        <f t="shared" si="97"/>
        <v>2</v>
      </c>
    </row>
    <row r="173" spans="1:30" ht="15.75" thickBot="1" x14ac:dyDescent="0.3">
      <c r="A173">
        <v>423</v>
      </c>
      <c r="B173" s="33" t="s">
        <v>1176</v>
      </c>
      <c r="C173" t="s">
        <v>1177</v>
      </c>
      <c r="D173" t="s">
        <v>1179</v>
      </c>
      <c r="N173">
        <f t="shared" si="83"/>
        <v>4</v>
      </c>
      <c r="O173">
        <f t="shared" si="84"/>
        <v>4</v>
      </c>
      <c r="P173">
        <f t="shared" si="85"/>
        <v>1</v>
      </c>
      <c r="Q173" t="str">
        <f t="shared" si="86"/>
        <v/>
      </c>
      <c r="R173" t="str">
        <f t="shared" si="87"/>
        <v/>
      </c>
      <c r="S173" t="str">
        <f t="shared" si="88"/>
        <v/>
      </c>
      <c r="T173" t="str">
        <f t="shared" si="89"/>
        <v/>
      </c>
      <c r="U173" t="str">
        <f t="shared" si="90"/>
        <v/>
      </c>
      <c r="V173" t="str">
        <f t="shared" si="91"/>
        <v/>
      </c>
      <c r="W173" t="str">
        <f t="shared" si="92"/>
        <v/>
      </c>
      <c r="X173" t="str">
        <f t="shared" si="93"/>
        <v/>
      </c>
      <c r="Y173" t="str">
        <f t="shared" si="94"/>
        <v/>
      </c>
      <c r="Z173">
        <f t="shared" si="95"/>
        <v>1</v>
      </c>
      <c r="AA173">
        <f t="shared" si="96"/>
        <v>3</v>
      </c>
      <c r="AB173" s="28" t="str">
        <f t="shared" ca="1" si="98"/>
        <v>Overdrive</v>
      </c>
      <c r="AC173" t="str">
        <f>VLOOKUP(A173,Yaes!A:H,8,0)</f>
        <v>y</v>
      </c>
      <c r="AD173">
        <f t="shared" si="97"/>
        <v>3</v>
      </c>
    </row>
    <row r="174" spans="1:30" x14ac:dyDescent="0.25">
      <c r="A174">
        <v>305</v>
      </c>
      <c r="B174" s="27" t="s">
        <v>1081</v>
      </c>
      <c r="C174" t="s">
        <v>915</v>
      </c>
      <c r="N174">
        <f t="shared" si="83"/>
        <v>1</v>
      </c>
      <c r="O174">
        <f t="shared" si="84"/>
        <v>8</v>
      </c>
      <c r="P174" t="str">
        <f t="shared" si="85"/>
        <v/>
      </c>
      <c r="Q174" t="str">
        <f t="shared" si="86"/>
        <v/>
      </c>
      <c r="R174" t="str">
        <f t="shared" si="87"/>
        <v/>
      </c>
      <c r="S174" t="str">
        <f t="shared" si="88"/>
        <v/>
      </c>
      <c r="T174" t="str">
        <f t="shared" si="89"/>
        <v/>
      </c>
      <c r="U174" t="str">
        <f t="shared" si="90"/>
        <v/>
      </c>
      <c r="V174" t="str">
        <f t="shared" si="91"/>
        <v/>
      </c>
      <c r="W174" t="str">
        <f t="shared" si="92"/>
        <v/>
      </c>
      <c r="X174" t="str">
        <f t="shared" si="93"/>
        <v/>
      </c>
      <c r="Y174" t="str">
        <f t="shared" si="94"/>
        <v/>
      </c>
      <c r="Z174">
        <f t="shared" si="95"/>
        <v>1</v>
      </c>
      <c r="AA174">
        <f t="shared" si="96"/>
        <v>1</v>
      </c>
      <c r="AB174" s="28" t="str">
        <f t="shared" ca="1" si="98"/>
        <v>Paper</v>
      </c>
      <c r="AC174">
        <f>VLOOKUP(A174,Yaes!A:H,8,0)</f>
        <v>0</v>
      </c>
      <c r="AD174">
        <f t="shared" si="97"/>
        <v>2</v>
      </c>
    </row>
    <row r="175" spans="1:30" x14ac:dyDescent="0.25">
      <c r="A175">
        <v>306</v>
      </c>
      <c r="B175" s="27" t="s">
        <v>1082</v>
      </c>
      <c r="C175">
        <v>64</v>
      </c>
      <c r="N175">
        <f t="shared" si="83"/>
        <v>1</v>
      </c>
      <c r="O175">
        <f t="shared" si="84"/>
        <v>31</v>
      </c>
      <c r="P175" t="str">
        <f t="shared" si="85"/>
        <v/>
      </c>
      <c r="Q175" t="str">
        <f t="shared" si="86"/>
        <v/>
      </c>
      <c r="R175" t="str">
        <f t="shared" si="87"/>
        <v/>
      </c>
      <c r="S175" t="str">
        <f t="shared" si="88"/>
        <v/>
      </c>
      <c r="T175" t="str">
        <f t="shared" si="89"/>
        <v/>
      </c>
      <c r="U175" t="str">
        <f t="shared" si="90"/>
        <v/>
      </c>
      <c r="V175" t="str">
        <f t="shared" si="91"/>
        <v/>
      </c>
      <c r="W175" t="str">
        <f t="shared" si="92"/>
        <v/>
      </c>
      <c r="X175" t="str">
        <f t="shared" si="93"/>
        <v/>
      </c>
      <c r="Y175" t="str">
        <f t="shared" si="94"/>
        <v/>
      </c>
      <c r="Z175">
        <f t="shared" si="95"/>
        <v>1</v>
      </c>
      <c r="AA175">
        <f t="shared" si="96"/>
        <v>1</v>
      </c>
      <c r="AB175" s="28" t="str">
        <f t="shared" ca="1" si="98"/>
        <v>Paperboy</v>
      </c>
      <c r="AC175">
        <f>VLOOKUP(A175,Yaes!A:H,8,0)</f>
        <v>0</v>
      </c>
      <c r="AD175">
        <f t="shared" si="97"/>
        <v>2</v>
      </c>
    </row>
    <row r="176" spans="1:30" x14ac:dyDescent="0.25">
      <c r="A176">
        <v>358</v>
      </c>
      <c r="B176" s="27" t="s">
        <v>1119</v>
      </c>
      <c r="C176" t="s">
        <v>977</v>
      </c>
      <c r="D176" t="s">
        <v>1244</v>
      </c>
      <c r="E176" t="s">
        <v>802</v>
      </c>
      <c r="F176" t="s">
        <v>1120</v>
      </c>
      <c r="N176">
        <f t="shared" si="83"/>
        <v>3</v>
      </c>
      <c r="O176">
        <f t="shared" si="84"/>
        <v>6</v>
      </c>
      <c r="P176">
        <f t="shared" si="85"/>
        <v>1</v>
      </c>
      <c r="Q176">
        <f t="shared" si="86"/>
        <v>21</v>
      </c>
      <c r="R176">
        <f t="shared" si="87"/>
        <v>1</v>
      </c>
      <c r="S176" t="str">
        <f t="shared" si="88"/>
        <v/>
      </c>
      <c r="T176" t="str">
        <f t="shared" si="89"/>
        <v/>
      </c>
      <c r="U176" t="str">
        <f t="shared" si="90"/>
        <v/>
      </c>
      <c r="V176" t="str">
        <f t="shared" si="91"/>
        <v/>
      </c>
      <c r="W176" t="str">
        <f t="shared" si="92"/>
        <v/>
      </c>
      <c r="X176" t="str">
        <f t="shared" si="93"/>
        <v/>
      </c>
      <c r="Y176" t="str">
        <f t="shared" si="94"/>
        <v/>
      </c>
      <c r="Z176">
        <f t="shared" si="95"/>
        <v>1</v>
      </c>
      <c r="AA176">
        <f t="shared" si="96"/>
        <v>3</v>
      </c>
      <c r="AB176" s="28" t="str">
        <f t="shared" ca="1" si="98"/>
        <v>Paris</v>
      </c>
      <c r="AC176">
        <f>VLOOKUP(A176,Yaes!A:H,8,0)</f>
        <v>0</v>
      </c>
      <c r="AD176">
        <f t="shared" si="97"/>
        <v>5</v>
      </c>
    </row>
    <row r="177" spans="1:30" x14ac:dyDescent="0.25">
      <c r="A177">
        <v>309</v>
      </c>
      <c r="B177" s="27" t="s">
        <v>1083</v>
      </c>
      <c r="C177" t="s">
        <v>1016</v>
      </c>
      <c r="N177">
        <f t="shared" si="83"/>
        <v>1</v>
      </c>
      <c r="O177">
        <f t="shared" si="84"/>
        <v>2</v>
      </c>
      <c r="P177" t="str">
        <f t="shared" si="85"/>
        <v/>
      </c>
      <c r="Q177" t="str">
        <f t="shared" si="86"/>
        <v/>
      </c>
      <c r="R177" t="str">
        <f t="shared" si="87"/>
        <v/>
      </c>
      <c r="S177" t="str">
        <f t="shared" si="88"/>
        <v/>
      </c>
      <c r="T177" t="str">
        <f t="shared" si="89"/>
        <v/>
      </c>
      <c r="U177" t="str">
        <f t="shared" si="90"/>
        <v/>
      </c>
      <c r="V177" t="str">
        <f t="shared" si="91"/>
        <v/>
      </c>
      <c r="W177" t="str">
        <f t="shared" si="92"/>
        <v/>
      </c>
      <c r="X177" t="str">
        <f t="shared" si="93"/>
        <v/>
      </c>
      <c r="Y177" t="str">
        <f t="shared" si="94"/>
        <v/>
      </c>
      <c r="Z177">
        <f t="shared" si="95"/>
        <v>1</v>
      </c>
      <c r="AA177">
        <f t="shared" si="96"/>
        <v>1</v>
      </c>
      <c r="AB177" s="28" t="str">
        <f t="shared" ca="1" si="98"/>
        <v>Penny</v>
      </c>
      <c r="AC177" t="str">
        <f>VLOOKUP(A177,Yaes!A:H,8,0)</f>
        <v>y</v>
      </c>
      <c r="AD177">
        <f t="shared" si="97"/>
        <v>2</v>
      </c>
    </row>
    <row r="178" spans="1:30" x14ac:dyDescent="0.25">
      <c r="A178">
        <v>310</v>
      </c>
      <c r="B178" s="27" t="s">
        <v>997</v>
      </c>
      <c r="C178" t="s">
        <v>899</v>
      </c>
      <c r="N178">
        <f t="shared" si="83"/>
        <v>1</v>
      </c>
      <c r="O178">
        <f t="shared" si="84"/>
        <v>3</v>
      </c>
      <c r="P178" t="str">
        <f t="shared" si="85"/>
        <v/>
      </c>
      <c r="Q178" t="str">
        <f t="shared" si="86"/>
        <v/>
      </c>
      <c r="R178" t="str">
        <f t="shared" si="87"/>
        <v/>
      </c>
      <c r="S178" t="str">
        <f t="shared" si="88"/>
        <v/>
      </c>
      <c r="T178" t="str">
        <f t="shared" si="89"/>
        <v/>
      </c>
      <c r="U178" t="str">
        <f t="shared" si="90"/>
        <v/>
      </c>
      <c r="V178" t="str">
        <f t="shared" si="91"/>
        <v/>
      </c>
      <c r="W178" t="str">
        <f t="shared" si="92"/>
        <v/>
      </c>
      <c r="X178" t="str">
        <f t="shared" si="93"/>
        <v/>
      </c>
      <c r="Y178" t="str">
        <f t="shared" si="94"/>
        <v/>
      </c>
      <c r="Z178">
        <f t="shared" si="95"/>
        <v>1</v>
      </c>
      <c r="AA178">
        <f t="shared" si="96"/>
        <v>1</v>
      </c>
      <c r="AB178" s="28" t="str">
        <f t="shared" ca="1" si="98"/>
        <v>Perfect</v>
      </c>
      <c r="AC178" t="str">
        <f>VLOOKUP(A178,Yaes!A:H,8,0)</f>
        <v>y</v>
      </c>
      <c r="AD178">
        <f t="shared" si="97"/>
        <v>2</v>
      </c>
    </row>
    <row r="179" spans="1:30" x14ac:dyDescent="0.25">
      <c r="A179">
        <v>311</v>
      </c>
      <c r="B179" s="27" t="s">
        <v>1084</v>
      </c>
      <c r="C179" t="s">
        <v>1085</v>
      </c>
      <c r="D179" t="s">
        <v>880</v>
      </c>
      <c r="N179">
        <f t="shared" si="83"/>
        <v>2</v>
      </c>
      <c r="O179">
        <f t="shared" si="84"/>
        <v>2</v>
      </c>
      <c r="P179">
        <f t="shared" si="85"/>
        <v>5</v>
      </c>
      <c r="Q179" t="str">
        <f t="shared" si="86"/>
        <v/>
      </c>
      <c r="R179" t="str">
        <f t="shared" si="87"/>
        <v/>
      </c>
      <c r="S179" t="str">
        <f t="shared" si="88"/>
        <v/>
      </c>
      <c r="T179" t="str">
        <f t="shared" si="89"/>
        <v/>
      </c>
      <c r="U179" t="str">
        <f t="shared" si="90"/>
        <v/>
      </c>
      <c r="V179" t="str">
        <f t="shared" si="91"/>
        <v/>
      </c>
      <c r="W179" t="str">
        <f t="shared" si="92"/>
        <v/>
      </c>
      <c r="X179" t="str">
        <f t="shared" si="93"/>
        <v/>
      </c>
      <c r="Y179" t="str">
        <f t="shared" si="94"/>
        <v/>
      </c>
      <c r="Z179">
        <f t="shared" si="95"/>
        <v>2</v>
      </c>
      <c r="AA179" t="e">
        <f t="shared" si="96"/>
        <v>#N/A</v>
      </c>
      <c r="AB179" s="29" t="str">
        <f>IF(AD179&gt;1,B179&amp;" "&amp;C179,B179)</f>
        <v>PGA European</v>
      </c>
      <c r="AC179">
        <f>VLOOKUP(A179,Yaes!A:H,8,0)</f>
        <v>0</v>
      </c>
      <c r="AD179">
        <f t="shared" si="97"/>
        <v>3</v>
      </c>
    </row>
    <row r="180" spans="1:30" x14ac:dyDescent="0.25">
      <c r="A180">
        <v>314</v>
      </c>
      <c r="B180" s="27" t="s">
        <v>1086</v>
      </c>
      <c r="C180">
        <v>64</v>
      </c>
      <c r="N180">
        <f t="shared" si="83"/>
        <v>1</v>
      </c>
      <c r="O180">
        <f t="shared" si="84"/>
        <v>31</v>
      </c>
      <c r="P180" t="str">
        <f t="shared" si="85"/>
        <v/>
      </c>
      <c r="Q180" t="str">
        <f t="shared" si="86"/>
        <v/>
      </c>
      <c r="R180" t="str">
        <f t="shared" si="87"/>
        <v/>
      </c>
      <c r="S180" t="str">
        <f t="shared" si="88"/>
        <v/>
      </c>
      <c r="T180" t="str">
        <f t="shared" si="89"/>
        <v/>
      </c>
      <c r="U180" t="str">
        <f t="shared" si="90"/>
        <v/>
      </c>
      <c r="V180" t="str">
        <f t="shared" si="91"/>
        <v/>
      </c>
      <c r="W180" t="str">
        <f t="shared" si="92"/>
        <v/>
      </c>
      <c r="X180" t="str">
        <f t="shared" si="93"/>
        <v/>
      </c>
      <c r="Y180" t="str">
        <f t="shared" si="94"/>
        <v/>
      </c>
      <c r="Z180">
        <f t="shared" si="95"/>
        <v>1</v>
      </c>
      <c r="AA180">
        <f t="shared" si="96"/>
        <v>1</v>
      </c>
      <c r="AB180" s="28" t="str">
        <f ca="1">OFFSET(B180,0,AA180-1,1,1)</f>
        <v>Pilotwings</v>
      </c>
      <c r="AC180" t="str">
        <f>VLOOKUP(A180,Yaes!A:H,8,0)</f>
        <v>y</v>
      </c>
      <c r="AD180">
        <f t="shared" si="97"/>
        <v>2</v>
      </c>
    </row>
    <row r="181" spans="1:30" x14ac:dyDescent="0.25">
      <c r="A181">
        <v>321</v>
      </c>
      <c r="B181" s="27" t="s">
        <v>1088</v>
      </c>
      <c r="C181" t="s">
        <v>1087</v>
      </c>
      <c r="N181">
        <f t="shared" si="83"/>
        <v>4</v>
      </c>
      <c r="O181">
        <f t="shared" si="84"/>
        <v>2</v>
      </c>
      <c r="P181" t="str">
        <f t="shared" si="85"/>
        <v/>
      </c>
      <c r="Q181" t="str">
        <f t="shared" si="86"/>
        <v/>
      </c>
      <c r="R181" t="str">
        <f t="shared" si="87"/>
        <v/>
      </c>
      <c r="S181" t="str">
        <f t="shared" si="88"/>
        <v/>
      </c>
      <c r="T181" t="str">
        <f t="shared" si="89"/>
        <v/>
      </c>
      <c r="U181" t="str">
        <f t="shared" si="90"/>
        <v/>
      </c>
      <c r="V181" t="str">
        <f t="shared" si="91"/>
        <v/>
      </c>
      <c r="W181" t="str">
        <f t="shared" si="92"/>
        <v/>
      </c>
      <c r="X181" t="str">
        <f t="shared" si="93"/>
        <v/>
      </c>
      <c r="Y181" t="str">
        <f t="shared" si="94"/>
        <v/>
      </c>
      <c r="Z181">
        <f t="shared" si="95"/>
        <v>2</v>
      </c>
      <c r="AA181" t="e">
        <f t="shared" si="96"/>
        <v>#N/A</v>
      </c>
      <c r="AB181" s="29" t="str">
        <f>IF(AD181&gt;1,B181&amp;" "&amp;C181,B181)</f>
        <v>Pokémon Stadium</v>
      </c>
      <c r="AC181" t="str">
        <f>VLOOKUP(A181,Yaes!A:H,8,0)</f>
        <v>y</v>
      </c>
      <c r="AD181">
        <f t="shared" si="97"/>
        <v>2</v>
      </c>
    </row>
    <row r="182" spans="1:30" x14ac:dyDescent="0.25">
      <c r="A182">
        <v>322</v>
      </c>
      <c r="B182" s="27" t="s">
        <v>1088</v>
      </c>
      <c r="C182" t="s">
        <v>1087</v>
      </c>
      <c r="D182">
        <v>2</v>
      </c>
      <c r="N182">
        <f t="shared" si="83"/>
        <v>4</v>
      </c>
      <c r="O182">
        <f t="shared" si="84"/>
        <v>2</v>
      </c>
      <c r="P182">
        <f t="shared" si="85"/>
        <v>11</v>
      </c>
      <c r="Q182" t="str">
        <f t="shared" si="86"/>
        <v/>
      </c>
      <c r="R182" t="str">
        <f t="shared" si="87"/>
        <v/>
      </c>
      <c r="S182" t="str">
        <f t="shared" si="88"/>
        <v/>
      </c>
      <c r="T182" t="str">
        <f t="shared" si="89"/>
        <v/>
      </c>
      <c r="U182" t="str">
        <f t="shared" si="90"/>
        <v/>
      </c>
      <c r="V182" t="str">
        <f t="shared" si="91"/>
        <v/>
      </c>
      <c r="W182" t="str">
        <f t="shared" si="92"/>
        <v/>
      </c>
      <c r="X182" t="str">
        <f t="shared" si="93"/>
        <v/>
      </c>
      <c r="Y182" t="str">
        <f t="shared" si="94"/>
        <v/>
      </c>
      <c r="Z182">
        <f t="shared" si="95"/>
        <v>2</v>
      </c>
      <c r="AA182" t="e">
        <f t="shared" si="96"/>
        <v>#N/A</v>
      </c>
      <c r="AB182" s="29" t="str">
        <f>IF(AD182&gt;1,B182&amp;" "&amp;C182,B182)</f>
        <v>Pokémon Stadium</v>
      </c>
      <c r="AC182" t="str">
        <f>VLOOKUP(A182,Yaes!A:H,8,0)</f>
        <v>y</v>
      </c>
      <c r="AD182">
        <f t="shared" si="97"/>
        <v>3</v>
      </c>
    </row>
    <row r="183" spans="1:30" x14ac:dyDescent="0.25">
      <c r="A183">
        <v>124</v>
      </c>
      <c r="B183" s="27" t="s">
        <v>931</v>
      </c>
      <c r="C183" t="s">
        <v>932</v>
      </c>
      <c r="D183" t="s">
        <v>933</v>
      </c>
      <c r="E183">
        <v>64</v>
      </c>
      <c r="N183">
        <f t="shared" si="83"/>
        <v>2</v>
      </c>
      <c r="O183">
        <f t="shared" si="84"/>
        <v>1</v>
      </c>
      <c r="P183">
        <f t="shared" si="85"/>
        <v>1</v>
      </c>
      <c r="Q183">
        <f t="shared" si="86"/>
        <v>31</v>
      </c>
      <c r="R183" t="str">
        <f t="shared" si="87"/>
        <v/>
      </c>
      <c r="S183" t="str">
        <f t="shared" si="88"/>
        <v/>
      </c>
      <c r="T183" t="str">
        <f t="shared" si="89"/>
        <v/>
      </c>
      <c r="U183" t="str">
        <f t="shared" si="90"/>
        <v/>
      </c>
      <c r="V183" t="str">
        <f t="shared" si="91"/>
        <v/>
      </c>
      <c r="W183" t="str">
        <f t="shared" si="92"/>
        <v/>
      </c>
      <c r="X183" t="str">
        <f t="shared" si="93"/>
        <v/>
      </c>
      <c r="Y183" t="str">
        <f t="shared" si="94"/>
        <v/>
      </c>
      <c r="Z183">
        <f t="shared" si="95"/>
        <v>1</v>
      </c>
      <c r="AA183">
        <f t="shared" si="96"/>
        <v>2</v>
      </c>
      <c r="AB183" s="28" t="str">
        <f t="shared" ref="AB183:AB188" ca="1" si="99">OFFSET(B183,0,AA183-1,1,1)</f>
        <v>Pole</v>
      </c>
      <c r="AC183" t="str">
        <f>VLOOKUP(A183,Yaes!A:H,8,0)</f>
        <v>y</v>
      </c>
      <c r="AD183">
        <f t="shared" si="97"/>
        <v>4</v>
      </c>
    </row>
    <row r="184" spans="1:30" x14ac:dyDescent="0.25">
      <c r="A184">
        <v>441</v>
      </c>
      <c r="B184" s="27" t="s">
        <v>1194</v>
      </c>
      <c r="C184" t="s">
        <v>1196</v>
      </c>
      <c r="D184">
        <v>64</v>
      </c>
      <c r="N184">
        <f t="shared" si="83"/>
        <v>2</v>
      </c>
      <c r="O184">
        <f t="shared" si="84"/>
        <v>1</v>
      </c>
      <c r="P184">
        <f t="shared" si="85"/>
        <v>31</v>
      </c>
      <c r="Q184" t="str">
        <f t="shared" si="86"/>
        <v/>
      </c>
      <c r="R184" t="str">
        <f t="shared" si="87"/>
        <v/>
      </c>
      <c r="S184" t="str">
        <f t="shared" si="88"/>
        <v/>
      </c>
      <c r="T184" t="str">
        <f t="shared" si="89"/>
        <v/>
      </c>
      <c r="U184" t="str">
        <f t="shared" si="90"/>
        <v/>
      </c>
      <c r="V184" t="str">
        <f t="shared" si="91"/>
        <v/>
      </c>
      <c r="W184" t="str">
        <f t="shared" si="92"/>
        <v/>
      </c>
      <c r="X184" t="str">
        <f t="shared" si="93"/>
        <v/>
      </c>
      <c r="Y184" t="str">
        <f t="shared" si="94"/>
        <v/>
      </c>
      <c r="Z184">
        <f t="shared" si="95"/>
        <v>1</v>
      </c>
      <c r="AA184">
        <f t="shared" si="96"/>
        <v>2</v>
      </c>
      <c r="AB184" s="28" t="str">
        <f t="shared" ca="1" si="99"/>
        <v>Pool</v>
      </c>
      <c r="AC184" t="str">
        <f>VLOOKUP(A184,Yaes!A:H,8,0)</f>
        <v>y</v>
      </c>
      <c r="AD184">
        <f t="shared" si="97"/>
        <v>3</v>
      </c>
    </row>
    <row r="185" spans="1:30" x14ac:dyDescent="0.25">
      <c r="A185">
        <v>325</v>
      </c>
      <c r="B185" s="27" t="s">
        <v>1091</v>
      </c>
      <c r="C185" t="s">
        <v>1092</v>
      </c>
      <c r="D185" t="s">
        <v>1093</v>
      </c>
      <c r="E185" t="s">
        <v>1094</v>
      </c>
      <c r="N185">
        <f t="shared" si="83"/>
        <v>1</v>
      </c>
      <c r="O185">
        <f t="shared" si="84"/>
        <v>1</v>
      </c>
      <c r="P185">
        <f t="shared" si="85"/>
        <v>1</v>
      </c>
      <c r="Q185">
        <f t="shared" si="86"/>
        <v>2</v>
      </c>
      <c r="R185" t="str">
        <f t="shared" si="87"/>
        <v/>
      </c>
      <c r="S185" t="str">
        <f t="shared" si="88"/>
        <v/>
      </c>
      <c r="T185" t="str">
        <f t="shared" si="89"/>
        <v/>
      </c>
      <c r="U185" t="str">
        <f t="shared" si="90"/>
        <v/>
      </c>
      <c r="V185" t="str">
        <f t="shared" si="91"/>
        <v/>
      </c>
      <c r="W185" t="str">
        <f t="shared" si="92"/>
        <v/>
      </c>
      <c r="X185" t="str">
        <f t="shared" si="93"/>
        <v/>
      </c>
      <c r="Y185" t="str">
        <f t="shared" si="94"/>
        <v/>
      </c>
      <c r="Z185">
        <f t="shared" si="95"/>
        <v>1</v>
      </c>
      <c r="AA185">
        <f t="shared" si="96"/>
        <v>1</v>
      </c>
      <c r="AB185" s="28" t="str">
        <f t="shared" ca="1" si="99"/>
        <v>Power</v>
      </c>
      <c r="AC185">
        <f>VLOOKUP(A185,Yaes!A:H,8,0)</f>
        <v>0</v>
      </c>
      <c r="AD185">
        <f t="shared" si="97"/>
        <v>4</v>
      </c>
    </row>
    <row r="186" spans="1:30" x14ac:dyDescent="0.25">
      <c r="A186">
        <v>326</v>
      </c>
      <c r="B186" s="27" t="s">
        <v>1095</v>
      </c>
      <c r="C186" t="s">
        <v>1096</v>
      </c>
      <c r="D186">
        <v>64</v>
      </c>
      <c r="N186">
        <f t="shared" si="83"/>
        <v>1</v>
      </c>
      <c r="O186">
        <f t="shared" si="84"/>
        <v>1</v>
      </c>
      <c r="P186">
        <f t="shared" si="85"/>
        <v>31</v>
      </c>
      <c r="Q186" t="str">
        <f t="shared" si="86"/>
        <v/>
      </c>
      <c r="R186" t="str">
        <f t="shared" si="87"/>
        <v/>
      </c>
      <c r="S186" t="str">
        <f t="shared" si="88"/>
        <v/>
      </c>
      <c r="T186" t="str">
        <f t="shared" si="89"/>
        <v/>
      </c>
      <c r="U186" t="str">
        <f t="shared" si="90"/>
        <v/>
      </c>
      <c r="V186" t="str">
        <f t="shared" si="91"/>
        <v/>
      </c>
      <c r="W186" t="str">
        <f t="shared" si="92"/>
        <v/>
      </c>
      <c r="X186" t="str">
        <f t="shared" si="93"/>
        <v/>
      </c>
      <c r="Y186" t="str">
        <f t="shared" si="94"/>
        <v/>
      </c>
      <c r="Z186">
        <f t="shared" si="95"/>
        <v>1</v>
      </c>
      <c r="AA186">
        <f t="shared" si="96"/>
        <v>1</v>
      </c>
      <c r="AB186" s="28" t="str">
        <f t="shared" ca="1" si="99"/>
        <v>Premier</v>
      </c>
      <c r="AC186">
        <f>VLOOKUP(A186,Yaes!A:H,8,0)</f>
        <v>0</v>
      </c>
      <c r="AD186">
        <f t="shared" si="97"/>
        <v>3</v>
      </c>
    </row>
    <row r="187" spans="1:30" x14ac:dyDescent="0.25">
      <c r="A187">
        <v>336</v>
      </c>
      <c r="B187" s="30" t="s">
        <v>184</v>
      </c>
      <c r="C187" t="s">
        <v>990</v>
      </c>
      <c r="D187" t="s">
        <v>1051</v>
      </c>
      <c r="E187" t="s">
        <v>877</v>
      </c>
      <c r="F187" t="s">
        <v>1099</v>
      </c>
      <c r="N187">
        <f t="shared" si="83"/>
        <v>8</v>
      </c>
      <c r="O187">
        <f t="shared" si="84"/>
        <v>3</v>
      </c>
      <c r="P187">
        <f t="shared" si="85"/>
        <v>3</v>
      </c>
      <c r="Q187">
        <f t="shared" si="86"/>
        <v>5</v>
      </c>
      <c r="R187">
        <f t="shared" si="87"/>
        <v>1</v>
      </c>
      <c r="S187" t="str">
        <f t="shared" si="88"/>
        <v/>
      </c>
      <c r="T187" t="str">
        <f t="shared" si="89"/>
        <v/>
      </c>
      <c r="U187" t="str">
        <f t="shared" si="90"/>
        <v/>
      </c>
      <c r="V187" t="str">
        <f t="shared" si="91"/>
        <v/>
      </c>
      <c r="W187" t="str">
        <f t="shared" si="92"/>
        <v/>
      </c>
      <c r="X187" t="str">
        <f t="shared" si="93"/>
        <v/>
      </c>
      <c r="Y187" t="str">
        <f t="shared" si="94"/>
        <v/>
      </c>
      <c r="Z187">
        <f t="shared" si="95"/>
        <v>1</v>
      </c>
      <c r="AA187">
        <f t="shared" si="96"/>
        <v>5</v>
      </c>
      <c r="AB187" s="28" t="s">
        <v>1286</v>
      </c>
      <c r="AC187" t="str">
        <f>VLOOKUP(A187,Yaes!A:H,8,0)</f>
        <v>y</v>
      </c>
      <c r="AD187">
        <f t="shared" si="97"/>
        <v>5</v>
      </c>
    </row>
    <row r="188" spans="1:30" x14ac:dyDescent="0.25">
      <c r="A188">
        <v>319</v>
      </c>
      <c r="B188" s="27" t="s">
        <v>1088</v>
      </c>
      <c r="C188" t="s">
        <v>1089</v>
      </c>
      <c r="D188" t="s">
        <v>988</v>
      </c>
      <c r="N188">
        <f t="shared" si="83"/>
        <v>4</v>
      </c>
      <c r="O188">
        <f t="shared" si="84"/>
        <v>1</v>
      </c>
      <c r="P188">
        <f t="shared" si="85"/>
        <v>2</v>
      </c>
      <c r="Q188" t="str">
        <f t="shared" si="86"/>
        <v/>
      </c>
      <c r="R188" t="str">
        <f t="shared" si="87"/>
        <v/>
      </c>
      <c r="S188" t="str">
        <f t="shared" si="88"/>
        <v/>
      </c>
      <c r="T188" t="str">
        <f t="shared" si="89"/>
        <v/>
      </c>
      <c r="U188" t="str">
        <f t="shared" si="90"/>
        <v/>
      </c>
      <c r="V188" t="str">
        <f t="shared" si="91"/>
        <v/>
      </c>
      <c r="W188" t="str">
        <f t="shared" si="92"/>
        <v/>
      </c>
      <c r="X188" t="str">
        <f t="shared" si="93"/>
        <v/>
      </c>
      <c r="Y188" t="str">
        <f t="shared" si="94"/>
        <v/>
      </c>
      <c r="Z188">
        <f t="shared" si="95"/>
        <v>1</v>
      </c>
      <c r="AA188">
        <f t="shared" si="96"/>
        <v>2</v>
      </c>
      <c r="AB188" s="28" t="str">
        <f t="shared" ca="1" si="99"/>
        <v>Puzzle</v>
      </c>
      <c r="AC188">
        <f>VLOOKUP(A188,Yaes!A:H,8,0)</f>
        <v>0</v>
      </c>
      <c r="AD188">
        <f t="shared" si="97"/>
        <v>3</v>
      </c>
    </row>
    <row r="189" spans="1:30" x14ac:dyDescent="0.25">
      <c r="A189">
        <v>332</v>
      </c>
      <c r="B189" s="27" t="s">
        <v>1097</v>
      </c>
      <c r="C189">
        <v>64</v>
      </c>
      <c r="N189">
        <f t="shared" si="83"/>
        <v>2</v>
      </c>
      <c r="O189">
        <f t="shared" si="84"/>
        <v>31</v>
      </c>
      <c r="P189" t="str">
        <f t="shared" si="85"/>
        <v/>
      </c>
      <c r="Q189" t="str">
        <f t="shared" si="86"/>
        <v/>
      </c>
      <c r="R189" t="str">
        <f t="shared" si="87"/>
        <v/>
      </c>
      <c r="S189" t="str">
        <f t="shared" si="88"/>
        <v/>
      </c>
      <c r="T189" t="str">
        <f t="shared" si="89"/>
        <v/>
      </c>
      <c r="U189" t="str">
        <f t="shared" si="90"/>
        <v/>
      </c>
      <c r="V189" t="str">
        <f t="shared" si="91"/>
        <v/>
      </c>
      <c r="W189" t="str">
        <f t="shared" si="92"/>
        <v/>
      </c>
      <c r="X189" t="str">
        <f t="shared" si="93"/>
        <v/>
      </c>
      <c r="Y189" t="str">
        <f t="shared" si="94"/>
        <v/>
      </c>
      <c r="Z189">
        <f t="shared" si="95"/>
        <v>2</v>
      </c>
      <c r="AA189" t="e">
        <f t="shared" si="96"/>
        <v>#N/A</v>
      </c>
      <c r="AB189" s="29" t="str">
        <f>IF(AD189&gt;1,B189&amp;" "&amp;C189,B189)</f>
        <v>Quake 64</v>
      </c>
      <c r="AC189">
        <f>VLOOKUP(A189,Yaes!A:H,8,0)</f>
        <v>0</v>
      </c>
      <c r="AD189">
        <f t="shared" si="97"/>
        <v>2</v>
      </c>
    </row>
    <row r="190" spans="1:30" x14ac:dyDescent="0.25">
      <c r="A190">
        <v>333</v>
      </c>
      <c r="B190" s="27" t="s">
        <v>1097</v>
      </c>
      <c r="C190" t="s">
        <v>935</v>
      </c>
      <c r="N190">
        <f t="shared" si="83"/>
        <v>2</v>
      </c>
      <c r="O190">
        <f t="shared" si="84"/>
        <v>2</v>
      </c>
      <c r="P190" t="str">
        <f t="shared" si="85"/>
        <v/>
      </c>
      <c r="Q190" t="str">
        <f t="shared" si="86"/>
        <v/>
      </c>
      <c r="R190" t="str">
        <f t="shared" si="87"/>
        <v/>
      </c>
      <c r="S190" t="str">
        <f t="shared" si="88"/>
        <v/>
      </c>
      <c r="T190" t="str">
        <f t="shared" si="89"/>
        <v/>
      </c>
      <c r="U190" t="str">
        <f t="shared" si="90"/>
        <v/>
      </c>
      <c r="V190" t="str">
        <f t="shared" si="91"/>
        <v/>
      </c>
      <c r="W190" t="str">
        <f t="shared" si="92"/>
        <v/>
      </c>
      <c r="X190" t="str">
        <f t="shared" si="93"/>
        <v/>
      </c>
      <c r="Y190" t="str">
        <f t="shared" si="94"/>
        <v/>
      </c>
      <c r="Z190">
        <f t="shared" si="95"/>
        <v>2</v>
      </c>
      <c r="AA190" t="e">
        <f t="shared" si="96"/>
        <v>#N/A</v>
      </c>
      <c r="AB190" s="29" t="str">
        <f>IF(AD190&gt;1,B190&amp;" "&amp;C190,B190)</f>
        <v>Quake II</v>
      </c>
      <c r="AC190" t="str">
        <f>VLOOKUP(A190,Yaes!A:H,8,0)</f>
        <v>y</v>
      </c>
      <c r="AD190">
        <f t="shared" si="97"/>
        <v>2</v>
      </c>
    </row>
    <row r="191" spans="1:30" x14ac:dyDescent="0.25">
      <c r="A191">
        <v>334</v>
      </c>
      <c r="B191" s="27" t="s">
        <v>198</v>
      </c>
      <c r="C191">
        <v>64</v>
      </c>
      <c r="N191">
        <f t="shared" si="83"/>
        <v>1</v>
      </c>
      <c r="O191">
        <f t="shared" si="84"/>
        <v>31</v>
      </c>
      <c r="P191" t="str">
        <f t="shared" si="85"/>
        <v/>
      </c>
      <c r="Q191" t="str">
        <f t="shared" si="86"/>
        <v/>
      </c>
      <c r="R191" t="str">
        <f t="shared" si="87"/>
        <v/>
      </c>
      <c r="S191" t="str">
        <f t="shared" si="88"/>
        <v/>
      </c>
      <c r="T191" t="str">
        <f t="shared" si="89"/>
        <v/>
      </c>
      <c r="U191" t="str">
        <f t="shared" si="90"/>
        <v/>
      </c>
      <c r="V191" t="str">
        <f t="shared" si="91"/>
        <v/>
      </c>
      <c r="W191" t="str">
        <f t="shared" si="92"/>
        <v/>
      </c>
      <c r="X191" t="str">
        <f t="shared" si="93"/>
        <v/>
      </c>
      <c r="Y191" t="str">
        <f t="shared" si="94"/>
        <v/>
      </c>
      <c r="Z191">
        <f t="shared" si="95"/>
        <v>1</v>
      </c>
      <c r="AA191">
        <f t="shared" si="96"/>
        <v>1</v>
      </c>
      <c r="AB191" s="28" t="str">
        <f ca="1">OFFSET(B191,0,AA191-1,1,1)</f>
        <v>Quest</v>
      </c>
      <c r="AC191">
        <f>VLOOKUP(A191,Yaes!A:H,8,0)</f>
        <v>0</v>
      </c>
      <c r="AD191">
        <f t="shared" si="97"/>
        <v>2</v>
      </c>
    </row>
    <row r="192" spans="1:30" x14ac:dyDescent="0.25">
      <c r="A192">
        <v>434</v>
      </c>
      <c r="B192" s="27" t="s">
        <v>1184</v>
      </c>
      <c r="C192" t="s">
        <v>1188</v>
      </c>
      <c r="D192" t="s">
        <v>1144</v>
      </c>
      <c r="N192">
        <f t="shared" si="83"/>
        <v>4</v>
      </c>
      <c r="O192">
        <f t="shared" si="84"/>
        <v>1</v>
      </c>
      <c r="P192">
        <f t="shared" si="85"/>
        <v>5</v>
      </c>
      <c r="Q192" t="str">
        <f t="shared" si="86"/>
        <v/>
      </c>
      <c r="R192" t="str">
        <f t="shared" si="87"/>
        <v/>
      </c>
      <c r="S192" t="str">
        <f t="shared" si="88"/>
        <v/>
      </c>
      <c r="T192" t="str">
        <f t="shared" si="89"/>
        <v/>
      </c>
      <c r="U192" t="str">
        <f t="shared" si="90"/>
        <v/>
      </c>
      <c r="V192" t="str">
        <f t="shared" si="91"/>
        <v/>
      </c>
      <c r="W192" t="str">
        <f t="shared" si="92"/>
        <v/>
      </c>
      <c r="X192" t="str">
        <f t="shared" si="93"/>
        <v/>
      </c>
      <c r="Y192" t="str">
        <f t="shared" si="94"/>
        <v/>
      </c>
      <c r="Z192">
        <f t="shared" si="95"/>
        <v>1</v>
      </c>
      <c r="AA192">
        <f t="shared" si="96"/>
        <v>2</v>
      </c>
      <c r="AB192" s="28" t="str">
        <f ca="1">OFFSET(B192,0,AA192-1,1,1)</f>
        <v>Rage</v>
      </c>
      <c r="AC192">
        <f>VLOOKUP(A192,Yaes!A:H,8,0)</f>
        <v>0</v>
      </c>
      <c r="AD192">
        <f t="shared" si="97"/>
        <v>3</v>
      </c>
    </row>
    <row r="193" spans="1:30" x14ac:dyDescent="0.25">
      <c r="A193">
        <v>337</v>
      </c>
      <c r="B193" s="27" t="s">
        <v>1100</v>
      </c>
      <c r="C193" t="s">
        <v>1101</v>
      </c>
      <c r="N193">
        <f t="shared" si="83"/>
        <v>1</v>
      </c>
      <c r="O193">
        <f t="shared" si="84"/>
        <v>1</v>
      </c>
      <c r="P193" t="str">
        <f t="shared" si="85"/>
        <v/>
      </c>
      <c r="Q193" t="str">
        <f t="shared" si="86"/>
        <v/>
      </c>
      <c r="R193" t="str">
        <f t="shared" si="87"/>
        <v/>
      </c>
      <c r="S193" t="str">
        <f t="shared" si="88"/>
        <v/>
      </c>
      <c r="T193" t="str">
        <f t="shared" si="89"/>
        <v/>
      </c>
      <c r="U193" t="str">
        <f t="shared" si="90"/>
        <v/>
      </c>
      <c r="V193" t="str">
        <f t="shared" si="91"/>
        <v/>
      </c>
      <c r="W193" t="str">
        <f t="shared" si="92"/>
        <v/>
      </c>
      <c r="X193" t="str">
        <f t="shared" si="93"/>
        <v/>
      </c>
      <c r="Y193" t="str">
        <f t="shared" si="94"/>
        <v/>
      </c>
      <c r="Z193">
        <f t="shared" si="95"/>
        <v>1</v>
      </c>
      <c r="AA193">
        <f t="shared" si="96"/>
        <v>1</v>
      </c>
      <c r="AB193" s="28" t="str">
        <f ca="1">OFFSET(B193,0,AA193-1,1,1)</f>
        <v>Rainbow</v>
      </c>
      <c r="AC193" t="str">
        <f>VLOOKUP(A193,Yaes!A:H,8,0)</f>
        <v>y</v>
      </c>
      <c r="AD193">
        <f t="shared" si="97"/>
        <v>2</v>
      </c>
    </row>
    <row r="194" spans="1:30" x14ac:dyDescent="0.25">
      <c r="A194">
        <v>338</v>
      </c>
      <c r="B194" s="27" t="s">
        <v>397</v>
      </c>
      <c r="N194">
        <f t="shared" si="83"/>
        <v>1</v>
      </c>
      <c r="O194" t="str">
        <f t="shared" si="84"/>
        <v/>
      </c>
      <c r="P194" t="str">
        <f t="shared" si="85"/>
        <v/>
      </c>
      <c r="Q194" t="str">
        <f t="shared" si="86"/>
        <v/>
      </c>
      <c r="R194" t="str">
        <f t="shared" si="87"/>
        <v/>
      </c>
      <c r="S194" t="str">
        <f t="shared" si="88"/>
        <v/>
      </c>
      <c r="T194" t="str">
        <f t="shared" si="89"/>
        <v/>
      </c>
      <c r="U194" t="str">
        <f t="shared" si="90"/>
        <v/>
      </c>
      <c r="V194" t="str">
        <f t="shared" si="91"/>
        <v/>
      </c>
      <c r="W194" t="str">
        <f t="shared" si="92"/>
        <v/>
      </c>
      <c r="X194" t="str">
        <f t="shared" si="93"/>
        <v/>
      </c>
      <c r="Y194" t="str">
        <f t="shared" si="94"/>
        <v/>
      </c>
      <c r="Z194">
        <f t="shared" si="95"/>
        <v>1</v>
      </c>
      <c r="AA194">
        <f t="shared" si="96"/>
        <v>1</v>
      </c>
      <c r="AB194" s="28" t="str">
        <f ca="1">OFFSET(B194,0,AA194-1,1,1)</f>
        <v>Rakugakids</v>
      </c>
      <c r="AC194">
        <f>VLOOKUP(A194,Yaes!A:H,8,0)</f>
        <v>0</v>
      </c>
      <c r="AD194">
        <f t="shared" si="97"/>
        <v>1</v>
      </c>
    </row>
    <row r="195" spans="1:30" x14ac:dyDescent="0.25">
      <c r="A195">
        <v>342</v>
      </c>
      <c r="B195" s="27" t="s">
        <v>1103</v>
      </c>
      <c r="C195" t="s">
        <v>803</v>
      </c>
      <c r="D195" t="s">
        <v>880</v>
      </c>
      <c r="N195">
        <f t="shared" ref="N195:N226" si="100">IF(COUNTIF($B:$M,B195)=0,"",COUNTIF($B:$M,B195))</f>
        <v>2</v>
      </c>
      <c r="O195">
        <f t="shared" ref="O195:O226" si="101">IF(COUNTIF($B:$M,C195)=0,"",COUNTIF($B:$M,C195))</f>
        <v>8</v>
      </c>
      <c r="P195">
        <f t="shared" ref="P195:P226" si="102">IF(COUNTIF($B:$M,D195)=0,"",COUNTIF($B:$M,D195))</f>
        <v>5</v>
      </c>
      <c r="Q195" t="str">
        <f t="shared" ref="Q195:Q226" si="103">IF(COUNTIF($B:$M,E195)=0,"",COUNTIF($B:$M,E195))</f>
        <v/>
      </c>
      <c r="R195" t="str">
        <f t="shared" ref="R195:R226" si="104">IF(COUNTIF($B:$M,F195)=0,"",COUNTIF($B:$M,F195))</f>
        <v/>
      </c>
      <c r="S195" t="str">
        <f t="shared" ref="S195:S226" si="105">IF(COUNTIF($B:$M,G195)=0,"",COUNTIF($B:$M,G195))</f>
        <v/>
      </c>
      <c r="T195" t="str">
        <f t="shared" ref="T195:T226" si="106">IF(COUNTIF($B:$M,H195)=0,"",COUNTIF($B:$M,H195))</f>
        <v/>
      </c>
      <c r="U195" t="str">
        <f t="shared" ref="U195:U226" si="107">IF(COUNTIF($B:$M,I195)=0,"",COUNTIF($B:$M,I195))</f>
        <v/>
      </c>
      <c r="V195" t="str">
        <f t="shared" ref="V195:V226" si="108">IF(COUNTIF($B:$M,J195)=0,"",COUNTIF($B:$M,J195))</f>
        <v/>
      </c>
      <c r="W195" t="str">
        <f t="shared" ref="W195:W226" si="109">IF(COUNTIF($B:$M,K195)=0,"",COUNTIF($B:$M,K195))</f>
        <v/>
      </c>
      <c r="X195" t="str">
        <f t="shared" ref="X195:X226" si="110">IF(COUNTIF($B:$M,L195)=0,"",COUNTIF($B:$M,L195))</f>
        <v/>
      </c>
      <c r="Y195" t="str">
        <f t="shared" ref="Y195:Y226" si="111">IF(COUNTIF($B:$M,M195)=0,"",COUNTIF($B:$M,M195))</f>
        <v/>
      </c>
      <c r="Z195">
        <f t="shared" ref="Z195:Z226" si="112">MIN(N195:Y195)</f>
        <v>2</v>
      </c>
      <c r="AA195" t="e">
        <f t="shared" ref="AA195:AA226" si="113">MATCH(1,N195:Y195,0)</f>
        <v>#N/A</v>
      </c>
      <c r="AB195" s="29" t="str">
        <f>IF(AD195&gt;1,B195&amp;" "&amp;C195,B195)</f>
        <v>Rampage World</v>
      </c>
      <c r="AC195">
        <f>VLOOKUP(A195,Yaes!A:H,8,0)</f>
        <v>0</v>
      </c>
      <c r="AD195">
        <f t="shared" ref="AD195:AD226" si="114">COUNTIF(N195:Y195,"&gt;0")</f>
        <v>3</v>
      </c>
    </row>
    <row r="196" spans="1:30" x14ac:dyDescent="0.25">
      <c r="A196">
        <v>351</v>
      </c>
      <c r="B196" s="27" t="s">
        <v>1069</v>
      </c>
      <c r="C196" t="s">
        <v>1116</v>
      </c>
      <c r="D196">
        <v>64</v>
      </c>
      <c r="N196">
        <f t="shared" si="100"/>
        <v>2</v>
      </c>
      <c r="O196">
        <f t="shared" si="101"/>
        <v>1</v>
      </c>
      <c r="P196">
        <f t="shared" si="102"/>
        <v>31</v>
      </c>
      <c r="Q196" t="str">
        <f t="shared" si="103"/>
        <v/>
      </c>
      <c r="R196" t="str">
        <f t="shared" si="104"/>
        <v/>
      </c>
      <c r="S196" t="str">
        <f t="shared" si="105"/>
        <v/>
      </c>
      <c r="T196" t="str">
        <f t="shared" si="106"/>
        <v/>
      </c>
      <c r="U196" t="str">
        <f t="shared" si="107"/>
        <v/>
      </c>
      <c r="V196" t="str">
        <f t="shared" si="108"/>
        <v/>
      </c>
      <c r="W196" t="str">
        <f t="shared" si="109"/>
        <v/>
      </c>
      <c r="X196" t="str">
        <f t="shared" si="110"/>
        <v/>
      </c>
      <c r="Y196" t="str">
        <f t="shared" si="111"/>
        <v/>
      </c>
      <c r="Z196">
        <f t="shared" si="112"/>
        <v>1</v>
      </c>
      <c r="AA196">
        <f t="shared" si="113"/>
        <v>2</v>
      </c>
      <c r="AB196" s="28" t="str">
        <f t="shared" ref="AB196:AB201" ca="1" si="115">OFFSET(B196,0,AA196-1,1,1)</f>
        <v>Rash</v>
      </c>
      <c r="AC196">
        <f>VLOOKUP(A196,Yaes!A:H,8,0)</f>
        <v>0</v>
      </c>
      <c r="AD196">
        <f t="shared" si="114"/>
        <v>3</v>
      </c>
    </row>
    <row r="197" spans="1:30" x14ac:dyDescent="0.25">
      <c r="A197">
        <v>343</v>
      </c>
      <c r="B197" s="27" t="s">
        <v>1105</v>
      </c>
      <c r="C197" t="s">
        <v>1106</v>
      </c>
      <c r="N197">
        <f t="shared" si="100"/>
        <v>1</v>
      </c>
      <c r="O197">
        <f t="shared" si="101"/>
        <v>1</v>
      </c>
      <c r="P197" t="str">
        <f t="shared" si="102"/>
        <v/>
      </c>
      <c r="Q197" t="str">
        <f t="shared" si="103"/>
        <v/>
      </c>
      <c r="R197" t="str">
        <f t="shared" si="104"/>
        <v/>
      </c>
      <c r="S197" t="str">
        <f t="shared" si="105"/>
        <v/>
      </c>
      <c r="T197" t="str">
        <f t="shared" si="106"/>
        <v/>
      </c>
      <c r="U197" t="str">
        <f t="shared" si="107"/>
        <v/>
      </c>
      <c r="V197" t="str">
        <f t="shared" si="108"/>
        <v/>
      </c>
      <c r="W197" t="str">
        <f t="shared" si="109"/>
        <v/>
      </c>
      <c r="X197" t="str">
        <f t="shared" si="110"/>
        <v/>
      </c>
      <c r="Y197" t="str">
        <f t="shared" si="111"/>
        <v/>
      </c>
      <c r="Z197">
        <f t="shared" si="112"/>
        <v>1</v>
      </c>
      <c r="AA197">
        <f t="shared" si="113"/>
        <v>1</v>
      </c>
      <c r="AB197" s="28" t="str">
        <f t="shared" ca="1" si="115"/>
        <v>Rat</v>
      </c>
      <c r="AC197">
        <f>VLOOKUP(A197,Yaes!A:H,8,0)</f>
        <v>0</v>
      </c>
      <c r="AD197">
        <f t="shared" si="114"/>
        <v>2</v>
      </c>
    </row>
    <row r="198" spans="1:30" x14ac:dyDescent="0.25">
      <c r="A198">
        <v>344</v>
      </c>
      <c r="B198" s="27" t="s">
        <v>1107</v>
      </c>
      <c r="C198" s="23">
        <v>8.3333333333333329E-2</v>
      </c>
      <c r="D198" t="s">
        <v>802</v>
      </c>
      <c r="E198" t="s">
        <v>959</v>
      </c>
      <c r="F198" t="s">
        <v>1108</v>
      </c>
      <c r="N198">
        <f t="shared" si="100"/>
        <v>1</v>
      </c>
      <c r="O198">
        <f t="shared" si="101"/>
        <v>6</v>
      </c>
      <c r="P198">
        <f t="shared" si="102"/>
        <v>21</v>
      </c>
      <c r="Q198">
        <f t="shared" si="103"/>
        <v>2</v>
      </c>
      <c r="R198">
        <f t="shared" si="104"/>
        <v>1</v>
      </c>
      <c r="S198" t="str">
        <f t="shared" si="105"/>
        <v/>
      </c>
      <c r="T198" t="str">
        <f t="shared" si="106"/>
        <v/>
      </c>
      <c r="U198" t="str">
        <f t="shared" si="107"/>
        <v/>
      </c>
      <c r="V198" t="str">
        <f t="shared" si="108"/>
        <v/>
      </c>
      <c r="W198" t="str">
        <f t="shared" si="109"/>
        <v/>
      </c>
      <c r="X198" t="str">
        <f t="shared" si="110"/>
        <v/>
      </c>
      <c r="Y198" t="str">
        <f t="shared" si="111"/>
        <v/>
      </c>
      <c r="Z198">
        <f t="shared" si="112"/>
        <v>1</v>
      </c>
      <c r="AA198">
        <f t="shared" si="113"/>
        <v>1</v>
      </c>
      <c r="AB198" s="28" t="str">
        <f t="shared" ca="1" si="115"/>
        <v>Rayman</v>
      </c>
      <c r="AC198" t="str">
        <f>VLOOKUP(A198,Yaes!A:H,8,0)</f>
        <v>y</v>
      </c>
      <c r="AD198">
        <f t="shared" si="114"/>
        <v>5</v>
      </c>
    </row>
    <row r="199" spans="1:30" x14ac:dyDescent="0.25">
      <c r="A199">
        <v>346</v>
      </c>
      <c r="B199" s="27" t="s">
        <v>1109</v>
      </c>
      <c r="C199">
        <v>2</v>
      </c>
      <c r="D199" t="s">
        <v>1110</v>
      </c>
      <c r="E199" t="s">
        <v>1111</v>
      </c>
      <c r="N199">
        <f t="shared" si="100"/>
        <v>1</v>
      </c>
      <c r="O199">
        <f t="shared" si="101"/>
        <v>11</v>
      </c>
      <c r="P199">
        <f t="shared" si="102"/>
        <v>1</v>
      </c>
      <c r="Q199">
        <f t="shared" si="103"/>
        <v>1</v>
      </c>
      <c r="R199" t="str">
        <f t="shared" si="104"/>
        <v/>
      </c>
      <c r="S199" t="str">
        <f t="shared" si="105"/>
        <v/>
      </c>
      <c r="T199" t="str">
        <f t="shared" si="106"/>
        <v/>
      </c>
      <c r="U199" t="str">
        <f t="shared" si="107"/>
        <v/>
      </c>
      <c r="V199" t="str">
        <f t="shared" si="108"/>
        <v/>
      </c>
      <c r="W199" t="str">
        <f t="shared" si="109"/>
        <v/>
      </c>
      <c r="X199" t="str">
        <f t="shared" si="110"/>
        <v/>
      </c>
      <c r="Y199" t="str">
        <f t="shared" si="111"/>
        <v/>
      </c>
      <c r="Z199">
        <f t="shared" si="112"/>
        <v>1</v>
      </c>
      <c r="AA199">
        <f t="shared" si="113"/>
        <v>1</v>
      </c>
      <c r="AB199" s="28" t="str">
        <f t="shared" ca="1" si="115"/>
        <v>Ready</v>
      </c>
      <c r="AC199">
        <f>VLOOKUP(A199,Yaes!A:H,8,0)</f>
        <v>0</v>
      </c>
      <c r="AD199">
        <f t="shared" si="114"/>
        <v>4</v>
      </c>
    </row>
    <row r="200" spans="1:30" x14ac:dyDescent="0.25">
      <c r="A200">
        <v>348</v>
      </c>
      <c r="B200" s="27" t="s">
        <v>1112</v>
      </c>
      <c r="C200" t="s">
        <v>1113</v>
      </c>
      <c r="D200">
        <v>2</v>
      </c>
      <c r="N200">
        <f t="shared" si="100"/>
        <v>1</v>
      </c>
      <c r="O200">
        <f t="shared" si="101"/>
        <v>2</v>
      </c>
      <c r="P200">
        <f t="shared" si="102"/>
        <v>11</v>
      </c>
      <c r="Q200" t="str">
        <f t="shared" si="103"/>
        <v/>
      </c>
      <c r="R200" t="str">
        <f t="shared" si="104"/>
        <v/>
      </c>
      <c r="S200" t="str">
        <f t="shared" si="105"/>
        <v/>
      </c>
      <c r="T200" t="str">
        <f t="shared" si="106"/>
        <v/>
      </c>
      <c r="U200" t="str">
        <f t="shared" si="107"/>
        <v/>
      </c>
      <c r="V200" t="str">
        <f t="shared" si="108"/>
        <v/>
      </c>
      <c r="W200" t="str">
        <f t="shared" si="109"/>
        <v/>
      </c>
      <c r="X200" t="str">
        <f t="shared" si="110"/>
        <v/>
      </c>
      <c r="Y200" t="str">
        <f t="shared" si="111"/>
        <v/>
      </c>
      <c r="Z200">
        <f t="shared" si="112"/>
        <v>1</v>
      </c>
      <c r="AA200">
        <f t="shared" si="113"/>
        <v>1</v>
      </c>
      <c r="AB200" s="28" t="str">
        <f t="shared" ca="1" si="115"/>
        <v>Resident</v>
      </c>
      <c r="AC200">
        <f>VLOOKUP(A200,Yaes!A:H,8,0)</f>
        <v>0</v>
      </c>
      <c r="AD200">
        <f t="shared" si="114"/>
        <v>3</v>
      </c>
    </row>
    <row r="201" spans="1:30" x14ac:dyDescent="0.25">
      <c r="A201">
        <v>349</v>
      </c>
      <c r="B201" s="27" t="s">
        <v>631</v>
      </c>
      <c r="N201">
        <f t="shared" si="100"/>
        <v>1</v>
      </c>
      <c r="O201" t="str">
        <f t="shared" si="101"/>
        <v/>
      </c>
      <c r="P201" t="str">
        <f t="shared" si="102"/>
        <v/>
      </c>
      <c r="Q201" t="str">
        <f t="shared" si="103"/>
        <v/>
      </c>
      <c r="R201" t="str">
        <f t="shared" si="104"/>
        <v/>
      </c>
      <c r="S201" t="str">
        <f t="shared" si="105"/>
        <v/>
      </c>
      <c r="T201" t="str">
        <f t="shared" si="106"/>
        <v/>
      </c>
      <c r="U201" t="str">
        <f t="shared" si="107"/>
        <v/>
      </c>
      <c r="V201" t="str">
        <f t="shared" si="108"/>
        <v/>
      </c>
      <c r="W201" t="str">
        <f t="shared" si="109"/>
        <v/>
      </c>
      <c r="X201" t="str">
        <f t="shared" si="110"/>
        <v/>
      </c>
      <c r="Y201" t="str">
        <f t="shared" si="111"/>
        <v/>
      </c>
      <c r="Z201">
        <f t="shared" si="112"/>
        <v>1</v>
      </c>
      <c r="AA201">
        <f t="shared" si="113"/>
        <v>1</v>
      </c>
      <c r="AB201" s="28" t="str">
        <f t="shared" ca="1" si="115"/>
        <v>Re-Volt</v>
      </c>
      <c r="AC201">
        <f>VLOOKUP(A201,Yaes!A:H,8,0)</f>
        <v>0</v>
      </c>
      <c r="AD201">
        <f t="shared" si="114"/>
        <v>1</v>
      </c>
    </row>
    <row r="202" spans="1:30" x14ac:dyDescent="0.25">
      <c r="A202">
        <v>350</v>
      </c>
      <c r="B202" s="27" t="s">
        <v>1114</v>
      </c>
      <c r="C202" t="s">
        <v>1115</v>
      </c>
      <c r="D202">
        <v>64</v>
      </c>
      <c r="N202">
        <f t="shared" si="100"/>
        <v>1</v>
      </c>
      <c r="O202">
        <f t="shared" si="101"/>
        <v>2</v>
      </c>
      <c r="P202">
        <f t="shared" si="102"/>
        <v>31</v>
      </c>
      <c r="Q202" t="str">
        <f t="shared" si="103"/>
        <v/>
      </c>
      <c r="R202" t="str">
        <f t="shared" si="104"/>
        <v/>
      </c>
      <c r="S202" t="str">
        <f t="shared" si="105"/>
        <v/>
      </c>
      <c r="T202" t="str">
        <f t="shared" si="106"/>
        <v/>
      </c>
      <c r="U202" t="str">
        <f t="shared" si="107"/>
        <v/>
      </c>
      <c r="V202" t="str">
        <f t="shared" si="108"/>
        <v/>
      </c>
      <c r="W202" t="str">
        <f t="shared" si="109"/>
        <v/>
      </c>
      <c r="X202" t="str">
        <f t="shared" si="110"/>
        <v/>
      </c>
      <c r="Y202" t="str">
        <f t="shared" si="111"/>
        <v/>
      </c>
      <c r="Z202">
        <f t="shared" si="112"/>
        <v>1</v>
      </c>
      <c r="AA202">
        <f t="shared" si="113"/>
        <v>1</v>
      </c>
      <c r="AB202" s="28" t="s">
        <v>1268</v>
      </c>
      <c r="AC202">
        <f>VLOOKUP(A202,Yaes!A:H,8,0)</f>
        <v>0</v>
      </c>
      <c r="AD202">
        <f t="shared" si="114"/>
        <v>3</v>
      </c>
    </row>
    <row r="203" spans="1:30" x14ac:dyDescent="0.25">
      <c r="A203">
        <v>93</v>
      </c>
      <c r="B203" s="27" t="s">
        <v>899</v>
      </c>
      <c r="C203" t="s">
        <v>900</v>
      </c>
      <c r="N203">
        <f t="shared" si="100"/>
        <v>3</v>
      </c>
      <c r="O203">
        <f t="shared" si="101"/>
        <v>1</v>
      </c>
      <c r="P203" t="str">
        <f t="shared" si="102"/>
        <v/>
      </c>
      <c r="Q203" t="str">
        <f t="shared" si="103"/>
        <v/>
      </c>
      <c r="R203" t="str">
        <f t="shared" si="104"/>
        <v/>
      </c>
      <c r="S203" t="str">
        <f t="shared" si="105"/>
        <v/>
      </c>
      <c r="T203" t="str">
        <f t="shared" si="106"/>
        <v/>
      </c>
      <c r="U203" t="str">
        <f t="shared" si="107"/>
        <v/>
      </c>
      <c r="V203" t="str">
        <f t="shared" si="108"/>
        <v/>
      </c>
      <c r="W203" t="str">
        <f t="shared" si="109"/>
        <v/>
      </c>
      <c r="X203" t="str">
        <f t="shared" si="110"/>
        <v/>
      </c>
      <c r="Y203" t="str">
        <f t="shared" si="111"/>
        <v/>
      </c>
      <c r="Z203">
        <f t="shared" si="112"/>
        <v>1</v>
      </c>
      <c r="AA203">
        <f t="shared" si="113"/>
        <v>2</v>
      </c>
      <c r="AB203" s="28" t="str">
        <f ca="1">OFFSET(B203,0,AA203-1,1,1)</f>
        <v>Rift</v>
      </c>
      <c r="AC203" t="str">
        <f>VLOOKUP(A203,Yaes!A:H,8,0)</f>
        <v>y</v>
      </c>
      <c r="AD203">
        <f t="shared" si="114"/>
        <v>2</v>
      </c>
    </row>
    <row r="204" spans="1:30" x14ac:dyDescent="0.25">
      <c r="A204">
        <v>352</v>
      </c>
      <c r="B204" s="37" t="s">
        <v>636</v>
      </c>
      <c r="D204" s="22"/>
      <c r="N204">
        <f t="shared" si="100"/>
        <v>1</v>
      </c>
      <c r="O204" t="str">
        <f t="shared" si="101"/>
        <v/>
      </c>
      <c r="P204" t="str">
        <f t="shared" si="102"/>
        <v/>
      </c>
      <c r="Q204" t="str">
        <f t="shared" si="103"/>
        <v/>
      </c>
      <c r="R204" t="str">
        <f t="shared" si="104"/>
        <v/>
      </c>
      <c r="S204" t="str">
        <f t="shared" si="105"/>
        <v/>
      </c>
      <c r="T204" t="str">
        <f t="shared" si="106"/>
        <v/>
      </c>
      <c r="U204" t="str">
        <f t="shared" si="107"/>
        <v/>
      </c>
      <c r="V204" t="str">
        <f t="shared" si="108"/>
        <v/>
      </c>
      <c r="W204" t="str">
        <f t="shared" si="109"/>
        <v/>
      </c>
      <c r="X204" t="str">
        <f t="shared" si="110"/>
        <v/>
      </c>
      <c r="Y204" t="str">
        <f t="shared" si="111"/>
        <v/>
      </c>
      <c r="Z204">
        <f t="shared" si="112"/>
        <v>1</v>
      </c>
      <c r="AA204">
        <f t="shared" si="113"/>
        <v>1</v>
      </c>
      <c r="AB204" s="28" t="str">
        <f ca="1">OFFSET(B204,0,AA204-1,1,1)</f>
        <v>Roadsters</v>
      </c>
      <c r="AC204" t="str">
        <f>VLOOKUP(A204,Yaes!A:H,8,0)</f>
        <v>y</v>
      </c>
      <c r="AD204">
        <f t="shared" si="114"/>
        <v>1</v>
      </c>
    </row>
    <row r="205" spans="1:30" x14ac:dyDescent="0.25">
      <c r="A205">
        <v>354</v>
      </c>
      <c r="B205" s="27" t="s">
        <v>1118</v>
      </c>
      <c r="C205">
        <v>64</v>
      </c>
      <c r="N205">
        <f t="shared" si="100"/>
        <v>1</v>
      </c>
      <c r="O205">
        <f t="shared" si="101"/>
        <v>31</v>
      </c>
      <c r="P205" t="str">
        <f t="shared" si="102"/>
        <v/>
      </c>
      <c r="Q205" t="str">
        <f t="shared" si="103"/>
        <v/>
      </c>
      <c r="R205" t="str">
        <f t="shared" si="104"/>
        <v/>
      </c>
      <c r="S205" t="str">
        <f t="shared" si="105"/>
        <v/>
      </c>
      <c r="T205" t="str">
        <f t="shared" si="106"/>
        <v/>
      </c>
      <c r="U205" t="str">
        <f t="shared" si="107"/>
        <v/>
      </c>
      <c r="V205" t="str">
        <f t="shared" si="108"/>
        <v/>
      </c>
      <c r="W205" t="str">
        <f t="shared" si="109"/>
        <v/>
      </c>
      <c r="X205" t="str">
        <f t="shared" si="110"/>
        <v/>
      </c>
      <c r="Y205" t="str">
        <f t="shared" si="111"/>
        <v/>
      </c>
      <c r="Z205">
        <f t="shared" si="112"/>
        <v>1</v>
      </c>
      <c r="AA205">
        <f t="shared" si="113"/>
        <v>1</v>
      </c>
      <c r="AB205" s="28" t="str">
        <f ca="1">OFFSET(B205,0,AA205-1,1,1)</f>
        <v>Robotron</v>
      </c>
      <c r="AC205">
        <f>VLOOKUP(A205,Yaes!A:H,8,0)</f>
        <v>0</v>
      </c>
      <c r="AD205">
        <f t="shared" si="114"/>
        <v>2</v>
      </c>
    </row>
    <row r="206" spans="1:30" ht="15.75" thickBot="1" x14ac:dyDescent="0.3">
      <c r="A206">
        <v>355</v>
      </c>
      <c r="B206" s="27" t="s">
        <v>1243</v>
      </c>
      <c r="C206" t="s">
        <v>1117</v>
      </c>
      <c r="D206" t="s">
        <v>1068</v>
      </c>
      <c r="E206" t="s">
        <v>968</v>
      </c>
      <c r="N206">
        <f t="shared" si="100"/>
        <v>1</v>
      </c>
      <c r="O206">
        <f t="shared" si="101"/>
        <v>1</v>
      </c>
      <c r="P206">
        <f t="shared" si="102"/>
        <v>1</v>
      </c>
      <c r="Q206">
        <f t="shared" si="103"/>
        <v>2</v>
      </c>
      <c r="R206" t="str">
        <f t="shared" si="104"/>
        <v/>
      </c>
      <c r="S206" t="str">
        <f t="shared" si="105"/>
        <v/>
      </c>
      <c r="T206" t="str">
        <f t="shared" si="106"/>
        <v/>
      </c>
      <c r="U206" t="str">
        <f t="shared" si="107"/>
        <v/>
      </c>
      <c r="V206" t="str">
        <f t="shared" si="108"/>
        <v/>
      </c>
      <c r="W206" t="str">
        <f t="shared" si="109"/>
        <v/>
      </c>
      <c r="X206" t="str">
        <f t="shared" si="110"/>
        <v/>
      </c>
      <c r="Y206" t="str">
        <f t="shared" si="111"/>
        <v/>
      </c>
      <c r="Z206">
        <f t="shared" si="112"/>
        <v>1</v>
      </c>
      <c r="AA206">
        <f t="shared" si="113"/>
        <v>1</v>
      </c>
      <c r="AB206" s="28" t="str">
        <f ca="1">OFFSET(B206,0,AA206-1,1,1)</f>
        <v>Rocket</v>
      </c>
      <c r="AC206">
        <f>VLOOKUP(A206,Yaes!A:H,8,0)</f>
        <v>0</v>
      </c>
      <c r="AD206">
        <f t="shared" si="114"/>
        <v>4</v>
      </c>
    </row>
    <row r="207" spans="1:30" ht="15.75" thickBot="1" x14ac:dyDescent="0.3">
      <c r="A207">
        <v>389</v>
      </c>
      <c r="B207" s="32" t="s">
        <v>822</v>
      </c>
      <c r="C207" t="s">
        <v>1144</v>
      </c>
      <c r="D207" t="s">
        <v>1148</v>
      </c>
      <c r="E207" t="s">
        <v>1149</v>
      </c>
      <c r="N207">
        <f t="shared" si="100"/>
        <v>6</v>
      </c>
      <c r="O207">
        <f t="shared" si="101"/>
        <v>5</v>
      </c>
      <c r="P207">
        <f t="shared" si="102"/>
        <v>1</v>
      </c>
      <c r="Q207">
        <f t="shared" si="103"/>
        <v>1</v>
      </c>
      <c r="R207" t="str">
        <f t="shared" si="104"/>
        <v/>
      </c>
      <c r="S207" t="str">
        <f t="shared" si="105"/>
        <v/>
      </c>
      <c r="T207" t="str">
        <f t="shared" si="106"/>
        <v/>
      </c>
      <c r="U207" t="str">
        <f t="shared" si="107"/>
        <v/>
      </c>
      <c r="V207" t="str">
        <f t="shared" si="108"/>
        <v/>
      </c>
      <c r="W207" t="str">
        <f t="shared" si="109"/>
        <v/>
      </c>
      <c r="X207" t="str">
        <f t="shared" si="110"/>
        <v/>
      </c>
      <c r="Y207" t="str">
        <f t="shared" si="111"/>
        <v/>
      </c>
      <c r="Z207">
        <f t="shared" si="112"/>
        <v>1</v>
      </c>
      <c r="AA207">
        <f t="shared" si="113"/>
        <v>3</v>
      </c>
      <c r="AB207" s="28" t="str">
        <f ca="1">OFFSET(B207,0,AA207-1,1,1)</f>
        <v>Rogue</v>
      </c>
      <c r="AC207" t="str">
        <f>VLOOKUP(A207,Yaes!A:H,8,0)</f>
        <v>y</v>
      </c>
      <c r="AD207">
        <f t="shared" si="114"/>
        <v>4</v>
      </c>
    </row>
    <row r="208" spans="1:30" x14ac:dyDescent="0.25">
      <c r="A208">
        <v>361</v>
      </c>
      <c r="B208" s="27" t="s">
        <v>1123</v>
      </c>
      <c r="C208" s="24">
        <v>2</v>
      </c>
      <c r="D208" t="s">
        <v>1003</v>
      </c>
      <c r="E208" t="s">
        <v>184</v>
      </c>
      <c r="F208" t="s">
        <v>892</v>
      </c>
      <c r="N208">
        <f t="shared" si="100"/>
        <v>3</v>
      </c>
      <c r="O208">
        <f t="shared" si="101"/>
        <v>11</v>
      </c>
      <c r="P208">
        <f t="shared" si="102"/>
        <v>3</v>
      </c>
      <c r="Q208">
        <f t="shared" si="103"/>
        <v>8</v>
      </c>
      <c r="R208">
        <f t="shared" si="104"/>
        <v>3</v>
      </c>
      <c r="S208" t="str">
        <f t="shared" si="105"/>
        <v/>
      </c>
      <c r="T208" t="str">
        <f t="shared" si="106"/>
        <v/>
      </c>
      <c r="U208" t="str">
        <f t="shared" si="107"/>
        <v/>
      </c>
      <c r="V208" t="str">
        <f t="shared" si="108"/>
        <v/>
      </c>
      <c r="W208" t="str">
        <f t="shared" si="109"/>
        <v/>
      </c>
      <c r="X208" t="str">
        <f t="shared" si="110"/>
        <v/>
      </c>
      <c r="Y208" t="str">
        <f t="shared" si="111"/>
        <v/>
      </c>
      <c r="Z208">
        <f t="shared" si="112"/>
        <v>3</v>
      </c>
      <c r="AA208" t="e">
        <f t="shared" si="113"/>
        <v>#N/A</v>
      </c>
      <c r="AB208" s="29" t="str">
        <f>IF(AD208&gt;1,B208&amp;" "&amp;C208,B208)</f>
        <v>Rush 2</v>
      </c>
      <c r="AC208">
        <f>VLOOKUP(A208,Yaes!A:H,8,0)</f>
        <v>0</v>
      </c>
      <c r="AD208">
        <f t="shared" si="114"/>
        <v>5</v>
      </c>
    </row>
    <row r="209" spans="1:30" x14ac:dyDescent="0.25">
      <c r="A209">
        <v>362</v>
      </c>
      <c r="B209" s="37" t="s">
        <v>644</v>
      </c>
      <c r="N209">
        <f t="shared" si="100"/>
        <v>1</v>
      </c>
      <c r="O209" t="str">
        <f t="shared" si="101"/>
        <v/>
      </c>
      <c r="P209" t="str">
        <f t="shared" si="102"/>
        <v/>
      </c>
      <c r="Q209" t="str">
        <f t="shared" si="103"/>
        <v/>
      </c>
      <c r="R209" t="str">
        <f t="shared" si="104"/>
        <v/>
      </c>
      <c r="S209" t="str">
        <f t="shared" si="105"/>
        <v/>
      </c>
      <c r="T209" t="str">
        <f t="shared" si="106"/>
        <v/>
      </c>
      <c r="U209" t="str">
        <f t="shared" si="107"/>
        <v/>
      </c>
      <c r="V209" t="str">
        <f t="shared" si="108"/>
        <v/>
      </c>
      <c r="W209" t="str">
        <f t="shared" si="109"/>
        <v/>
      </c>
      <c r="X209" t="str">
        <f t="shared" si="110"/>
        <v/>
      </c>
      <c r="Y209" t="str">
        <f t="shared" si="111"/>
        <v/>
      </c>
      <c r="Z209">
        <f t="shared" si="112"/>
        <v>1</v>
      </c>
      <c r="AA209">
        <f t="shared" si="113"/>
        <v>1</v>
      </c>
      <c r="AB209" s="28" t="str">
        <f ca="1">OFFSET(B209,0,AA209-1,1,1)</f>
        <v>S.C.A.R.S.</v>
      </c>
      <c r="AC209" t="str">
        <f>VLOOKUP(A209,Yaes!A:H,8,0)</f>
        <v>y</v>
      </c>
      <c r="AD209">
        <f t="shared" si="114"/>
        <v>1</v>
      </c>
    </row>
    <row r="210" spans="1:30" x14ac:dyDescent="0.25">
      <c r="A210">
        <v>365</v>
      </c>
      <c r="B210" s="27" t="s">
        <v>1124</v>
      </c>
      <c r="C210" t="s">
        <v>1125</v>
      </c>
      <c r="D210" t="s">
        <v>1123</v>
      </c>
      <c r="E210" t="s">
        <v>1003</v>
      </c>
      <c r="F210" t="s">
        <v>184</v>
      </c>
      <c r="N210">
        <f t="shared" si="100"/>
        <v>2</v>
      </c>
      <c r="O210">
        <f t="shared" si="101"/>
        <v>2</v>
      </c>
      <c r="P210">
        <f t="shared" si="102"/>
        <v>3</v>
      </c>
      <c r="Q210">
        <f t="shared" si="103"/>
        <v>3</v>
      </c>
      <c r="R210">
        <f t="shared" si="104"/>
        <v>8</v>
      </c>
      <c r="S210" t="str">
        <f t="shared" si="105"/>
        <v/>
      </c>
      <c r="T210" t="str">
        <f t="shared" si="106"/>
        <v/>
      </c>
      <c r="U210" t="str">
        <f t="shared" si="107"/>
        <v/>
      </c>
      <c r="V210" t="str">
        <f t="shared" si="108"/>
        <v/>
      </c>
      <c r="W210" t="str">
        <f t="shared" si="109"/>
        <v/>
      </c>
      <c r="X210" t="str">
        <f t="shared" si="110"/>
        <v/>
      </c>
      <c r="Y210" t="str">
        <f t="shared" si="111"/>
        <v/>
      </c>
      <c r="Z210">
        <f t="shared" si="112"/>
        <v>2</v>
      </c>
      <c r="AA210" t="e">
        <f t="shared" si="113"/>
        <v>#N/A</v>
      </c>
      <c r="AB210" s="29" t="str">
        <f>IF(AD210&gt;1,B210&amp;" "&amp;C210,B210)</f>
        <v>San Francisco</v>
      </c>
      <c r="AC210" t="str">
        <f>VLOOKUP(A210,Yaes!A:H,8,0)</f>
        <v>y</v>
      </c>
      <c r="AD210">
        <f t="shared" si="114"/>
        <v>5</v>
      </c>
    </row>
    <row r="211" spans="1:30" ht="15.75" thickBot="1" x14ac:dyDescent="0.3">
      <c r="A211">
        <v>359</v>
      </c>
      <c r="B211" s="27" t="s">
        <v>1119</v>
      </c>
      <c r="C211" t="s">
        <v>1121</v>
      </c>
      <c r="D211" t="s">
        <v>1122</v>
      </c>
      <c r="N211">
        <f t="shared" si="100"/>
        <v>3</v>
      </c>
      <c r="O211">
        <f t="shared" si="101"/>
        <v>1</v>
      </c>
      <c r="P211">
        <f t="shared" si="102"/>
        <v>3</v>
      </c>
      <c r="Q211" t="str">
        <f t="shared" si="103"/>
        <v/>
      </c>
      <c r="R211" t="str">
        <f t="shared" si="104"/>
        <v/>
      </c>
      <c r="S211" t="str">
        <f t="shared" si="105"/>
        <v/>
      </c>
      <c r="T211" t="str">
        <f t="shared" si="106"/>
        <v/>
      </c>
      <c r="U211" t="str">
        <f t="shared" si="107"/>
        <v/>
      </c>
      <c r="V211" t="str">
        <f t="shared" si="108"/>
        <v/>
      </c>
      <c r="W211" t="str">
        <f t="shared" si="109"/>
        <v/>
      </c>
      <c r="X211" t="str">
        <f t="shared" si="110"/>
        <v/>
      </c>
      <c r="Y211" t="str">
        <f t="shared" si="111"/>
        <v/>
      </c>
      <c r="Z211">
        <f t="shared" si="112"/>
        <v>1</v>
      </c>
      <c r="AA211">
        <f t="shared" si="113"/>
        <v>2</v>
      </c>
      <c r="AB211" s="28" t="str">
        <f t="shared" ref="AB211:AB218" ca="1" si="116">OFFSET(B211,0,AA211-1,1,1)</f>
        <v>Scavenger</v>
      </c>
      <c r="AC211" t="str">
        <f>VLOOKUP(A211,Yaes!A:H,8,0)</f>
        <v>y</v>
      </c>
      <c r="AD211">
        <f t="shared" si="114"/>
        <v>3</v>
      </c>
    </row>
    <row r="212" spans="1:30" ht="15.75" thickBot="1" x14ac:dyDescent="0.3">
      <c r="A212">
        <v>366</v>
      </c>
      <c r="B212" s="32" t="s">
        <v>1126</v>
      </c>
      <c r="C212" t="s">
        <v>1028</v>
      </c>
      <c r="D212" t="s">
        <v>1127</v>
      </c>
      <c r="E212" t="s">
        <v>1128</v>
      </c>
      <c r="N212">
        <f t="shared" si="100"/>
        <v>1</v>
      </c>
      <c r="O212">
        <f t="shared" si="101"/>
        <v>1</v>
      </c>
      <c r="P212">
        <f t="shared" si="102"/>
        <v>1</v>
      </c>
      <c r="Q212">
        <f t="shared" si="103"/>
        <v>1</v>
      </c>
      <c r="R212" t="str">
        <f t="shared" si="104"/>
        <v/>
      </c>
      <c r="S212" t="str">
        <f t="shared" si="105"/>
        <v/>
      </c>
      <c r="T212" t="str">
        <f t="shared" si="106"/>
        <v/>
      </c>
      <c r="U212" t="str">
        <f t="shared" si="107"/>
        <v/>
      </c>
      <c r="V212" t="str">
        <f t="shared" si="108"/>
        <v/>
      </c>
      <c r="W212" t="str">
        <f t="shared" si="109"/>
        <v/>
      </c>
      <c r="X212" t="str">
        <f t="shared" si="110"/>
        <v/>
      </c>
      <c r="Y212" t="str">
        <f t="shared" si="111"/>
        <v/>
      </c>
      <c r="Z212">
        <f t="shared" si="112"/>
        <v>1</v>
      </c>
      <c r="AA212">
        <f t="shared" si="113"/>
        <v>1</v>
      </c>
      <c r="AB212" s="28" t="str">
        <f t="shared" ca="1" si="116"/>
        <v>Scooby-Doo!</v>
      </c>
      <c r="AC212">
        <f>VLOOKUP(A212,Yaes!A:H,8,0)</f>
        <v>0</v>
      </c>
      <c r="AD212">
        <f t="shared" si="114"/>
        <v>4</v>
      </c>
    </row>
    <row r="213" spans="1:30" x14ac:dyDescent="0.25">
      <c r="A213">
        <v>430</v>
      </c>
      <c r="B213" s="27" t="s">
        <v>1184</v>
      </c>
      <c r="C213" s="23">
        <v>8.3333333333333329E-2</v>
      </c>
      <c r="D213" t="s">
        <v>1185</v>
      </c>
      <c r="E213" t="s">
        <v>820</v>
      </c>
      <c r="F213" t="s">
        <v>1113</v>
      </c>
      <c r="N213">
        <f t="shared" si="100"/>
        <v>4</v>
      </c>
      <c r="O213">
        <f t="shared" si="101"/>
        <v>6</v>
      </c>
      <c r="P213">
        <f t="shared" si="102"/>
        <v>1</v>
      </c>
      <c r="Q213">
        <f t="shared" si="103"/>
        <v>14</v>
      </c>
      <c r="R213">
        <f t="shared" si="104"/>
        <v>2</v>
      </c>
      <c r="S213" t="str">
        <f t="shared" si="105"/>
        <v/>
      </c>
      <c r="T213" t="str">
        <f t="shared" si="106"/>
        <v/>
      </c>
      <c r="U213" t="str">
        <f t="shared" si="107"/>
        <v/>
      </c>
      <c r="V213" t="str">
        <f t="shared" si="108"/>
        <v/>
      </c>
      <c r="W213" t="str">
        <f t="shared" si="109"/>
        <v/>
      </c>
      <c r="X213" t="str">
        <f t="shared" si="110"/>
        <v/>
      </c>
      <c r="Y213" t="str">
        <f t="shared" si="111"/>
        <v/>
      </c>
      <c r="Z213">
        <f t="shared" si="112"/>
        <v>1</v>
      </c>
      <c r="AA213">
        <f t="shared" si="113"/>
        <v>3</v>
      </c>
      <c r="AB213" s="28" t="str">
        <f t="shared" ca="1" si="116"/>
        <v>Seeds</v>
      </c>
      <c r="AC213" t="str">
        <f>VLOOKUP(A213,Yaes!A:H,8,0)</f>
        <v>y</v>
      </c>
      <c r="AD213">
        <f t="shared" si="114"/>
        <v>5</v>
      </c>
    </row>
    <row r="214" spans="1:30" x14ac:dyDescent="0.25">
      <c r="A214">
        <v>369</v>
      </c>
      <c r="B214" s="37" t="s">
        <v>1130</v>
      </c>
      <c r="C214" s="22">
        <v>2.6666666666666665</v>
      </c>
      <c r="D214" t="s">
        <v>1131</v>
      </c>
      <c r="E214" t="s">
        <v>820</v>
      </c>
      <c r="F214" t="s">
        <v>842</v>
      </c>
      <c r="G214" t="s">
        <v>1132</v>
      </c>
      <c r="H214" t="s">
        <v>1133</v>
      </c>
      <c r="N214">
        <f t="shared" si="100"/>
        <v>1</v>
      </c>
      <c r="O214">
        <f t="shared" si="101"/>
        <v>4</v>
      </c>
      <c r="P214">
        <f t="shared" si="102"/>
        <v>1</v>
      </c>
      <c r="Q214">
        <f t="shared" si="103"/>
        <v>14</v>
      </c>
      <c r="R214">
        <f t="shared" si="104"/>
        <v>21</v>
      </c>
      <c r="S214">
        <f t="shared" si="105"/>
        <v>1</v>
      </c>
      <c r="T214">
        <f t="shared" si="106"/>
        <v>1</v>
      </c>
      <c r="U214" t="str">
        <f t="shared" si="107"/>
        <v/>
      </c>
      <c r="V214" t="str">
        <f t="shared" si="108"/>
        <v/>
      </c>
      <c r="W214" t="str">
        <f t="shared" si="109"/>
        <v/>
      </c>
      <c r="X214" t="str">
        <f t="shared" si="110"/>
        <v/>
      </c>
      <c r="Y214" t="str">
        <f t="shared" si="111"/>
        <v/>
      </c>
      <c r="Z214">
        <f t="shared" si="112"/>
        <v>1</v>
      </c>
      <c r="AA214">
        <f t="shared" si="113"/>
        <v>1</v>
      </c>
      <c r="AB214" s="28" t="str">
        <f t="shared" ca="1" si="116"/>
        <v>Shadowgate</v>
      </c>
      <c r="AC214">
        <f>VLOOKUP(A214,Yaes!A:H,8,0)</f>
        <v>0</v>
      </c>
      <c r="AD214">
        <f t="shared" si="114"/>
        <v>7</v>
      </c>
    </row>
    <row r="215" spans="1:30" x14ac:dyDescent="0.25">
      <c r="A215">
        <v>390</v>
      </c>
      <c r="B215" s="27" t="s">
        <v>822</v>
      </c>
      <c r="C215" t="s">
        <v>1144</v>
      </c>
      <c r="D215" t="s">
        <v>1150</v>
      </c>
      <c r="E215" t="s">
        <v>820</v>
      </c>
      <c r="F215" t="s">
        <v>842</v>
      </c>
      <c r="G215" t="s">
        <v>1151</v>
      </c>
      <c r="N215">
        <f t="shared" si="100"/>
        <v>6</v>
      </c>
      <c r="O215">
        <f t="shared" si="101"/>
        <v>5</v>
      </c>
      <c r="P215">
        <f t="shared" si="102"/>
        <v>1</v>
      </c>
      <c r="Q215">
        <f t="shared" si="103"/>
        <v>14</v>
      </c>
      <c r="R215">
        <f t="shared" si="104"/>
        <v>21</v>
      </c>
      <c r="S215">
        <f t="shared" si="105"/>
        <v>1</v>
      </c>
      <c r="T215" t="str">
        <f t="shared" si="106"/>
        <v/>
      </c>
      <c r="U215" t="str">
        <f t="shared" si="107"/>
        <v/>
      </c>
      <c r="V215" t="str">
        <f t="shared" si="108"/>
        <v/>
      </c>
      <c r="W215" t="str">
        <f t="shared" si="109"/>
        <v/>
      </c>
      <c r="X215" t="str">
        <f t="shared" si="110"/>
        <v/>
      </c>
      <c r="Y215" t="str">
        <f t="shared" si="111"/>
        <v/>
      </c>
      <c r="Z215">
        <f t="shared" si="112"/>
        <v>1</v>
      </c>
      <c r="AA215">
        <f t="shared" si="113"/>
        <v>3</v>
      </c>
      <c r="AB215" s="28" t="str">
        <f t="shared" ca="1" si="116"/>
        <v>Shadows</v>
      </c>
      <c r="AC215" t="str">
        <f>VLOOKUP(A215,Yaes!A:H,8,0)</f>
        <v>y</v>
      </c>
      <c r="AD215">
        <f t="shared" si="114"/>
        <v>6</v>
      </c>
    </row>
    <row r="216" spans="1:30" x14ac:dyDescent="0.25">
      <c r="A216">
        <v>421</v>
      </c>
      <c r="B216" s="30" t="s">
        <v>1173</v>
      </c>
      <c r="C216" t="s">
        <v>1174</v>
      </c>
      <c r="D216" t="s">
        <v>1259</v>
      </c>
      <c r="N216">
        <f t="shared" si="100"/>
        <v>3</v>
      </c>
      <c r="O216">
        <f t="shared" si="101"/>
        <v>3</v>
      </c>
      <c r="P216">
        <f t="shared" si="102"/>
        <v>1</v>
      </c>
      <c r="Q216" t="str">
        <f t="shared" si="103"/>
        <v/>
      </c>
      <c r="R216" t="str">
        <f t="shared" si="104"/>
        <v/>
      </c>
      <c r="S216" t="str">
        <f t="shared" si="105"/>
        <v/>
      </c>
      <c r="T216" t="str">
        <f t="shared" si="106"/>
        <v/>
      </c>
      <c r="U216" t="str">
        <f t="shared" si="107"/>
        <v/>
      </c>
      <c r="V216" t="str">
        <f t="shared" si="108"/>
        <v/>
      </c>
      <c r="W216" t="str">
        <f t="shared" si="109"/>
        <v/>
      </c>
      <c r="X216" t="str">
        <f t="shared" si="110"/>
        <v/>
      </c>
      <c r="Y216" t="str">
        <f t="shared" si="111"/>
        <v/>
      </c>
      <c r="Z216">
        <f t="shared" si="112"/>
        <v>1</v>
      </c>
      <c r="AA216">
        <f t="shared" si="113"/>
        <v>3</v>
      </c>
      <c r="AB216" s="28" t="str">
        <f t="shared" ca="1" si="116"/>
        <v>Skateboarding</v>
      </c>
      <c r="AC216">
        <f>VLOOKUP(A216,Yaes!A:H,8,0)</f>
        <v>0</v>
      </c>
      <c r="AD216">
        <f t="shared" si="114"/>
        <v>3</v>
      </c>
    </row>
    <row r="217" spans="1:30" ht="15.75" thickBot="1" x14ac:dyDescent="0.3">
      <c r="A217">
        <v>401</v>
      </c>
      <c r="B217" s="33" t="s">
        <v>1155</v>
      </c>
      <c r="C217" t="s">
        <v>897</v>
      </c>
      <c r="D217" t="s">
        <v>1156</v>
      </c>
      <c r="N217">
        <f t="shared" si="100"/>
        <v>2</v>
      </c>
      <c r="O217">
        <f t="shared" si="101"/>
        <v>1</v>
      </c>
      <c r="P217">
        <f t="shared" si="102"/>
        <v>1</v>
      </c>
      <c r="Q217" t="str">
        <f t="shared" si="103"/>
        <v/>
      </c>
      <c r="R217" t="str">
        <f t="shared" si="104"/>
        <v/>
      </c>
      <c r="S217" t="str">
        <f t="shared" si="105"/>
        <v/>
      </c>
      <c r="T217" t="str">
        <f t="shared" si="106"/>
        <v/>
      </c>
      <c r="U217" t="str">
        <f t="shared" si="107"/>
        <v/>
      </c>
      <c r="V217" t="str">
        <f t="shared" si="108"/>
        <v/>
      </c>
      <c r="W217" t="str">
        <f t="shared" si="109"/>
        <v/>
      </c>
      <c r="X217" t="str">
        <f t="shared" si="110"/>
        <v/>
      </c>
      <c r="Y217" t="str">
        <f t="shared" si="111"/>
        <v/>
      </c>
      <c r="Z217">
        <f t="shared" si="112"/>
        <v>1</v>
      </c>
      <c r="AA217">
        <f t="shared" si="113"/>
        <v>2</v>
      </c>
      <c r="AB217" s="28" t="str">
        <f t="shared" ca="1" si="116"/>
        <v>Smash</v>
      </c>
      <c r="AC217">
        <f>VLOOKUP(A217,Yaes!A:H,8,0)</f>
        <v>0</v>
      </c>
      <c r="AD217">
        <f t="shared" si="114"/>
        <v>3</v>
      </c>
    </row>
    <row r="218" spans="1:30" x14ac:dyDescent="0.25">
      <c r="A218">
        <v>320</v>
      </c>
      <c r="B218" s="27" t="s">
        <v>1088</v>
      </c>
      <c r="C218" t="s">
        <v>1090</v>
      </c>
      <c r="N218">
        <f t="shared" si="100"/>
        <v>4</v>
      </c>
      <c r="O218">
        <f t="shared" si="101"/>
        <v>1</v>
      </c>
      <c r="P218" t="str">
        <f t="shared" si="102"/>
        <v/>
      </c>
      <c r="Q218" t="str">
        <f t="shared" si="103"/>
        <v/>
      </c>
      <c r="R218" t="str">
        <f t="shared" si="104"/>
        <v/>
      </c>
      <c r="S218" t="str">
        <f t="shared" si="105"/>
        <v/>
      </c>
      <c r="T218" t="str">
        <f t="shared" si="106"/>
        <v/>
      </c>
      <c r="U218" t="str">
        <f t="shared" si="107"/>
        <v/>
      </c>
      <c r="V218" t="str">
        <f t="shared" si="108"/>
        <v/>
      </c>
      <c r="W218" t="str">
        <f t="shared" si="109"/>
        <v/>
      </c>
      <c r="X218" t="str">
        <f t="shared" si="110"/>
        <v/>
      </c>
      <c r="Y218" t="str">
        <f t="shared" si="111"/>
        <v/>
      </c>
      <c r="Z218">
        <f t="shared" si="112"/>
        <v>1</v>
      </c>
      <c r="AA218">
        <f t="shared" si="113"/>
        <v>2</v>
      </c>
      <c r="AB218" s="28" t="str">
        <f t="shared" ca="1" si="116"/>
        <v>Snap</v>
      </c>
      <c r="AC218" t="str">
        <f>VLOOKUP(A218,Yaes!A:H,8,0)</f>
        <v>y</v>
      </c>
      <c r="AD218">
        <f t="shared" si="114"/>
        <v>2</v>
      </c>
    </row>
    <row r="219" spans="1:30" x14ac:dyDescent="0.25">
      <c r="A219">
        <v>374</v>
      </c>
      <c r="B219" s="27" t="s">
        <v>875</v>
      </c>
      <c r="C219" t="s">
        <v>1134</v>
      </c>
      <c r="N219">
        <f t="shared" si="100"/>
        <v>2</v>
      </c>
      <c r="O219">
        <f t="shared" si="101"/>
        <v>2</v>
      </c>
      <c r="P219" t="str">
        <f t="shared" si="102"/>
        <v/>
      </c>
      <c r="Q219" t="str">
        <f t="shared" si="103"/>
        <v/>
      </c>
      <c r="R219" t="str">
        <f t="shared" si="104"/>
        <v/>
      </c>
      <c r="S219" t="str">
        <f t="shared" si="105"/>
        <v/>
      </c>
      <c r="T219" t="str">
        <f t="shared" si="106"/>
        <v/>
      </c>
      <c r="U219" t="str">
        <f t="shared" si="107"/>
        <v/>
      </c>
      <c r="V219" t="str">
        <f t="shared" si="108"/>
        <v/>
      </c>
      <c r="W219" t="str">
        <f t="shared" si="109"/>
        <v/>
      </c>
      <c r="X219" t="str">
        <f t="shared" si="110"/>
        <v/>
      </c>
      <c r="Y219" t="str">
        <f t="shared" si="111"/>
        <v/>
      </c>
      <c r="Z219">
        <f t="shared" si="112"/>
        <v>2</v>
      </c>
      <c r="AA219" t="e">
        <f t="shared" si="113"/>
        <v>#N/A</v>
      </c>
      <c r="AB219" s="29" t="str">
        <f>IF(AD219&gt;1,B219&amp;" "&amp;C219,B219)</f>
        <v>Snowboard Kids</v>
      </c>
      <c r="AC219">
        <f>VLOOKUP(A219,Yaes!A:H,8,0)</f>
        <v>0</v>
      </c>
      <c r="AD219">
        <f t="shared" si="114"/>
        <v>2</v>
      </c>
    </row>
    <row r="220" spans="1:30" x14ac:dyDescent="0.25">
      <c r="A220">
        <v>375</v>
      </c>
      <c r="B220" s="27" t="s">
        <v>875</v>
      </c>
      <c r="C220" t="s">
        <v>1134</v>
      </c>
      <c r="D220">
        <v>2</v>
      </c>
      <c r="N220">
        <f t="shared" si="100"/>
        <v>2</v>
      </c>
      <c r="O220">
        <f t="shared" si="101"/>
        <v>2</v>
      </c>
      <c r="P220">
        <f t="shared" si="102"/>
        <v>11</v>
      </c>
      <c r="Q220" t="str">
        <f t="shared" si="103"/>
        <v/>
      </c>
      <c r="R220" t="str">
        <f t="shared" si="104"/>
        <v/>
      </c>
      <c r="S220" t="str">
        <f t="shared" si="105"/>
        <v/>
      </c>
      <c r="T220" t="str">
        <f t="shared" si="106"/>
        <v/>
      </c>
      <c r="U220" t="str">
        <f t="shared" si="107"/>
        <v/>
      </c>
      <c r="V220" t="str">
        <f t="shared" si="108"/>
        <v/>
      </c>
      <c r="W220" t="str">
        <f t="shared" si="109"/>
        <v/>
      </c>
      <c r="X220" t="str">
        <f t="shared" si="110"/>
        <v/>
      </c>
      <c r="Y220" t="str">
        <f t="shared" si="111"/>
        <v/>
      </c>
      <c r="Z220">
        <f t="shared" si="112"/>
        <v>2</v>
      </c>
      <c r="AA220" t="e">
        <f t="shared" si="113"/>
        <v>#N/A</v>
      </c>
      <c r="AB220" s="29" t="str">
        <f>IF(AD220&gt;1,B220&amp;" "&amp;C220,B220)</f>
        <v>Snowboard Kids</v>
      </c>
      <c r="AC220">
        <f>VLOOKUP(A220,Yaes!A:H,8,0)</f>
        <v>0</v>
      </c>
      <c r="AD220">
        <f t="shared" si="114"/>
        <v>3</v>
      </c>
    </row>
    <row r="221" spans="1:30" x14ac:dyDescent="0.25">
      <c r="A221">
        <v>177</v>
      </c>
      <c r="B221" s="27" t="s">
        <v>982</v>
      </c>
      <c r="C221" t="s">
        <v>983</v>
      </c>
      <c r="D221" t="s">
        <v>936</v>
      </c>
      <c r="E221">
        <v>2000</v>
      </c>
      <c r="N221">
        <f t="shared" si="100"/>
        <v>5</v>
      </c>
      <c r="O221">
        <f t="shared" si="101"/>
        <v>3</v>
      </c>
      <c r="P221">
        <f t="shared" si="102"/>
        <v>4</v>
      </c>
      <c r="Q221">
        <f t="shared" si="103"/>
        <v>13</v>
      </c>
      <c r="R221" t="str">
        <f t="shared" si="104"/>
        <v/>
      </c>
      <c r="S221" t="str">
        <f t="shared" si="105"/>
        <v/>
      </c>
      <c r="T221" t="str">
        <f t="shared" si="106"/>
        <v/>
      </c>
      <c r="U221" t="str">
        <f t="shared" si="107"/>
        <v/>
      </c>
      <c r="V221" t="str">
        <f t="shared" si="108"/>
        <v/>
      </c>
      <c r="W221" t="str">
        <f t="shared" si="109"/>
        <v/>
      </c>
      <c r="X221" t="str">
        <f t="shared" si="110"/>
        <v/>
      </c>
      <c r="Y221" t="str">
        <f t="shared" si="111"/>
        <v/>
      </c>
      <c r="Z221">
        <f t="shared" si="112"/>
        <v>3</v>
      </c>
      <c r="AA221" t="e">
        <f t="shared" si="113"/>
        <v>#N/A</v>
      </c>
      <c r="AB221" s="29" t="s">
        <v>1278</v>
      </c>
      <c r="AC221">
        <f>VLOOKUP(A221,Yaes!A:H,8,0)</f>
        <v>0</v>
      </c>
      <c r="AD221">
        <f t="shared" si="114"/>
        <v>4</v>
      </c>
    </row>
    <row r="222" spans="1:30" x14ac:dyDescent="0.25">
      <c r="A222">
        <v>178</v>
      </c>
      <c r="B222" s="27" t="s">
        <v>982</v>
      </c>
      <c r="C222" t="s">
        <v>983</v>
      </c>
      <c r="D222" t="s">
        <v>936</v>
      </c>
      <c r="E222">
        <v>64</v>
      </c>
      <c r="N222">
        <f t="shared" si="100"/>
        <v>5</v>
      </c>
      <c r="O222">
        <f t="shared" si="101"/>
        <v>3</v>
      </c>
      <c r="P222">
        <f t="shared" si="102"/>
        <v>4</v>
      </c>
      <c r="Q222">
        <f t="shared" si="103"/>
        <v>31</v>
      </c>
      <c r="R222" t="str">
        <f t="shared" si="104"/>
        <v/>
      </c>
      <c r="S222" t="str">
        <f t="shared" si="105"/>
        <v/>
      </c>
      <c r="T222" t="str">
        <f t="shared" si="106"/>
        <v/>
      </c>
      <c r="U222" t="str">
        <f t="shared" si="107"/>
        <v/>
      </c>
      <c r="V222" t="str">
        <f t="shared" si="108"/>
        <v/>
      </c>
      <c r="W222" t="str">
        <f t="shared" si="109"/>
        <v/>
      </c>
      <c r="X222" t="str">
        <f t="shared" si="110"/>
        <v/>
      </c>
      <c r="Y222" t="str">
        <f t="shared" si="111"/>
        <v/>
      </c>
      <c r="Z222">
        <f t="shared" si="112"/>
        <v>3</v>
      </c>
      <c r="AA222" t="e">
        <f t="shared" si="113"/>
        <v>#N/A</v>
      </c>
      <c r="AB222" s="29" t="str">
        <f>IF(AD222&gt;1,D222&amp;" "&amp;E222,D222)</f>
        <v>Soccer 64</v>
      </c>
      <c r="AC222" t="str">
        <f>VLOOKUP(A222,Yaes!A:H,8,0)</f>
        <v>y</v>
      </c>
      <c r="AD222">
        <f t="shared" si="114"/>
        <v>4</v>
      </c>
    </row>
    <row r="223" spans="1:30" x14ac:dyDescent="0.25">
      <c r="A223">
        <v>179</v>
      </c>
      <c r="B223" s="27" t="s">
        <v>982</v>
      </c>
      <c r="C223" t="s">
        <v>983</v>
      </c>
      <c r="D223" t="s">
        <v>936</v>
      </c>
      <c r="E223" t="s">
        <v>984</v>
      </c>
      <c r="N223">
        <f t="shared" si="100"/>
        <v>5</v>
      </c>
      <c r="O223">
        <f t="shared" si="101"/>
        <v>3</v>
      </c>
      <c r="P223">
        <f t="shared" si="102"/>
        <v>4</v>
      </c>
      <c r="Q223">
        <f t="shared" si="103"/>
        <v>7</v>
      </c>
      <c r="R223" t="str">
        <f t="shared" si="104"/>
        <v/>
      </c>
      <c r="S223" t="str">
        <f t="shared" si="105"/>
        <v/>
      </c>
      <c r="T223" t="str">
        <f t="shared" si="106"/>
        <v/>
      </c>
      <c r="U223" t="str">
        <f t="shared" si="107"/>
        <v/>
      </c>
      <c r="V223" t="str">
        <f t="shared" si="108"/>
        <v/>
      </c>
      <c r="W223" t="str">
        <f t="shared" si="109"/>
        <v/>
      </c>
      <c r="X223" t="str">
        <f t="shared" si="110"/>
        <v/>
      </c>
      <c r="Y223" t="str">
        <f t="shared" si="111"/>
        <v/>
      </c>
      <c r="Z223">
        <f t="shared" si="112"/>
        <v>3</v>
      </c>
      <c r="AA223" t="e">
        <f t="shared" si="113"/>
        <v>#N/A</v>
      </c>
      <c r="AB223" s="29" t="str">
        <f>IF(AD223&gt;1,D223&amp;" "&amp;E223,D223)</f>
        <v>Soccer '98</v>
      </c>
      <c r="AC223" t="str">
        <f>VLOOKUP(A223,Yaes!A:H,8,0)</f>
        <v>y</v>
      </c>
      <c r="AD223">
        <f t="shared" si="114"/>
        <v>4</v>
      </c>
    </row>
    <row r="224" spans="1:30" ht="15.75" thickBot="1" x14ac:dyDescent="0.3">
      <c r="A224">
        <v>377</v>
      </c>
      <c r="B224" s="27" t="s">
        <v>1135</v>
      </c>
      <c r="C224" t="s">
        <v>1136</v>
      </c>
      <c r="D224" s="22"/>
      <c r="N224">
        <f t="shared" si="100"/>
        <v>3</v>
      </c>
      <c r="O224">
        <f t="shared" si="101"/>
        <v>3</v>
      </c>
      <c r="P224" t="str">
        <f t="shared" si="102"/>
        <v/>
      </c>
      <c r="Q224" t="str">
        <f t="shared" si="103"/>
        <v/>
      </c>
      <c r="R224" t="str">
        <f t="shared" si="104"/>
        <v/>
      </c>
      <c r="S224" t="str">
        <f t="shared" si="105"/>
        <v/>
      </c>
      <c r="T224" t="str">
        <f t="shared" si="106"/>
        <v/>
      </c>
      <c r="U224" t="str">
        <f t="shared" si="107"/>
        <v/>
      </c>
      <c r="V224" t="str">
        <f t="shared" si="108"/>
        <v/>
      </c>
      <c r="W224" t="str">
        <f t="shared" si="109"/>
        <v/>
      </c>
      <c r="X224" t="str">
        <f t="shared" si="110"/>
        <v/>
      </c>
      <c r="Y224" t="str">
        <f t="shared" si="111"/>
        <v/>
      </c>
      <c r="Z224">
        <f t="shared" si="112"/>
        <v>3</v>
      </c>
      <c r="AA224" t="e">
        <f t="shared" si="113"/>
        <v>#N/A</v>
      </c>
      <c r="AB224" s="29" t="str">
        <f>IF(AD224&gt;1,B224&amp;" "&amp;C224,B224)</f>
        <v>South Park</v>
      </c>
      <c r="AC224">
        <f>VLOOKUP(A224,Yaes!A:H,8,0)</f>
        <v>0</v>
      </c>
      <c r="AD224">
        <f t="shared" si="114"/>
        <v>2</v>
      </c>
    </row>
    <row r="225" spans="1:30" ht="15.75" thickBot="1" x14ac:dyDescent="0.3">
      <c r="A225">
        <v>378</v>
      </c>
      <c r="B225" s="32" t="s">
        <v>1135</v>
      </c>
      <c r="C225" t="s">
        <v>1136</v>
      </c>
      <c r="D225" t="s">
        <v>1102</v>
      </c>
      <c r="N225">
        <f t="shared" si="100"/>
        <v>3</v>
      </c>
      <c r="O225">
        <f t="shared" si="101"/>
        <v>3</v>
      </c>
      <c r="P225">
        <f t="shared" si="102"/>
        <v>3</v>
      </c>
      <c r="Q225" t="str">
        <f t="shared" si="103"/>
        <v/>
      </c>
      <c r="R225" t="str">
        <f t="shared" si="104"/>
        <v/>
      </c>
      <c r="S225" t="str">
        <f t="shared" si="105"/>
        <v/>
      </c>
      <c r="T225" t="str">
        <f t="shared" si="106"/>
        <v/>
      </c>
      <c r="U225" t="str">
        <f t="shared" si="107"/>
        <v/>
      </c>
      <c r="V225" t="str">
        <f t="shared" si="108"/>
        <v/>
      </c>
      <c r="W225" t="str">
        <f t="shared" si="109"/>
        <v/>
      </c>
      <c r="X225" t="str">
        <f t="shared" si="110"/>
        <v/>
      </c>
      <c r="Y225" t="str">
        <f t="shared" si="111"/>
        <v/>
      </c>
      <c r="Z225">
        <f t="shared" si="112"/>
        <v>3</v>
      </c>
      <c r="AA225" t="e">
        <f t="shared" si="113"/>
        <v>#N/A</v>
      </c>
      <c r="AB225" s="29" t="str">
        <f>IF(AD225&gt;1,B225&amp;" "&amp;C225,B225)</f>
        <v>South Park</v>
      </c>
      <c r="AC225">
        <f>VLOOKUP(A225,Yaes!A:H,8,0)</f>
        <v>0</v>
      </c>
      <c r="AD225">
        <f t="shared" si="114"/>
        <v>3</v>
      </c>
    </row>
    <row r="226" spans="1:30" ht="15.75" thickBot="1" x14ac:dyDescent="0.3">
      <c r="A226">
        <v>387</v>
      </c>
      <c r="B226" s="32" t="s">
        <v>822</v>
      </c>
      <c r="C226" t="s">
        <v>1144</v>
      </c>
      <c r="D226" t="s">
        <v>1145</v>
      </c>
      <c r="E226" t="s">
        <v>1245</v>
      </c>
      <c r="F226" t="s">
        <v>1115</v>
      </c>
      <c r="N226">
        <f t="shared" si="100"/>
        <v>6</v>
      </c>
      <c r="O226">
        <f t="shared" si="101"/>
        <v>5</v>
      </c>
      <c r="P226">
        <f t="shared" si="102"/>
        <v>2</v>
      </c>
      <c r="Q226">
        <f t="shared" si="103"/>
        <v>2</v>
      </c>
      <c r="R226">
        <f t="shared" si="104"/>
        <v>2</v>
      </c>
      <c r="S226" t="str">
        <f t="shared" si="105"/>
        <v/>
      </c>
      <c r="T226" t="str">
        <f t="shared" si="106"/>
        <v/>
      </c>
      <c r="U226" t="str">
        <f t="shared" si="107"/>
        <v/>
      </c>
      <c r="V226" t="str">
        <f t="shared" si="108"/>
        <v/>
      </c>
      <c r="W226" t="str">
        <f t="shared" si="109"/>
        <v/>
      </c>
      <c r="X226" t="str">
        <f t="shared" si="110"/>
        <v/>
      </c>
      <c r="Y226" t="str">
        <f t="shared" si="111"/>
        <v/>
      </c>
      <c r="Z226">
        <f t="shared" si="112"/>
        <v>2</v>
      </c>
      <c r="AA226" t="e">
        <f t="shared" si="113"/>
        <v>#N/A</v>
      </c>
      <c r="AB226" s="29" t="str">
        <f>IF(AD226&gt;1,B226&amp;" "&amp;C226,B226)</f>
        <v>Star Wars</v>
      </c>
      <c r="AC226" t="str">
        <f>VLOOKUP(A226,Yaes!A:H,8,0)</f>
        <v>y</v>
      </c>
      <c r="AD226">
        <f t="shared" si="114"/>
        <v>5</v>
      </c>
    </row>
    <row r="227" spans="1:30" x14ac:dyDescent="0.25">
      <c r="A227">
        <v>393</v>
      </c>
      <c r="B227" s="27" t="s">
        <v>1152</v>
      </c>
      <c r="C227">
        <v>64</v>
      </c>
      <c r="N227">
        <f t="shared" ref="N227:N258" si="117">IF(COUNTIF($B:$M,B227)=0,"",COUNTIF($B:$M,B227))</f>
        <v>1</v>
      </c>
      <c r="O227">
        <f t="shared" ref="O227:O258" si="118">IF(COUNTIF($B:$M,C227)=0,"",COUNTIF($B:$M,C227))</f>
        <v>31</v>
      </c>
      <c r="P227" t="str">
        <f t="shared" ref="P227:P258" si="119">IF(COUNTIF($B:$M,D227)=0,"",COUNTIF($B:$M,D227))</f>
        <v/>
      </c>
      <c r="Q227" t="str">
        <f t="shared" ref="Q227:Q258" si="120">IF(COUNTIF($B:$M,E227)=0,"",COUNTIF($B:$M,E227))</f>
        <v/>
      </c>
      <c r="R227" t="str">
        <f t="shared" ref="R227:R258" si="121">IF(COUNTIF($B:$M,F227)=0,"",COUNTIF($B:$M,F227))</f>
        <v/>
      </c>
      <c r="S227" t="str">
        <f t="shared" ref="S227:S258" si="122">IF(COUNTIF($B:$M,G227)=0,"",COUNTIF($B:$M,G227))</f>
        <v/>
      </c>
      <c r="T227" t="str">
        <f t="shared" ref="T227:T258" si="123">IF(COUNTIF($B:$M,H227)=0,"",COUNTIF($B:$M,H227))</f>
        <v/>
      </c>
      <c r="U227" t="str">
        <f t="shared" ref="U227:U258" si="124">IF(COUNTIF($B:$M,I227)=0,"",COUNTIF($B:$M,I227))</f>
        <v/>
      </c>
      <c r="V227" t="str">
        <f t="shared" ref="V227:V258" si="125">IF(COUNTIF($B:$M,J227)=0,"",COUNTIF($B:$M,J227))</f>
        <v/>
      </c>
      <c r="W227" t="str">
        <f t="shared" ref="W227:W258" si="126">IF(COUNTIF($B:$M,K227)=0,"",COUNTIF($B:$M,K227))</f>
        <v/>
      </c>
      <c r="X227" t="str">
        <f t="shared" ref="X227:X258" si="127">IF(COUNTIF($B:$M,L227)=0,"",COUNTIF($B:$M,L227))</f>
        <v/>
      </c>
      <c r="Y227" t="str">
        <f t="shared" ref="Y227:Y258" si="128">IF(COUNTIF($B:$M,M227)=0,"",COUNTIF($B:$M,M227))</f>
        <v/>
      </c>
      <c r="Z227">
        <f t="shared" ref="Z227:Z258" si="129">MIN(N227:Y227)</f>
        <v>1</v>
      </c>
      <c r="AA227">
        <f t="shared" ref="AA227:AA258" si="130">MATCH(1,N227:Y227,0)</f>
        <v>1</v>
      </c>
      <c r="AB227" s="28" t="str">
        <f ca="1">OFFSET(B227,0,AA227-1,1,1)</f>
        <v>StarCraft</v>
      </c>
      <c r="AC227">
        <f>VLOOKUP(A227,Yaes!A:H,8,0)</f>
        <v>0</v>
      </c>
      <c r="AD227">
        <f t="shared" ref="AD227:AD258" si="131">COUNTIF(N227:Y227,"&gt;0")</f>
        <v>2</v>
      </c>
    </row>
    <row r="228" spans="1:30" x14ac:dyDescent="0.25">
      <c r="A228">
        <v>394</v>
      </c>
      <c r="B228" s="27" t="s">
        <v>1246</v>
      </c>
      <c r="C228" t="s">
        <v>1140</v>
      </c>
      <c r="D228" t="s">
        <v>1153</v>
      </c>
      <c r="E228" t="s">
        <v>1154</v>
      </c>
      <c r="N228">
        <f t="shared" si="117"/>
        <v>1</v>
      </c>
      <c r="O228">
        <f t="shared" si="118"/>
        <v>2</v>
      </c>
      <c r="P228">
        <f t="shared" si="119"/>
        <v>1</v>
      </c>
      <c r="Q228">
        <f t="shared" si="120"/>
        <v>1</v>
      </c>
      <c r="R228" t="str">
        <f t="shared" si="121"/>
        <v/>
      </c>
      <c r="S228" t="str">
        <f t="shared" si="122"/>
        <v/>
      </c>
      <c r="T228" t="str">
        <f t="shared" si="123"/>
        <v/>
      </c>
      <c r="U228" t="str">
        <f t="shared" si="124"/>
        <v/>
      </c>
      <c r="V228" t="str">
        <f t="shared" si="125"/>
        <v/>
      </c>
      <c r="W228" t="str">
        <f t="shared" si="126"/>
        <v/>
      </c>
      <c r="X228" t="str">
        <f t="shared" si="127"/>
        <v/>
      </c>
      <c r="Y228" t="str">
        <f t="shared" si="128"/>
        <v/>
      </c>
      <c r="Z228">
        <f t="shared" si="129"/>
        <v>1</v>
      </c>
      <c r="AA228">
        <f t="shared" si="130"/>
        <v>1</v>
      </c>
      <c r="AB228" s="28" t="str">
        <f ca="1">OFFSET(B228,0,AA228-1,1,1)</f>
        <v>Starshot</v>
      </c>
      <c r="AC228">
        <f>VLOOKUP(A228,Yaes!A:H,8,0)</f>
        <v>0</v>
      </c>
      <c r="AD228">
        <f t="shared" si="131"/>
        <v>4</v>
      </c>
    </row>
    <row r="229" spans="1:30" x14ac:dyDescent="0.25">
      <c r="A229">
        <v>382</v>
      </c>
      <c r="B229" s="27" t="s">
        <v>1140</v>
      </c>
      <c r="C229" t="s">
        <v>1141</v>
      </c>
      <c r="D229" t="s">
        <v>1142</v>
      </c>
      <c r="E229" t="s">
        <v>1143</v>
      </c>
      <c r="N229">
        <f t="shared" si="117"/>
        <v>2</v>
      </c>
      <c r="O229">
        <f t="shared" si="118"/>
        <v>1</v>
      </c>
      <c r="P229">
        <f t="shared" si="119"/>
        <v>1</v>
      </c>
      <c r="Q229">
        <f t="shared" si="120"/>
        <v>1</v>
      </c>
      <c r="R229" t="str">
        <f t="shared" si="121"/>
        <v/>
      </c>
      <c r="S229" t="str">
        <f t="shared" si="122"/>
        <v/>
      </c>
      <c r="T229" t="str">
        <f t="shared" si="123"/>
        <v/>
      </c>
      <c r="U229" t="str">
        <f t="shared" si="124"/>
        <v/>
      </c>
      <c r="V229" t="str">
        <f t="shared" si="125"/>
        <v/>
      </c>
      <c r="W229" t="str">
        <f t="shared" si="126"/>
        <v/>
      </c>
      <c r="X229" t="str">
        <f t="shared" si="127"/>
        <v/>
      </c>
      <c r="Y229" t="str">
        <f t="shared" si="128"/>
        <v/>
      </c>
      <c r="Z229">
        <f t="shared" si="129"/>
        <v>1</v>
      </c>
      <c r="AA229">
        <f t="shared" si="130"/>
        <v>2</v>
      </c>
      <c r="AB229" s="28" t="str">
        <f ca="1">OFFSET(B229,0,AA229-1,1,1)</f>
        <v>Station</v>
      </c>
      <c r="AC229" t="str">
        <f>VLOOKUP(A229,Yaes!A:H,8,0)</f>
        <v>y</v>
      </c>
      <c r="AD229">
        <f t="shared" si="131"/>
        <v>4</v>
      </c>
    </row>
    <row r="230" spans="1:30" x14ac:dyDescent="0.25">
      <c r="A230">
        <v>181</v>
      </c>
      <c r="B230" s="30" t="s">
        <v>982</v>
      </c>
      <c r="C230" t="s">
        <v>985</v>
      </c>
      <c r="D230" t="s">
        <v>885</v>
      </c>
      <c r="E230" t="s">
        <v>986</v>
      </c>
      <c r="F230" t="s">
        <v>987</v>
      </c>
      <c r="G230" t="s">
        <v>1253</v>
      </c>
      <c r="N230">
        <f t="shared" si="117"/>
        <v>5</v>
      </c>
      <c r="O230">
        <f t="shared" si="118"/>
        <v>2</v>
      </c>
      <c r="P230">
        <f t="shared" si="119"/>
        <v>3</v>
      </c>
      <c r="Q230">
        <f t="shared" si="120"/>
        <v>2</v>
      </c>
      <c r="R230">
        <f t="shared" si="121"/>
        <v>1</v>
      </c>
      <c r="S230">
        <f t="shared" si="122"/>
        <v>1</v>
      </c>
      <c r="T230" t="str">
        <f t="shared" si="123"/>
        <v/>
      </c>
      <c r="U230" t="str">
        <f t="shared" si="124"/>
        <v/>
      </c>
      <c r="V230" t="str">
        <f t="shared" si="125"/>
        <v/>
      </c>
      <c r="W230" t="str">
        <f t="shared" si="126"/>
        <v/>
      </c>
      <c r="X230" t="str">
        <f t="shared" si="127"/>
        <v/>
      </c>
      <c r="Y230" t="str">
        <f t="shared" si="128"/>
        <v/>
      </c>
      <c r="Z230">
        <f t="shared" si="129"/>
        <v>1</v>
      </c>
      <c r="AA230">
        <f t="shared" si="130"/>
        <v>5</v>
      </c>
      <c r="AB230" s="28" t="str">
        <f ca="1">OFFSET(B230,0,AA230-1,1,1)</f>
        <v>Summer</v>
      </c>
      <c r="AC230">
        <f>VLOOKUP(A230,Yaes!A:H,8,0)</f>
        <v>0</v>
      </c>
      <c r="AD230">
        <f t="shared" si="131"/>
        <v>6</v>
      </c>
    </row>
    <row r="231" spans="1:30" x14ac:dyDescent="0.25">
      <c r="A231">
        <v>398</v>
      </c>
      <c r="B231" s="27" t="s">
        <v>1155</v>
      </c>
      <c r="C231" t="s">
        <v>915</v>
      </c>
      <c r="D231">
        <v>64</v>
      </c>
      <c r="N231">
        <f t="shared" si="117"/>
        <v>2</v>
      </c>
      <c r="O231">
        <f t="shared" si="118"/>
        <v>8</v>
      </c>
      <c r="P231">
        <f t="shared" si="119"/>
        <v>31</v>
      </c>
      <c r="Q231" t="str">
        <f t="shared" si="120"/>
        <v/>
      </c>
      <c r="R231" t="str">
        <f t="shared" si="121"/>
        <v/>
      </c>
      <c r="S231" t="str">
        <f t="shared" si="122"/>
        <v/>
      </c>
      <c r="T231" t="str">
        <f t="shared" si="123"/>
        <v/>
      </c>
      <c r="U231" t="str">
        <f t="shared" si="124"/>
        <v/>
      </c>
      <c r="V231" t="str">
        <f t="shared" si="125"/>
        <v/>
      </c>
      <c r="W231" t="str">
        <f t="shared" si="126"/>
        <v/>
      </c>
      <c r="X231" t="str">
        <f t="shared" si="127"/>
        <v/>
      </c>
      <c r="Y231" t="str">
        <f t="shared" si="128"/>
        <v/>
      </c>
      <c r="Z231">
        <f t="shared" si="129"/>
        <v>2</v>
      </c>
      <c r="AA231" t="e">
        <f t="shared" si="130"/>
        <v>#N/A</v>
      </c>
      <c r="AB231" s="29" t="str">
        <f>IF(AD231&gt;1,B231&amp;" "&amp;C231,B231)</f>
        <v>Super Mario</v>
      </c>
      <c r="AC231" t="str">
        <f>VLOOKUP(A231,Yaes!A:H,8,0)</f>
        <v>y</v>
      </c>
      <c r="AD231">
        <f t="shared" si="131"/>
        <v>3</v>
      </c>
    </row>
    <row r="232" spans="1:30" x14ac:dyDescent="0.25">
      <c r="A232">
        <v>403</v>
      </c>
      <c r="B232" s="27" t="s">
        <v>993</v>
      </c>
      <c r="C232">
        <v>2000</v>
      </c>
      <c r="N232">
        <f t="shared" si="117"/>
        <v>2</v>
      </c>
      <c r="O232">
        <f t="shared" si="118"/>
        <v>13</v>
      </c>
      <c r="P232" t="str">
        <f t="shared" si="119"/>
        <v/>
      </c>
      <c r="Q232" t="str">
        <f t="shared" si="120"/>
        <v/>
      </c>
      <c r="R232" t="str">
        <f t="shared" si="121"/>
        <v/>
      </c>
      <c r="S232" t="str">
        <f t="shared" si="122"/>
        <v/>
      </c>
      <c r="T232" t="str">
        <f t="shared" si="123"/>
        <v/>
      </c>
      <c r="U232" t="str">
        <f t="shared" si="124"/>
        <v/>
      </c>
      <c r="V232" t="str">
        <f t="shared" si="125"/>
        <v/>
      </c>
      <c r="W232" t="str">
        <f t="shared" si="126"/>
        <v/>
      </c>
      <c r="X232" t="str">
        <f t="shared" si="127"/>
        <v/>
      </c>
      <c r="Y232" t="str">
        <f t="shared" si="128"/>
        <v/>
      </c>
      <c r="Z232">
        <f t="shared" si="129"/>
        <v>2</v>
      </c>
      <c r="AA232" t="e">
        <f t="shared" si="130"/>
        <v>#N/A</v>
      </c>
      <c r="AB232" s="29" t="str">
        <f>IF(AD232&gt;1,B232&amp;" "&amp;C232,B232)</f>
        <v>Supercross 2000</v>
      </c>
      <c r="AC232">
        <f>VLOOKUP(A232,Yaes!A:H,8,0)</f>
        <v>0</v>
      </c>
      <c r="AD232">
        <f t="shared" si="131"/>
        <v>2</v>
      </c>
    </row>
    <row r="233" spans="1:30" x14ac:dyDescent="0.25">
      <c r="A233">
        <v>404</v>
      </c>
      <c r="B233" s="27" t="s">
        <v>664</v>
      </c>
      <c r="N233">
        <f t="shared" si="117"/>
        <v>1</v>
      </c>
      <c r="O233" t="str">
        <f t="shared" si="118"/>
        <v/>
      </c>
      <c r="P233" t="str">
        <f t="shared" si="119"/>
        <v/>
      </c>
      <c r="Q233" t="str">
        <f t="shared" si="120"/>
        <v/>
      </c>
      <c r="R233" t="str">
        <f t="shared" si="121"/>
        <v/>
      </c>
      <c r="S233" t="str">
        <f t="shared" si="122"/>
        <v/>
      </c>
      <c r="T233" t="str">
        <f t="shared" si="123"/>
        <v/>
      </c>
      <c r="U233" t="str">
        <f t="shared" si="124"/>
        <v/>
      </c>
      <c r="V233" t="str">
        <f t="shared" si="125"/>
        <v/>
      </c>
      <c r="W233" t="str">
        <f t="shared" si="126"/>
        <v/>
      </c>
      <c r="X233" t="str">
        <f t="shared" si="127"/>
        <v/>
      </c>
      <c r="Y233" t="str">
        <f t="shared" si="128"/>
        <v/>
      </c>
      <c r="Z233">
        <f t="shared" si="129"/>
        <v>1</v>
      </c>
      <c r="AA233">
        <f t="shared" si="130"/>
        <v>1</v>
      </c>
      <c r="AB233" s="28" t="str">
        <f t="shared" ref="AB233:AB240" ca="1" si="132">OFFSET(B233,0,AA233-1,1,1)</f>
        <v>Superman</v>
      </c>
      <c r="AC233">
        <f>VLOOKUP(A233,Yaes!A:H,8,0)</f>
        <v>0</v>
      </c>
      <c r="AD233">
        <f t="shared" si="131"/>
        <v>1</v>
      </c>
    </row>
    <row r="234" spans="1:30" ht="15.75" thickBot="1" x14ac:dyDescent="0.3">
      <c r="A234">
        <v>468</v>
      </c>
      <c r="B234" s="27" t="s">
        <v>1249</v>
      </c>
      <c r="C234" t="s">
        <v>1220</v>
      </c>
      <c r="D234" s="23" t="s">
        <v>1250</v>
      </c>
      <c r="E234" t="s">
        <v>802</v>
      </c>
      <c r="F234" t="s">
        <v>1221</v>
      </c>
      <c r="G234" t="s">
        <v>820</v>
      </c>
      <c r="H234" t="s">
        <v>1222</v>
      </c>
      <c r="N234">
        <f t="shared" si="117"/>
        <v>2</v>
      </c>
      <c r="O234">
        <f t="shared" si="118"/>
        <v>2</v>
      </c>
      <c r="P234">
        <f t="shared" si="119"/>
        <v>2</v>
      </c>
      <c r="Q234">
        <f t="shared" si="120"/>
        <v>21</v>
      </c>
      <c r="R234">
        <f t="shared" si="121"/>
        <v>1</v>
      </c>
      <c r="S234">
        <f t="shared" si="122"/>
        <v>14</v>
      </c>
      <c r="T234">
        <f t="shared" si="123"/>
        <v>1</v>
      </c>
      <c r="U234" t="str">
        <f t="shared" si="124"/>
        <v/>
      </c>
      <c r="V234" t="str">
        <f t="shared" si="125"/>
        <v/>
      </c>
      <c r="W234" t="str">
        <f t="shared" si="126"/>
        <v/>
      </c>
      <c r="X234" t="str">
        <f t="shared" si="127"/>
        <v/>
      </c>
      <c r="Y234" t="str">
        <f t="shared" si="128"/>
        <v/>
      </c>
      <c r="Z234">
        <f t="shared" si="129"/>
        <v>1</v>
      </c>
      <c r="AA234">
        <f t="shared" si="130"/>
        <v>5</v>
      </c>
      <c r="AB234" s="28" t="str">
        <f t="shared" ca="1" si="132"/>
        <v>Talisman</v>
      </c>
      <c r="AC234">
        <f>VLOOKUP(A234,Yaes!A:H,8,0)</f>
        <v>0</v>
      </c>
      <c r="AD234">
        <f t="shared" si="131"/>
        <v>7</v>
      </c>
    </row>
    <row r="235" spans="1:30" ht="15.75" thickBot="1" x14ac:dyDescent="0.3">
      <c r="A235">
        <v>407</v>
      </c>
      <c r="B235" s="32" t="s">
        <v>1157</v>
      </c>
      <c r="C235" t="s">
        <v>1158</v>
      </c>
      <c r="N235">
        <f t="shared" si="117"/>
        <v>1</v>
      </c>
      <c r="O235">
        <f t="shared" si="118"/>
        <v>1</v>
      </c>
      <c r="P235" t="str">
        <f t="shared" si="119"/>
        <v/>
      </c>
      <c r="Q235" t="str">
        <f t="shared" si="120"/>
        <v/>
      </c>
      <c r="R235" t="str">
        <f t="shared" si="121"/>
        <v/>
      </c>
      <c r="S235" t="str">
        <f t="shared" si="122"/>
        <v/>
      </c>
      <c r="T235" t="str">
        <f t="shared" si="123"/>
        <v/>
      </c>
      <c r="U235" t="str">
        <f t="shared" si="124"/>
        <v/>
      </c>
      <c r="V235" t="str">
        <f t="shared" si="125"/>
        <v/>
      </c>
      <c r="W235" t="str">
        <f t="shared" si="126"/>
        <v/>
      </c>
      <c r="X235" t="str">
        <f t="shared" si="127"/>
        <v/>
      </c>
      <c r="Y235" t="str">
        <f t="shared" si="128"/>
        <v/>
      </c>
      <c r="Z235">
        <f t="shared" si="129"/>
        <v>1</v>
      </c>
      <c r="AA235">
        <f t="shared" si="130"/>
        <v>1</v>
      </c>
      <c r="AB235" s="28" t="str">
        <f t="shared" ca="1" si="132"/>
        <v>Taz</v>
      </c>
      <c r="AC235">
        <f>VLOOKUP(A235,Yaes!A:H,8,0)</f>
        <v>0</v>
      </c>
      <c r="AD235">
        <f t="shared" si="131"/>
        <v>2</v>
      </c>
    </row>
    <row r="236" spans="1:30" x14ac:dyDescent="0.25">
      <c r="A236">
        <v>408</v>
      </c>
      <c r="B236" s="31" t="s">
        <v>1159</v>
      </c>
      <c r="C236" t="s">
        <v>936</v>
      </c>
      <c r="D236" t="s">
        <v>1160</v>
      </c>
      <c r="N236">
        <f t="shared" si="117"/>
        <v>1</v>
      </c>
      <c r="O236">
        <f t="shared" si="118"/>
        <v>4</v>
      </c>
      <c r="P236">
        <f t="shared" si="119"/>
        <v>1</v>
      </c>
      <c r="Q236" t="str">
        <f t="shared" si="120"/>
        <v/>
      </c>
      <c r="R236" t="str">
        <f t="shared" si="121"/>
        <v/>
      </c>
      <c r="S236" t="str">
        <f t="shared" si="122"/>
        <v/>
      </c>
      <c r="T236" t="str">
        <f t="shared" si="123"/>
        <v/>
      </c>
      <c r="U236" t="str">
        <f t="shared" si="124"/>
        <v/>
      </c>
      <c r="V236" t="str">
        <f t="shared" si="125"/>
        <v/>
      </c>
      <c r="W236" t="str">
        <f t="shared" si="126"/>
        <v/>
      </c>
      <c r="X236" t="str">
        <f t="shared" si="127"/>
        <v/>
      </c>
      <c r="Y236" t="str">
        <f t="shared" si="128"/>
        <v/>
      </c>
      <c r="Z236">
        <f t="shared" si="129"/>
        <v>1</v>
      </c>
      <c r="AA236">
        <f t="shared" si="130"/>
        <v>1</v>
      </c>
      <c r="AB236" s="28" t="str">
        <f t="shared" ca="1" si="132"/>
        <v>Telefoot</v>
      </c>
      <c r="AC236">
        <f>VLOOKUP(A236,Yaes!A:H,8,0)</f>
        <v>0</v>
      </c>
      <c r="AD236">
        <f t="shared" si="131"/>
        <v>3</v>
      </c>
    </row>
    <row r="237" spans="1:30" x14ac:dyDescent="0.25">
      <c r="A237">
        <v>410</v>
      </c>
      <c r="B237" s="27" t="s">
        <v>665</v>
      </c>
      <c r="N237">
        <f t="shared" si="117"/>
        <v>1</v>
      </c>
      <c r="O237" t="str">
        <f t="shared" si="118"/>
        <v/>
      </c>
      <c r="P237" t="str">
        <f t="shared" si="119"/>
        <v/>
      </c>
      <c r="Q237" t="str">
        <f t="shared" si="120"/>
        <v/>
      </c>
      <c r="R237" t="str">
        <f t="shared" si="121"/>
        <v/>
      </c>
      <c r="S237" t="str">
        <f t="shared" si="122"/>
        <v/>
      </c>
      <c r="T237" t="str">
        <f t="shared" si="123"/>
        <v/>
      </c>
      <c r="U237" t="str">
        <f t="shared" si="124"/>
        <v/>
      </c>
      <c r="V237" t="str">
        <f t="shared" si="125"/>
        <v/>
      </c>
      <c r="W237" t="str">
        <f t="shared" si="126"/>
        <v/>
      </c>
      <c r="X237" t="str">
        <f t="shared" si="127"/>
        <v/>
      </c>
      <c r="Y237" t="str">
        <f t="shared" si="128"/>
        <v/>
      </c>
      <c r="Z237">
        <f t="shared" si="129"/>
        <v>1</v>
      </c>
      <c r="AA237">
        <f t="shared" si="130"/>
        <v>1</v>
      </c>
      <c r="AB237" s="28" t="str">
        <f t="shared" ca="1" si="132"/>
        <v>Tetrisphere</v>
      </c>
      <c r="AC237" t="str">
        <f>VLOOKUP(A237,Yaes!A:H,8,0)</f>
        <v>y</v>
      </c>
      <c r="AD237">
        <f t="shared" si="131"/>
        <v>1</v>
      </c>
    </row>
    <row r="238" spans="1:30" x14ac:dyDescent="0.25">
      <c r="A238">
        <v>415</v>
      </c>
      <c r="B238" s="27" t="s">
        <v>1165</v>
      </c>
      <c r="C238" t="s">
        <v>1166</v>
      </c>
      <c r="D238" t="s">
        <v>1122</v>
      </c>
      <c r="N238">
        <f t="shared" si="117"/>
        <v>1</v>
      </c>
      <c r="O238">
        <f t="shared" si="118"/>
        <v>1</v>
      </c>
      <c r="P238">
        <f t="shared" si="119"/>
        <v>3</v>
      </c>
      <c r="Q238" t="str">
        <f t="shared" si="120"/>
        <v/>
      </c>
      <c r="R238" t="str">
        <f t="shared" si="121"/>
        <v/>
      </c>
      <c r="S238" t="str">
        <f t="shared" si="122"/>
        <v/>
      </c>
      <c r="T238" t="str">
        <f t="shared" si="123"/>
        <v/>
      </c>
      <c r="U238" t="str">
        <f t="shared" si="124"/>
        <v/>
      </c>
      <c r="V238" t="str">
        <f t="shared" si="125"/>
        <v/>
      </c>
      <c r="W238" t="str">
        <f t="shared" si="126"/>
        <v/>
      </c>
      <c r="X238" t="str">
        <f t="shared" si="127"/>
        <v/>
      </c>
      <c r="Y238" t="str">
        <f t="shared" si="128"/>
        <v/>
      </c>
      <c r="Z238">
        <f t="shared" si="129"/>
        <v>1</v>
      </c>
      <c r="AA238">
        <f t="shared" si="130"/>
        <v>1</v>
      </c>
      <c r="AB238" s="28" t="str">
        <f t="shared" ca="1" si="132"/>
        <v>Tigger's</v>
      </c>
      <c r="AC238" t="str">
        <f>VLOOKUP(A238,Yaes!A:H,8,0)</f>
        <v>y</v>
      </c>
      <c r="AD238">
        <f t="shared" si="131"/>
        <v>3</v>
      </c>
    </row>
    <row r="239" spans="1:30" x14ac:dyDescent="0.25">
      <c r="A239">
        <v>416</v>
      </c>
      <c r="B239" s="34" t="s">
        <v>1167</v>
      </c>
      <c r="C239" t="s">
        <v>981</v>
      </c>
      <c r="D239" t="s">
        <v>1168</v>
      </c>
      <c r="E239" t="s">
        <v>977</v>
      </c>
      <c r="F239" t="s">
        <v>1169</v>
      </c>
      <c r="G239" t="s">
        <v>820</v>
      </c>
      <c r="H239" t="s">
        <v>1170</v>
      </c>
      <c r="N239">
        <f t="shared" si="117"/>
        <v>1</v>
      </c>
      <c r="O239">
        <f t="shared" si="118"/>
        <v>1</v>
      </c>
      <c r="P239">
        <f t="shared" si="119"/>
        <v>1</v>
      </c>
      <c r="Q239">
        <f t="shared" si="120"/>
        <v>6</v>
      </c>
      <c r="R239">
        <f t="shared" si="121"/>
        <v>1</v>
      </c>
      <c r="S239">
        <f t="shared" si="122"/>
        <v>14</v>
      </c>
      <c r="T239">
        <f t="shared" si="123"/>
        <v>1</v>
      </c>
      <c r="U239" t="str">
        <f t="shared" si="124"/>
        <v/>
      </c>
      <c r="V239" t="str">
        <f t="shared" si="125"/>
        <v/>
      </c>
      <c r="W239" t="str">
        <f t="shared" si="126"/>
        <v/>
      </c>
      <c r="X239" t="str">
        <f t="shared" si="127"/>
        <v/>
      </c>
      <c r="Y239" t="str">
        <f t="shared" si="128"/>
        <v/>
      </c>
      <c r="Z239">
        <f t="shared" si="129"/>
        <v>1</v>
      </c>
      <c r="AA239">
        <f t="shared" si="130"/>
        <v>1</v>
      </c>
      <c r="AB239" s="28" t="s">
        <v>1168</v>
      </c>
      <c r="AC239">
        <f>VLOOKUP(A239,Yaes!A:H,8,0)</f>
        <v>0</v>
      </c>
      <c r="AD239">
        <f t="shared" si="131"/>
        <v>7</v>
      </c>
    </row>
    <row r="240" spans="1:30" x14ac:dyDescent="0.25">
      <c r="A240">
        <v>417</v>
      </c>
      <c r="B240" s="27" t="s">
        <v>1171</v>
      </c>
      <c r="C240" t="s">
        <v>1172</v>
      </c>
      <c r="N240">
        <f t="shared" si="117"/>
        <v>1</v>
      </c>
      <c r="O240">
        <f t="shared" si="118"/>
        <v>1</v>
      </c>
      <c r="P240" t="str">
        <f t="shared" si="119"/>
        <v/>
      </c>
      <c r="Q240" t="str">
        <f t="shared" si="120"/>
        <v/>
      </c>
      <c r="R240" t="str">
        <f t="shared" si="121"/>
        <v/>
      </c>
      <c r="S240" t="str">
        <f t="shared" si="122"/>
        <v/>
      </c>
      <c r="T240" t="str">
        <f t="shared" si="123"/>
        <v/>
      </c>
      <c r="U240" t="str">
        <f t="shared" si="124"/>
        <v/>
      </c>
      <c r="V240" t="str">
        <f t="shared" si="125"/>
        <v/>
      </c>
      <c r="W240" t="str">
        <f t="shared" si="126"/>
        <v/>
      </c>
      <c r="X240" t="str">
        <f t="shared" si="127"/>
        <v/>
      </c>
      <c r="Y240" t="str">
        <f t="shared" si="128"/>
        <v/>
      </c>
      <c r="Z240">
        <f t="shared" si="129"/>
        <v>1</v>
      </c>
      <c r="AA240">
        <f t="shared" si="130"/>
        <v>1</v>
      </c>
      <c r="AB240" s="28" t="str">
        <f t="shared" ca="1" si="132"/>
        <v>Tonic</v>
      </c>
      <c r="AC240">
        <f>VLOOKUP(A240,Yaes!A:H,8,0)</f>
        <v>0</v>
      </c>
      <c r="AD240">
        <f t="shared" si="131"/>
        <v>2</v>
      </c>
    </row>
    <row r="241" spans="1:30" x14ac:dyDescent="0.25">
      <c r="A241">
        <v>418</v>
      </c>
      <c r="B241" s="27" t="s">
        <v>1173</v>
      </c>
      <c r="C241" t="s">
        <v>1174</v>
      </c>
      <c r="D241" t="s">
        <v>860</v>
      </c>
      <c r="E241" t="s">
        <v>1175</v>
      </c>
      <c r="N241">
        <f t="shared" si="117"/>
        <v>3</v>
      </c>
      <c r="O241">
        <f t="shared" si="118"/>
        <v>3</v>
      </c>
      <c r="P241">
        <f t="shared" si="119"/>
        <v>5</v>
      </c>
      <c r="Q241">
        <f t="shared" si="120"/>
        <v>2</v>
      </c>
      <c r="R241" t="str">
        <f t="shared" si="121"/>
        <v/>
      </c>
      <c r="S241" t="str">
        <f t="shared" si="122"/>
        <v/>
      </c>
      <c r="T241" t="str">
        <f t="shared" si="123"/>
        <v/>
      </c>
      <c r="U241" t="str">
        <f t="shared" si="124"/>
        <v/>
      </c>
      <c r="V241" t="str">
        <f t="shared" si="125"/>
        <v/>
      </c>
      <c r="W241" t="str">
        <f t="shared" si="126"/>
        <v/>
      </c>
      <c r="X241" t="str">
        <f t="shared" si="127"/>
        <v/>
      </c>
      <c r="Y241" t="str">
        <f t="shared" si="128"/>
        <v/>
      </c>
      <c r="Z241">
        <f t="shared" si="129"/>
        <v>2</v>
      </c>
      <c r="AA241" t="e">
        <f t="shared" si="130"/>
        <v>#N/A</v>
      </c>
      <c r="AB241" s="29" t="str">
        <f>IF(AD241&gt;1,B241&amp;" "&amp;C241,B241)</f>
        <v>Tony Hawk's</v>
      </c>
      <c r="AC241">
        <f>VLOOKUP(A241,Yaes!A:H,8,0)</f>
        <v>0</v>
      </c>
      <c r="AD241">
        <f t="shared" si="131"/>
        <v>4</v>
      </c>
    </row>
    <row r="242" spans="1:30" ht="15.75" thickBot="1" x14ac:dyDescent="0.3">
      <c r="A242">
        <v>419</v>
      </c>
      <c r="B242" s="27" t="s">
        <v>1173</v>
      </c>
      <c r="C242" t="s">
        <v>1174</v>
      </c>
      <c r="D242" t="s">
        <v>860</v>
      </c>
      <c r="E242" t="s">
        <v>1175</v>
      </c>
      <c r="F242">
        <v>2</v>
      </c>
      <c r="N242">
        <f t="shared" si="117"/>
        <v>3</v>
      </c>
      <c r="O242">
        <f t="shared" si="118"/>
        <v>3</v>
      </c>
      <c r="P242">
        <f t="shared" si="119"/>
        <v>5</v>
      </c>
      <c r="Q242">
        <f t="shared" si="120"/>
        <v>2</v>
      </c>
      <c r="R242">
        <f t="shared" si="121"/>
        <v>11</v>
      </c>
      <c r="S242" t="str">
        <f t="shared" si="122"/>
        <v/>
      </c>
      <c r="T242" t="str">
        <f t="shared" si="123"/>
        <v/>
      </c>
      <c r="U242" t="str">
        <f t="shared" si="124"/>
        <v/>
      </c>
      <c r="V242" t="str">
        <f t="shared" si="125"/>
        <v/>
      </c>
      <c r="W242" t="str">
        <f t="shared" si="126"/>
        <v/>
      </c>
      <c r="X242" t="str">
        <f t="shared" si="127"/>
        <v/>
      </c>
      <c r="Y242" t="str">
        <f t="shared" si="128"/>
        <v/>
      </c>
      <c r="Z242">
        <f t="shared" si="129"/>
        <v>2</v>
      </c>
      <c r="AA242" t="e">
        <f t="shared" si="130"/>
        <v>#N/A</v>
      </c>
      <c r="AB242" s="29" t="str">
        <f>IF(AD242&gt;1,B242&amp;" "&amp;C242,B242)</f>
        <v>Tony Hawk's</v>
      </c>
      <c r="AC242">
        <f>VLOOKUP(A242,Yaes!A:H,8,0)</f>
        <v>0</v>
      </c>
      <c r="AD242">
        <f t="shared" si="131"/>
        <v>5</v>
      </c>
    </row>
    <row r="243" spans="1:30" ht="15.75" thickBot="1" x14ac:dyDescent="0.3">
      <c r="A243">
        <v>424</v>
      </c>
      <c r="B243" s="32" t="s">
        <v>1176</v>
      </c>
      <c r="C243" t="s">
        <v>1177</v>
      </c>
      <c r="D243" t="s">
        <v>1102</v>
      </c>
      <c r="N243">
        <f t="shared" si="117"/>
        <v>4</v>
      </c>
      <c r="O243">
        <f t="shared" si="118"/>
        <v>4</v>
      </c>
      <c r="P243">
        <f t="shared" si="119"/>
        <v>3</v>
      </c>
      <c r="Q243" t="str">
        <f t="shared" si="120"/>
        <v/>
      </c>
      <c r="R243" t="str">
        <f t="shared" si="121"/>
        <v/>
      </c>
      <c r="S243" t="str">
        <f t="shared" si="122"/>
        <v/>
      </c>
      <c r="T243" t="str">
        <f t="shared" si="123"/>
        <v/>
      </c>
      <c r="U243" t="str">
        <f t="shared" si="124"/>
        <v/>
      </c>
      <c r="V243" t="str">
        <f t="shared" si="125"/>
        <v/>
      </c>
      <c r="W243" t="str">
        <f t="shared" si="126"/>
        <v/>
      </c>
      <c r="X243" t="str">
        <f t="shared" si="127"/>
        <v/>
      </c>
      <c r="Y243" t="str">
        <f t="shared" si="128"/>
        <v/>
      </c>
      <c r="Z243">
        <f t="shared" si="129"/>
        <v>3</v>
      </c>
      <c r="AA243" t="e">
        <f t="shared" si="130"/>
        <v>#N/A</v>
      </c>
      <c r="AB243" s="29" t="str">
        <f>IF(AD243&gt;1,B243&amp;" "&amp;C243,B243)</f>
        <v>Top Gear</v>
      </c>
      <c r="AC243" t="str">
        <f>VLOOKUP(A243,Yaes!A:H,8,0)</f>
        <v>y</v>
      </c>
      <c r="AD243">
        <f t="shared" si="131"/>
        <v>3</v>
      </c>
    </row>
    <row r="244" spans="1:30" x14ac:dyDescent="0.25">
      <c r="A244">
        <v>425</v>
      </c>
      <c r="B244" s="27" t="s">
        <v>1176</v>
      </c>
      <c r="C244" t="s">
        <v>1177</v>
      </c>
      <c r="D244" t="s">
        <v>1102</v>
      </c>
      <c r="E244">
        <v>2</v>
      </c>
      <c r="N244">
        <f t="shared" si="117"/>
        <v>4</v>
      </c>
      <c r="O244">
        <f t="shared" si="118"/>
        <v>4</v>
      </c>
      <c r="P244">
        <f t="shared" si="119"/>
        <v>3</v>
      </c>
      <c r="Q244">
        <f t="shared" si="120"/>
        <v>11</v>
      </c>
      <c r="R244" t="str">
        <f t="shared" si="121"/>
        <v/>
      </c>
      <c r="S244" t="str">
        <f t="shared" si="122"/>
        <v/>
      </c>
      <c r="T244" t="str">
        <f t="shared" si="123"/>
        <v/>
      </c>
      <c r="U244" t="str">
        <f t="shared" si="124"/>
        <v/>
      </c>
      <c r="V244" t="str">
        <f t="shared" si="125"/>
        <v/>
      </c>
      <c r="W244" t="str">
        <f t="shared" si="126"/>
        <v/>
      </c>
      <c r="X244" t="str">
        <f t="shared" si="127"/>
        <v/>
      </c>
      <c r="Y244" t="str">
        <f t="shared" si="128"/>
        <v/>
      </c>
      <c r="Z244">
        <f t="shared" si="129"/>
        <v>3</v>
      </c>
      <c r="AA244" t="e">
        <f t="shared" si="130"/>
        <v>#N/A</v>
      </c>
      <c r="AB244" s="29" t="s">
        <v>373</v>
      </c>
      <c r="AC244">
        <f>VLOOKUP(A244,Yaes!A:H,8,0)</f>
        <v>0</v>
      </c>
      <c r="AD244">
        <f t="shared" si="131"/>
        <v>4</v>
      </c>
    </row>
    <row r="245" spans="1:30" x14ac:dyDescent="0.25">
      <c r="A245">
        <v>426</v>
      </c>
      <c r="B245" s="27" t="s">
        <v>1180</v>
      </c>
      <c r="C245" t="s">
        <v>1181</v>
      </c>
      <c r="D245" s="23">
        <v>8.3333333333333329E-2</v>
      </c>
      <c r="E245" t="s">
        <v>1182</v>
      </c>
      <c r="F245" t="s">
        <v>1183</v>
      </c>
      <c r="G245" t="s">
        <v>836</v>
      </c>
      <c r="H245" t="s">
        <v>842</v>
      </c>
      <c r="I245" t="s">
        <v>1094</v>
      </c>
      <c r="N245">
        <f t="shared" si="117"/>
        <v>1</v>
      </c>
      <c r="O245">
        <f t="shared" si="118"/>
        <v>2</v>
      </c>
      <c r="P245">
        <f t="shared" si="119"/>
        <v>6</v>
      </c>
      <c r="Q245">
        <f t="shared" si="120"/>
        <v>1</v>
      </c>
      <c r="R245">
        <f t="shared" si="121"/>
        <v>1</v>
      </c>
      <c r="S245">
        <f t="shared" si="122"/>
        <v>1</v>
      </c>
      <c r="T245">
        <f t="shared" si="123"/>
        <v>21</v>
      </c>
      <c r="U245">
        <f t="shared" si="124"/>
        <v>2</v>
      </c>
      <c r="V245" t="str">
        <f t="shared" si="125"/>
        <v/>
      </c>
      <c r="W245" t="str">
        <f t="shared" si="126"/>
        <v/>
      </c>
      <c r="X245" t="str">
        <f t="shared" si="127"/>
        <v/>
      </c>
      <c r="Y245" t="str">
        <f t="shared" si="128"/>
        <v/>
      </c>
      <c r="Z245">
        <f t="shared" si="129"/>
        <v>1</v>
      </c>
      <c r="AA245">
        <f t="shared" si="130"/>
        <v>1</v>
      </c>
      <c r="AB245" s="28" t="str">
        <f ca="1">OFFSET(B245,0,AA245-1,1,1)</f>
        <v>Toy</v>
      </c>
      <c r="AC245" t="str">
        <f>VLOOKUP(A245,Yaes!A:H,8,0)</f>
        <v>y</v>
      </c>
      <c r="AD245">
        <f t="shared" si="131"/>
        <v>8</v>
      </c>
    </row>
    <row r="246" spans="1:30" x14ac:dyDescent="0.25">
      <c r="A246">
        <v>360</v>
      </c>
      <c r="B246" s="30" t="s">
        <v>1119</v>
      </c>
      <c r="C246" t="s">
        <v>22</v>
      </c>
      <c r="D246" t="s">
        <v>1122</v>
      </c>
      <c r="N246">
        <f t="shared" si="117"/>
        <v>3</v>
      </c>
      <c r="O246">
        <f t="shared" si="118"/>
        <v>1</v>
      </c>
      <c r="P246">
        <f t="shared" si="119"/>
        <v>3</v>
      </c>
      <c r="Q246" t="str">
        <f t="shared" si="120"/>
        <v/>
      </c>
      <c r="R246" t="str">
        <f t="shared" si="121"/>
        <v/>
      </c>
      <c r="S246" t="str">
        <f t="shared" si="122"/>
        <v/>
      </c>
      <c r="T246" t="str">
        <f t="shared" si="123"/>
        <v/>
      </c>
      <c r="U246" t="str">
        <f t="shared" si="124"/>
        <v/>
      </c>
      <c r="V246" t="str">
        <f t="shared" si="125"/>
        <v/>
      </c>
      <c r="W246" t="str">
        <f t="shared" si="126"/>
        <v/>
      </c>
      <c r="X246" t="str">
        <f t="shared" si="127"/>
        <v/>
      </c>
      <c r="Y246" t="str">
        <f t="shared" si="128"/>
        <v/>
      </c>
      <c r="Z246">
        <f t="shared" si="129"/>
        <v>1</v>
      </c>
      <c r="AA246">
        <f t="shared" si="130"/>
        <v>2</v>
      </c>
      <c r="AB246" s="28" t="str">
        <f ca="1">OFFSET(B246,0,AA246-1,1,1)</f>
        <v>Treasure</v>
      </c>
      <c r="AC246" t="str">
        <f>VLOOKUP(A246,Yaes!A:H,8,0)</f>
        <v>y</v>
      </c>
      <c r="AD246">
        <f t="shared" si="131"/>
        <v>3</v>
      </c>
    </row>
    <row r="247" spans="1:30" x14ac:dyDescent="0.25">
      <c r="A247">
        <v>256</v>
      </c>
      <c r="B247" s="27" t="s">
        <v>1055</v>
      </c>
      <c r="C247" t="s">
        <v>1056</v>
      </c>
      <c r="D247" t="s">
        <v>1058</v>
      </c>
      <c r="N247">
        <f t="shared" si="117"/>
        <v>3</v>
      </c>
      <c r="O247">
        <f t="shared" si="118"/>
        <v>3</v>
      </c>
      <c r="P247">
        <f t="shared" si="119"/>
        <v>1</v>
      </c>
      <c r="Q247" t="str">
        <f t="shared" si="120"/>
        <v/>
      </c>
      <c r="R247" t="str">
        <f t="shared" si="121"/>
        <v/>
      </c>
      <c r="S247" t="str">
        <f t="shared" si="122"/>
        <v/>
      </c>
      <c r="T247" t="str">
        <f t="shared" si="123"/>
        <v/>
      </c>
      <c r="U247" t="str">
        <f t="shared" si="124"/>
        <v/>
      </c>
      <c r="V247" t="str">
        <f t="shared" si="125"/>
        <v/>
      </c>
      <c r="W247" t="str">
        <f t="shared" si="126"/>
        <v/>
      </c>
      <c r="X247" t="str">
        <f t="shared" si="127"/>
        <v/>
      </c>
      <c r="Y247" t="str">
        <f t="shared" si="128"/>
        <v/>
      </c>
      <c r="Z247">
        <f t="shared" si="129"/>
        <v>1</v>
      </c>
      <c r="AA247">
        <f t="shared" si="130"/>
        <v>3</v>
      </c>
      <c r="AB247" s="28" t="str">
        <f ca="1">OFFSET(B247,0,AA247-1,1,1)</f>
        <v>Trilogy</v>
      </c>
      <c r="AC247">
        <f>VLOOKUP(A247,Yaes!A:H,8,0)</f>
        <v>0</v>
      </c>
      <c r="AD247">
        <f t="shared" si="131"/>
        <v>3</v>
      </c>
    </row>
    <row r="248" spans="1:30" x14ac:dyDescent="0.25">
      <c r="A248">
        <v>435</v>
      </c>
      <c r="B248" s="27" t="s">
        <v>1189</v>
      </c>
      <c r="C248" t="s">
        <v>1190</v>
      </c>
      <c r="D248" t="s">
        <v>1003</v>
      </c>
      <c r="E248" t="s">
        <v>807</v>
      </c>
      <c r="N248">
        <f t="shared" si="117"/>
        <v>1</v>
      </c>
      <c r="O248">
        <f t="shared" si="118"/>
        <v>3</v>
      </c>
      <c r="P248">
        <f t="shared" si="119"/>
        <v>3</v>
      </c>
      <c r="Q248">
        <f t="shared" si="120"/>
        <v>2</v>
      </c>
      <c r="R248" t="str">
        <f t="shared" si="121"/>
        <v/>
      </c>
      <c r="S248" t="str">
        <f t="shared" si="122"/>
        <v/>
      </c>
      <c r="T248" t="str">
        <f t="shared" si="123"/>
        <v/>
      </c>
      <c r="U248" t="str">
        <f t="shared" si="124"/>
        <v/>
      </c>
      <c r="V248" t="str">
        <f t="shared" si="125"/>
        <v/>
      </c>
      <c r="W248" t="str">
        <f t="shared" si="126"/>
        <v/>
      </c>
      <c r="X248" t="str">
        <f t="shared" si="127"/>
        <v/>
      </c>
      <c r="Y248" t="str">
        <f t="shared" si="128"/>
        <v/>
      </c>
      <c r="Z248">
        <f t="shared" si="129"/>
        <v>1</v>
      </c>
      <c r="AA248">
        <f t="shared" si="130"/>
        <v>1</v>
      </c>
      <c r="AB248" s="28" t="str">
        <f ca="1">OFFSET(B248,0,AA248-1,1,1)</f>
        <v>Twisted</v>
      </c>
      <c r="AC248" t="str">
        <f>VLOOKUP(A248,Yaes!A:H,8,0)</f>
        <v>y</v>
      </c>
      <c r="AD248">
        <f t="shared" si="131"/>
        <v>4</v>
      </c>
    </row>
    <row r="249" spans="1:30" x14ac:dyDescent="0.25">
      <c r="A249">
        <v>341</v>
      </c>
      <c r="B249" s="27" t="s">
        <v>1103</v>
      </c>
      <c r="C249" s="23">
        <v>8.3333333333333329E-2</v>
      </c>
      <c r="D249" t="s">
        <v>1104</v>
      </c>
      <c r="E249" t="s">
        <v>880</v>
      </c>
      <c r="N249">
        <f t="shared" si="117"/>
        <v>2</v>
      </c>
      <c r="O249">
        <f t="shared" si="118"/>
        <v>6</v>
      </c>
      <c r="P249">
        <f t="shared" si="119"/>
        <v>1</v>
      </c>
      <c r="Q249">
        <f t="shared" si="120"/>
        <v>5</v>
      </c>
      <c r="R249" t="str">
        <f t="shared" si="121"/>
        <v/>
      </c>
      <c r="S249" t="str">
        <f t="shared" si="122"/>
        <v/>
      </c>
      <c r="T249" t="str">
        <f t="shared" si="123"/>
        <v/>
      </c>
      <c r="U249" t="str">
        <f t="shared" si="124"/>
        <v/>
      </c>
      <c r="V249" t="str">
        <f t="shared" si="125"/>
        <v/>
      </c>
      <c r="W249" t="str">
        <f t="shared" si="126"/>
        <v/>
      </c>
      <c r="X249" t="str">
        <f t="shared" si="127"/>
        <v/>
      </c>
      <c r="Y249" t="str">
        <f t="shared" si="128"/>
        <v/>
      </c>
      <c r="Z249">
        <f t="shared" si="129"/>
        <v>1</v>
      </c>
      <c r="AA249">
        <f t="shared" si="130"/>
        <v>3</v>
      </c>
      <c r="AB249" s="28" t="str">
        <f ca="1">OFFSET(B249,0,AA249-1,1,1)</f>
        <v>Universal</v>
      </c>
      <c r="AC249">
        <f>VLOOKUP(A249,Yaes!A:H,8,0)</f>
        <v>0</v>
      </c>
      <c r="AD249">
        <f t="shared" si="131"/>
        <v>4</v>
      </c>
    </row>
    <row r="250" spans="1:30" x14ac:dyDescent="0.25">
      <c r="A250">
        <v>437</v>
      </c>
      <c r="B250" s="27" t="s">
        <v>1191</v>
      </c>
      <c r="C250">
        <v>8</v>
      </c>
      <c r="N250">
        <f t="shared" si="117"/>
        <v>2</v>
      </c>
      <c r="O250">
        <f t="shared" si="118"/>
        <v>2</v>
      </c>
      <c r="P250" t="str">
        <f t="shared" si="119"/>
        <v/>
      </c>
      <c r="Q250" t="str">
        <f t="shared" si="120"/>
        <v/>
      </c>
      <c r="R250" t="str">
        <f t="shared" si="121"/>
        <v/>
      </c>
      <c r="S250" t="str">
        <f t="shared" si="122"/>
        <v/>
      </c>
      <c r="T250" t="str">
        <f t="shared" si="123"/>
        <v/>
      </c>
      <c r="U250" t="str">
        <f t="shared" si="124"/>
        <v/>
      </c>
      <c r="V250" t="str">
        <f t="shared" si="125"/>
        <v/>
      </c>
      <c r="W250" t="str">
        <f t="shared" si="126"/>
        <v/>
      </c>
      <c r="X250" t="str">
        <f t="shared" si="127"/>
        <v/>
      </c>
      <c r="Y250" t="str">
        <f t="shared" si="128"/>
        <v/>
      </c>
      <c r="Z250">
        <f t="shared" si="129"/>
        <v>2</v>
      </c>
      <c r="AA250" t="e">
        <f t="shared" si="130"/>
        <v>#N/A</v>
      </c>
      <c r="AB250" s="29" t="str">
        <f>IF(AD250&gt;1,B250&amp;" "&amp;C250,B250)</f>
        <v>Vigilante 8</v>
      </c>
      <c r="AC250">
        <f>VLOOKUP(A250,Yaes!A:H,8,0)</f>
        <v>0</v>
      </c>
      <c r="AD250">
        <f t="shared" si="131"/>
        <v>2</v>
      </c>
    </row>
    <row r="251" spans="1:30" x14ac:dyDescent="0.25">
      <c r="A251">
        <v>444</v>
      </c>
      <c r="B251" s="27" t="s">
        <v>1197</v>
      </c>
      <c r="C251" t="s">
        <v>865</v>
      </c>
      <c r="D251" t="s">
        <v>824</v>
      </c>
      <c r="N251">
        <f t="shared" si="117"/>
        <v>1</v>
      </c>
      <c r="O251">
        <f t="shared" si="118"/>
        <v>3</v>
      </c>
      <c r="P251">
        <f t="shared" si="119"/>
        <v>9</v>
      </c>
      <c r="Q251" t="str">
        <f t="shared" si="120"/>
        <v/>
      </c>
      <c r="R251" t="str">
        <f t="shared" si="121"/>
        <v/>
      </c>
      <c r="S251" t="str">
        <f t="shared" si="122"/>
        <v/>
      </c>
      <c r="T251" t="str">
        <f t="shared" si="123"/>
        <v/>
      </c>
      <c r="U251" t="str">
        <f t="shared" si="124"/>
        <v/>
      </c>
      <c r="V251" t="str">
        <f t="shared" si="125"/>
        <v/>
      </c>
      <c r="W251" t="str">
        <f t="shared" si="126"/>
        <v/>
      </c>
      <c r="X251" t="str">
        <f t="shared" si="127"/>
        <v/>
      </c>
      <c r="Y251" t="str">
        <f t="shared" si="128"/>
        <v/>
      </c>
      <c r="Z251">
        <f t="shared" si="129"/>
        <v>1</v>
      </c>
      <c r="AA251">
        <f t="shared" si="130"/>
        <v>1</v>
      </c>
      <c r="AB251" s="28" t="str">
        <f ca="1">OFFSET(B251,0,AA251-1,1,1)</f>
        <v>V-Rally</v>
      </c>
      <c r="AC251" t="str">
        <f>VLOOKUP(A251,Yaes!A:H,8,0)</f>
        <v>y</v>
      </c>
      <c r="AD251">
        <f t="shared" si="131"/>
        <v>3</v>
      </c>
    </row>
    <row r="252" spans="1:30" x14ac:dyDescent="0.25">
      <c r="A252">
        <v>453</v>
      </c>
      <c r="B252" s="27" t="s">
        <v>1206</v>
      </c>
      <c r="C252" t="s">
        <v>1208</v>
      </c>
      <c r="D252" t="s">
        <v>1248</v>
      </c>
      <c r="E252" t="s">
        <v>803</v>
      </c>
      <c r="F252" t="s">
        <v>880</v>
      </c>
      <c r="N252">
        <f t="shared" si="117"/>
        <v>2</v>
      </c>
      <c r="O252">
        <f t="shared" si="118"/>
        <v>1</v>
      </c>
      <c r="P252">
        <f t="shared" si="119"/>
        <v>1</v>
      </c>
      <c r="Q252">
        <f t="shared" si="120"/>
        <v>8</v>
      </c>
      <c r="R252">
        <f t="shared" si="121"/>
        <v>5</v>
      </c>
      <c r="S252" t="str">
        <f t="shared" si="122"/>
        <v/>
      </c>
      <c r="T252" t="str">
        <f t="shared" si="123"/>
        <v/>
      </c>
      <c r="U252" t="str">
        <f t="shared" si="124"/>
        <v/>
      </c>
      <c r="V252" t="str">
        <f t="shared" si="125"/>
        <v/>
      </c>
      <c r="W252" t="str">
        <f t="shared" si="126"/>
        <v/>
      </c>
      <c r="X252" t="str">
        <f t="shared" si="127"/>
        <v/>
      </c>
      <c r="Y252" t="str">
        <f t="shared" si="128"/>
        <v/>
      </c>
      <c r="Z252">
        <f t="shared" si="129"/>
        <v>1</v>
      </c>
      <c r="AA252">
        <f t="shared" si="130"/>
        <v>2</v>
      </c>
      <c r="AB252" s="28" t="str">
        <f ca="1">OFFSET(B252,0,AA252-1,1,1)</f>
        <v>vs.</v>
      </c>
      <c r="AC252" t="str">
        <f>VLOOKUP(A252,Yaes!A:H,8,0)</f>
        <v>y</v>
      </c>
      <c r="AD252">
        <f t="shared" si="131"/>
        <v>5</v>
      </c>
    </row>
    <row r="253" spans="1:30" x14ac:dyDescent="0.25">
      <c r="A253">
        <v>445</v>
      </c>
      <c r="B253" s="27" t="s">
        <v>1198</v>
      </c>
      <c r="C253" t="s">
        <v>1199</v>
      </c>
      <c r="D253" t="s">
        <v>1070</v>
      </c>
      <c r="E253" t="b">
        <v>1</v>
      </c>
      <c r="F253" t="s">
        <v>1032</v>
      </c>
      <c r="G253" t="s">
        <v>1200</v>
      </c>
      <c r="N253">
        <f t="shared" si="117"/>
        <v>1</v>
      </c>
      <c r="O253">
        <f t="shared" si="118"/>
        <v>1</v>
      </c>
      <c r="P253">
        <f t="shared" si="119"/>
        <v>4</v>
      </c>
      <c r="Q253">
        <f t="shared" si="120"/>
        <v>1</v>
      </c>
      <c r="R253">
        <f t="shared" si="121"/>
        <v>2</v>
      </c>
      <c r="S253">
        <f t="shared" si="122"/>
        <v>1</v>
      </c>
      <c r="T253" t="str">
        <f t="shared" si="123"/>
        <v/>
      </c>
      <c r="U253" t="str">
        <f t="shared" si="124"/>
        <v/>
      </c>
      <c r="V253" t="str">
        <f t="shared" si="125"/>
        <v/>
      </c>
      <c r="W253" t="str">
        <f t="shared" si="126"/>
        <v/>
      </c>
      <c r="X253" t="str">
        <f t="shared" si="127"/>
        <v/>
      </c>
      <c r="Y253" t="str">
        <f t="shared" si="128"/>
        <v/>
      </c>
      <c r="Z253">
        <f t="shared" si="129"/>
        <v>1</v>
      </c>
      <c r="AA253">
        <f t="shared" si="130"/>
        <v>1</v>
      </c>
      <c r="AB253" s="28" t="str">
        <f ca="1">OFFSET(B253,0,AA253-1,1,1)</f>
        <v>Waialae</v>
      </c>
      <c r="AC253" t="str">
        <f>VLOOKUP(A253,Yaes!A:H,8,0)</f>
        <v>y</v>
      </c>
      <c r="AD253">
        <f t="shared" si="131"/>
        <v>6</v>
      </c>
    </row>
    <row r="254" spans="1:30" x14ac:dyDescent="0.25">
      <c r="A254">
        <v>447</v>
      </c>
      <c r="B254" s="27" t="s">
        <v>1203</v>
      </c>
      <c r="C254" t="s">
        <v>879</v>
      </c>
      <c r="D254">
        <v>64</v>
      </c>
      <c r="N254">
        <f t="shared" si="117"/>
        <v>1</v>
      </c>
      <c r="O254">
        <f t="shared" si="118"/>
        <v>1</v>
      </c>
      <c r="P254">
        <f t="shared" si="119"/>
        <v>31</v>
      </c>
      <c r="Q254" t="str">
        <f t="shared" si="120"/>
        <v/>
      </c>
      <c r="R254" t="str">
        <f t="shared" si="121"/>
        <v/>
      </c>
      <c r="S254" t="str">
        <f t="shared" si="122"/>
        <v/>
      </c>
      <c r="T254" t="str">
        <f t="shared" si="123"/>
        <v/>
      </c>
      <c r="U254" t="str">
        <f t="shared" si="124"/>
        <v/>
      </c>
      <c r="V254" t="str">
        <f t="shared" si="125"/>
        <v/>
      </c>
      <c r="W254" t="str">
        <f t="shared" si="126"/>
        <v/>
      </c>
      <c r="X254" t="str">
        <f t="shared" si="127"/>
        <v/>
      </c>
      <c r="Y254" t="str">
        <f t="shared" si="128"/>
        <v/>
      </c>
      <c r="Z254">
        <f t="shared" si="129"/>
        <v>1</v>
      </c>
      <c r="AA254">
        <f t="shared" si="130"/>
        <v>1</v>
      </c>
      <c r="AB254" s="28" t="str">
        <f ca="1">OFFSET(B254,0,AA254-1,1,1)</f>
        <v>Wave</v>
      </c>
      <c r="AC254" t="str">
        <f>VLOOKUP(A254,Yaes!A:H,8,0)</f>
        <v>y</v>
      </c>
      <c r="AD254">
        <f t="shared" si="131"/>
        <v>3</v>
      </c>
    </row>
    <row r="255" spans="1:30" x14ac:dyDescent="0.25">
      <c r="A255">
        <v>448</v>
      </c>
      <c r="B255" s="27" t="s">
        <v>1204</v>
      </c>
      <c r="C255" t="s">
        <v>1205</v>
      </c>
      <c r="D255" t="s">
        <v>903</v>
      </c>
      <c r="E255" t="s">
        <v>1080</v>
      </c>
      <c r="N255">
        <f t="shared" si="117"/>
        <v>2</v>
      </c>
      <c r="O255">
        <f t="shared" si="118"/>
        <v>2</v>
      </c>
      <c r="P255">
        <f t="shared" si="119"/>
        <v>3</v>
      </c>
      <c r="Q255">
        <f t="shared" si="120"/>
        <v>3</v>
      </c>
      <c r="R255" t="str">
        <f t="shared" si="121"/>
        <v/>
      </c>
      <c r="S255" t="str">
        <f t="shared" si="122"/>
        <v/>
      </c>
      <c r="T255" t="str">
        <f t="shared" si="123"/>
        <v/>
      </c>
      <c r="U255" t="str">
        <f t="shared" si="124"/>
        <v/>
      </c>
      <c r="V255" t="str">
        <f t="shared" si="125"/>
        <v/>
      </c>
      <c r="W255" t="str">
        <f t="shared" si="126"/>
        <v/>
      </c>
      <c r="X255" t="str">
        <f t="shared" si="127"/>
        <v/>
      </c>
      <c r="Y255" t="str">
        <f t="shared" si="128"/>
        <v/>
      </c>
      <c r="Z255">
        <f t="shared" si="129"/>
        <v>2</v>
      </c>
      <c r="AA255" t="e">
        <f t="shared" si="130"/>
        <v>#N/A</v>
      </c>
      <c r="AB255" s="29" t="s">
        <v>382</v>
      </c>
      <c r="AC255" t="str">
        <f>VLOOKUP(A255,Yaes!A:H,8,0)</f>
        <v>y</v>
      </c>
      <c r="AD255">
        <f t="shared" si="131"/>
        <v>4</v>
      </c>
    </row>
    <row r="256" spans="1:30" x14ac:dyDescent="0.25">
      <c r="A256">
        <v>449</v>
      </c>
      <c r="B256" s="27" t="s">
        <v>1204</v>
      </c>
      <c r="C256" t="s">
        <v>1205</v>
      </c>
      <c r="D256" t="s">
        <v>903</v>
      </c>
      <c r="E256" t="s">
        <v>1080</v>
      </c>
      <c r="F256" t="s">
        <v>984</v>
      </c>
      <c r="N256">
        <f t="shared" si="117"/>
        <v>2</v>
      </c>
      <c r="O256">
        <f t="shared" si="118"/>
        <v>2</v>
      </c>
      <c r="P256">
        <f t="shared" si="119"/>
        <v>3</v>
      </c>
      <c r="Q256">
        <f t="shared" si="120"/>
        <v>3</v>
      </c>
      <c r="R256">
        <f t="shared" si="121"/>
        <v>7</v>
      </c>
      <c r="S256" t="str">
        <f t="shared" si="122"/>
        <v/>
      </c>
      <c r="T256" t="str">
        <f t="shared" si="123"/>
        <v/>
      </c>
      <c r="U256" t="str">
        <f t="shared" si="124"/>
        <v/>
      </c>
      <c r="V256" t="str">
        <f t="shared" si="125"/>
        <v/>
      </c>
      <c r="W256" t="str">
        <f t="shared" si="126"/>
        <v/>
      </c>
      <c r="X256" t="str">
        <f t="shared" si="127"/>
        <v/>
      </c>
      <c r="Y256" t="str">
        <f t="shared" si="128"/>
        <v/>
      </c>
      <c r="Z256">
        <f t="shared" si="129"/>
        <v>2</v>
      </c>
      <c r="AA256" t="e">
        <f t="shared" si="130"/>
        <v>#N/A</v>
      </c>
      <c r="AB256" s="29" t="s">
        <v>1281</v>
      </c>
      <c r="AC256" t="str">
        <f>VLOOKUP(A256,Yaes!A:H,8,0)</f>
        <v>y</v>
      </c>
      <c r="AD256">
        <f t="shared" si="131"/>
        <v>5</v>
      </c>
    </row>
    <row r="257" spans="1:30" x14ac:dyDescent="0.25">
      <c r="A257">
        <v>454</v>
      </c>
      <c r="B257" s="27" t="s">
        <v>1209</v>
      </c>
      <c r="C257" t="s">
        <v>1210</v>
      </c>
      <c r="N257">
        <f t="shared" si="117"/>
        <v>1</v>
      </c>
      <c r="O257">
        <f t="shared" si="118"/>
        <v>1</v>
      </c>
      <c r="P257" t="str">
        <f t="shared" si="119"/>
        <v/>
      </c>
      <c r="Q257" t="str">
        <f t="shared" si="120"/>
        <v/>
      </c>
      <c r="R257" t="str">
        <f t="shared" si="121"/>
        <v/>
      </c>
      <c r="S257" t="str">
        <f t="shared" si="122"/>
        <v/>
      </c>
      <c r="T257" t="str">
        <f t="shared" si="123"/>
        <v/>
      </c>
      <c r="U257" t="str">
        <f t="shared" si="124"/>
        <v/>
      </c>
      <c r="V257" t="str">
        <f t="shared" si="125"/>
        <v/>
      </c>
      <c r="W257" t="str">
        <f t="shared" si="126"/>
        <v/>
      </c>
      <c r="X257" t="str">
        <f t="shared" si="127"/>
        <v/>
      </c>
      <c r="Y257" t="str">
        <f t="shared" si="128"/>
        <v/>
      </c>
      <c r="Z257">
        <f t="shared" si="129"/>
        <v>1</v>
      </c>
      <c r="AA257">
        <f t="shared" si="130"/>
        <v>1</v>
      </c>
      <c r="AB257" s="28" t="str">
        <f ca="1">OFFSET(B257,0,AA257-1,1,1)</f>
        <v>WCW/nWo</v>
      </c>
      <c r="AC257">
        <f>VLOOKUP(A257,Yaes!A:H,8,0)</f>
        <v>0</v>
      </c>
      <c r="AD257">
        <f t="shared" si="131"/>
        <v>2</v>
      </c>
    </row>
    <row r="258" spans="1:30" x14ac:dyDescent="0.25">
      <c r="A258">
        <v>455</v>
      </c>
      <c r="B258" s="27" t="s">
        <v>384</v>
      </c>
      <c r="N258">
        <f t="shared" si="117"/>
        <v>1</v>
      </c>
      <c r="O258" t="str">
        <f t="shared" si="118"/>
        <v/>
      </c>
      <c r="P258" t="str">
        <f t="shared" si="119"/>
        <v/>
      </c>
      <c r="Q258" t="str">
        <f t="shared" si="120"/>
        <v/>
      </c>
      <c r="R258" t="str">
        <f t="shared" si="121"/>
        <v/>
      </c>
      <c r="S258" t="str">
        <f t="shared" si="122"/>
        <v/>
      </c>
      <c r="T258" t="str">
        <f t="shared" si="123"/>
        <v/>
      </c>
      <c r="U258" t="str">
        <f t="shared" si="124"/>
        <v/>
      </c>
      <c r="V258" t="str">
        <f t="shared" si="125"/>
        <v/>
      </c>
      <c r="W258" t="str">
        <f t="shared" si="126"/>
        <v/>
      </c>
      <c r="X258" t="str">
        <f t="shared" si="127"/>
        <v/>
      </c>
      <c r="Y258" t="str">
        <f t="shared" si="128"/>
        <v/>
      </c>
      <c r="Z258">
        <f t="shared" si="129"/>
        <v>1</v>
      </c>
      <c r="AA258">
        <f t="shared" si="130"/>
        <v>1</v>
      </c>
      <c r="AB258" s="28" t="str">
        <f ca="1">OFFSET(B258,0,AA258-1,1,1)</f>
        <v>Wetrix</v>
      </c>
      <c r="AC258" t="str">
        <f>VLOOKUP(A258,Yaes!A:H,8,0)</f>
        <v>y</v>
      </c>
      <c r="AD258">
        <f t="shared" si="131"/>
        <v>1</v>
      </c>
    </row>
    <row r="259" spans="1:30" x14ac:dyDescent="0.25">
      <c r="A259">
        <v>458</v>
      </c>
      <c r="B259" s="27" t="s">
        <v>386</v>
      </c>
      <c r="N259">
        <f t="shared" ref="N259:N269" si="133">IF(COUNTIF($B:$M,B259)=0,"",COUNTIF($B:$M,B259))</f>
        <v>2</v>
      </c>
      <c r="O259" t="str">
        <f t="shared" ref="O259:O269" si="134">IF(COUNTIF($B:$M,C259)=0,"",COUNTIF($B:$M,C259))</f>
        <v/>
      </c>
      <c r="P259" t="str">
        <f t="shared" ref="P259:P269" si="135">IF(COUNTIF($B:$M,D259)=0,"",COUNTIF($B:$M,D259))</f>
        <v/>
      </c>
      <c r="Q259" t="str">
        <f t="shared" ref="Q259:Q269" si="136">IF(COUNTIF($B:$M,E259)=0,"",COUNTIF($B:$M,E259))</f>
        <v/>
      </c>
      <c r="R259" t="str">
        <f t="shared" ref="R259:R269" si="137">IF(COUNTIF($B:$M,F259)=0,"",COUNTIF($B:$M,F259))</f>
        <v/>
      </c>
      <c r="S259" t="str">
        <f t="shared" ref="S259:S269" si="138">IF(COUNTIF($B:$M,G259)=0,"",COUNTIF($B:$M,G259))</f>
        <v/>
      </c>
      <c r="T259" t="str">
        <f t="shared" ref="T259:T269" si="139">IF(COUNTIF($B:$M,H259)=0,"",COUNTIF($B:$M,H259))</f>
        <v/>
      </c>
      <c r="U259" t="str">
        <f t="shared" ref="U259:U269" si="140">IF(COUNTIF($B:$M,I259)=0,"",COUNTIF($B:$M,I259))</f>
        <v/>
      </c>
      <c r="V259" t="str">
        <f t="shared" ref="V259:V269" si="141">IF(COUNTIF($B:$M,J259)=0,"",COUNTIF($B:$M,J259))</f>
        <v/>
      </c>
      <c r="W259" t="str">
        <f t="shared" ref="W259:W269" si="142">IF(COUNTIF($B:$M,K259)=0,"",COUNTIF($B:$M,K259))</f>
        <v/>
      </c>
      <c r="X259" t="str">
        <f t="shared" ref="X259:X269" si="143">IF(COUNTIF($B:$M,L259)=0,"",COUNTIF($B:$M,L259))</f>
        <v/>
      </c>
      <c r="Y259" t="str">
        <f t="shared" ref="Y259:Y269" si="144">IF(COUNTIF($B:$M,M259)=0,"",COUNTIF($B:$M,M259))</f>
        <v/>
      </c>
      <c r="Z259">
        <f t="shared" ref="Z259:Z269" si="145">MIN(N259:Y259)</f>
        <v>2</v>
      </c>
      <c r="AA259" t="e">
        <f t="shared" ref="AA259:AA269" si="146">MATCH(1,N259:Y259,0)</f>
        <v>#N/A</v>
      </c>
      <c r="AB259" s="29" t="str">
        <f>IF(AD259&gt;1,B259&amp;" "&amp;C259,B259)</f>
        <v>WinBack</v>
      </c>
      <c r="AC259">
        <f>VLOOKUP(A259,Yaes!A:H,8,0)</f>
        <v>0</v>
      </c>
      <c r="AD259">
        <f t="shared" ref="AD259:AD269" si="147">COUNTIF(N259:Y259,"&gt;0")</f>
        <v>1</v>
      </c>
    </row>
    <row r="260" spans="1:30" x14ac:dyDescent="0.25">
      <c r="A260">
        <v>261</v>
      </c>
      <c r="B260" s="27" t="s">
        <v>1062</v>
      </c>
      <c r="C260" t="s">
        <v>1063</v>
      </c>
      <c r="D260" t="s">
        <v>949</v>
      </c>
      <c r="E260" t="s">
        <v>984</v>
      </c>
      <c r="N260">
        <f t="shared" si="133"/>
        <v>2</v>
      </c>
      <c r="O260">
        <f t="shared" si="134"/>
        <v>1</v>
      </c>
      <c r="P260">
        <f t="shared" si="135"/>
        <v>1</v>
      </c>
      <c r="Q260">
        <f t="shared" si="136"/>
        <v>7</v>
      </c>
      <c r="R260" t="str">
        <f t="shared" si="137"/>
        <v/>
      </c>
      <c r="S260" t="str">
        <f t="shared" si="138"/>
        <v/>
      </c>
      <c r="T260" t="str">
        <f t="shared" si="139"/>
        <v/>
      </c>
      <c r="U260" t="str">
        <f t="shared" si="140"/>
        <v/>
      </c>
      <c r="V260" t="str">
        <f t="shared" si="141"/>
        <v/>
      </c>
      <c r="W260" t="str">
        <f t="shared" si="142"/>
        <v/>
      </c>
      <c r="X260" t="str">
        <f t="shared" si="143"/>
        <v/>
      </c>
      <c r="Y260" t="str">
        <f t="shared" si="144"/>
        <v/>
      </c>
      <c r="Z260">
        <f t="shared" si="145"/>
        <v>1</v>
      </c>
      <c r="AA260">
        <f t="shared" si="146"/>
        <v>2</v>
      </c>
      <c r="AB260" s="28" t="str">
        <f ca="1">OFFSET(B260,0,AA260-1,1,1)</f>
        <v>Winter</v>
      </c>
      <c r="AC260" t="str">
        <f>VLOOKUP(A260,Yaes!A:H,8,0)</f>
        <v>y</v>
      </c>
      <c r="AD260">
        <f t="shared" si="147"/>
        <v>4</v>
      </c>
    </row>
    <row r="261" spans="1:30" x14ac:dyDescent="0.25">
      <c r="A261">
        <v>459</v>
      </c>
      <c r="B261" s="27" t="s">
        <v>1211</v>
      </c>
      <c r="C261">
        <v>64</v>
      </c>
      <c r="N261">
        <f t="shared" si="133"/>
        <v>1</v>
      </c>
      <c r="O261">
        <f t="shared" si="134"/>
        <v>31</v>
      </c>
      <c r="P261" t="str">
        <f t="shared" si="135"/>
        <v/>
      </c>
      <c r="Q261" t="str">
        <f t="shared" si="136"/>
        <v/>
      </c>
      <c r="R261" t="str">
        <f t="shared" si="137"/>
        <v/>
      </c>
      <c r="S261" t="str">
        <f t="shared" si="138"/>
        <v/>
      </c>
      <c r="T261" t="str">
        <f t="shared" si="139"/>
        <v/>
      </c>
      <c r="U261" t="str">
        <f t="shared" si="140"/>
        <v/>
      </c>
      <c r="V261" t="str">
        <f t="shared" si="141"/>
        <v/>
      </c>
      <c r="W261" t="str">
        <f t="shared" si="142"/>
        <v/>
      </c>
      <c r="X261" t="str">
        <f t="shared" si="143"/>
        <v/>
      </c>
      <c r="Y261" t="str">
        <f t="shared" si="144"/>
        <v/>
      </c>
      <c r="Z261">
        <f t="shared" si="145"/>
        <v>1</v>
      </c>
      <c r="AA261">
        <f t="shared" si="146"/>
        <v>1</v>
      </c>
      <c r="AB261" s="28" t="str">
        <f ca="1">OFFSET(B261,0,AA261-1,1,1)</f>
        <v>Wipeout</v>
      </c>
      <c r="AC261" t="str">
        <f>VLOOKUP(A261,Yaes!A:H,8,0)</f>
        <v>y</v>
      </c>
      <c r="AD261">
        <f t="shared" si="147"/>
        <v>2</v>
      </c>
    </row>
    <row r="262" spans="1:30" x14ac:dyDescent="0.25">
      <c r="A262">
        <v>1</v>
      </c>
      <c r="B262" s="27">
        <v>7</v>
      </c>
      <c r="C262" t="s">
        <v>802</v>
      </c>
      <c r="D262" t="s">
        <v>803</v>
      </c>
      <c r="E262" t="s">
        <v>804</v>
      </c>
      <c r="F262" t="s">
        <v>805</v>
      </c>
      <c r="G262" t="s">
        <v>806</v>
      </c>
      <c r="N262">
        <f t="shared" si="133"/>
        <v>2</v>
      </c>
      <c r="O262">
        <f t="shared" si="134"/>
        <v>21</v>
      </c>
      <c r="P262">
        <f t="shared" si="135"/>
        <v>8</v>
      </c>
      <c r="Q262">
        <f t="shared" si="136"/>
        <v>1</v>
      </c>
      <c r="R262">
        <f t="shared" si="137"/>
        <v>1</v>
      </c>
      <c r="S262">
        <f t="shared" si="138"/>
        <v>1</v>
      </c>
      <c r="T262" t="str">
        <f t="shared" si="139"/>
        <v/>
      </c>
      <c r="U262" t="str">
        <f t="shared" si="140"/>
        <v/>
      </c>
      <c r="V262" t="str">
        <f t="shared" si="141"/>
        <v/>
      </c>
      <c r="W262" t="str">
        <f t="shared" si="142"/>
        <v/>
      </c>
      <c r="X262" t="str">
        <f t="shared" si="143"/>
        <v/>
      </c>
      <c r="Y262" t="str">
        <f t="shared" si="144"/>
        <v/>
      </c>
      <c r="Z262">
        <f t="shared" si="145"/>
        <v>1</v>
      </c>
      <c r="AA262">
        <f t="shared" si="146"/>
        <v>4</v>
      </c>
      <c r="AB262" s="28" t="s">
        <v>1272</v>
      </c>
      <c r="AC262">
        <f>VLOOKUP(A262,Yaes!A:H,8,0)</f>
        <v>0</v>
      </c>
      <c r="AD262">
        <f t="shared" si="147"/>
        <v>6</v>
      </c>
    </row>
    <row r="263" spans="1:30" x14ac:dyDescent="0.25">
      <c r="A263">
        <v>463</v>
      </c>
      <c r="B263" s="27" t="s">
        <v>1213</v>
      </c>
      <c r="C263" t="s">
        <v>1214</v>
      </c>
      <c r="N263">
        <f t="shared" si="133"/>
        <v>1</v>
      </c>
      <c r="O263">
        <f t="shared" si="134"/>
        <v>1</v>
      </c>
      <c r="P263" t="str">
        <f t="shared" si="135"/>
        <v/>
      </c>
      <c r="Q263" t="str">
        <f t="shared" si="136"/>
        <v/>
      </c>
      <c r="R263" t="str">
        <f t="shared" si="137"/>
        <v/>
      </c>
      <c r="S263" t="str">
        <f t="shared" si="138"/>
        <v/>
      </c>
      <c r="T263" t="str">
        <f t="shared" si="139"/>
        <v/>
      </c>
      <c r="U263" t="str">
        <f t="shared" si="140"/>
        <v/>
      </c>
      <c r="V263" t="str">
        <f t="shared" si="141"/>
        <v/>
      </c>
      <c r="W263" t="str">
        <f t="shared" si="142"/>
        <v/>
      </c>
      <c r="X263" t="str">
        <f t="shared" si="143"/>
        <v/>
      </c>
      <c r="Y263" t="str">
        <f t="shared" si="144"/>
        <v/>
      </c>
      <c r="Z263">
        <f t="shared" si="145"/>
        <v>1</v>
      </c>
      <c r="AA263">
        <f t="shared" si="146"/>
        <v>1</v>
      </c>
      <c r="AB263" s="28" t="str">
        <f ca="1">OFFSET(B263,0,AA263-1,1,1)</f>
        <v>Worms</v>
      </c>
      <c r="AC263">
        <f>VLOOKUP(A263,Yaes!A:H,8,0)</f>
        <v>0</v>
      </c>
      <c r="AD263">
        <f t="shared" si="147"/>
        <v>2</v>
      </c>
    </row>
    <row r="264" spans="1:30" x14ac:dyDescent="0.25">
      <c r="A264">
        <v>467</v>
      </c>
      <c r="B264" s="27" t="s">
        <v>1215</v>
      </c>
      <c r="C264" t="s">
        <v>1219</v>
      </c>
      <c r="D264">
        <v>2000</v>
      </c>
      <c r="N264">
        <f t="shared" si="133"/>
        <v>4</v>
      </c>
      <c r="O264">
        <f t="shared" si="134"/>
        <v>1</v>
      </c>
      <c r="P264">
        <f t="shared" si="135"/>
        <v>13</v>
      </c>
      <c r="Q264" t="str">
        <f t="shared" si="136"/>
        <v/>
      </c>
      <c r="R264" t="str">
        <f t="shared" si="137"/>
        <v/>
      </c>
      <c r="S264" t="str">
        <f t="shared" si="138"/>
        <v/>
      </c>
      <c r="T264" t="str">
        <f t="shared" si="139"/>
        <v/>
      </c>
      <c r="U264" t="str">
        <f t="shared" si="140"/>
        <v/>
      </c>
      <c r="V264" t="str">
        <f t="shared" si="141"/>
        <v/>
      </c>
      <c r="W264" t="str">
        <f t="shared" si="142"/>
        <v/>
      </c>
      <c r="X264" t="str">
        <f t="shared" si="143"/>
        <v/>
      </c>
      <c r="Y264" t="str">
        <f t="shared" si="144"/>
        <v/>
      </c>
      <c r="Z264">
        <f t="shared" si="145"/>
        <v>1</v>
      </c>
      <c r="AA264">
        <f t="shared" si="146"/>
        <v>2</v>
      </c>
      <c r="AB264" s="28" t="str">
        <f ca="1">OFFSET(B264,0,AA264-1,1,1)</f>
        <v>WrestleMania</v>
      </c>
      <c r="AC264" t="str">
        <f>VLOOKUP(A264,Yaes!A:H,8,0)</f>
        <v>y</v>
      </c>
      <c r="AD264">
        <f t="shared" si="147"/>
        <v>3</v>
      </c>
    </row>
    <row r="265" spans="1:30" x14ac:dyDescent="0.25">
      <c r="A265">
        <v>466</v>
      </c>
      <c r="B265" s="27" t="s">
        <v>1215</v>
      </c>
      <c r="C265" t="s">
        <v>1201</v>
      </c>
      <c r="D265" t="s">
        <v>1044</v>
      </c>
      <c r="N265">
        <f t="shared" si="133"/>
        <v>4</v>
      </c>
      <c r="O265">
        <f t="shared" si="134"/>
        <v>2</v>
      </c>
      <c r="P265">
        <f t="shared" si="135"/>
        <v>4</v>
      </c>
      <c r="Q265" t="str">
        <f t="shared" si="136"/>
        <v/>
      </c>
      <c r="R265" t="str">
        <f t="shared" si="137"/>
        <v/>
      </c>
      <c r="S265" t="str">
        <f t="shared" si="138"/>
        <v/>
      </c>
      <c r="T265" t="str">
        <f t="shared" si="139"/>
        <v/>
      </c>
      <c r="U265" t="str">
        <f t="shared" si="140"/>
        <v/>
      </c>
      <c r="V265" t="str">
        <f t="shared" si="141"/>
        <v/>
      </c>
      <c r="W265" t="str">
        <f t="shared" si="142"/>
        <v/>
      </c>
      <c r="X265" t="str">
        <f t="shared" si="143"/>
        <v/>
      </c>
      <c r="Y265" t="str">
        <f t="shared" si="144"/>
        <v/>
      </c>
      <c r="Z265">
        <f t="shared" si="145"/>
        <v>2</v>
      </c>
      <c r="AA265" t="e">
        <f t="shared" si="146"/>
        <v>#N/A</v>
      </c>
      <c r="AB265" s="29" t="str">
        <f>IF(AD265&gt;1,B265&amp;" "&amp;C265,B265)</f>
        <v>WWF War</v>
      </c>
      <c r="AC265" t="str">
        <f>VLOOKUP(A265,Yaes!A:H,8,0)</f>
        <v>y</v>
      </c>
      <c r="AD265">
        <f t="shared" si="147"/>
        <v>3</v>
      </c>
    </row>
    <row r="266" spans="1:30" x14ac:dyDescent="0.25">
      <c r="A266">
        <v>469</v>
      </c>
      <c r="B266" s="30" t="s">
        <v>1249</v>
      </c>
      <c r="C266" t="s">
        <v>1220</v>
      </c>
      <c r="D266" t="s">
        <v>1250</v>
      </c>
      <c r="N266">
        <f t="shared" si="133"/>
        <v>2</v>
      </c>
      <c r="O266">
        <f t="shared" si="134"/>
        <v>2</v>
      </c>
      <c r="P266">
        <f t="shared" si="135"/>
        <v>2</v>
      </c>
      <c r="Q266" t="str">
        <f t="shared" si="136"/>
        <v/>
      </c>
      <c r="R266" t="str">
        <f t="shared" si="137"/>
        <v/>
      </c>
      <c r="S266" t="str">
        <f t="shared" si="138"/>
        <v/>
      </c>
      <c r="T266" t="str">
        <f t="shared" si="139"/>
        <v/>
      </c>
      <c r="U266" t="str">
        <f t="shared" si="140"/>
        <v/>
      </c>
      <c r="V266" t="str">
        <f t="shared" si="141"/>
        <v/>
      </c>
      <c r="W266" t="str">
        <f t="shared" si="142"/>
        <v/>
      </c>
      <c r="X266" t="str">
        <f t="shared" si="143"/>
        <v/>
      </c>
      <c r="Y266" t="str">
        <f t="shared" si="144"/>
        <v/>
      </c>
      <c r="Z266">
        <f t="shared" si="145"/>
        <v>2</v>
      </c>
      <c r="AA266" t="e">
        <f t="shared" si="146"/>
        <v>#N/A</v>
      </c>
      <c r="AB266" s="29" t="str">
        <f>IF(AD266&gt;1,B266&amp;" "&amp;C266,B266)</f>
        <v>Xena Warrior</v>
      </c>
      <c r="AC266">
        <f>VLOOKUP(A266,Yaes!A:H,8,0)</f>
        <v>0</v>
      </c>
      <c r="AD266">
        <f t="shared" si="147"/>
        <v>3</v>
      </c>
    </row>
    <row r="267" spans="1:30" ht="15.75" thickBot="1" x14ac:dyDescent="0.3">
      <c r="A267">
        <v>471</v>
      </c>
      <c r="B267" s="27" t="s">
        <v>1223</v>
      </c>
      <c r="C267" t="s">
        <v>1224</v>
      </c>
      <c r="D267" t="s">
        <v>821</v>
      </c>
      <c r="E267" t="s">
        <v>822</v>
      </c>
      <c r="F267" t="s">
        <v>823</v>
      </c>
      <c r="G267" t="s">
        <v>1225</v>
      </c>
      <c r="N267">
        <f t="shared" si="133"/>
        <v>1</v>
      </c>
      <c r="O267">
        <f t="shared" si="134"/>
        <v>1</v>
      </c>
      <c r="P267">
        <f t="shared" si="135"/>
        <v>1</v>
      </c>
      <c r="Q267">
        <f t="shared" si="136"/>
        <v>6</v>
      </c>
      <c r="R267">
        <f t="shared" si="137"/>
        <v>4</v>
      </c>
      <c r="S267">
        <f t="shared" si="138"/>
        <v>1</v>
      </c>
      <c r="T267" t="str">
        <f t="shared" si="139"/>
        <v/>
      </c>
      <c r="U267" t="str">
        <f t="shared" si="140"/>
        <v/>
      </c>
      <c r="V267" t="str">
        <f t="shared" si="141"/>
        <v/>
      </c>
      <c r="W267" t="str">
        <f t="shared" si="142"/>
        <v/>
      </c>
      <c r="X267" t="str">
        <f t="shared" si="143"/>
        <v/>
      </c>
      <c r="Y267" t="str">
        <f t="shared" si="144"/>
        <v/>
      </c>
      <c r="Z267">
        <f t="shared" si="145"/>
        <v>1</v>
      </c>
      <c r="AA267">
        <f t="shared" si="146"/>
        <v>1</v>
      </c>
      <c r="AB267" s="28" t="str">
        <f ca="1">OFFSET(B267,0,AA267-1,1,1)</f>
        <v>Yannick</v>
      </c>
      <c r="AC267">
        <f>VLOOKUP(A267,Yaes!A:H,8,0)</f>
        <v>0</v>
      </c>
      <c r="AD267">
        <f t="shared" si="147"/>
        <v>6</v>
      </c>
    </row>
    <row r="268" spans="1:30" ht="15.75" thickBot="1" x14ac:dyDescent="0.3">
      <c r="A268">
        <v>472</v>
      </c>
      <c r="B268" s="32" t="s">
        <v>1226</v>
      </c>
      <c r="C268" t="s">
        <v>1181</v>
      </c>
      <c r="N268">
        <f t="shared" si="133"/>
        <v>1</v>
      </c>
      <c r="O268">
        <f t="shared" si="134"/>
        <v>2</v>
      </c>
      <c r="P268" t="str">
        <f t="shared" si="135"/>
        <v/>
      </c>
      <c r="Q268" t="str">
        <f t="shared" si="136"/>
        <v/>
      </c>
      <c r="R268" t="str">
        <f t="shared" si="137"/>
        <v/>
      </c>
      <c r="S268" t="str">
        <f t="shared" si="138"/>
        <v/>
      </c>
      <c r="T268" t="str">
        <f t="shared" si="139"/>
        <v/>
      </c>
      <c r="U268" t="str">
        <f t="shared" si="140"/>
        <v/>
      </c>
      <c r="V268" t="str">
        <f t="shared" si="141"/>
        <v/>
      </c>
      <c r="W268" t="str">
        <f t="shared" si="142"/>
        <v/>
      </c>
      <c r="X268" t="str">
        <f t="shared" si="143"/>
        <v/>
      </c>
      <c r="Y268" t="str">
        <f t="shared" si="144"/>
        <v/>
      </c>
      <c r="Z268">
        <f t="shared" si="145"/>
        <v>1</v>
      </c>
      <c r="AA268">
        <f t="shared" si="146"/>
        <v>1</v>
      </c>
      <c r="AB268" s="28" t="str">
        <f ca="1">OFFSET(B268,0,AA268-1,1,1)</f>
        <v>Yoshi's</v>
      </c>
      <c r="AC268" t="str">
        <f>VLOOKUP(A268,Yaes!A:H,8,0)</f>
        <v>y</v>
      </c>
      <c r="AD268">
        <f t="shared" si="147"/>
        <v>2</v>
      </c>
    </row>
    <row r="269" spans="1:30" x14ac:dyDescent="0.25">
      <c r="A269">
        <v>113</v>
      </c>
      <c r="B269" s="37" t="s">
        <v>919</v>
      </c>
      <c r="C269" t="s">
        <v>920</v>
      </c>
      <c r="D269" t="s">
        <v>921</v>
      </c>
      <c r="E269" t="s">
        <v>922</v>
      </c>
      <c r="N269">
        <f t="shared" si="133"/>
        <v>2</v>
      </c>
      <c r="O269">
        <f t="shared" si="134"/>
        <v>2</v>
      </c>
      <c r="P269">
        <f t="shared" si="135"/>
        <v>1</v>
      </c>
      <c r="Q269">
        <f t="shared" si="136"/>
        <v>1</v>
      </c>
      <c r="R269" t="str">
        <f t="shared" si="137"/>
        <v/>
      </c>
      <c r="S269" t="str">
        <f t="shared" si="138"/>
        <v/>
      </c>
      <c r="T269" t="str">
        <f t="shared" si="139"/>
        <v/>
      </c>
      <c r="U269" t="str">
        <f t="shared" si="140"/>
        <v/>
      </c>
      <c r="V269" t="str">
        <f t="shared" si="141"/>
        <v/>
      </c>
      <c r="W269" t="str">
        <f t="shared" si="142"/>
        <v/>
      </c>
      <c r="X269" t="str">
        <f t="shared" si="143"/>
        <v/>
      </c>
      <c r="Y269" t="str">
        <f t="shared" si="144"/>
        <v/>
      </c>
      <c r="Z269">
        <f t="shared" si="145"/>
        <v>1</v>
      </c>
      <c r="AA269">
        <f t="shared" si="146"/>
        <v>3</v>
      </c>
      <c r="AB269" s="28" t="str">
        <f ca="1">OFFSET(B269,0,AA269-1,1,1)</f>
        <v>Zero</v>
      </c>
      <c r="AC269">
        <f>VLOOKUP(A269,Yaes!A:H,8,0)</f>
        <v>0</v>
      </c>
      <c r="AD269">
        <f t="shared" si="147"/>
        <v>4</v>
      </c>
    </row>
  </sheetData>
  <autoFilter ref="A1:AD269" xr:uid="{00000000-0009-0000-0000-000001000000}">
    <sortState xmlns:xlrd2="http://schemas.microsoft.com/office/spreadsheetml/2017/richdata2" ref="A2:AD269">
      <sortCondition ref="AB1:AB26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topLeftCell="A4" workbookViewId="0">
      <selection activeCell="C21" sqref="C21:C22"/>
    </sheetView>
  </sheetViews>
  <sheetFormatPr defaultRowHeight="15" x14ac:dyDescent="0.25"/>
  <sheetData>
    <row r="1" spans="1:3" x14ac:dyDescent="0.25">
      <c r="A1" t="s">
        <v>1262</v>
      </c>
      <c r="B1" t="s">
        <v>1264</v>
      </c>
      <c r="C1" t="s">
        <v>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Yaes</vt:lpstr>
      <vt:lpstr>Uniques</vt:lpstr>
      <vt:lpstr>ShoppingList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twemlow</dc:creator>
  <cp:lastModifiedBy>max twemlow</cp:lastModifiedBy>
  <dcterms:created xsi:type="dcterms:W3CDTF">2018-03-10T05:29:13Z</dcterms:created>
  <dcterms:modified xsi:type="dcterms:W3CDTF">2019-10-14T07:36:07Z</dcterms:modified>
</cp:coreProperties>
</file>