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anajuarezramirez/Downloads/"/>
    </mc:Choice>
  </mc:AlternateContent>
  <xr:revisionPtr revIDLastSave="0" documentId="13_ncr:1_{14BA081D-5AC7-0841-8ED6-1D11BD5F13AD}" xr6:coauthVersionLast="47" xr6:coauthVersionMax="47" xr10:uidLastSave="{00000000-0000-0000-0000-000000000000}"/>
  <bookViews>
    <workbookView xWindow="0" yWindow="740" windowWidth="30240" windowHeight="18900" xr2:uid="{874A096C-DE9A-44DA-BF39-35564D218F5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F7" i="1"/>
  <c r="F9" i="1" s="1"/>
  <c r="F8" i="1"/>
  <c r="F6" i="1"/>
  <c r="C53" i="1"/>
  <c r="C7" i="1"/>
  <c r="C8" i="1"/>
  <c r="C9" i="1"/>
  <c r="C6" i="1"/>
  <c r="F63" i="1"/>
  <c r="F62" i="1"/>
  <c r="F65" i="1" s="1"/>
  <c r="C27" i="1"/>
  <c r="C32" i="1" s="1"/>
  <c r="F55" i="1"/>
  <c r="F56" i="1" s="1"/>
  <c r="F37" i="1"/>
  <c r="F36" i="1"/>
  <c r="C41" i="1"/>
  <c r="F15" i="1"/>
  <c r="F17" i="1" s="1"/>
  <c r="F24" i="1"/>
  <c r="F23" i="1"/>
  <c r="C62" i="1"/>
  <c r="F46" i="1"/>
  <c r="F47" i="1"/>
  <c r="H8" i="1" l="1"/>
  <c r="F30" i="1"/>
  <c r="F40" i="1"/>
  <c r="C10" i="1"/>
  <c r="C65" i="1"/>
  <c r="F49" i="1"/>
</calcChain>
</file>

<file path=xl/sharedStrings.xml><?xml version="1.0" encoding="utf-8"?>
<sst xmlns="http://schemas.openxmlformats.org/spreadsheetml/2006/main" count="97" uniqueCount="51">
  <si>
    <t>Inicio de Sesión</t>
  </si>
  <si>
    <t>Menú Principal</t>
  </si>
  <si>
    <t>Crear Nuevo Proyecto</t>
  </si>
  <si>
    <t>Editar Usuarios</t>
  </si>
  <si>
    <t>Obtener la interfaz</t>
  </si>
  <si>
    <t>Editar Riesgo</t>
  </si>
  <si>
    <t>Reporte de Riesgo</t>
  </si>
  <si>
    <t>Dar acceso si existe el registro del usuario</t>
  </si>
  <si>
    <t>PORCETAJE</t>
  </si>
  <si>
    <t>PRUEBA</t>
  </si>
  <si>
    <t>Total del avance de pruebas:</t>
  </si>
  <si>
    <t>PORCENTAJE</t>
  </si>
  <si>
    <t>Menú del proyecto</t>
  </si>
  <si>
    <t>Información del proyecto</t>
  </si>
  <si>
    <t>Editar Proyecto</t>
  </si>
  <si>
    <t>Mostrar Usuarios</t>
  </si>
  <si>
    <t>Obtener la interfaz con la información de la BD</t>
  </si>
  <si>
    <t>Obtener la interfaz con la infromación</t>
  </si>
  <si>
    <t>Mandar error sino se encuentra la información en la BD</t>
  </si>
  <si>
    <t>En caso de que no haya ningun proyecto</t>
  </si>
  <si>
    <t>Obtener la interfaz con información solicitada</t>
  </si>
  <si>
    <t>Obtener la interfaz con la información del la BD</t>
  </si>
  <si>
    <t>Porcentaje total</t>
  </si>
  <si>
    <t>Se insertan y se guardan en la BD los valores ingresados del nuevo proyecto</t>
  </si>
  <si>
    <t>Arroja error en caso de que no se guarden los datos</t>
  </si>
  <si>
    <t>Se elige y se guarda en la BD el líder del proyecto</t>
  </si>
  <si>
    <t>Si está ingresando datos invalidos, regresa error</t>
  </si>
  <si>
    <t>Se insertan y se guardan en la BD los valores ingresados para un nuevo riesgo</t>
  </si>
  <si>
    <t>Se insertan y se guardan en la BD los valores ingresados para elegir riesgos pasados</t>
  </si>
  <si>
    <t>No deja continuar con el proceso hasta que se corrijan los datos inválidos</t>
  </si>
  <si>
    <t>%</t>
  </si>
  <si>
    <t>Obtener la interfaz con los datos</t>
  </si>
  <si>
    <t>Arroja error si no encuentra los datos</t>
  </si>
  <si>
    <t>Eliminar usuarios</t>
  </si>
  <si>
    <t>Se insertan y se guardan en la BD los valores ingresados del usuario</t>
  </si>
  <si>
    <t>No dar acceso si no existe el registro del usuario</t>
  </si>
  <si>
    <t>Agregar nuevo riesgo</t>
  </si>
  <si>
    <t>Cerrar Sesión</t>
  </si>
  <si>
    <t>Se insertan y se guardan en la BD los valores ingresados del riesgo</t>
  </si>
  <si>
    <t>Manda error si no encuentra el proyecto</t>
  </si>
  <si>
    <t>Cierra Sesión del usuario</t>
  </si>
  <si>
    <t>Se actualiza y se guarda en la BD los valores ingresados del proyecto</t>
  </si>
  <si>
    <t>Obtener la interfaz con los datos del proj</t>
  </si>
  <si>
    <t>Manda error en caso de que no se encuentren los riesgos</t>
  </si>
  <si>
    <t>El usuario no ingrese correctamente su correo o contraseña</t>
  </si>
  <si>
    <t>Mostrar Riesgo</t>
  </si>
  <si>
    <t>El proyecto no tienen riesgos</t>
  </si>
  <si>
    <t>Se agrega con éxito el riesgo a la BD</t>
  </si>
  <si>
    <t>Muestra error en caso de que no se pueda registrar la información</t>
  </si>
  <si>
    <t>Arroja error en caso de que no se muestren los datos</t>
  </si>
  <si>
    <t>Eliminar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</si>
</sst>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.5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49992370372631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164" fontId="0" fillId="2" borderId="1" xfId="0" applyNumberFormat="1" applyFill="1" applyBorder="1"/>
    <xf numFmtId="0" fontId="2" fillId="0" borderId="1" xfId="0" applyFon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0" fillId="3" borderId="1" xfId="0" applyNumberFormat="1" applyFill="1" applyBorder="1"/>
    <xf numFmtId="0" fontId="0" fillId="0" borderId="3" xfId="0" applyBorder="1"/>
    <xf numFmtId="0" fontId="0" fillId="0" borderId="2" xfId="1" applyNumberFormat="1" applyFont="1" applyBorder="1"/>
    <xf numFmtId="0" fontId="0" fillId="0" borderId="1" xfId="1" applyNumberFormat="1" applyFont="1" applyBorder="1"/>
    <xf numFmtId="0" fontId="0" fillId="0" borderId="1" xfId="0" applyBorder="1" applyAlignment="1">
      <alignment wrapText="1"/>
    </xf>
    <xf numFmtId="0" fontId="2" fillId="0" borderId="10" xfId="0" applyFont="1" applyBorder="1"/>
    <xf numFmtId="0" fontId="3" fillId="0" borderId="1" xfId="0" applyFont="1" applyBorder="1"/>
    <xf numFmtId="0" fontId="0" fillId="0" borderId="1" xfId="0" applyBorder="1" applyAlignment="1">
      <alignment vertical="center"/>
    </xf>
    <xf numFmtId="0" fontId="0" fillId="0" borderId="3" xfId="0" applyBorder="1" applyAlignment="1">
      <alignment wrapText="1"/>
    </xf>
    <xf numFmtId="1" fontId="0" fillId="2" borderId="1" xfId="0" applyNumberFormat="1" applyFill="1" applyBorder="1"/>
    <xf numFmtId="1" fontId="0" fillId="0" borderId="10" xfId="1" applyNumberFormat="1" applyFont="1" applyBorder="1"/>
    <xf numFmtId="0" fontId="0" fillId="3" borderId="1" xfId="0" applyFill="1" applyBorder="1"/>
    <xf numFmtId="164" fontId="0" fillId="0" borderId="1" xfId="1" applyNumberFormat="1" applyFont="1" applyBorder="1"/>
    <xf numFmtId="0" fontId="0" fillId="0" borderId="12" xfId="0" applyBorder="1"/>
    <xf numFmtId="0" fontId="0" fillId="0" borderId="10" xfId="0" applyBorder="1" applyAlignment="1">
      <alignment horizontal="center" wrapText="1"/>
    </xf>
    <xf numFmtId="164" fontId="0" fillId="3" borderId="1" xfId="0" applyNumberFormat="1" applyFill="1" applyBorder="1" applyAlignment="1">
      <alignment horizontal="right"/>
    </xf>
    <xf numFmtId="164" fontId="0" fillId="0" borderId="1" xfId="0" applyNumberFormat="1" applyBorder="1"/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3" fillId="0" borderId="1" xfId="0" applyFont="1" applyBorder="1" applyAlignment="1">
      <alignment wrapText="1"/>
    </xf>
    <xf numFmtId="1" fontId="0" fillId="2" borderId="1" xfId="0" applyNumberFormat="1" applyFill="1" applyBorder="1" applyAlignment="1">
      <alignment vertical="center"/>
    </xf>
    <xf numFmtId="0" fontId="2" fillId="0" borderId="1" xfId="0" applyFont="1" applyBorder="1" applyAlignment="1">
      <alignment horizontal="center" wrapText="1"/>
    </xf>
    <xf numFmtId="0" fontId="6" fillId="0" borderId="0" xfId="0" applyFont="1"/>
    <xf numFmtId="164" fontId="0" fillId="3" borderId="3" xfId="0" applyNumberFormat="1" applyFill="1" applyBorder="1"/>
    <xf numFmtId="0" fontId="4" fillId="0" borderId="1" xfId="0" applyFont="1" applyBorder="1" applyAlignment="1">
      <alignment wrapText="1"/>
    </xf>
    <xf numFmtId="164" fontId="6" fillId="0" borderId="0" xfId="0" applyNumberFormat="1" applyFont="1"/>
    <xf numFmtId="1" fontId="5" fillId="2" borderId="13" xfId="0" applyNumberFormat="1" applyFont="1" applyFill="1" applyBorder="1" applyAlignment="1">
      <alignment horizontal="left" vertical="center"/>
    </xf>
    <xf numFmtId="1" fontId="5" fillId="2" borderId="0" xfId="0" applyNumberFormat="1" applyFont="1" applyFill="1" applyAlignment="1">
      <alignment horizontal="left" vertical="center"/>
    </xf>
    <xf numFmtId="1" fontId="5" fillId="2" borderId="19" xfId="0" applyNumberFormat="1" applyFont="1" applyFill="1" applyBorder="1" applyAlignment="1">
      <alignment horizontal="left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17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164" fontId="0" fillId="3" borderId="3" xfId="0" applyNumberFormat="1" applyFill="1" applyBorder="1" applyAlignment="1">
      <alignment horizontal="right"/>
    </xf>
    <xf numFmtId="164" fontId="0" fillId="3" borderId="10" xfId="0" applyNumberFormat="1" applyFill="1" applyBorder="1" applyAlignment="1">
      <alignment horizontal="right"/>
    </xf>
    <xf numFmtId="164" fontId="5" fillId="2" borderId="14" xfId="0" applyNumberFormat="1" applyFont="1" applyFill="1" applyBorder="1" applyAlignment="1">
      <alignment horizontal="right" vertical="center"/>
    </xf>
    <xf numFmtId="164" fontId="5" fillId="2" borderId="13" xfId="0" applyNumberFormat="1" applyFont="1" applyFill="1" applyBorder="1" applyAlignment="1">
      <alignment horizontal="right" vertical="center"/>
    </xf>
    <xf numFmtId="164" fontId="5" fillId="2" borderId="15" xfId="0" applyNumberFormat="1" applyFont="1" applyFill="1" applyBorder="1" applyAlignment="1">
      <alignment horizontal="right" vertical="center"/>
    </xf>
    <xf numFmtId="164" fontId="5" fillId="2" borderId="0" xfId="0" applyNumberFormat="1" applyFont="1" applyFill="1" applyAlignment="1">
      <alignment horizontal="right" vertical="center"/>
    </xf>
    <xf numFmtId="164" fontId="5" fillId="2" borderId="16" xfId="0" applyNumberFormat="1" applyFont="1" applyFill="1" applyBorder="1" applyAlignment="1">
      <alignment horizontal="right" vertical="center"/>
    </xf>
    <xf numFmtId="164" fontId="5" fillId="2" borderId="19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 wrapText="1"/>
    </xf>
    <xf numFmtId="164" fontId="0" fillId="3" borderId="11" xfId="0" applyNumberFormat="1" applyFill="1" applyBorder="1" applyAlignment="1">
      <alignment horizontal="right"/>
    </xf>
    <xf numFmtId="0" fontId="2" fillId="4" borderId="1" xfId="0" applyFon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2C312-7028-46EE-BF26-EADE9A672CC7}">
  <dimension ref="B2:K73"/>
  <sheetViews>
    <sheetView tabSelected="1" zoomScale="75" workbookViewId="0">
      <selection activeCell="K19" sqref="K19"/>
    </sheetView>
  </sheetViews>
  <sheetFormatPr baseColWidth="10" defaultRowHeight="15" x14ac:dyDescent="0.2"/>
  <cols>
    <col min="1" max="1" width="7.6640625" customWidth="1"/>
    <col min="2" max="2" width="34" bestFit="1" customWidth="1"/>
    <col min="3" max="3" width="15.6640625" bestFit="1" customWidth="1"/>
    <col min="5" max="5" width="37.33203125" bestFit="1" customWidth="1"/>
    <col min="6" max="6" width="15.6640625" bestFit="1" customWidth="1"/>
    <col min="16" max="16" width="15.83203125" customWidth="1"/>
    <col min="17" max="17" width="7.83203125" customWidth="1"/>
  </cols>
  <sheetData>
    <row r="2" spans="2:11" x14ac:dyDescent="0.2">
      <c r="B2" s="63" t="s">
        <v>0</v>
      </c>
      <c r="C2" s="63"/>
      <c r="D2" s="1"/>
      <c r="E2" s="63" t="s">
        <v>1</v>
      </c>
      <c r="F2" s="63"/>
    </row>
    <row r="3" spans="2:11" x14ac:dyDescent="0.2">
      <c r="B3" s="63"/>
      <c r="C3" s="63"/>
      <c r="D3" s="1"/>
      <c r="E3" s="63"/>
      <c r="F3" s="63"/>
    </row>
    <row r="4" spans="2:11" x14ac:dyDescent="0.2">
      <c r="B4" s="63"/>
      <c r="C4" s="63"/>
      <c r="D4" s="1"/>
      <c r="E4" s="63"/>
      <c r="F4" s="63"/>
    </row>
    <row r="5" spans="2:11" x14ac:dyDescent="0.2">
      <c r="B5" s="6" t="s">
        <v>9</v>
      </c>
      <c r="C5" s="5" t="s">
        <v>11</v>
      </c>
      <c r="E5" s="6" t="s">
        <v>9</v>
      </c>
      <c r="F5" s="5" t="s">
        <v>11</v>
      </c>
      <c r="H5" s="36" t="s">
        <v>22</v>
      </c>
      <c r="I5" s="37"/>
      <c r="J5" s="37"/>
      <c r="K5" s="38"/>
    </row>
    <row r="6" spans="2:11" ht="16" x14ac:dyDescent="0.2">
      <c r="B6" s="14" t="s">
        <v>4</v>
      </c>
      <c r="C6" s="3">
        <f>100/4</f>
        <v>25</v>
      </c>
      <c r="E6" s="11" t="s">
        <v>16</v>
      </c>
      <c r="F6" s="3">
        <f>100/3</f>
        <v>33.333333333333336</v>
      </c>
      <c r="H6" s="39"/>
      <c r="I6" s="40"/>
      <c r="J6" s="40"/>
      <c r="K6" s="41"/>
    </row>
    <row r="7" spans="2:11" x14ac:dyDescent="0.2">
      <c r="B7" s="2" t="s">
        <v>7</v>
      </c>
      <c r="C7" s="3">
        <f t="shared" ref="C7:C9" si="0">100/4</f>
        <v>25</v>
      </c>
      <c r="E7" s="2" t="s">
        <v>19</v>
      </c>
      <c r="F7" s="3">
        <f t="shared" ref="F7:F8" si="1">100/3</f>
        <v>33.333333333333336</v>
      </c>
      <c r="H7" s="42"/>
      <c r="I7" s="43"/>
      <c r="J7" s="43"/>
      <c r="K7" s="44"/>
    </row>
    <row r="8" spans="2:11" ht="32" x14ac:dyDescent="0.2">
      <c r="B8" s="15" t="s">
        <v>35</v>
      </c>
      <c r="C8" s="3">
        <f t="shared" si="0"/>
        <v>25</v>
      </c>
      <c r="E8" s="11" t="s">
        <v>49</v>
      </c>
      <c r="F8" s="3">
        <f t="shared" si="1"/>
        <v>33.333333333333336</v>
      </c>
      <c r="H8" s="55">
        <f>((C10+F9+C20+F17+C32+F30+C41+C53+F49+F40+F56+C65+F65)*100)/1300</f>
        <v>59.633699633699628</v>
      </c>
      <c r="I8" s="56"/>
      <c r="J8" s="33" t="s">
        <v>30</v>
      </c>
      <c r="K8" s="33"/>
    </row>
    <row r="9" spans="2:11" ht="32" x14ac:dyDescent="0.2">
      <c r="B9" s="15" t="s">
        <v>44</v>
      </c>
      <c r="C9" s="3">
        <f t="shared" si="0"/>
        <v>25</v>
      </c>
      <c r="E9" s="4" t="s">
        <v>10</v>
      </c>
      <c r="F9" s="19">
        <f>SUM(F6:F8)</f>
        <v>100</v>
      </c>
      <c r="H9" s="57"/>
      <c r="I9" s="58"/>
      <c r="J9" s="34"/>
      <c r="K9" s="34"/>
    </row>
    <row r="10" spans="2:11" x14ac:dyDescent="0.2">
      <c r="B10" s="4" t="s">
        <v>10</v>
      </c>
      <c r="C10" s="9">
        <f>SUM(C6:C9)</f>
        <v>100</v>
      </c>
      <c r="H10" s="57"/>
      <c r="I10" s="58"/>
      <c r="J10" s="34"/>
      <c r="K10" s="34"/>
    </row>
    <row r="11" spans="2:11" x14ac:dyDescent="0.2">
      <c r="E11" s="45" t="s">
        <v>13</v>
      </c>
      <c r="F11" s="46"/>
      <c r="H11" s="59"/>
      <c r="I11" s="60"/>
      <c r="J11" s="35"/>
      <c r="K11" s="35"/>
    </row>
    <row r="12" spans="2:11" x14ac:dyDescent="0.2">
      <c r="B12" s="63" t="s">
        <v>12</v>
      </c>
      <c r="C12" s="63"/>
      <c r="E12" s="47"/>
      <c r="F12" s="48"/>
    </row>
    <row r="13" spans="2:11" x14ac:dyDescent="0.2">
      <c r="B13" s="63"/>
      <c r="C13" s="63"/>
      <c r="E13" s="49"/>
      <c r="F13" s="50"/>
    </row>
    <row r="14" spans="2:11" x14ac:dyDescent="0.2">
      <c r="B14" s="63"/>
      <c r="C14" s="63"/>
      <c r="E14" s="6" t="s">
        <v>9</v>
      </c>
      <c r="F14" s="5" t="s">
        <v>11</v>
      </c>
    </row>
    <row r="15" spans="2:11" ht="16" x14ac:dyDescent="0.2">
      <c r="B15" s="6" t="s">
        <v>9</v>
      </c>
      <c r="C15" s="5" t="s">
        <v>8</v>
      </c>
      <c r="E15" s="11" t="s">
        <v>21</v>
      </c>
      <c r="F15" s="3">
        <f>100/2</f>
        <v>50</v>
      </c>
      <c r="I15" s="29"/>
    </row>
    <row r="16" spans="2:11" ht="32" x14ac:dyDescent="0.2">
      <c r="B16" s="8" t="s">
        <v>17</v>
      </c>
      <c r="C16" s="30">
        <v>0</v>
      </c>
      <c r="E16" s="11" t="s">
        <v>24</v>
      </c>
      <c r="F16" s="7">
        <v>0</v>
      </c>
    </row>
    <row r="17" spans="2:6" x14ac:dyDescent="0.2">
      <c r="B17" s="61" t="s">
        <v>18</v>
      </c>
      <c r="C17" s="53">
        <v>0</v>
      </c>
      <c r="E17" s="4" t="s">
        <v>10</v>
      </c>
      <c r="F17" s="19">
        <f>SUM(F15:F16)</f>
        <v>50</v>
      </c>
    </row>
    <row r="18" spans="2:6" x14ac:dyDescent="0.2">
      <c r="B18" s="61"/>
      <c r="C18" s="62"/>
    </row>
    <row r="19" spans="2:6" ht="16" x14ac:dyDescent="0.2">
      <c r="B19" s="21" t="s">
        <v>50</v>
      </c>
      <c r="C19" s="22">
        <v>0</v>
      </c>
      <c r="E19" s="45" t="s">
        <v>2</v>
      </c>
      <c r="F19" s="46"/>
    </row>
    <row r="20" spans="2:6" x14ac:dyDescent="0.2">
      <c r="B20" s="12" t="s">
        <v>10</v>
      </c>
      <c r="C20" s="23">
        <f>SUM(C16:C19)</f>
        <v>0</v>
      </c>
      <c r="E20" s="47"/>
      <c r="F20" s="48"/>
    </row>
    <row r="21" spans="2:6" x14ac:dyDescent="0.2">
      <c r="E21" s="49"/>
      <c r="F21" s="50"/>
    </row>
    <row r="22" spans="2:6" x14ac:dyDescent="0.2">
      <c r="E22" s="6" t="s">
        <v>9</v>
      </c>
      <c r="F22" s="5" t="s">
        <v>11</v>
      </c>
    </row>
    <row r="23" spans="2:6" x14ac:dyDescent="0.2">
      <c r="B23" s="63" t="s">
        <v>14</v>
      </c>
      <c r="C23" s="63"/>
      <c r="E23" s="2" t="s">
        <v>4</v>
      </c>
      <c r="F23" s="3">
        <f>100/7</f>
        <v>14.285714285714286</v>
      </c>
    </row>
    <row r="24" spans="2:6" ht="32" x14ac:dyDescent="0.2">
      <c r="B24" s="63"/>
      <c r="C24" s="63"/>
      <c r="E24" s="11" t="s">
        <v>23</v>
      </c>
      <c r="F24" s="3">
        <f t="shared" ref="F24" si="2">100/7</f>
        <v>14.285714285714286</v>
      </c>
    </row>
    <row r="25" spans="2:6" ht="16" x14ac:dyDescent="0.2">
      <c r="B25" s="63"/>
      <c r="C25" s="63"/>
      <c r="E25" s="11" t="s">
        <v>25</v>
      </c>
      <c r="F25" s="7">
        <v>0</v>
      </c>
    </row>
    <row r="26" spans="2:6" ht="29" customHeight="1" x14ac:dyDescent="0.2">
      <c r="B26" s="24" t="s">
        <v>9</v>
      </c>
      <c r="C26" s="25" t="s">
        <v>11</v>
      </c>
      <c r="E26" s="11" t="s">
        <v>27</v>
      </c>
      <c r="F26" s="7">
        <v>0</v>
      </c>
    </row>
    <row r="27" spans="2:6" ht="32" x14ac:dyDescent="0.2">
      <c r="B27" s="31" t="s">
        <v>20</v>
      </c>
      <c r="C27" s="16">
        <f>100/5</f>
        <v>20</v>
      </c>
      <c r="E27" s="11" t="s">
        <v>28</v>
      </c>
      <c r="F27" s="7">
        <v>0</v>
      </c>
    </row>
    <row r="28" spans="2:6" ht="32" x14ac:dyDescent="0.2">
      <c r="B28" s="2" t="s">
        <v>39</v>
      </c>
      <c r="C28" s="16">
        <v>20</v>
      </c>
      <c r="E28" s="11" t="s">
        <v>24</v>
      </c>
      <c r="F28" s="7">
        <v>0</v>
      </c>
    </row>
    <row r="29" spans="2:6" ht="32" x14ac:dyDescent="0.2">
      <c r="B29" s="11" t="s">
        <v>41</v>
      </c>
      <c r="C29" s="27">
        <v>20</v>
      </c>
      <c r="E29" s="11" t="s">
        <v>29</v>
      </c>
      <c r="F29" s="7">
        <v>0</v>
      </c>
    </row>
    <row r="30" spans="2:6" ht="30" x14ac:dyDescent="0.2">
      <c r="B30" s="26" t="s">
        <v>24</v>
      </c>
      <c r="C30" s="27">
        <v>20</v>
      </c>
      <c r="E30" s="4" t="s">
        <v>10</v>
      </c>
      <c r="F30" s="19">
        <f>SUM(F23:F29)</f>
        <v>28.571428571428573</v>
      </c>
    </row>
    <row r="31" spans="2:6" x14ac:dyDescent="0.2">
      <c r="B31" s="13" t="s">
        <v>26</v>
      </c>
      <c r="C31" s="18">
        <v>0</v>
      </c>
    </row>
    <row r="32" spans="2:6" x14ac:dyDescent="0.2">
      <c r="B32" s="12" t="s">
        <v>10</v>
      </c>
      <c r="C32" s="17">
        <f>SUM(C27:C31)</f>
        <v>80</v>
      </c>
      <c r="E32" s="45" t="s">
        <v>3</v>
      </c>
      <c r="F32" s="46"/>
    </row>
    <row r="33" spans="2:6" x14ac:dyDescent="0.2">
      <c r="E33" s="47"/>
      <c r="F33" s="48"/>
    </row>
    <row r="34" spans="2:6" x14ac:dyDescent="0.2">
      <c r="B34" s="45" t="s">
        <v>15</v>
      </c>
      <c r="C34" s="46"/>
      <c r="E34" s="49"/>
      <c r="F34" s="50"/>
    </row>
    <row r="35" spans="2:6" x14ac:dyDescent="0.2">
      <c r="B35" s="47"/>
      <c r="C35" s="48"/>
      <c r="E35" s="6" t="s">
        <v>9</v>
      </c>
      <c r="F35" s="5" t="s">
        <v>11</v>
      </c>
    </row>
    <row r="36" spans="2:6" ht="16" x14ac:dyDescent="0.2">
      <c r="B36" s="49"/>
      <c r="C36" s="50"/>
      <c r="E36" s="11" t="s">
        <v>21</v>
      </c>
      <c r="F36" s="3">
        <f>100/4</f>
        <v>25</v>
      </c>
    </row>
    <row r="37" spans="2:6" ht="32" x14ac:dyDescent="0.2">
      <c r="B37" s="6" t="s">
        <v>9</v>
      </c>
      <c r="C37" s="5" t="s">
        <v>11</v>
      </c>
      <c r="E37" s="11" t="s">
        <v>34</v>
      </c>
      <c r="F37" s="3">
        <f t="shared" ref="F37" si="3">100/4</f>
        <v>25</v>
      </c>
    </row>
    <row r="38" spans="2:6" ht="32" x14ac:dyDescent="0.2">
      <c r="B38" s="2" t="s">
        <v>31</v>
      </c>
      <c r="C38" s="3">
        <v>50</v>
      </c>
      <c r="E38" s="11" t="s">
        <v>24</v>
      </c>
      <c r="F38" s="7">
        <v>0</v>
      </c>
    </row>
    <row r="39" spans="2:6" ht="32" x14ac:dyDescent="0.2">
      <c r="B39" s="2" t="s">
        <v>33</v>
      </c>
      <c r="C39" s="7">
        <v>0</v>
      </c>
      <c r="E39" s="11" t="s">
        <v>29</v>
      </c>
      <c r="F39" s="7">
        <v>0</v>
      </c>
    </row>
    <row r="40" spans="2:6" x14ac:dyDescent="0.2">
      <c r="B40" s="2" t="s">
        <v>32</v>
      </c>
      <c r="C40" s="7">
        <v>0</v>
      </c>
      <c r="E40" s="4" t="s">
        <v>10</v>
      </c>
      <c r="F40" s="19">
        <f>SUM(F36:F39)</f>
        <v>50</v>
      </c>
    </row>
    <row r="41" spans="2:6" x14ac:dyDescent="0.2">
      <c r="B41" s="4" t="s">
        <v>10</v>
      </c>
      <c r="C41" s="19">
        <f>SUM(C38:C40)</f>
        <v>50</v>
      </c>
    </row>
    <row r="42" spans="2:6" x14ac:dyDescent="0.2">
      <c r="E42" s="45" t="s">
        <v>5</v>
      </c>
      <c r="F42" s="46"/>
    </row>
    <row r="43" spans="2:6" x14ac:dyDescent="0.2">
      <c r="E43" s="47"/>
      <c r="F43" s="48"/>
    </row>
    <row r="44" spans="2:6" x14ac:dyDescent="0.2">
      <c r="E44" s="49"/>
      <c r="F44" s="50"/>
    </row>
    <row r="45" spans="2:6" x14ac:dyDescent="0.2">
      <c r="E45" s="6" t="s">
        <v>9</v>
      </c>
      <c r="F45" s="5" t="s">
        <v>11</v>
      </c>
    </row>
    <row r="46" spans="2:6" ht="16" x14ac:dyDescent="0.2">
      <c r="B46" s="45" t="s">
        <v>6</v>
      </c>
      <c r="C46" s="46"/>
      <c r="E46" s="11" t="s">
        <v>21</v>
      </c>
      <c r="F46" s="3">
        <f>100/3</f>
        <v>33.333333333333336</v>
      </c>
    </row>
    <row r="47" spans="2:6" ht="32" x14ac:dyDescent="0.2">
      <c r="B47" s="47"/>
      <c r="C47" s="48"/>
      <c r="E47" s="11" t="s">
        <v>38</v>
      </c>
      <c r="F47" s="3">
        <f>100/3</f>
        <v>33.333333333333336</v>
      </c>
    </row>
    <row r="48" spans="2:6" ht="32" x14ac:dyDescent="0.2">
      <c r="B48" s="49"/>
      <c r="C48" s="50"/>
      <c r="E48" s="11" t="s">
        <v>24</v>
      </c>
      <c r="F48" s="7">
        <v>0</v>
      </c>
    </row>
    <row r="49" spans="2:10" x14ac:dyDescent="0.2">
      <c r="B49" s="6" t="s">
        <v>9</v>
      </c>
      <c r="C49" s="5" t="s">
        <v>11</v>
      </c>
      <c r="E49" s="4" t="s">
        <v>10</v>
      </c>
      <c r="F49" s="19">
        <f>SUM(F46:F48)</f>
        <v>66.666666666666671</v>
      </c>
    </row>
    <row r="50" spans="2:10" x14ac:dyDescent="0.2">
      <c r="B50" s="2" t="s">
        <v>42</v>
      </c>
      <c r="C50" s="3">
        <v>50</v>
      </c>
    </row>
    <row r="51" spans="2:10" x14ac:dyDescent="0.2">
      <c r="B51" s="51" t="s">
        <v>43</v>
      </c>
      <c r="C51" s="53">
        <v>0</v>
      </c>
      <c r="E51" s="45" t="s">
        <v>37</v>
      </c>
      <c r="F51" s="46"/>
    </row>
    <row r="52" spans="2:10" x14ac:dyDescent="0.2">
      <c r="B52" s="52"/>
      <c r="C52" s="54"/>
      <c r="E52" s="47"/>
      <c r="F52" s="48"/>
    </row>
    <row r="53" spans="2:10" x14ac:dyDescent="0.2">
      <c r="B53" s="4" t="s">
        <v>10</v>
      </c>
      <c r="C53" s="19">
        <f>SUM(C50:C52)</f>
        <v>50</v>
      </c>
      <c r="E53" s="49"/>
      <c r="F53" s="50"/>
    </row>
    <row r="54" spans="2:10" x14ac:dyDescent="0.2">
      <c r="E54" s="6" t="s">
        <v>9</v>
      </c>
      <c r="F54" s="5" t="s">
        <v>11</v>
      </c>
    </row>
    <row r="55" spans="2:10" x14ac:dyDescent="0.2">
      <c r="E55" s="2" t="s">
        <v>40</v>
      </c>
      <c r="F55" s="3">
        <f>100/1</f>
        <v>100</v>
      </c>
    </row>
    <row r="56" spans="2:10" x14ac:dyDescent="0.2">
      <c r="E56" s="4" t="s">
        <v>10</v>
      </c>
      <c r="F56" s="10">
        <f>SUM(F55:F55)</f>
        <v>100</v>
      </c>
    </row>
    <row r="58" spans="2:10" x14ac:dyDescent="0.2">
      <c r="B58" s="45" t="s">
        <v>36</v>
      </c>
      <c r="C58" s="46"/>
      <c r="E58" s="45" t="s">
        <v>45</v>
      </c>
      <c r="F58" s="46"/>
    </row>
    <row r="59" spans="2:10" x14ac:dyDescent="0.2">
      <c r="B59" s="47"/>
      <c r="C59" s="48"/>
      <c r="E59" s="47"/>
      <c r="F59" s="48"/>
    </row>
    <row r="60" spans="2:10" x14ac:dyDescent="0.2">
      <c r="B60" s="49"/>
      <c r="C60" s="50"/>
      <c r="E60" s="49"/>
      <c r="F60" s="50"/>
    </row>
    <row r="61" spans="2:10" x14ac:dyDescent="0.2">
      <c r="B61" s="6" t="s">
        <v>9</v>
      </c>
      <c r="C61" s="5" t="s">
        <v>11</v>
      </c>
      <c r="E61" s="6" t="s">
        <v>9</v>
      </c>
      <c r="F61" s="5" t="s">
        <v>11</v>
      </c>
    </row>
    <row r="62" spans="2:10" ht="16" x14ac:dyDescent="0.2">
      <c r="B62" s="2" t="s">
        <v>31</v>
      </c>
      <c r="C62" s="3">
        <f>100/3</f>
        <v>33.333333333333336</v>
      </c>
      <c r="E62" s="11" t="s">
        <v>21</v>
      </c>
      <c r="F62" s="3">
        <f>100/3</f>
        <v>33.333333333333336</v>
      </c>
    </row>
    <row r="63" spans="2:10" ht="36" customHeight="1" x14ac:dyDescent="0.2">
      <c r="B63" s="2" t="s">
        <v>47</v>
      </c>
      <c r="C63" s="7">
        <v>0</v>
      </c>
      <c r="E63" s="11" t="s">
        <v>46</v>
      </c>
      <c r="F63" s="3">
        <f>100/3</f>
        <v>33.333333333333336</v>
      </c>
    </row>
    <row r="64" spans="2:10" ht="32" x14ac:dyDescent="0.2">
      <c r="B64" s="11" t="s">
        <v>48</v>
      </c>
      <c r="C64" s="7">
        <v>0</v>
      </c>
      <c r="E64" s="11" t="s">
        <v>24</v>
      </c>
      <c r="F64" s="7">
        <v>0</v>
      </c>
      <c r="J64" s="32"/>
    </row>
    <row r="65" spans="2:6" ht="16" x14ac:dyDescent="0.2">
      <c r="B65" s="28" t="s">
        <v>10</v>
      </c>
      <c r="C65" s="19">
        <f>SUM(C62:C64)</f>
        <v>33.333333333333336</v>
      </c>
      <c r="E65" s="4" t="s">
        <v>10</v>
      </c>
      <c r="F65" s="19">
        <f>SUM(F62:F64)</f>
        <v>66.666666666666671</v>
      </c>
    </row>
    <row r="70" spans="2:6" ht="47.5" customHeight="1" x14ac:dyDescent="0.2">
      <c r="C70" s="20"/>
    </row>
    <row r="71" spans="2:6" ht="47.5" customHeight="1" x14ac:dyDescent="0.2"/>
    <row r="72" spans="2:6" ht="47.5" customHeight="1" x14ac:dyDescent="0.2"/>
    <row r="73" spans="2:6" ht="47.5" customHeight="1" x14ac:dyDescent="0.2"/>
  </sheetData>
  <mergeCells count="20">
    <mergeCell ref="E11:F13"/>
    <mergeCell ref="E19:F21"/>
    <mergeCell ref="E32:F34"/>
    <mergeCell ref="E42:F44"/>
    <mergeCell ref="B2:C4"/>
    <mergeCell ref="B12:C14"/>
    <mergeCell ref="E2:F4"/>
    <mergeCell ref="B34:C36"/>
    <mergeCell ref="B17:B18"/>
    <mergeCell ref="C17:C18"/>
    <mergeCell ref="B58:C60"/>
    <mergeCell ref="B23:C25"/>
    <mergeCell ref="J8:K11"/>
    <mergeCell ref="H5:K7"/>
    <mergeCell ref="B46:C48"/>
    <mergeCell ref="E51:F53"/>
    <mergeCell ref="E58:F60"/>
    <mergeCell ref="B51:B52"/>
    <mergeCell ref="C51:C52"/>
    <mergeCell ref="H8:I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29bf63f-c6f8-4670-ba97-929ebf6cfa9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0550CB1255F743871DBB8416F28226" ma:contentTypeVersion="9" ma:contentTypeDescription="Create a new document." ma:contentTypeScope="" ma:versionID="0303edb0d73e3bf4b0379148fae0885c">
  <xsd:schema xmlns:xsd="http://www.w3.org/2001/XMLSchema" xmlns:xs="http://www.w3.org/2001/XMLSchema" xmlns:p="http://schemas.microsoft.com/office/2006/metadata/properties" xmlns:ns3="b29bf63f-c6f8-4670-ba97-929ebf6cfa97" xmlns:ns4="a1ec2797-f15b-4ba1-af0c-9cb197d6b0ee" targetNamespace="http://schemas.microsoft.com/office/2006/metadata/properties" ma:root="true" ma:fieldsID="c96c4dd0aed8aba0ec79e5d5f4e3a22b" ns3:_="" ns4:_="">
    <xsd:import namespace="b29bf63f-c6f8-4670-ba97-929ebf6cfa97"/>
    <xsd:import namespace="a1ec2797-f15b-4ba1-af0c-9cb197d6b0e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9bf63f-c6f8-4670-ba97-929ebf6cfa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c2797-f15b-4ba1-af0c-9cb197d6b0e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8E5D07-38AC-49BC-9709-5E4242356A21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b29bf63f-c6f8-4670-ba97-929ebf6cfa97"/>
    <ds:schemaRef ds:uri="a1ec2797-f15b-4ba1-af0c-9cb197d6b0e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F75367A-AEC9-40AC-81FB-0F9F12B62C9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3E0483-BADB-4D8E-A702-C6824D205C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9bf63f-c6f8-4670-ba97-929ebf6cfa97"/>
    <ds:schemaRef ds:uri="a1ec2797-f15b-4ba1-af0c-9cb197d6b0e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Sofía Osorio Suárez</dc:creator>
  <cp:lastModifiedBy>Mariana Juárez Ramírez</cp:lastModifiedBy>
  <dcterms:created xsi:type="dcterms:W3CDTF">2024-05-17T21:28:12Z</dcterms:created>
  <dcterms:modified xsi:type="dcterms:W3CDTF">2024-05-18T03:40:42Z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0x010100DA0550CB1255F743871DBB8416F28226</vt:lpwstr>
  </property>
</Properties>
</file>