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book" sheetId="1" r:id="rId4"/>
    <sheet state="visible" name="Responses (Both Coders)" sheetId="2" r:id="rId5"/>
    <sheet state="visible" name="Summary Table" sheetId="3" r:id="rId6"/>
    <sheet state="visible" name="Inter-rater Reliability" sheetId="4" r:id="rId7"/>
    <sheet state="visible" name="Pivot Table" sheetId="5" r:id="rId8"/>
    <sheet state="visible" name="Responses (Coder 1)" sheetId="6" r:id="rId9"/>
    <sheet state="visible" name="Responses (Coder 2)" sheetId="7" r:id="rId10"/>
  </sheets>
  <definedNames/>
  <calcPr/>
  <pivotCaches>
    <pivotCache cacheId="0" r:id="rId11"/>
    <pivotCache cacheId="1" r:id="rId12"/>
  </pivotCaches>
</workbook>
</file>

<file path=xl/sharedStrings.xml><?xml version="1.0" encoding="utf-8"?>
<sst xmlns="http://schemas.openxmlformats.org/spreadsheetml/2006/main" count="2660" uniqueCount="501">
  <si>
    <t>Code</t>
  </si>
  <si>
    <t>Description</t>
  </si>
  <si>
    <t>Categorical Variables</t>
  </si>
  <si>
    <t>1. Strategy/Proxy</t>
  </si>
  <si>
    <t>An emergent code representing general themes of the strategies employed by participants, often in terms of what visual feature was used as a proxy for a relevant statistical feature.</t>
  </si>
  <si>
    <t>CI Length (Dichotomous)</t>
  </si>
  <si>
    <t>If the participant's strategy was based on the /binary/ overlap or non-overlap of the confidence interval and 0 (or some other fixed value).</t>
  </si>
  <si>
    <t>CI Length (Dichotomous) + Random</t>
  </si>
  <si>
    <t>If the participant's strategy was based on the /binary/ overlap or non-overlap of the confidence interval and 0 (or some other fixed value), but also included random guesses.</t>
  </si>
  <si>
    <t>CI Length (Non-Dichotomous)</t>
  </si>
  <si>
    <t>If the participant's strategy was based on considering the overlap of the confidence interval and zero (or some other value), or the length of the interval, but was not a binary criteria.</t>
  </si>
  <si>
    <t>CI Length (Non-Dichotomous) + Random</t>
  </si>
  <si>
    <t>If the participant's strategy was based on considering the overlap of the confidence interval and zero (or some other value), or the length of the interval, but was not a binary criteria, and also included some random guesses.</t>
  </si>
  <si>
    <t>Dot Counting</t>
  </si>
  <si>
    <t>If the participant's strategy was based on counting the number of dots above and below 0.</t>
  </si>
  <si>
    <t>Dot Counting + Mean Estimation</t>
  </si>
  <si>
    <t>If the participant's strategy was based on counting the number of dots above and below 0, but also took into account a visual estimate of the mean.</t>
  </si>
  <si>
    <t>Dot Counting + Outliers</t>
  </si>
  <si>
    <t>If the participant's strategy was based on counting the number of dots above and below 0, but outlying points were either discarded or up/down-weighted.</t>
  </si>
  <si>
    <t>Dot Counting + Outlier + Random</t>
  </si>
  <si>
    <t>If the participant's strategy was based on counting the number of dots above and below 0, but outlying points were either discarded or up/down-weighted, but also included random guesses.</t>
  </si>
  <si>
    <t>Dot Counting + SD</t>
  </si>
  <si>
    <t>If the participant's strategy was based on counting the number of dots above and below 0, but also took into account a visual estimate of the variability.</t>
  </si>
  <si>
    <t>Mean + SD</t>
  </si>
  <si>
    <t>If the participant's strategy was based on the mean value but also the variability, either as an estimate or from directly reading some value off of the chart (such as the size or steepness of the PDF, or the length of the CI).</t>
  </si>
  <si>
    <t>Mean Diff</t>
  </si>
  <si>
    <t>If the participant's strategy was based on just the mean value and its distance from zero. In some cases this was just a positive mean, in others there was an explicit threshold &gt; 0</t>
  </si>
  <si>
    <t>Mean Diff + Random</t>
  </si>
  <si>
    <t>If the participant's strategy was based on just the mean value and its distance from 0 (or some other value), but also included random guesses.</t>
  </si>
  <si>
    <t>Mean Estimation</t>
  </si>
  <si>
    <t>If the participant's strategy was based on a visual estimate of the mean.</t>
  </si>
  <si>
    <t>Mean Estimation + Outliers</t>
  </si>
  <si>
    <t>If the participant's strategy was based on a visual estimate of the mean, but outlying points were either discarded or up/down-weighted</t>
  </si>
  <si>
    <t>None/Unsure</t>
  </si>
  <si>
    <t>If either the participant did not explicitly state a strategy, were unable to describe their strategy, or if the coder(s) were unable to disambiguate what strategy was used by the participant (e.g., if the participant provided some binary criteria, but did not clarify if the criteria was based on mean, variability, or some other visual feature of the chart).</t>
  </si>
  <si>
    <t>None/Unsure + Random</t>
  </si>
  <si>
    <t>If the participant's overall strategy was unclear, but also included random guesses.</t>
  </si>
  <si>
    <t>PDF Overlap</t>
  </si>
  <si>
    <t>If the participant's strategy was based on the proportion of the PDF that was above or included 0 (or some other fixed value).</t>
  </si>
  <si>
    <t>Range</t>
  </si>
  <si>
    <t>If the participant's strategy was based on the range of values observed as a proxy for either median, variability, or both.</t>
  </si>
  <si>
    <t>Binary Variables</t>
  </si>
  <si>
    <t>1. Correction Strategy</t>
  </si>
  <si>
    <t>Binary flag, is a "1" if the participant performed some adjustment to their strategy in response to either a) the number of graphs shown in a particular or b) as a response to the gains/losses from previous trials, since it's unclear which would count as the family-wise error rate. Otherwise is null. Note that this shifting to a new strategy can also incorporate "anti-strategies" like switching to random guesses.</t>
  </si>
  <si>
    <t>2. Incentive Sensitivity</t>
  </si>
  <si>
    <t>Binary flag, is a "1" if the participant indicated that their strategy was either initially, or reactively became (in which case they would likely also have the Adjustment flag above) more conservative towards false positives as a result of the incentive structure. Otherwise, the value is null.</t>
  </si>
  <si>
    <t>Index</t>
  </si>
  <si>
    <t>User ID</t>
  </si>
  <si>
    <t>Vis</t>
  </si>
  <si>
    <t>Strategy description</t>
  </si>
  <si>
    <t xml:space="preserve">Strategy/Proxy </t>
  </si>
  <si>
    <t>Correction Strategy</t>
  </si>
  <si>
    <t>Incentive Sensitivity</t>
  </si>
  <si>
    <t>Coder 1 Notes</t>
  </si>
  <si>
    <t>Coder 2 Notes</t>
  </si>
  <si>
    <t>Coder 1 Strategy/Proxy</t>
  </si>
  <si>
    <t>Coder 2 Strategy/Proxy</t>
  </si>
  <si>
    <t>Strategy/Proxy Match</t>
  </si>
  <si>
    <t>Coder 1 Correction Strategy</t>
  </si>
  <si>
    <t>Coder 2 Correction Strategy</t>
  </si>
  <si>
    <t>Correction Strategy Match</t>
  </si>
  <si>
    <t>Coder 1 Incentive Sensitivity</t>
  </si>
  <si>
    <t>Coder 2 Incentive Sensitivity</t>
  </si>
  <si>
    <t>Incentive Sensitivity Match</t>
  </si>
  <si>
    <t>Cumulative pay</t>
  </si>
  <si>
    <t>Average pay (per trial)</t>
  </si>
  <si>
    <t>9768cb1b</t>
  </si>
  <si>
    <t>ci-50</t>
  </si>
  <si>
    <t>I tried to see whether or not the line was over or under 0. One round I put all in profit but got loads of negative points. Hard task.</t>
  </si>
  <si>
    <t>CI Overlap</t>
  </si>
  <si>
    <t>fcad550e</t>
  </si>
  <si>
    <t>pdf</t>
  </si>
  <si>
    <t>I was looking to only mark something as positive if most of the curve appeared above 0</t>
  </si>
  <si>
    <t>1d6f7335</t>
  </si>
  <si>
    <t>nearly always not profitable - shorter lines shorter variables more likely to be a profit if further away from zero</t>
  </si>
  <si>
    <t>e2c7cd2d</t>
  </si>
  <si>
    <t>Over the second profit line then definitely profit</t>
  </si>
  <si>
    <t>e53c77f9</t>
  </si>
  <si>
    <t>Gauging how much was above the line and deciding if that would mean a profit.</t>
  </si>
  <si>
    <t>e84e7a3f</t>
  </si>
  <si>
    <t>Tried to play it safe and go for 'profitable/not profitable' when it looked like a sure thing, but that didn't go too well for me! Started taking more risks/gambles as my points spiralled and by the end, there wasn't really too much of a strategy</t>
  </si>
  <si>
    <t>"Spiralled" indicating recognition that initial strategy was bad</t>
  </si>
  <si>
    <t>47d0cf75</t>
  </si>
  <si>
    <t>I simply only marked the graphs as profitable if it was it largely above zero otherwise not</t>
  </si>
  <si>
    <t>2e7940f6</t>
  </si>
  <si>
    <t>data-only</t>
  </si>
  <si>
    <t>I looked at how many dots were close to the 0 line and how many reached to the furthest point on each side to consider where the mean might be.</t>
  </si>
  <si>
    <t>a3f937f7</t>
  </si>
  <si>
    <t>I checked the graph and profitability indicator</t>
  </si>
  <si>
    <t>3eb726c4</t>
  </si>
  <si>
    <t>Just likelihood based on number of dots above and below plus the shape</t>
  </si>
  <si>
    <t>Shape=Density? Eccentricity</t>
  </si>
  <si>
    <t>f3a73b85</t>
  </si>
  <si>
    <t>i was careful not to take much risk and took into account which way was worse to be incorrect as ;losing 40 points was much better than 150.so i only went with dead certs for profit when above 5 for mean profit.</t>
  </si>
  <si>
    <t>Aware of incentive structure</t>
  </si>
  <si>
    <t>bbfd0067</t>
  </si>
  <si>
    <t>Comparing the amount of profitable stores against the non profitable stores, while considering the value that each of them hold.</t>
  </si>
  <si>
    <t>005030f5</t>
  </si>
  <si>
    <t>Choosing all non-profitable unless the density distribution only had the very last end on zero/negative</t>
  </si>
  <si>
    <t>b7c2bcde</t>
  </si>
  <si>
    <t>short lines on topside is good, long lines on bottom is good.</t>
  </si>
  <si>
    <t>Do stimuli support the "smaller CIs in the positive direction" approach? I don't think so</t>
  </si>
  <si>
    <t>873c2656</t>
  </si>
  <si>
    <t>could only go on what I could say try to estimate which was the greatest above or below the line</t>
  </si>
  <si>
    <t>not sure about this one but seems like they considered outliers</t>
  </si>
  <si>
    <t>a10c783c</t>
  </si>
  <si>
    <t>If the strategist put the dot above the profit line, generally I said it would be profitable. However when I kept accruing negative points, I did try and throw some random ones in there to see if it helped but unfortunately it did not and I kept getting further into the negative numbers.</t>
  </si>
  <si>
    <t>Randomness also!</t>
  </si>
  <si>
    <t>1c2cfeb3</t>
  </si>
  <si>
    <t>if it was above the first line on the positive sign then I would say it was making profit</t>
  </si>
  <si>
    <t>dbc21dfc</t>
  </si>
  <si>
    <t>not sure</t>
  </si>
  <si>
    <t>df64269b</t>
  </si>
  <si>
    <t>if the chart was above the line i said profitable</t>
  </si>
  <si>
    <t>6971b859</t>
  </si>
  <si>
    <t>I tried to work out if there were more dots above or below the red line.</t>
  </si>
  <si>
    <t>fa84f2b6</t>
  </si>
  <si>
    <t>Initially I selected regions that had on average more points above the 0 mark. However, I noticed that I was losing points quickly, probably because I selected unprofitable regions as profitable. I shifted my strategy to only selecting dots that are overwhelmingly above 0, not just above average. It still didn't work very well though.</t>
  </si>
  <si>
    <t>af52ddec</t>
  </si>
  <si>
    <t>Added 50% to length of bars to see if it still indicated a profit (mad I know!)</t>
  </si>
  <si>
    <t>Psuedo Bonferonni!</t>
  </si>
  <si>
    <t>f2dd291f</t>
  </si>
  <si>
    <t>I was just trying to see if the average of the graph suggested a profit margin and I had no other special strategy.l</t>
  </si>
  <si>
    <t>8bfa16ec</t>
  </si>
  <si>
    <t>Had a look at the graphs overall and see how all stores looked before making a decision.</t>
  </si>
  <si>
    <t>Some sort of MCP here</t>
  </si>
  <si>
    <t>9bf10603</t>
  </si>
  <si>
    <t>At first, I looked at the number of losses shown and how big these losses were.
 This strategy did not work. It is a very difficult task with only 10% of data available</t>
  </si>
  <si>
    <t>d3fc9833</t>
  </si>
  <si>
    <t>I tried to gauge the depth of the graph in both negative and positive positions.</t>
  </si>
  <si>
    <t>5bae65da</t>
  </si>
  <si>
    <t>circle below line= no profit</t>
  </si>
  <si>
    <t>530c976f</t>
  </si>
  <si>
    <t>Guesswork</t>
  </si>
  <si>
    <t>0d7dac72</t>
  </si>
  <si>
    <t>I started looking intently at whether the entire bar was profitable or not, but after 2 rounds of that not working, and being penalised so hard because of the scoring system, after that I looked and just guessed because I knew there would be no way to get back to positive points</t>
  </si>
  <si>
    <t>Randomness</t>
  </si>
  <si>
    <t>CI Overlap + Random</t>
  </si>
  <si>
    <t>161134a2</t>
  </si>
  <si>
    <t>If the point was higher than the middle line I went to profit and if it was level or lower I didn't.</t>
  </si>
  <si>
    <t>47d263b5</t>
  </si>
  <si>
    <t>seeing where the peak was on the graph then look at how sharp the spikes go into the neg side</t>
  </si>
  <si>
    <t>beae0dbd</t>
  </si>
  <si>
    <t>Estimating on the more conservative side (usually not profit) the larger the error bars were</t>
  </si>
  <si>
    <t>46994dc4</t>
  </si>
  <si>
    <t>I prioritised towards non-profitable if I wasn't sure as it resulted in losing less points if I was wrong</t>
  </si>
  <si>
    <t>539f25bf</t>
  </si>
  <si>
    <t>I tried to take an overview of where the profit dots were and how many there were. Also if there were any higher up making a larger amount of profit.</t>
  </si>
  <si>
    <t>Outlier sensitivity</t>
  </si>
  <si>
    <t>f4c36d7b</t>
  </si>
  <si>
    <t>I tried different strategies. If the median was significantly above or below zero I treated it as a likely correct estimate. For the cases where the probability was more or less equally distributed above and below zero I tried 1) selecting answers based on where the peak lies 2) skewing towards udnerestimating 3) skewing towards overestimating. None of those strategies seemed to work</t>
  </si>
  <si>
    <t>Again, shifting of strategies in reaction to poor performance</t>
  </si>
  <si>
    <t>66293e2c</t>
  </si>
  <si>
    <t>I raised the profitability bar every time I got a negative score.</t>
  </si>
  <si>
    <t>On the fly Bonferonni?</t>
  </si>
  <si>
    <t>b960bcdc</t>
  </si>
  <si>
    <t>Mostly just random but towards the end I started feeling like the ones with the mean more towards 0 were the profitable ones</t>
  </si>
  <si>
    <t>Movement in the wrong direction</t>
  </si>
  <si>
    <t>5308d548</t>
  </si>
  <si>
    <t>I tried to avoid selecting profitable unless I was very certain, due to the high losses of getting it wrong.</t>
  </si>
  <si>
    <t>ef11a2e2</t>
  </si>
  <si>
    <t>I tried to follow the instructions to work out how likely it was that they were profitable based on the graph. I used the length of the bar to determine how close to the line I was willing to go in terms of assuming profitability. As I was getting them wrong I was more suspicious of clicking profitable and tended towards more not profitable. When the scores improved, I was a bit more lenient. I have not done very well at this so perhaps have misunderstood something about the graphs.</t>
  </si>
  <si>
    <t>CI Partial Overlap</t>
  </si>
  <si>
    <t>2ca0e360</t>
  </si>
  <si>
    <t>If it was below the line it was definitely not profitable and if it was above the line I looked at how far above it it was. It if was above 5 then it was profitable, if if not I would look for a small spread closer to the 5.</t>
  </si>
  <si>
    <t>Only takes into account SD when mean is close to 0</t>
  </si>
  <si>
    <t>490bdcd6</t>
  </si>
  <si>
    <t>initially if remotely above 0 mark as profitable
 overtime, profitable only if more likely than not</t>
  </si>
  <si>
    <t>caac5573</t>
  </si>
  <si>
    <t>i used the peak to determine wether the store would be profitable which was clearly wrong as i got a horrendous score!</t>
  </si>
  <si>
    <t>9bb2d9e8</t>
  </si>
  <si>
    <t>no specific strategy only going by the results in the examples</t>
  </si>
  <si>
    <t>010e009e</t>
  </si>
  <si>
    <t>The biggest spread over the line got profitable, clearly I was not correct in doing this! Anything well below the line was assumed to be non profitable</t>
  </si>
  <si>
    <t>Not sure what spread means here. Either anti-strategy or looking for high variability and positive mean, or just straight up mean diff</t>
  </si>
  <si>
    <t>3a2db5ff</t>
  </si>
  <si>
    <t>Looked at the circle of each line and compared it to how far up it was on each of the graph to determine profitability.</t>
  </si>
  <si>
    <t>5e2a9918</t>
  </si>
  <si>
    <t>I looked for a mean over 5 with a short certainty spread above and below 5.</t>
  </si>
  <si>
    <t>e5bf7575</t>
  </si>
  <si>
    <t>Mostly above 0 its profitable</t>
  </si>
  <si>
    <t>f86f9fa2</t>
  </si>
  <si>
    <t>I tried to imagine that the 20 dots were representative. If there were significantly more dots above the zero than below, I predicted profitable. If it was fairly even, I erred on the side of caution and put non-profitable. I also took into consideration if there were outliers.</t>
  </si>
  <si>
    <t>Also outlier sensitive</t>
  </si>
  <si>
    <t>c763458e</t>
  </si>
  <si>
    <t>looking at where most of the density were - compared to zero line</t>
  </si>
  <si>
    <t>688cbdb2</t>
  </si>
  <si>
    <t>If I did not think that a decision could be made I selected not profitiable</t>
  </si>
  <si>
    <t>Signal detection framing</t>
  </si>
  <si>
    <t>efb31a20</t>
  </si>
  <si>
    <t>I would roughly guess the number of dots on each side of the red line and then look out for any dots which were spaced up very near the 20 and -20 lines.</t>
  </si>
  <si>
    <t>36606af0</t>
  </si>
  <si>
    <t>No strategy</t>
  </si>
  <si>
    <t>9eca2d3a</t>
  </si>
  <si>
    <t>Tried to see in what line the dot was</t>
  </si>
  <si>
    <t>a5370c9d</t>
  </si>
  <si>
    <t>I would mark them as profitable if the markers were considerably higher than the red line.</t>
  </si>
  <si>
    <t>1597d6a9</t>
  </si>
  <si>
    <t>Non profitable - everything negative + low positive with a wide error bar 
 Profitable - everything super high + low positives with a narrow error bar</t>
  </si>
  <si>
    <t>I think this should be "CI Overlap + SD"</t>
  </si>
  <si>
    <t>"CI Overlap + SD"</t>
  </si>
  <si>
    <t>a78e4705</t>
  </si>
  <si>
    <t>I thought I had one and no matter what I would do to change it it seemed I was always losing points. I would look to see where the majority of the points were and where the highest and lowest one was and try to see which one had more points or the majority of the points were higher/lower and make my decision from there, but I was constantly losing points and with no way of knowing which of my decisions were right or wrong or why they were right or wrong it was hard for me to know if the strategy was working or not, so I kind of started to just go with my gut since it seemed to make no difference. It was really frustrating.</t>
  </si>
  <si>
    <t>We might have been nice to add a flat score to each trail, rather than optimize around zero...</t>
  </si>
  <si>
    <t>Dot Counting + Random</t>
  </si>
  <si>
    <t>4bd45184</t>
  </si>
  <si>
    <t>if the middle of the shape was above zero i said profitable, if not then I said not profitable</t>
  </si>
  <si>
    <t>80cf1a36</t>
  </si>
  <si>
    <t>As the consequences of labelling a non-profitable region as profitable were greater than the other way around if I had any doubt I labelled the region non-profitable. I looked at how much of the spread was above the line and if it wasn't very close to 100% I went with non-profitable.</t>
  </si>
  <si>
    <t>f94d5515</t>
  </si>
  <si>
    <t>estimate what % of normal distribution was positive, as penalties were uneven if a curve was more than 25% under the x axis I marked as non profitable, as the penalty for being wrong was lower that way, in the beginning I went purely by the distribution and it went very badly</t>
  </si>
  <si>
    <t>1ac8b1a7</t>
  </si>
  <si>
    <t>Looked at the spread above the mean - if all above the company would make profit.</t>
  </si>
  <si>
    <t>82b075c5</t>
  </si>
  <si>
    <t>At first, wa simplt where ponts laid on the graph; then learnt likelihood based upon responses</t>
  </si>
  <si>
    <t>Not certain what learning means here</t>
  </si>
  <si>
    <t>74f614e9</t>
  </si>
  <si>
    <t>If the bar was too close to 0, but positive, I would guess non-profitable because the "punishment" for not seeing a profitable region was much lower than incorrectly identifying as profitable</t>
  </si>
  <si>
    <t>8edb3492</t>
  </si>
  <si>
    <t>for it to be profitable it had to me a good bit higher than the zero line, i thought it was better to be wrong about it being non-profitable than saying it was profitable then being wrong</t>
  </si>
  <si>
    <t>ebcc3f94</t>
  </si>
  <si>
    <t>try to analyze the graphs</t>
  </si>
  <si>
    <t>d1fc98bd</t>
  </si>
  <si>
    <t>I tried going with my gut for where I thought the median would sit, and in the second set I tried quickly counting how many stores were operating at a loss and if there were &lt;10, choose profit</t>
  </si>
  <si>
    <t>Note that they specifically are estimating median, but I don't feel like making a second code for mean versus median estimation</t>
  </si>
  <si>
    <t>7a3475d4</t>
  </si>
  <si>
    <t>Initially I largely trusted the distribution and if less than about 25% of the bell curve was below the profit line then I would mark it as profitable. But this didn't work very well and gradually I began only marking as profitable if about 90% was above the line and the middle of the bell curve was at around about 4 or higher</t>
  </si>
  <si>
    <t>Another on-the-fly correction of significance</t>
  </si>
  <si>
    <t>b496daac</t>
  </si>
  <si>
    <t>Only selecting ones I was pretty sure was profeterble as profertable (+), as saying + when its - is a bigger loss than saying - if its +</t>
  </si>
  <si>
    <t>3526de6c</t>
  </si>
  <si>
    <t>Followed the trend of each graph. If unclear/ profit/ no profit seemed 50/50, I would choose no profit made</t>
  </si>
  <si>
    <t>31e40a08</t>
  </si>
  <si>
    <t>tried to work out the region with highest dots.</t>
  </si>
  <si>
    <t>78e9f53e</t>
  </si>
  <si>
    <t>I tried to figure out the mean of the given data by looking at the data dispersion.</t>
  </si>
  <si>
    <t>b4de0afe</t>
  </si>
  <si>
    <t>well looking at whether the figure was below the line and how high it went and how wide it was, however when in doubt chose non profitable as the loss would be less if wrong</t>
  </si>
  <si>
    <t>8a129262</t>
  </si>
  <si>
    <t>Tried to roughly guess if more were in profit than not</t>
  </si>
  <si>
    <t>9f4980b0</t>
  </si>
  <si>
    <t>If the peak was below 0 I'd usually weight that to mean unprofitable despite the low sample size.</t>
  </si>
  <si>
    <t>28d3937d</t>
  </si>
  <si>
    <t>Working out which part of the graph was covered with the largest 'patch' (average number of stores).If larger this was profitable</t>
  </si>
  <si>
    <t>a1bf3360</t>
  </si>
  <si>
    <t>With that score... what strategy I guess</t>
  </si>
  <si>
    <t>26bcc011</t>
  </si>
  <si>
    <t>I tried to guess the rough average using both the number of dots above and below the line and also using how far up or down the graph the dots were</t>
  </si>
  <si>
    <t>Using both counting and range to estimate mean</t>
  </si>
  <si>
    <t>4f0b8111</t>
  </si>
  <si>
    <t>Anything way above the line i put as profitable and below the line as unprofitable. Borderline I tended to put as unprofitable</t>
  </si>
  <si>
    <t>distance of the whole pdf to 0</t>
  </si>
  <si>
    <t>df171152</t>
  </si>
  <si>
    <t>dot with less spread in higher areas I chose as profitable and got more picky as time went on because I turned out to be wrong in earlier trials.</t>
  </si>
  <si>
    <t>On-the-fly sig. adjustment</t>
  </si>
  <si>
    <t>cc5fb281</t>
  </si>
  <si>
    <t>Initially I was very risky and went with all stores with over 50% chance of being profitable. I changed to very conservatively picking only sure bets as my score was very low.</t>
  </si>
  <si>
    <t>Again, on the fly reaction to significance adjustment</t>
  </si>
  <si>
    <t>411f8e4e</t>
  </si>
  <si>
    <t>Cancelling out dots on the plus vs minus side, by briefly visualising it.</t>
  </si>
  <si>
    <t>8432e639</t>
  </si>
  <si>
    <t>I mainly looked to see whether there were obviously more dots above or below the line and then checked for outliers that were high above the line or way below the central line.</t>
  </si>
  <si>
    <t>16227dac</t>
  </si>
  <si>
    <t>A high proportion of the normal curve was to be above the zero line to be confident enough to predict a profit, because the penalty for incorrectly predicting a profit was extremely high. This game is unfair!</t>
  </si>
  <si>
    <t>b0306ab0</t>
  </si>
  <si>
    <t>I just tried to read the graph as best as possible and predicted the profitability based on the width and height of the grey area and the numbers across the side.</t>
  </si>
  <si>
    <t>8832acf2</t>
  </si>
  <si>
    <t>If I was unsure, I tended to play it safe to lose less points and go for unprofitable</t>
  </si>
  <si>
    <t>ac6caafc</t>
  </si>
  <si>
    <t>depending on wher the middle of the spread was compated to zero- if it was significantly over it was profit if not i was loss</t>
  </si>
  <si>
    <t>ad3f4a34</t>
  </si>
  <si>
    <t>I caulcuted the highest profit and the highest loss</t>
  </si>
  <si>
    <t>33ac4a14</t>
  </si>
  <si>
    <t>Initially going on what appeared to have a better spread for profit\loss. After gaining negative points I became more cautious and would only pick profit when 75%+ seemed over the profit line</t>
  </si>
  <si>
    <t>8a7dee20</t>
  </si>
  <si>
    <t>As the the role of a business manager, I was asked to make decisions based on sales data presented with graphs, but not all data was shown</t>
  </si>
  <si>
    <t>5e8b602e</t>
  </si>
  <si>
    <t>I tried to find a strategy based on the size and width of the shape, but I couldn't figure it out!</t>
  </si>
  <si>
    <t>d953085e</t>
  </si>
  <si>
    <t>if it was entirely or mostly above the red line it would be profitable, otherwise unprofitable</t>
  </si>
  <si>
    <t>24691fc5</t>
  </si>
  <si>
    <t>Average sales for both profit and non-profit stores</t>
  </si>
  <si>
    <t>22e9095c</t>
  </si>
  <si>
    <t>Weighing up the quantity of points above and below the line</t>
  </si>
  <si>
    <t>285c7107</t>
  </si>
  <si>
    <t>Assessed the graphs visually.</t>
  </si>
  <si>
    <t>8bebbd97</t>
  </si>
  <si>
    <t>I looked at how dense the clusters were on either side of the 0 mark to decide whether or not they were profitable or not then looked for any outliers like a lone sample or two that were above or below the average and decided if i thought they were high or low enough to counteract my initial assumption.</t>
  </si>
  <si>
    <t>Density as a proxy for mean</t>
  </si>
  <si>
    <t>15a24ef9</t>
  </si>
  <si>
    <t>I simply selected profitable for the the ones where the whole range was above 0</t>
  </si>
  <si>
    <t>b6e81f5c</t>
  </si>
  <si>
    <t>I just went with which looked like it was profitable or unprofitable at first glance</t>
  </si>
  <si>
    <t>c39e8807</t>
  </si>
  <si>
    <t>I was trying to count the dots above 0 compared to the dots below. I also tried to count the dots in the 20 and -20 section. My strategy doesn't seemed to be effective. I appear to have answered incorrectly the majority of the time</t>
  </si>
  <si>
    <t>3c1643b0</t>
  </si>
  <si>
    <t>I looked at the number and concentration of dots above and below the line. I also took into account any dots that were further above or below the line and used this information to make a best guess</t>
  </si>
  <si>
    <t>ed249dd5</t>
  </si>
  <si>
    <t>If there were a similar number of dots in the 'profit' and 'loss of profit' parts of the table, I selected 'not profitable', because if wrong, my penalty was less overall (only 40 compared to a much bigger hit of losing 150 points if I chose 'profit'). I tried to avoid choosing 'profit' unless there were a lot more dots in the 'profit' area of the table than the 'loss of profit' one.</t>
  </si>
  <si>
    <t>46bf8d9c</t>
  </si>
  <si>
    <t>I focused on the probability of the stores being profitable if they were considerably above the red line.</t>
  </si>
  <si>
    <t>8bd804bd</t>
  </si>
  <si>
    <t>i picked the ones that looks profitable or not profitable</t>
  </si>
  <si>
    <t>fdfa72c3</t>
  </si>
  <si>
    <t>An estimate based on how many dots there were either side of 0 as well as how close or far from the line those dots were distributed</t>
  </si>
  <si>
    <t>55d0dcce</t>
  </si>
  <si>
    <t>Assessing how many dots were above and below the breakeven line and also bearing in mind any outliers</t>
  </si>
  <si>
    <t>b06ba71c</t>
  </si>
  <si>
    <t>I tried to estimate the amount of profit of the stores in each graph by picturing the 200 stores and predicting if most of them would be above or below average.</t>
  </si>
  <si>
    <t>Not sure what picturing means: perhaps thinking of potential populations that would support the samples?</t>
  </si>
  <si>
    <t>9f0839da</t>
  </si>
  <si>
    <t>i worked out the higher amount above the line was a profit</t>
  </si>
  <si>
    <t>2fb7a44f</t>
  </si>
  <si>
    <t>purely by viewing the position of the marker on the scale</t>
  </si>
  <si>
    <t>Tried to pick the most profitable looking graphs and leaving the ones that looked unsure off and selected them as not profitable</t>
  </si>
  <si>
    <t>922a64b6</t>
  </si>
  <si>
    <t>i tried to put as profitable those who were clearly above the 0. However, I noticed it has to do with the actual line shown.</t>
  </si>
  <si>
    <t>Realized later that the CI is meaningful, not just mean</t>
  </si>
  <si>
    <t>eb692a40</t>
  </si>
  <si>
    <t>I tried to analyse the overall trends</t>
  </si>
  <si>
    <t>0da9d928</t>
  </si>
  <si>
    <t>I did not take risk in choosing the graphs which have their mean point near 0. I selected them as non profitable.</t>
  </si>
  <si>
    <t>caa96ee3</t>
  </si>
  <si>
    <t>No strategy as such at the beginning but then decided to choose the ones that were higher on the graph, away from the 0 point</t>
  </si>
  <si>
    <t>Starts random and then strategizes, unlike other participants that shifted to random when they kept "losing"</t>
  </si>
  <si>
    <t>9239279b</t>
  </si>
  <si>
    <t>Confusion and a fear that I've missed a major point!! At first, I took it that if it was borderline 0 it was most likely under. And if it was over by a good way it was most likely above 1, particularly if the confidence line was short. Then, when my points were plummeting, I started trying to mix things up. At one point I tried to do the opposite of my instincts and then things seemed to get even worse. So then I was trying to do every so many I thought as a zero may be above to try and claw some back, but I ended up feeling terrible about my approach and completely lost. I'm in awe of those who've achieved a bonus!</t>
  </si>
  <si>
    <t>distance of entire bar + sd</t>
  </si>
  <si>
    <t>ba612f7a</t>
  </si>
  <si>
    <t>Initially I selected those with a vertical bar that was high in the profit graph, as profitable. I particularly went for those with shorter bars. I changed this to include bars that were higher in the graph once I realised I was in a negative.</t>
  </si>
  <si>
    <t>Another adjustment of mean rather than mean+SD as a response to a strategy</t>
  </si>
  <si>
    <t>distance of entire bar to 0 + sd</t>
  </si>
  <si>
    <t>I looked at height and length of line then looked at only picking the highest lines</t>
  </si>
  <si>
    <t>a8053c12</t>
  </si>
  <si>
    <t>I select the ones with profit only if they were well above the zero mark. If they were slightly over, on the zero or under, I put it as a non profit.</t>
  </si>
  <si>
    <t>de6cc56f</t>
  </si>
  <si>
    <t>If uncertain, it's less risky to mark a region as "not profitable" since the penalty for making an incorrect guess in that direction is lower compared to incorrectly marking a region as profitable</t>
  </si>
  <si>
    <t>35dc7146</t>
  </si>
  <si>
    <t>clustering the ones closest around 0 and picking the ones out that were at + or - 20 unless the clusters were heavily towards - or +. I would often visualise a line based off where the clusters were</t>
  </si>
  <si>
    <t>Explicit visualization of an outlier robust mean estimate!</t>
  </si>
  <si>
    <t>de67f9f3</t>
  </si>
  <si>
    <t>i decided to just select not profitable unless very clearly it was in the positive numbers, over 5. not worth losing 150 points if i was unsure i said not profitable</t>
  </si>
  <si>
    <t>04bac030</t>
  </si>
  <si>
    <t>i compared the number of dots above and below the red line</t>
  </si>
  <si>
    <t>77b0ff60</t>
  </si>
  <si>
    <t>I tried to be conservative, only selecting profitable when the data was clear, as the potential loss for an incorrect profitable was so high.</t>
  </si>
  <si>
    <t>d3c30eda</t>
  </si>
  <si>
    <t>If it was positive, profitbale. If it was negative, non-profitable.</t>
  </si>
  <si>
    <t>afa3fddb</t>
  </si>
  <si>
    <t>I looked to see which area had the most spots</t>
  </si>
  <si>
    <t>cad561c9</t>
  </si>
  <si>
    <t>I picked the companies by where they where on the scale, I went for the companies that were above the 0 line to be profitable.</t>
  </si>
  <si>
    <t>distance of entire bar to 0</t>
  </si>
  <si>
    <t>9bdf92bc</t>
  </si>
  <si>
    <t>I tried to evaluate what was going to be profitable and failed miserably. Very interesting experiment,</t>
  </si>
  <si>
    <t>30ae9db6</t>
  </si>
  <si>
    <t>when in doubt, place not profitable as the penalty is lower. 
 I also calculated the number of profitable locations for each section of trials to try and limit profitable selections, seems I started a bit late though</t>
  </si>
  <si>
    <t>Participant twigged to the fact that there was an expected number of profitable sections and pruned. Not sure what type of MCP this is</t>
  </si>
  <si>
    <t>076154bc</t>
  </si>
  <si>
    <t>I just went with what seemed to be the more likely based on the limited info.</t>
  </si>
  <si>
    <t>fb56fac9</t>
  </si>
  <si>
    <t>All below line np; all above line p; symmetrical about line np; majority below line np; large majority above line p; small majority above line np</t>
  </si>
  <si>
    <t>e82d4e18</t>
  </si>
  <si>
    <t>I looked for where the majority of the clusters were and compared to where the strays were higher or lower. although I think I did pretty bad at this.</t>
  </si>
  <si>
    <t>Interesting that outlier sensitivity is part of many of these strategies</t>
  </si>
  <si>
    <t>030e4e4e</t>
  </si>
  <si>
    <t>anything with 25% or more of the distribution below the red line went immediately to 'unprofitable'. As the trials went on it became clear that anything with distribution below the red line had greater probability to be 'unprofitable'. Selecting the borderline profitable cases was simply a judgment call based on experience of previous decisions.</t>
  </si>
  <si>
    <t>2741da8a</t>
  </si>
  <si>
    <t>I tried to study it as I'm doing.</t>
  </si>
  <si>
    <t>4aef67db</t>
  </si>
  <si>
    <t>Counting the dots at the start, but I believe that It's not the same worth for - and +</t>
  </si>
  <si>
    <t>56dd5e2a</t>
  </si>
  <si>
    <t>I eventually realised that only tasks where &lt;5% of the bell curve fell below the profit line were worth recommending as profitable.</t>
  </si>
  <si>
    <t>4d95ef40</t>
  </si>
  <si>
    <t>I think I am good with graphs but I cannot understand how I did so badly points wise. Generally if the trend and confidence were clearly above the line there was a likely profit so I chose positive. I was getting frustrated as I don't understand why my points score was so bad</t>
  </si>
  <si>
    <t>450e616f</t>
  </si>
  <si>
    <t>I really just tried to look at how much was above the 0 line, the strategy clearly didn't work well for me</t>
  </si>
  <si>
    <t>9c197858</t>
  </si>
  <si>
    <t>It was easy to see a proportion that were definitely not profitable, it was also easy to see the proportion that were definitely profitable. For the rest they had to be sufficiently high on the graph with a corresponding high mean.</t>
  </si>
  <si>
    <t>mean diff + distance of entire bar to 0</t>
  </si>
  <si>
    <t>d6f825f1</t>
  </si>
  <si>
    <t>Well, the widest part generally had to be at or very close to 10 profit in order for me to select profitable. Then I would look at the spread of the bar - if it was narrow I would be more confident in my decision, if it was wide then I would exercise more caution and maybe pick not profitable. 
 For any unsure decisions I would revert to selecting unprofitable, because that had the least amount of negative consequences. The -150 points for selecting profitable and being wrong was a massive drawback, 3x the amount of drawback. So it was often not worth it to do that.</t>
  </si>
  <si>
    <t>f4bf7267</t>
  </si>
  <si>
    <t>if above zero, I set as profitable</t>
  </si>
  <si>
    <t>distance of entire interval to 0</t>
  </si>
  <si>
    <t>0fac72a2</t>
  </si>
  <si>
    <t>trial and error</t>
  </si>
  <si>
    <t>133dc931</t>
  </si>
  <si>
    <t>I started off cautious, then partway through block 3 I decided to be even moreso because I remembered a comment about only expecting a certain amount of points in each round, and I realized that I might be selecting too many stores as being profitable and being too hopeful.</t>
  </si>
  <si>
    <t>a8efcb19</t>
  </si>
  <si>
    <t>I assumed if the average was in the profitable area then there is more of a chance of it being profitable</t>
  </si>
  <si>
    <t>78c09656</t>
  </si>
  <si>
    <t>I was basing it off how many stores were profitable or not profitable outside of the 20/-20 area. I believe I was putting too much into the lower side of the profit graph, and over compensating. Which I would do differently if I were to do it again.</t>
  </si>
  <si>
    <t>063eacc0</t>
  </si>
  <si>
    <t>I counted the amount of points above and below the red line. If there was more less than 7 points below the line I marked the graph as profitable.</t>
  </si>
  <si>
    <t>Very specific heuristic (didn't seem to perform that badly, either)</t>
  </si>
  <si>
    <t>781508c6</t>
  </si>
  <si>
    <t>If the mean was above 0, selected.</t>
  </si>
  <si>
    <t>080f8198</t>
  </si>
  <si>
    <t>first i'd see which side had most points, but then if it was close OR if sides had a noticeable quantity of points further from 0 i'd weigh them higher, as 1 point at lets say 25 is worth 10x points around the 2.5 mark.</t>
  </si>
  <si>
    <t>Weighting outliers higher!</t>
  </si>
  <si>
    <t>6911046e</t>
  </si>
  <si>
    <t>If the marker was smaller and in the profit region that I chose profit</t>
  </si>
  <si>
    <t>I think "marker" here means the CI</t>
  </si>
  <si>
    <t>91e298b2</t>
  </si>
  <si>
    <t>If the bar dropped below the red line at all, and the location of the point.</t>
  </si>
  <si>
    <t>CI Overlap + Mean</t>
  </si>
  <si>
    <t>26c02061</t>
  </si>
  <si>
    <t>looked at number above/below line and spread of them. Better clustering suggested more consistency</t>
  </si>
  <si>
    <t>00c1f1a4</t>
  </si>
  <si>
    <t>I looked to see on average how much of the shape was under the profit line, as well as the point. If the point was above, and most of the shaded area was above the line, it was profit, it it was mostly below, it was loss.</t>
  </si>
  <si>
    <t>ade5438c</t>
  </si>
  <si>
    <t>chose the ones that had more data above zero</t>
  </si>
  <si>
    <t>a0e4fb47</t>
  </si>
  <si>
    <t>Seeing where the mean for each region was. For those that were borderline, I tended to say 'not profitable' to lose less money.</t>
  </si>
  <si>
    <t>acb51347</t>
  </si>
  <si>
    <t>Looking at the general shape of the dots and guessing where the centre point would be for the mean. If it seemed close, counting the dots below the zero. Ignoring the score as it just went relentlessly down!</t>
  </si>
  <si>
    <t>44f80a24</t>
  </si>
  <si>
    <t>If the peak of the curve was 4 or higher, I would assume it was profitable. Otherwise, I would prefer to play it safe, knowing the penalities.</t>
  </si>
  <si>
    <t>ff63d5ff</t>
  </si>
  <si>
    <t>If borderline choose non-profitable, but beware of the length of the line on the graph. Shorter lines mean that the results are more clustered and longer lines imply uncertainty.</t>
  </si>
  <si>
    <t>distance of entire bar to 0 +sd. I think "borderline" descirbes how close the entire bar is to the 0 line, not just  how close the mean is</t>
  </si>
  <si>
    <t>"CI Overlap +SD"</t>
  </si>
  <si>
    <t>0abd8ac7</t>
  </si>
  <si>
    <t>I tried to just where the majority of the portion was in comparison to the red line, if more so in profit margin, I would guess profitable.</t>
  </si>
  <si>
    <t>6c6711af</t>
  </si>
  <si>
    <t>I wasn't willing to risk that the stores were profitable if it was borderline. I'd rather lose less points if I said they were non profitable than more points is they turned out to be profitable.</t>
  </si>
  <si>
    <t>a5eca292</t>
  </si>
  <si>
    <t>if the graph showed more profit than loss I went with profit</t>
  </si>
  <si>
    <t>Probably dot counting points above and below 0, but can't tell for sure if it's that or mean estimation</t>
  </si>
  <si>
    <t>7875b05d</t>
  </si>
  <si>
    <t>I selected the region where the dots were the widest as this seemed likely to have the highest population of dots although I only adopted this after the first round of trials.</t>
  </si>
  <si>
    <t>Widest = densest, presumably?</t>
  </si>
  <si>
    <t>116f3327</t>
  </si>
  <si>
    <t>more points above the red line showed it was profitable</t>
  </si>
  <si>
    <t>296582c9</t>
  </si>
  <si>
    <t>Visually judged whether most dots were above or below the profit line.</t>
  </si>
  <si>
    <t>cc403b67</t>
  </si>
  <si>
    <t>Trying not to loose, rather than trying to gain.</t>
  </si>
  <si>
    <t>Very Zen</t>
  </si>
  <si>
    <t>989d7e76</t>
  </si>
  <si>
    <t>On the first trial I just chose anything above the line but afterwards I felt anything too close to the line even if it was above I should choose non profitable.</t>
  </si>
  <si>
    <t>e8a5c3fd</t>
  </si>
  <si>
    <t>Amount of dots in profit/no profit regions and how high they are</t>
  </si>
  <si>
    <t>dot counting + mean diff?</t>
  </si>
  <si>
    <t>3d29588e</t>
  </si>
  <si>
    <t>Started by looking for the widest part of the bell curve to be above 0 so that on average I'd be right. I then saw I was losing more points this way so i had to be more cautious and only selected profitable if it was much further above 0 line.</t>
  </si>
  <si>
    <t>eb5da98f</t>
  </si>
  <si>
    <t>I tried to see if the majority of the plot was above the 0 line.</t>
  </si>
  <si>
    <t>5d0064c2</t>
  </si>
  <si>
    <t>i tried to see if the number of dots above the line was higher than below the line</t>
  </si>
  <si>
    <t>11bba01d</t>
  </si>
  <si>
    <t>If the mean was above 0, I chose profitable. If the mean was below 0, I chose not profitable. Based on my -24000 points, it seems like this wasn't always true...</t>
  </si>
  <si>
    <t>52bd0eee</t>
  </si>
  <si>
    <t>Eyeballing and gut feel</t>
  </si>
  <si>
    <t>2a5dff9c</t>
  </si>
  <si>
    <t>First, I used simple method of checking if the line was mostly above 0, and classing it as a profitable store, and if mostly below as not profitable. I then changed to see how many points I was losing at a time since I was never gaining. I tried using proximity of the line to 0. If it was close or touching I placed the region store as failing. Then I tried measuring with the dot depending on the side it was on would determine if the store was profitable or not profitable. I think I was losing less points when I classed when the line/dot was close or touching 0 as not profitable even if it was above the line, or mostly above and still touching it.</t>
  </si>
  <si>
    <t>cdd282a6</t>
  </si>
  <si>
    <t>I marked them as profitable if thet were a good way into the profitable zone</t>
  </si>
  <si>
    <t>Not clear to me if "a good way into" means the mean or the area of the pdf</t>
  </si>
  <si>
    <t>4132e741</t>
  </si>
  <si>
    <t>I counted the number of dots that were above the red line and the ones below and if there were more above the line i clicked that they were profitable and if there were more below the line I clicked not profitable</t>
  </si>
  <si>
    <t>4c5ca131</t>
  </si>
  <si>
    <t>Focusing on the central tendency (mean) within the confidence intervals and basing my assessment on that.</t>
  </si>
  <si>
    <t>d9b38665</t>
  </si>
  <si>
    <t>Not profitable: anything below or touching the red line as well as below the first grey line above the red line. Profitable: only if it was above the grey line above the red line.</t>
  </si>
  <si>
    <t>3ce2a645</t>
  </si>
  <si>
    <t>I figured the more dots above the red line there were, the more profitable the store was</t>
  </si>
  <si>
    <t>5a8b740c</t>
  </si>
  <si>
    <t>If the average shown was over 5, then I marked it as profitable. I also marked it if the variability was low and the average was close to this threshold.</t>
  </si>
  <si>
    <t>Another example of only taking the SD into account if the mean was low</t>
  </si>
  <si>
    <t>70321cd3</t>
  </si>
  <si>
    <t>If black line below zero no profit</t>
  </si>
  <si>
    <t>f99b147a</t>
  </si>
  <si>
    <t>i was looking at where the marker was compared to the line and how big in size the marker was. larger marker = higher profit i thought</t>
  </si>
  <si>
    <t>5656c588</t>
  </si>
  <si>
    <t>According to instructions</t>
  </si>
  <si>
    <t>8ab2da32</t>
  </si>
  <si>
    <t>I'm sorry, but there was no real way of making informed decisions with the data presented, I'd say the task is absolutely impossible</t>
  </si>
  <si>
    <t>"Absolutely impossible"</t>
  </si>
  <si>
    <t>c4f0435a</t>
  </si>
  <si>
    <t>I checked the size of the graphs along with the position and decided using a combination of the two which outcome was most likely</t>
  </si>
  <si>
    <t>25abe7ed</t>
  </si>
  <si>
    <t>tried to maximise returns by the score value of profit/non profit</t>
  </si>
  <si>
    <t>Correction Strategy?</t>
  </si>
  <si>
    <t>Incentive Sensitivity?</t>
  </si>
  <si>
    <t>Overall Count</t>
  </si>
  <si>
    <t>ci-50 Total</t>
  </si>
  <si>
    <t>data-only Total</t>
  </si>
  <si>
    <t>pdf Total</t>
  </si>
  <si>
    <t>Grand Total</t>
  </si>
  <si>
    <t>Strategy/Proxy</t>
  </si>
  <si>
    <t>Counts</t>
  </si>
  <si>
    <t>Observed Agreement</t>
  </si>
  <si>
    <t>Coder 1</t>
  </si>
  <si>
    <t>Coder 2</t>
  </si>
  <si>
    <t>Expected Agreement</t>
  </si>
  <si>
    <t>Cohen's Kappa</t>
  </si>
  <si>
    <t>CI Overlap + SD</t>
  </si>
  <si>
    <t>COUNTA of Coder 1 Strategy/Proxy</t>
  </si>
  <si>
    <t>User Index</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</si>
</sst>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color theme="1"/>
      <name val="Arial"/>
    </font>
    <font>
      <b/>
      <sz val="11.0"/>
      <color theme="1"/>
      <name val="Proxima Nova"/>
    </font>
    <font>
      <b/>
      <sz val="11.0"/>
      <color rgb="FF000000"/>
      <name val="Proxima Nova"/>
    </font>
    <font>
      <sz val="11.0"/>
      <color rgb="FF000000"/>
      <name val="Proxima Nova"/>
    </font>
    <font>
      <color rgb="FF000000"/>
      <name val="Arial"/>
      <scheme val="minor"/>
    </font>
    <font>
      <color rgb="FF000000"/>
      <name val="Arial"/>
    </font>
    <font>
      <sz val="11.0"/>
      <color theme="1"/>
      <name val="Proxima Nova"/>
    </font>
    <font>
      <b/>
      <color rgb="FF000000"/>
      <name val="Arial"/>
    </font>
    <font>
      <sz val="9.0"/>
      <color rgb="FF1F1F1F"/>
      <name val="&quot;Google Sans&quot;"/>
    </font>
  </fonts>
  <fills count="4">
    <fill>
      <patternFill patternType="none"/>
    </fill>
    <fill>
      <patternFill patternType="lightGray"/>
    </fill>
    <fill>
      <patternFill patternType="solid">
        <fgColor rgb="FFF4F6F8"/>
        <bgColor rgb="FFF4F6F8"/>
      </patternFill>
    </fill>
    <fill>
      <patternFill patternType="solid">
        <fgColor rgb="FFFFFFFF"/>
        <bgColor rgb="FFFFFFFF"/>
      </patternFill>
    </fill>
  </fills>
  <borders count="3">
    <border/>
    <border>
      <right style="thin">
        <color rgb="FFFFFFFF"/>
      </right>
      <top style="thick">
        <color rgb="FF8093B3"/>
      </top>
    </border>
    <border>
      <right style="thin">
        <color rgb="FFFFFFFF"/>
      </right>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1" fillId="2" fontId="3" numFmtId="0" xfId="0" applyAlignment="1" applyBorder="1" applyFill="1" applyFont="1">
      <alignment vertical="bottom"/>
    </xf>
    <xf borderId="0" fillId="0" fontId="2" numFmtId="0" xfId="0" applyAlignment="1" applyFont="1">
      <alignment readingOrder="0" shrinkToFit="0" wrapText="1"/>
    </xf>
    <xf borderId="2" fillId="2" fontId="3" numFmtId="0" xfId="0" applyAlignment="1" applyBorder="1" applyFont="1">
      <alignment vertical="bottom"/>
    </xf>
    <xf borderId="0" fillId="0" fontId="2" numFmtId="0" xfId="0" applyAlignment="1" applyFont="1">
      <alignment shrinkToFit="0" wrapText="1"/>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shrinkToFit="0" vertical="bottom" wrapText="1"/>
    </xf>
    <xf borderId="0" fillId="0" fontId="1" numFmtId="0" xfId="0" applyAlignment="1" applyFont="1">
      <alignment horizontal="left" readingOrder="0" shrinkToFit="0" wrapText="1"/>
    </xf>
    <xf borderId="0" fillId="0" fontId="5" numFmtId="0" xfId="0" applyAlignment="1" applyFont="1">
      <alignment readingOrder="0" shrinkToFit="0" vertical="bottom" wrapText="0"/>
    </xf>
    <xf borderId="0" fillId="0" fontId="2" numFmtId="0" xfId="0" applyAlignment="1" applyFont="1">
      <alignment shrinkToFit="0" wrapText="1"/>
    </xf>
    <xf borderId="0" fillId="0" fontId="2" numFmtId="0" xfId="0" applyFont="1"/>
    <xf borderId="0" fillId="0" fontId="2" numFmtId="0" xfId="0" applyAlignment="1" applyFont="1">
      <alignment horizontal="left" readingOrder="0"/>
    </xf>
    <xf borderId="0" fillId="0" fontId="2" numFmtId="0" xfId="0" applyAlignment="1" applyFont="1">
      <alignment horizontal="left"/>
    </xf>
    <xf borderId="0" fillId="0" fontId="2"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1"/>
    </xf>
    <xf borderId="0" fillId="0" fontId="2" numFmtId="0" xfId="0" applyAlignment="1" applyFont="1">
      <alignment horizontal="left" readingOrder="0" shrinkToFit="0" wrapText="1"/>
    </xf>
    <xf borderId="0" fillId="0" fontId="2" numFmtId="0" xfId="0" applyFont="1"/>
    <xf borderId="0" fillId="0" fontId="6" numFmtId="0" xfId="0" applyAlignment="1" applyFont="1">
      <alignment horizontal="right" readingOrder="0" shrinkToFit="0" vertical="bottom" wrapText="0"/>
    </xf>
    <xf borderId="1" fillId="0" fontId="3" numFmtId="0" xfId="0" applyAlignment="1" applyBorder="1" applyFont="1">
      <alignment horizontal="left" vertical="bottom"/>
    </xf>
    <xf borderId="0" fillId="0" fontId="2" numFmtId="0" xfId="0" applyAlignment="1" applyFont="1">
      <alignment horizontal="left"/>
    </xf>
    <xf borderId="0" fillId="0" fontId="2" numFmtId="0" xfId="0" applyAlignment="1" applyFont="1">
      <alignment horizontal="left" shrinkToFit="0" wrapText="1"/>
    </xf>
    <xf borderId="2" fillId="0" fontId="3" numFmtId="0" xfId="0" applyAlignment="1" applyBorder="1" applyFont="1">
      <alignment horizontal="left" vertical="bottom"/>
    </xf>
    <xf borderId="0" fillId="0" fontId="2" numFmtId="0" xfId="0" applyAlignment="1" applyFont="1">
      <alignment horizontal="left" shrinkToFit="0" wrapText="1"/>
    </xf>
    <xf borderId="2" fillId="0" fontId="3" numFmtId="0" xfId="0" applyAlignment="1" applyBorder="1" applyFont="1">
      <alignment horizontal="left" shrinkToFit="0" vertical="bottom" wrapText="1"/>
    </xf>
    <xf borderId="2" fillId="0" fontId="3" numFmtId="0" xfId="0" applyAlignment="1" applyBorder="1" applyFont="1">
      <alignment horizontal="left" readingOrder="0" vertical="bottom"/>
    </xf>
    <xf borderId="0" fillId="0" fontId="7" numFmtId="0" xfId="0" applyAlignment="1" applyFont="1">
      <alignment horizontal="left" readingOrder="0" shrinkToFit="0" wrapText="1"/>
    </xf>
    <xf borderId="0" fillId="0" fontId="7" numFmtId="0" xfId="0" applyFont="1"/>
    <xf borderId="0" fillId="0" fontId="7" numFmtId="0" xfId="0" applyAlignment="1" applyFont="1">
      <alignment shrinkToFit="0" wrapText="1"/>
    </xf>
    <xf borderId="0" fillId="0" fontId="7" numFmtId="0" xfId="0" applyAlignment="1" applyFont="1">
      <alignment shrinkToFit="0" wrapText="1"/>
    </xf>
    <xf borderId="0" fillId="0" fontId="7" numFmtId="0" xfId="0" applyFont="1"/>
    <xf borderId="1" fillId="0" fontId="8" numFmtId="0" xfId="0" applyAlignment="1" applyBorder="1" applyFont="1">
      <alignment horizontal="left" vertical="bottom"/>
    </xf>
    <xf borderId="0" fillId="0" fontId="7" numFmtId="0" xfId="0" applyAlignment="1" applyFont="1">
      <alignment horizontal="left"/>
    </xf>
    <xf borderId="2" fillId="0" fontId="3" numFmtId="0" xfId="0" applyAlignment="1" applyBorder="1" applyFont="1">
      <alignment horizontal="left" readingOrder="0" shrinkToFit="0" vertical="bottom" wrapText="1"/>
    </xf>
    <xf borderId="1" fillId="0" fontId="3" numFmtId="0" xfId="0" applyAlignment="1" applyBorder="1" applyFont="1">
      <alignment horizontal="left" readingOrder="0" vertical="bottom"/>
    </xf>
    <xf borderId="0" fillId="0" fontId="6" numFmtId="0" xfId="0" applyAlignment="1" applyFont="1">
      <alignment horizontal="left" readingOrder="0" shrinkToFit="0" vertical="bottom" wrapText="0"/>
    </xf>
    <xf borderId="1" fillId="0" fontId="3" numFmtId="0" xfId="0" applyAlignment="1" applyBorder="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horizontal="right" shrinkToFit="0" vertical="bottom" wrapText="0"/>
    </xf>
    <xf borderId="0" fillId="0" fontId="3" numFmtId="0" xfId="0" applyAlignment="1" applyFont="1">
      <alignment readingOrder="0" shrinkToFit="0" wrapText="1"/>
    </xf>
    <xf borderId="2" fillId="0" fontId="7" numFmtId="0" xfId="0" applyAlignment="1" applyBorder="1" applyFont="1">
      <alignment horizontal="left" readingOrder="0" shrinkToFit="0" wrapText="1"/>
    </xf>
    <xf borderId="0" fillId="0" fontId="9" numFmtId="0" xfId="0" applyFont="1"/>
    <xf borderId="0" fillId="0" fontId="9" numFmtId="0" xfId="0" applyAlignment="1" applyFont="1">
      <alignment shrinkToFit="0" wrapText="1"/>
    </xf>
    <xf borderId="0" fillId="0" fontId="9" numFmtId="0" xfId="0" applyAlignment="1" applyFont="1">
      <alignment horizontal="left"/>
    </xf>
    <xf borderId="0" fillId="3" fontId="10" numFmtId="0" xfId="0" applyAlignment="1" applyFill="1" applyFont="1">
      <alignment horizontal="left" readingOrder="0"/>
    </xf>
    <xf borderId="0" fillId="3" fontId="11" numFmtId="0" xfId="0" applyAlignment="1" applyFont="1">
      <alignment readingOrder="0"/>
    </xf>
    <xf borderId="1" fillId="0" fontId="3" numFmtId="0" xfId="0" applyAlignment="1" applyBorder="1" applyFont="1">
      <alignment vertical="bottom"/>
    </xf>
    <xf borderId="2" fillId="0" fontId="3" numFmtId="0" xfId="0" applyAlignment="1" applyBorder="1" applyFont="1">
      <alignment vertical="bottom"/>
    </xf>
    <xf borderId="2" fillId="0" fontId="3" numFmtId="0" xfId="0" applyAlignment="1" applyBorder="1" applyFont="1">
      <alignment readingOrder="0" vertical="bottom"/>
    </xf>
    <xf borderId="1" fillId="0" fontId="3"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2" Type="http://schemas.openxmlformats.org/officeDocument/2006/relationships/pivotCacheDefinition" Target="pivotCache/pivotCacheDefinition2.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T181" sheet="Responses (Both Coders)"/>
  </cacheSource>
  <cacheFields>
    <cacheField name="User ID">
      <sharedItems containsMixedTypes="1" containsNumber="1" containsInteger="1">
        <s v="9768cb1b"/>
        <s v="fcad550e"/>
        <s v="1d6f7335"/>
        <s v="e2c7cd2d"/>
        <s v="e53c77f9"/>
        <s v="e84e7a3f"/>
        <s v="47d0cf75"/>
        <s v="2e7940f6"/>
        <s v="a3f937f7"/>
        <s v="3eb726c4"/>
        <s v="f3a73b85"/>
        <s v="bbfd0067"/>
        <s v="005030f5"/>
        <s v="b7c2bcde"/>
        <s v="873c2656"/>
        <s v="a10c783c"/>
        <s v="1c2cfeb3"/>
        <s v="dbc21dfc"/>
        <s v="df64269b"/>
        <s v="6971b859"/>
        <s v="fa84f2b6"/>
        <s v="af52ddec"/>
        <s v="f2dd291f"/>
        <s v="8bfa16ec"/>
        <s v="9bf10603"/>
        <s v="d3fc9833"/>
        <s v="5bae65da"/>
        <s v="530c976f"/>
        <s v="0d7dac72"/>
        <s v="161134a2"/>
        <s v="47d263b5"/>
        <s v="beae0dbd"/>
        <s v="46994dc4"/>
        <s v="539f25bf"/>
        <s v="f4c36d7b"/>
        <s v="66293e2c"/>
        <s v="b960bcdc"/>
        <s v="5308d548"/>
        <s v="ef11a2e2"/>
        <s v="2ca0e360"/>
        <s v="490bdcd6"/>
        <s v="caac5573"/>
        <s v="9bb2d9e8"/>
        <s v="010e009e"/>
        <s v="3a2db5ff"/>
        <s v="5e2a9918"/>
        <s v="e5bf7575"/>
        <s v="f86f9fa2"/>
        <s v="c763458e"/>
        <s v="688cbdb2"/>
        <s v="efb31a20"/>
        <s v="36606af0"/>
        <s v="9eca2d3a"/>
        <s v="a5370c9d"/>
        <s v="1597d6a9"/>
        <s v="a78e4705"/>
        <s v="4bd45184"/>
        <s v="80cf1a36"/>
        <s v="f94d5515"/>
        <s v="1ac8b1a7"/>
        <s v="82b075c5"/>
        <s v="74f614e9"/>
        <s v="8edb3492"/>
        <s v="ebcc3f94"/>
        <s v="d1fc98bd"/>
        <s v="7a3475d4"/>
        <s v="b496daac"/>
        <s v="3526de6c"/>
        <s v="31e40a08"/>
        <s v="78e9f53e"/>
        <s v="b4de0afe"/>
        <s v="8a129262"/>
        <s v="9f4980b0"/>
        <s v="28d3937d"/>
        <s v="a1bf3360"/>
        <s v="26bcc011"/>
        <s v="4f0b8111"/>
        <s v="df171152"/>
        <s v="cc5fb281"/>
        <s v="411f8e4e"/>
        <s v="8432e639"/>
        <s v="16227dac"/>
        <s v="b0306ab0"/>
        <s v="8832acf2"/>
        <s v="ac6caafc"/>
        <s v="ad3f4a34"/>
        <s v="33ac4a14"/>
        <s v="8a7dee20"/>
        <s v="5e8b602e"/>
        <s v="d953085e"/>
        <s v="24691fc5"/>
        <s v="22e9095c"/>
        <s v="285c7107"/>
        <s v="8bebbd97"/>
        <s v="15a24ef9"/>
        <s v="b6e81f5c"/>
        <s v="c39e8807"/>
        <s v="3c1643b0"/>
        <s v="ed249dd5"/>
        <s v="46bf8d9c"/>
        <s v="8bd804bd"/>
        <s v="fdfa72c3"/>
        <s v="55d0dcce"/>
        <s v="b06ba71c"/>
        <s v="9f0839da"/>
        <s v="2fb7a44f"/>
        <n v="7196019.0"/>
        <s v="922a64b6"/>
        <s v="eb692a40"/>
        <s v="0da9d928"/>
        <s v="caa96ee3"/>
        <s v="9239279b"/>
        <s v="ba612f7a"/>
        <n v="3.8532177E7"/>
        <s v="a8053c12"/>
        <s v="de6cc56f"/>
        <s v="35dc7146"/>
        <s v="de67f9f3"/>
        <s v="04bac030"/>
        <s v="77b0ff60"/>
        <s v="d3c30eda"/>
        <s v="afa3fddb"/>
        <s v="cad561c9"/>
        <s v="9bdf92bc"/>
        <s v="30ae9db6"/>
        <s v="076154bc"/>
        <s v="fb56fac9"/>
        <s v="e82d4e18"/>
        <s v="030e4e4e"/>
        <s v="2741da8a"/>
        <s v="4aef67db"/>
        <s v="56dd5e2a"/>
        <s v="4d95ef40"/>
        <s v="450e616f"/>
        <s v="9c197858"/>
        <s v="d6f825f1"/>
        <s v="f4bf7267"/>
        <s v="0fac72a2"/>
        <s v="133dc931"/>
        <s v="a8efcb19"/>
        <s v="78c09656"/>
        <s v="063eacc0"/>
        <s v="781508c6"/>
        <s v="080f8198"/>
        <s v="6911046e"/>
        <s v="91e298b2"/>
        <s v="26c02061"/>
        <s v="00c1f1a4"/>
        <s v="ade5438c"/>
        <s v="a0e4fb47"/>
        <s v="acb51347"/>
        <s v="44f80a24"/>
        <s v="ff63d5ff"/>
        <s v="0abd8ac7"/>
        <s v="6c6711af"/>
        <s v="a5eca292"/>
        <s v="7875b05d"/>
        <s v="116f3327"/>
        <s v="296582c9"/>
        <s v="cc403b67"/>
        <s v="989d7e76"/>
        <s v="e8a5c3fd"/>
        <s v="3d29588e"/>
        <s v="eb5da98f"/>
        <s v="5d0064c2"/>
        <s v="11bba01d"/>
        <s v="52bd0eee"/>
        <s v="2a5dff9c"/>
        <s v="cdd282a6"/>
        <s v="4132e741"/>
        <s v="4c5ca131"/>
        <s v="d9b38665"/>
        <s v="3ce2a645"/>
        <s v="5a8b740c"/>
        <s v="70321cd3"/>
        <s v="f99b147a"/>
        <s v="5656c588"/>
        <s v="8ab2da32"/>
        <s v="c4f0435a"/>
        <s v="25abe7ed"/>
      </sharedItems>
    </cacheField>
    <cacheField name="Vis" numFmtId="0">
      <sharedItems>
        <s v="ci-50"/>
        <s v="pdf"/>
        <s v="data-only"/>
      </sharedItems>
    </cacheField>
    <cacheField name="Strategy description" numFmtId="0">
      <sharedItems>
        <s v="I tried to see whether or not the line was over or under 0. One round I put all in profit but got loads of negative points. Hard task."/>
        <s v="I was looking to only mark something as positive if most of the curve appeared above 0"/>
        <s v="nearly always not profitable - shorter lines shorter variables more likely to be a profit if further away from zero"/>
        <s v="Over the second profit line then definitely profit"/>
        <s v="Gauging how much was above the line and deciding if that would mean a profit."/>
        <s v="Tried to play it safe and go for 'profitable/not profitable' when it looked like a sure thing, but that didn't go too well for me! Started taking more risks/gambles as my points spiralled and by the end, there wasn't really too much of a strategy"/>
        <s v="I simply only marked the graphs as profitable if it was it largely above zero otherwise not"/>
        <s v="I looked at how many dots were close to the 0 line and how many reached to the furthest point on each side to consider where the mean might be."/>
        <s v="I checked the graph and profitability indicator"/>
        <s v="Just likelihood based on number of dots above and below plus the shape"/>
        <s v="i was careful not to take much risk and took into account which way was worse to be incorrect as ;losing 40 points was much better than 150.so i only went with dead certs for profit when above 5 for mean profit."/>
        <s v="Comparing the amount of profitable stores against the non profitable stores, while considering the value that each of them hold."/>
        <s v="Choosing all non-profitable unless the density distribution only had the very last end on zero/negative"/>
        <s v="short lines on topside is good, long lines on bottom is good."/>
        <s v="could only go on what I could say try to estimate which was the greatest above or below the line"/>
        <s v="If the strategist put the dot above the profit line, generally I said it would be profitable. However when I kept accruing negative points, I did try and throw some random ones in there to see if it helped but unfortunately it did not and I kept getting f"/>
        <s v="if it was above the first line on the positive sign then I would say it was making profit"/>
        <s v="not sure"/>
        <s v="if the chart was above the line i said profitable"/>
        <s v="I tried to work out if there were more dots above or below the red line."/>
        <s v="Initially I selected regions that had on average more points above the 0 mark. However, I noticed that I was losing points quickly, probably because I selected unprofitable regions as profitable. I shifted my strategy to only selecting dots that are overw"/>
        <s v="Added 50% to length of bars to see if it still indicated a profit (mad I know!)"/>
        <s v="I was just trying to see if the average of the graph suggested a profit margin and I had no other special strategy.l"/>
        <s v="Had a look at the graphs overall and see how all stores looked before making a decision."/>
        <s v="At first, I looked at the number of losses shown and how big these losses were.&#10; This strategy did not work. It is a very difficult task with only 10% of data available"/>
        <s v="I tried to gauge the depth of the graph in both negative and positive positions."/>
        <s v="circle below line= no profit"/>
        <s v="Guesswork"/>
        <s v="I started looking intently at whether the entire bar was profitable or not, but after 2 rounds of that not working, and being penalised so hard because of the scoring system, after that I looked and just guessed because I knew there would be no way to get"/>
        <s v="If the point was higher than the middle line I went to profit and if it was level or lower I didn't."/>
        <s v="seeing where the peak was on the graph then look at how sharp the spikes go into the neg side"/>
        <s v="Estimating on the more conservative side (usually not profit) the larger the error bars were"/>
        <s v="I prioritised towards non-profitable if I wasn't sure as it resulted in losing less points if I was wrong"/>
        <s v="I tried to take an overview of where the profit dots were and how many there were. Also if there were any higher up making a larger amount of profit."/>
        <s v="I tried different strategies. If the median was significantly above or below zero I treated it as a likely correct estimate. For the cases where the probability was more or less equally distributed above and below zero I tried 1) selecting answers based o"/>
        <s v="I raised the profitability bar every time I got a negative score."/>
        <s v="Mostly just random but towards the end I started feeling like the ones with the mean more towards 0 were the profitable ones"/>
        <s v="I tried to avoid selecting profitable unless I was very certain, due to the high losses of getting it wrong."/>
        <s v="I tried to follow the instructions to work out how likely it was that they were profitable based on the graph. I used the length of the bar to determine how close to the line I was willing to go in terms of assuming profitability. As I was getting them wr"/>
        <s v="If it was below the line it was definitely not profitable and if it was above the line I looked at how far above it it was. It if was above 5 then it was profitable, if if not I would look for a small spread closer to the 5."/>
        <s v="initially if remotely above 0 mark as profitable&#10; overtime, profitable only if more likely than not"/>
        <s v="i used the peak to determine wether the store would be profitable which was clearly wrong as i got a horrendous score!"/>
        <s v="no specific strategy only going by the results in the examples"/>
        <s v="The biggest spread over the line got profitable, clearly I was not correct in doing this! Anything well below the line was assumed to be non profitable"/>
        <s v="Looked at the circle of each line and compared it to how far up it was on each of the graph to determine profitability."/>
        <s v="I looked for a mean over 5 with a short certainty spread above and below 5."/>
        <s v="Mostly above 0 its profitable"/>
        <s v="I tried to imagine that the 20 dots were representative. If there were significantly more dots above the zero than below, I predicted profitable. If it was fairly even, I erred on the side of caution and put non-profitable. I also took into consideration "/>
        <s v="looking at where most of the density were - compared to zero line"/>
        <s v="If I did not think that a decision could be made I selected not profitiable"/>
        <s v="I would roughly guess the number of dots on each side of the red line and then look out for any dots which were spaced up very near the 20 and -20 lines."/>
        <s v="No strategy"/>
        <s v="Tried to see in what line the dot was"/>
        <s v="I would mark them as profitable if the markers were considerably higher than the red line."/>
        <s v="Non profitable - everything negative + low positive with a wide error bar &#10; Profitable - everything super high + low positives with a narrow error bar"/>
        <s v="I thought I had one and no matter what I would do to change it it seemed I was always losing points. I would look to see where the majority of the points were and where the highest and lowest one was and try to see which one had more points or the majorit"/>
        <s v="if the middle of the shape was above zero i said profitable, if not then I said not profitable"/>
        <s v="As the consequences of labelling a non-profitable region as profitable were greater than the other way around if I had any doubt I labelled the region non-profitable. I looked at how much of the spread was above the line and if it wasn't very close to 100"/>
        <s v="estimate what % of normal distribution was positive, as penalties were uneven if a curve was more than 25% under the x axis I marked as non profitable, as the penalty for being wrong was lower that way, in the beginning I went purely by the distribution a"/>
        <s v="Looked at the spread above the mean - if all above the company would make profit."/>
        <s v="At first, wa simplt where ponts laid on the graph; then learnt likelihood based upon responses"/>
        <s v="If the bar was too close to 0, but positive, I would guess non-profitable because the &quot;punishment&quot; for not seeing a profitable region was much lower than incorrectly identifying as profitable"/>
        <s v="for it to be profitable it had to me a good bit higher than the zero line, i thought it was better to be wrong about it being non-profitable than saying it was profitable then being wrong"/>
        <s v="try to analyze the graphs"/>
        <s v="I tried going with my gut for where I thought the median would sit, and in the second set I tried quickly counting how many stores were operating at a loss and if there were &lt;10, choose profit"/>
        <s v="Initially I largely trusted the distribution and if less than about 25% of the bell curve was below the profit line then I would mark it as profitable. But this didn't work very well and gradually I began only marking as profitable if about 90% was above "/>
        <s v="Only selecting ones I was pretty sure was profeterble as profertable (+), as saying + when its - is a bigger loss than saying - if its +"/>
        <s v="Followed the trend of each graph. If unclear/ profit/ no profit seemed 50/50, I would choose no profit made"/>
        <s v="tried to work out the region with highest dots."/>
        <s v="I tried to figure out the mean of the given data by looking at the data dispersion."/>
        <s v="well looking at whether the figure was below the line and how high it went and how wide it was, however when in doubt chose non profitable as the loss would be less if wrong"/>
        <s v="Tried to roughly guess if more were in profit than not"/>
        <s v="If the peak was below 0 I'd usually weight that to mean unprofitable despite the low sample size."/>
        <s v="Working out which part of the graph was covered with the largest 'patch' (average number of stores).If larger this was profitable"/>
        <s v="With that score... what strategy I guess"/>
        <s v="I tried to guess the rough average using both the number of dots above and below the line and also using how far up or down the graph the dots were"/>
        <s v="Anything way above the line i put as profitable and below the line as unprofitable. Borderline I tended to put as unprofitable"/>
        <s v="dot with less spread in higher areas I chose as profitable and got more picky as time went on because I turned out to be wrong in earlier trials."/>
        <s v="Initially I was very risky and went with all stores with over 50% chance of being profitable. I changed to very conservatively picking only sure bets as my score was very low."/>
        <s v="Cancelling out dots on the plus vs minus side, by briefly visualising it."/>
        <s v="I mainly looked to see whether there were obviously more dots above or below the line and then checked for outliers that were high above the line or way below the central line."/>
        <s v="A high proportion of the normal curve was to be above the zero line to be confident enough to predict a profit, because the penalty for incorrectly predicting a profit was extremely high. This game is unfair!"/>
        <s v="I just tried to read the graph as best as possible and predicted the profitability based on the width and height of the grey area and the numbers across the side."/>
        <s v="If I was unsure, I tended to play it safe to lose less points and go for unprofitable"/>
        <s v="depending on wher the middle of the spread was compated to zero- if it was significantly over it was profit if not i was loss"/>
        <s v="I caulcuted the highest profit and the highest loss"/>
        <s v="Initially going on what appeared to have a better spread for profit\loss. After gaining negative points I became more cautious and would only pick profit when 75%+ seemed over the profit line"/>
        <s v="As the the role of a business manager, I was asked to make decisions based on sales data presented with graphs, but not all data was shown"/>
        <s v="I tried to find a strategy based on the size and width of the shape, but I couldn't figure it out!"/>
        <s v="if it was entirely or mostly above the red line it would be profitable, otherwise unprofitable"/>
        <s v="Average sales for both profit and non-profit stores"/>
        <s v="Weighing up the quantity of points above and below the line"/>
        <s v="Assessed the graphs visually."/>
        <s v="I looked at how dense the clusters were on either side of the 0 mark to decide whether or not they were profitable or not then looked for any outliers like a lone sample or two that were above or below the average and decided if i thought they were high o"/>
        <s v="I simply selected profitable for the the ones where the whole range was above 0"/>
        <s v="I just went with which looked like it was profitable or unprofitable at first glance"/>
        <s v="I was trying to count the dots above 0 compared to the dots below. I also tried to count the dots in the 20 and -20 section. My strategy doesn't seemed to be effective. I appear to have answered incorrectly the majority of the time"/>
        <s v="I looked at the number and concentration of dots above and below the line. I also took into account any dots that were further above or below the line and used this information to make a best guess"/>
        <s v="If there were a similar number of dots in the 'profit' and 'loss of profit' parts of the table, I selected 'not profitable', because if wrong, my penalty was less overall (only 40 compared to a much bigger hit of losing 150 points if I chose 'profit'). I "/>
        <s v="I focused on the probability of the stores being profitable if they were considerably above the red line."/>
        <s v="i picked the ones that looks profitable or not profitable"/>
        <s v="An estimate based on how many dots there were either side of 0 as well as how close or far from the line those dots were distributed"/>
        <s v="Assessing how many dots were above and below the breakeven line and also bearing in mind any outliers"/>
        <s v="I tried to estimate the amount of profit of the stores in each graph by picturing the 200 stores and predicting if most of them would be above or below average."/>
        <s v="i worked out the higher amount above the line was a profit"/>
        <s v="purely by viewing the position of the marker on the scale"/>
        <s v="Tried to pick the most profitable looking graphs and leaving the ones that looked unsure off and selected them as not profitable"/>
        <s v="i tried to put as profitable those who were clearly above the 0. However, I noticed it has to do with the actual line shown."/>
        <s v="I tried to analyse the overall trends"/>
        <s v="I did not take risk in choosing the graphs which have their mean point near 0. I selected them as non profitable."/>
        <s v="No strategy as such at the beginning but then decided to choose the ones that were higher on the graph, away from the 0 point"/>
        <s v="Confusion and a fear that I've missed a major point!! At first, I took it that if it was borderline 0 it was most likely under. And if it was over by a good way it was most likely above 1, particularly if the confidence line was short. Then, when my point"/>
        <s v="Initially I selected those with a vertical bar that was high in the profit graph, as profitable. I particularly went for those with shorter bars. I changed this to include bars that were higher in the graph once I realised I was in a negative."/>
        <s v="I looked at height and length of line then looked at only picking the highest lines"/>
        <s v="I select the ones with profit only if they were well above the zero mark. If they were slightly over, on the zero or under, I put it as a non profit."/>
        <s v="If uncertain, it's less risky to mark a region as &quot;not profitable&quot; since the penalty for making an incorrect guess in that direction is lower compared to incorrectly marking a region as profitable"/>
        <s v="clustering the ones closest around 0 and picking the ones out that were at + or - 20 unless the clusters were heavily towards - or +. I would often visualise a line based off where the clusters were"/>
        <s v="i decided to just select not profitable unless very clearly it was in the positive numbers, over 5. not worth losing 150 points if i was unsure i said not profitable"/>
        <s v="i compared the number of dots above and below the red line"/>
        <s v="I tried to be conservative, only selecting profitable when the data was clear, as the potential loss for an incorrect profitable was so high."/>
        <s v="If it was positive, profitbale. If it was negative, non-profitable."/>
        <s v="I looked to see which area had the most spots"/>
        <s v="I picked the companies by where they where on the scale, I went for the companies that were above the 0 line to be profitable."/>
        <s v="I tried to evaluate what was going to be profitable and failed miserably. Very interesting experiment,"/>
        <s v="when in doubt, place not profitable as the penalty is lower. &#10; I also calculated the number of profitable locations for each section of trials to try and limit profitable selections, seems I started a bit late though"/>
        <s v="I just went with what seemed to be the more likely based on the limited info."/>
        <s v="All below line np; all above line p; symmetrical about line np; majority below line np; large majority above line p; small majority above line np"/>
        <s v="I looked for where the majority of the clusters were and compared to where the strays were higher or lower. although I think I did pretty bad at this."/>
        <s v="anything with 25% or more of the distribution below the red line went immediately to 'unprofitable'. As the trials went on it became clear that anything with distribution below the red line had greater probability to be 'unprofitable'. Selecting the borde"/>
        <s v="I tried to study it as I'm doing."/>
        <s v="Counting the dots at the start, but I believe that It's not the same worth for - and +"/>
        <s v="I eventually realised that only tasks where &lt;5% of the bell curve fell below the profit line were worth recommending as profitable."/>
        <s v="I think I am good with graphs but I cannot understand how I did so badly points wise. Generally if the trend and confidence were clearly above the line there was a likely profit so I chose positive. I was getting frustrated as I don't understand why my po"/>
        <s v="I really just tried to look at how much was above the 0 line, the strategy clearly didn't work well for me"/>
        <s v="It was easy to see a proportion that were definitely not profitable, it was also easy to see the proportion that were definitely profitable. For the rest they had to be sufficiently high on the graph with a corresponding high mean."/>
        <s v="Well, the widest part generally had to be at or very close to 10 profit in order for me to select profitable. Then I would look at the spread of the bar - if it was narrow I would be more confident in my decision, if it was wide then I would exercise more"/>
        <s v="if above zero, I set as profitable"/>
        <s v="trial and error"/>
        <s v="I started off cautious, then partway through block 3 I decided to be even moreso because I remembered a comment about only expecting a certain amount of points in each round, and I realized that I might be selecting too many stores as being profitable and"/>
        <s v="I assumed if the average was in the profitable area then there is more of a chance of it being profitable"/>
        <s v="I was basing it off how many stores were profitable or not profitable outside of the 20/-20 area. I believe I was putting too much into the lower side of the profit graph, and over compensating. Which I would do differently if I were to do it again."/>
        <s v="I counted the amount of points above and below the red line. If there was more less than 7 points below the line I marked the graph as profitable."/>
        <s v="If the mean was above 0, selected."/>
        <s v="first i'd see which side had most points, but then if it was close OR if sides had a noticeable quantity of points further from 0 i'd weigh them higher, as 1 point at lets say 25 is worth 10x points around the 2.5 mark."/>
        <s v="If the marker was smaller and in the profit region that I chose profit"/>
        <s v="If the bar dropped below the red line at all, and the location of the point."/>
        <s v="looked at number above/below line and spread of them. Better clustering suggested more consistency"/>
        <s v="I looked to see on average how much of the shape was under the profit line, as well as the point. If the point was above, and most of the shaded area was above the line, it was profit, it it was mostly below, it was loss."/>
        <s v="chose the ones that had more data above zero"/>
        <s v="Seeing where the mean for each region was. For those that were borderline, I tended to say 'not profitable' to lose less money."/>
        <s v="Looking at the general shape of the dots and guessing where the centre point would be for the mean. If it seemed close, counting the dots below the zero. Ignoring the score as it just went relentlessly down!"/>
        <s v="If the peak of the curve was 4 or higher, I would assume it was profitable. Otherwise, I would prefer to play it safe, knowing the penalities."/>
        <s v="If borderline choose non-profitable, but beware of the length of the line on the graph. Shorter lines mean that the results are more clustered and longer lines imply uncertainty."/>
        <s v="I tried to just where the majority of the portion was in comparison to the red line, if more so in profit margin, I would guess profitable."/>
        <s v="I wasn't willing to risk that the stores were profitable if it was borderline. I'd rather lose less points if I said they were non profitable than more points is they turned out to be profitable."/>
        <s v="if the graph showed more profit than loss I went with profit"/>
        <s v="I selected the region where the dots were the widest as this seemed likely to have the highest population of dots although I only adopted this after the first round of trials."/>
        <s v="more points above the red line showed it was profitable"/>
        <s v="Visually judged whether most dots were above or below the profit line."/>
        <s v="Trying not to loose, rather than trying to gain."/>
        <s v="On the first trial I just chose anything above the line but afterwards I felt anything too close to the line even if it was above I should choose non profitable."/>
        <s v="Amount of dots in profit/no profit regions and how high they are"/>
        <s v="Started by looking for the widest part of the bell curve to be above 0 so that on average I'd be right. I then saw I was losing more points this way so i had to be more cautious and only selected profitable if it was much further above 0 line."/>
        <s v="I tried to see if the majority of the plot was above the 0 line."/>
        <s v="i tried to see if the number of dots above the line was higher than below the line"/>
        <s v="If the mean was above 0, I chose profitable. If the mean was below 0, I chose not profitable. Based on my -24000 points, it seems like this wasn't always true..."/>
        <s v="Eyeballing and gut feel"/>
        <s v="First, I used simple method of checking if the line was mostly above 0, and classing it as a profitable store, and if mostly below as not profitable. I then changed to see how many points I was losing at a time since I was never gaining. I tried using pro"/>
        <s v="I marked them as profitable if thet were a good way into the profitable zone"/>
        <s v="I counted the number of dots that were above the red line and the ones below and if there were more above the line i clicked that they were profitable and if there were more below the line I clicked not profitable"/>
        <s v="Focusing on the central tendency (mean) within the confidence intervals and basing my assessment on that."/>
        <s v="Not profitable: anything below or touching the red line as well as below the first grey line above the red line. Profitable: only if it was above the grey line above the red line."/>
        <s v="I figured the more dots above the red line there were, the more profitable the store was"/>
        <s v="If the average shown was over 5, then I marked it as profitable. I also marked it if the variability was low and the average was close to this threshold."/>
        <s v="If black line below zero no profit"/>
        <s v="i was looking at where the marker was compared to the line and how big in size the marker was. larger marker = higher profit i thought"/>
        <s v="According to instructions"/>
        <s v="I'm sorry, but there was no real way of making informed decisions with the data presented, I'd say the task is absolutely impossible"/>
        <s v="I checked the size of the graphs along with the position and decided using a combination of the two which outcome was most likely"/>
        <s v="tried to maximise returns by the score value of profit/non profit"/>
      </sharedItems>
    </cacheField>
    <cacheField name="Strategy/Proxy " numFmtId="0">
      <sharedItems>
        <s v="CI Length (Dichotomous)"/>
        <s v="PDF Overlap"/>
        <s v="CI Length (Non-Dichotomous)"/>
        <s v="None/Unsure + Random"/>
        <s v="Dot Counting + Mean Estimation"/>
        <s v="None/Unsure"/>
        <s v="Dot Counting"/>
        <s v="Mean Diff"/>
        <s v="Mean Diff + Random"/>
        <s v="Dot Counting + Outliers"/>
        <s v="CI Length (Dichotomous) + Random"/>
        <s v="Mean + SD"/>
        <s v="Dot Counting + Outlier + Random"/>
        <s v="Mean Estimation"/>
        <s v="Range"/>
        <s v="CI Length (Non-Dichotomous) + Random"/>
        <s v="Mean Estimation + Outliers"/>
        <s v="Dot Counting + SD"/>
      </sharedItems>
    </cacheField>
    <cacheField name="Correction Strategy" numFmtId="0">
      <sharedItems containsString="0" containsBlank="1" containsNumber="1" containsInteger="1">
        <m/>
        <n v="1.0"/>
      </sharedItems>
    </cacheField>
    <cacheField name="Incentive Sensitivity" numFmtId="0">
      <sharedItems containsString="0" containsBlank="1" containsNumber="1" containsInteger="1">
        <m/>
        <n v="1.0"/>
      </sharedItems>
    </cacheField>
    <cacheField name="Coder 1 Notes" numFmtId="0">
      <sharedItems containsBlank="1">
        <m/>
        <s v="&quot;Spiralled&quot; indicating recognition that initial strategy was bad"/>
        <s v="Shape=Density? Eccentricity"/>
        <s v="Aware of incentive structure"/>
        <s v="Do stimuli support the &quot;smaller CIs in the positive direction&quot; approach? I don't think so"/>
        <s v="Randomness also!"/>
        <s v="Psuedo Bonferonni!"/>
        <s v="Some sort of MCP here"/>
        <s v="Randomness"/>
        <s v="Outlier sensitivity"/>
        <s v="Again, shifting of strategies in reaction to poor performance"/>
        <s v="On the fly Bonferonni?"/>
        <s v="Movement in the wrong direction"/>
        <s v="Only takes into account SD when mean is close to 0"/>
        <s v="Not sure what spread means here. Either anti-strategy or looking for high variability and positive mean, or just straight up mean diff"/>
        <s v="Also outlier sensitive"/>
        <s v="Signal detection framing"/>
        <s v="We might have been nice to add a flat score to each trail, rather than optimize around zero..."/>
        <s v="Not certain what learning means here"/>
        <s v="Note that they specifically are estimating median, but I don't feel like making a second code for mean versus median estimation"/>
        <s v="Another on-the-fly correction of significance"/>
        <s v="Using both counting and range to estimate mean"/>
        <s v="On-the-fly sig. adjustment"/>
        <s v="Again, on the fly reaction to significance adjustment"/>
        <s v="Density as a proxy for mean"/>
        <s v="Not sure what picturing means: perhaps thinking of potential populations that would support the samples?"/>
        <s v="Realized later that the CI is meaningful, not just mean"/>
        <s v="Starts random and then strategizes, unlike other participants that shifted to random when they kept &quot;losing&quot;"/>
        <s v="Another adjustment of mean rather than mean+SD as a response to a strategy"/>
        <s v="Explicit visualization of an outlier robust mean estimate!"/>
        <s v="Participant twigged to the fact that there was an expected number of profitable sections and pruned. Not sure what type of MCP this is"/>
        <s v="Interesting that outlier sensitivity is part of many of these strategies"/>
        <s v="Very specific heuristic (didn't seem to perform that badly, either)"/>
        <s v="Weighting outliers higher!"/>
        <s v="I think &quot;marker&quot; here means the CI"/>
        <s v="Probably dot counting points above and below 0, but can't tell for sure if it's that or mean estimation"/>
        <s v="Widest = densest, presumably?"/>
        <s v="Very Zen"/>
        <s v="Not clear to me if &quot;a good way into&quot; means the mean or the area of the pdf"/>
        <s v="Another example of only taking the SD into account if the mean was low"/>
        <s v="&quot;Absolutely impossible&quot;"/>
      </sharedItems>
    </cacheField>
    <cacheField name="Coder 2 Notes" numFmtId="0">
      <sharedItems containsBlank="1">
        <m/>
        <s v="not sure about this one but seems like they considered outliers"/>
        <s v="I think this should be &quot;CI Overlap + SD&quot;"/>
        <s v="distance of the whole pdf to 0"/>
        <s v="distance of entire bar + sd"/>
        <s v="distance of entire bar to 0 + sd"/>
        <s v="distance of entire bar to 0"/>
        <s v="mean diff + distance of entire bar to 0"/>
        <s v="distance of entire interval to 0"/>
        <s v="distance of entire bar to 0 +sd. I think &quot;borderline&quot; descirbes how close the entire bar is to the 0 line, not just  how close the mean is"/>
        <s v="dot counting + mean diff?"/>
      </sharedItems>
    </cacheField>
    <cacheField name="Coder 1 Strategy/Proxy" numFmtId="0">
      <sharedItems>
        <s v="CI Overlap"/>
        <s v="PDF Overlap"/>
        <s v="Mean + SD"/>
        <s v="None/Unsure + Random"/>
        <s v="Dot Counting"/>
        <s v="None/Unsure"/>
        <s v="Mean Diff"/>
        <s v="Mean Estimation"/>
        <s v="Mean Diff + Random"/>
        <s v="CI Overlap + Random"/>
        <s v="Dot Counting + Outliers"/>
        <s v="Dot Counting + Random"/>
        <s v="Range"/>
        <s v="CI Partial Overlap"/>
        <s v="Dot Counting + Mean Estimation"/>
        <s v="Mean Estimation + Outliers"/>
        <s v="CI Overlap + Mean"/>
        <s v="Dot Counting + SD"/>
      </sharedItems>
    </cacheField>
    <cacheField name="Coder 2 Strategy/Proxy" numFmtId="0">
      <sharedItems>
        <s v="CI Overlap"/>
        <s v="PDF Overlap"/>
        <s v="None/Unsure"/>
        <s v="Dot Counting + Mean Estimation"/>
        <s v="Dot Counting"/>
        <s v="Mean Diff"/>
        <s v="Dot Counting + Outliers"/>
        <s v="Mean Diff + Random"/>
        <s v="None/Unsure + Random"/>
        <s v="CI Overlap + Random"/>
        <s v="Mean + SD"/>
        <s v="CI Partial Overlap"/>
        <s v="Range"/>
        <s v="&quot;CI Overlap + SD&quot;"/>
        <s v="Mean Estimation"/>
        <s v="Dot Counting + Random"/>
        <s v="Dot Counting + SD"/>
        <s v="Mean Estimation + Outliers"/>
        <s v="CI Overlap + Mean"/>
        <s v="&quot;CI Overlap +SD&quot;"/>
      </sharedItems>
    </cacheField>
    <cacheField name="Strategy/Proxy Match" numFmtId="0">
      <sharedItems>
        <b v="1"/>
        <b v="0"/>
      </sharedItems>
    </cacheField>
    <cacheField name="Coder 1 Correction Strategy" numFmtId="0">
      <sharedItems containsString="0" containsBlank="1" containsNumber="1" containsInteger="1">
        <m/>
        <n v="1.0"/>
      </sharedItems>
    </cacheField>
    <cacheField name="Coder 2 Correction Strategy" numFmtId="0">
      <sharedItems containsString="0" containsBlank="1" containsNumber="1" containsInteger="1">
        <m/>
        <n v="1.0"/>
      </sharedItems>
    </cacheField>
    <cacheField name="Correction Strategy Match" numFmtId="0">
      <sharedItems>
        <b v="1"/>
        <b v="0"/>
      </sharedItems>
    </cacheField>
    <cacheField name="Coder 1 Incentive Sensitivity" numFmtId="0">
      <sharedItems containsString="0" containsBlank="1" containsNumber="1" containsInteger="1">
        <m/>
        <n v="1.0"/>
      </sharedItems>
    </cacheField>
    <cacheField name="Coder 2 Incentive Sensitivity" numFmtId="0">
      <sharedItems containsString="0" containsBlank="1" containsNumber="1" containsInteger="1">
        <m/>
        <n v="1.0"/>
      </sharedItems>
    </cacheField>
    <cacheField name="Incentive Sensitivity Match" numFmtId="0">
      <sharedItems>
        <b v="1"/>
        <b v="0"/>
      </sharedItems>
    </cacheField>
    <cacheField name="Cumulative pay" numFmtId="0">
      <sharedItems containsSemiMixedTypes="0" containsString="0" containsNumber="1" containsInteger="1">
        <n v="-20590.0"/>
        <n v="-4130.0"/>
        <n v="550.0"/>
        <n v="-4120.0"/>
        <n v="-13390.0"/>
        <n v="-4500.0"/>
        <n v="-5220.0"/>
        <n v="-19760.0"/>
        <n v="-18860.0"/>
        <n v="-13700.0"/>
        <n v="880.0"/>
        <n v="-16700.0"/>
        <n v="1830.0"/>
        <n v="-24840.0"/>
        <n v="-14650.0"/>
        <n v="-10260.0"/>
        <n v="610.0"/>
        <n v="-23610.0"/>
        <n v="-6050.0"/>
        <n v="-23500.0"/>
        <n v="-1220.0"/>
        <n v="1150.0"/>
        <n v="-1030.0"/>
        <n v="-9680.0"/>
        <n v="-3420.0"/>
        <n v="-1110.0"/>
        <n v="-19220.0"/>
        <n v="-22930.0"/>
        <n v="-12930.0"/>
        <n v="-17350.0"/>
        <n v="-4510.0"/>
        <n v="-7410.0"/>
        <n v="-2150.0"/>
        <n v="-15110.0"/>
        <n v="-2050.0"/>
        <n v="-27260.0"/>
        <n v="1600.0"/>
        <n v="-3380.0"/>
        <n v="-2070.0"/>
        <n v="-7550.0"/>
        <n v="-15180.0"/>
        <n v="-10660.0"/>
        <n v="-5480.0"/>
        <n v="-20580.0"/>
        <n v="1480.0"/>
        <n v="-3540.0"/>
        <n v="-7860.0"/>
        <n v="1120.0"/>
        <n v="-8230.0"/>
        <n v="-9520.0"/>
        <n v="-2180.0"/>
        <n v="-9250.0"/>
        <n v="-8480.0"/>
        <n v="-6010.0"/>
        <n v="-10480.0"/>
        <n v="-7690.0"/>
        <n v="2930.0"/>
        <n v="-3930.0"/>
        <n v="-2930.0"/>
        <n v="970.0"/>
        <n v="1530.0"/>
        <n v="-11250.0"/>
        <n v="-16800.0"/>
        <n v="-14490.0"/>
        <n v="30.0"/>
        <n v="2100.0"/>
        <n v="-14330.0"/>
        <n v="-24720.0"/>
        <n v="-17910.0"/>
        <n v="-2950.0"/>
        <n v="-5070.0"/>
        <n v="-16290.0"/>
        <n v="-480.0"/>
        <n v="-13490.0"/>
        <n v="-13240.0"/>
        <n v="-8900.0"/>
        <n v="-2530.0"/>
        <n v="-5970.0"/>
        <n v="-12500.0"/>
        <n v="-11200.0"/>
        <n v="-10590.0"/>
        <n v="-22470.0"/>
        <n v="-650.0"/>
        <n v="-29870.0"/>
        <n v="-8400.0"/>
        <n v="-23710.0"/>
        <n v="-16190.0"/>
        <n v="-20080.0"/>
        <n v="-21000.0"/>
        <n v="-18510.0"/>
        <n v="-17440.0"/>
        <n v="-15400.0"/>
        <n v="-8930.0"/>
        <n v="-17470.0"/>
        <n v="-27920.0"/>
        <n v="-12400.0"/>
        <n v="-3640.0"/>
        <n v="1390.0"/>
        <n v="-23720.0"/>
        <n v="-8310.0"/>
        <n v="-19390.0"/>
        <n v="-16910.0"/>
        <n v="-20480.0"/>
        <n v="-7980.0"/>
        <n v="-12380.0"/>
        <n v="-19350.0"/>
        <n v="1310.0"/>
        <n v="-13070.0"/>
        <n v="-9990.0"/>
        <n v="-1730.0"/>
        <n v="-9950.0"/>
        <n v="870.0"/>
        <n v="1790.0"/>
        <n v="-14740.0"/>
        <n v="1030.0"/>
        <n v="-17280.0"/>
        <n v="70.0"/>
        <n v="-17680.0"/>
        <n v="-16430.0"/>
        <n v="-1510.0"/>
        <n v="-6250.0"/>
        <n v="-5980.0"/>
        <n v="-17170.0"/>
        <n v="-6280.0"/>
        <n v="-16300.0"/>
        <n v="1510.0"/>
        <n v="-1660.0"/>
        <n v="-8420.0"/>
        <n v="-250.0"/>
        <n v="-8860.0"/>
        <n v="-6620.0"/>
        <n v="2090.0"/>
        <n v="1770.0"/>
        <n v="400.0"/>
        <n v="-9940.0"/>
        <n v="1880.0"/>
        <n v="-850.0"/>
        <n v="-18520.0"/>
        <n v="-890.0"/>
        <n v="-20470.0"/>
        <n v="-21530.0"/>
        <n v="-8190.0"/>
        <n v="-10190.0"/>
        <n v="-15610.0"/>
        <n v="620.0"/>
        <n v="-9880.0"/>
        <n v="-3680.0"/>
        <n v="930.0"/>
        <n v="-2420.0"/>
        <n v="1780.0"/>
        <n v="-13770.0"/>
        <n v="-18460.0"/>
        <n v="-17500.0"/>
        <n v="-17380.0"/>
        <n v="1690.0"/>
        <n v="-3150.0"/>
        <n v="-17860.0"/>
        <n v="-2390.0"/>
        <n v="670.0"/>
        <n v="-3690.0"/>
        <n v="-24000.0"/>
        <n v="-15150.0"/>
        <n v="-14300.0"/>
        <n v="250.0"/>
        <n v="-23420.0"/>
        <n v="-20820.0"/>
        <n v="470.0"/>
        <n v="-2370.0"/>
        <n v="2260.0"/>
        <n v="-9530.0"/>
        <n v="-13640.0"/>
        <n v="-20230.0"/>
        <n v="-5210.0"/>
        <n v="-10560.0"/>
        <n v="-14700.0"/>
      </sharedItems>
    </cacheField>
    <cacheField name="Average pay (per trial)" numFmtId="0">
      <sharedItems containsSemiMixedTypes="0" containsString="0" containsNumber="1">
        <n v="-686.33333"/>
        <n v="-137.66667"/>
        <n v="18.3333333"/>
        <n v="-137.33333"/>
        <n v="-446.33333"/>
        <n v="-150.0"/>
        <n v="-174.0"/>
        <n v="-658.66667"/>
        <n v="-628.66667"/>
        <n v="-456.66667"/>
        <n v="29.3333333"/>
        <n v="-556.66667"/>
        <n v="61.0"/>
        <n v="-828.0"/>
        <n v="-488.33333"/>
        <n v="-342.0"/>
        <n v="20.3333333"/>
        <n v="-787.0"/>
        <n v="-201.66667"/>
        <n v="-783.33333"/>
        <n v="-40.666667"/>
        <n v="38.3333333"/>
        <n v="-34.333333"/>
        <n v="-322.66667"/>
        <n v="-114.0"/>
        <n v="-37.0"/>
        <n v="-640.66667"/>
        <n v="-764.33333"/>
        <n v="-431.0"/>
        <n v="-578.33333"/>
        <n v="-150.33333"/>
        <n v="-247.0"/>
        <n v="-71.666667"/>
        <n v="-503.66667"/>
        <n v="-68.333333"/>
        <n v="-908.66667"/>
        <n v="53.3333333"/>
        <n v="-112.66667"/>
        <n v="-69.0"/>
        <n v="-251.66667"/>
        <n v="-506.0"/>
        <n v="-355.33333"/>
        <n v="-182.66667"/>
        <n v="-686.0"/>
        <n v="49.3333333"/>
        <n v="-118.0"/>
        <n v="-262.0"/>
        <n v="37.3333333"/>
        <n v="-274.33333"/>
        <n v="-317.33333"/>
        <n v="-72.666667"/>
        <n v="-308.33333"/>
        <n v="-282.66667"/>
        <n v="-200.33333"/>
        <n v="-349.33333"/>
        <n v="-256.33333"/>
        <n v="97.6666667"/>
        <n v="-131.0"/>
        <n v="-97.666667"/>
        <n v="32.3333333"/>
        <n v="51.0"/>
        <n v="-375.0"/>
        <n v="-560.0"/>
        <n v="-483.0"/>
        <n v="1.0"/>
        <n v="70.0"/>
        <n v="-477.66667"/>
        <n v="-824.0"/>
        <n v="-597.0"/>
        <n v="-98.333333"/>
        <n v="-169.0"/>
        <n v="-543.0"/>
        <n v="-16.0"/>
        <n v="-449.66667"/>
        <n v="-441.33333"/>
        <n v="-296.66667"/>
        <n v="-84.333333"/>
        <n v="-199.0"/>
        <n v="-416.66667"/>
        <n v="-373.33333"/>
        <n v="-353.0"/>
        <n v="-749.0"/>
        <n v="-21.666667"/>
        <n v="-995.66667"/>
        <n v="-280.0"/>
        <n v="-790.33333"/>
        <n v="-539.66667"/>
        <n v="-669.33333"/>
        <n v="-700.0"/>
        <n v="-617.0"/>
        <n v="-581.33333"/>
        <n v="-513.33333"/>
        <n v="-297.66667"/>
        <n v="-582.33333"/>
        <n v="-930.66667"/>
        <n v="-413.33333"/>
        <n v="-121.33333"/>
        <n v="46.3333333"/>
        <n v="-790.66667"/>
        <n v="-277.0"/>
        <n v="-646.33333"/>
        <n v="-563.66667"/>
        <n v="-682.66667"/>
        <n v="-266.0"/>
        <n v="-412.66667"/>
        <n v="-645.0"/>
        <n v="43.6666667"/>
        <n v="-435.66667"/>
        <n v="-333.0"/>
        <n v="-57.666667"/>
        <n v="-331.66667"/>
        <n v="29.0"/>
        <n v="59.6666667"/>
        <n v="-491.33333"/>
        <n v="34.3333333"/>
        <n v="-576.0"/>
        <n v="2.33333333"/>
        <n v="-589.33333"/>
        <n v="-547.66667"/>
        <n v="-50.333333"/>
        <n v="-208.33333"/>
        <n v="-199.33333"/>
        <n v="-572.33333"/>
        <n v="-209.33333"/>
        <n v="-543.33333"/>
        <n v="50.3333333"/>
        <n v="-55.333333"/>
        <n v="-280.66667"/>
        <n v="-8.3333333"/>
        <n v="-295.33333"/>
        <n v="-220.66667"/>
        <n v="69.6666667"/>
        <n v="59.0"/>
        <n v="13.3333333"/>
        <n v="-331.33333"/>
        <n v="62.6666667"/>
        <n v="-28.333333"/>
        <n v="-617.33333"/>
        <n v="-29.666667"/>
        <n v="-682.33333"/>
        <n v="-717.66667"/>
        <n v="-273.0"/>
        <n v="-339.66667"/>
        <n v="-520.33333"/>
        <n v="20.6666667"/>
        <n v="-329.33333"/>
        <n v="-122.66667"/>
        <n v="31.0"/>
        <n v="-80.666667"/>
        <n v="59.3333333"/>
        <n v="-459.0"/>
        <n v="-615.33333"/>
        <n v="-583.33333"/>
        <n v="-579.33333"/>
        <n v="56.3333333"/>
        <n v="-105.0"/>
        <n v="-595.33333"/>
        <n v="-79.666667"/>
        <n v="22.3333333"/>
        <n v="-123.0"/>
        <n v="-800.0"/>
        <n v="-505.0"/>
        <n v="-476.66667"/>
        <n v="8.33333333"/>
        <n v="-780.66667"/>
        <n v="-694.0"/>
        <n v="15.6666667"/>
        <n v="-79.0"/>
        <n v="75.3333333"/>
        <n v="-317.66667"/>
        <n v="-454.66667"/>
        <n v="-674.33333"/>
        <n v="-173.66667"/>
        <n v="-352.0"/>
        <n v="-49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H1:T999" sheet="Responses (Both Coders)"/>
  </cacheSource>
  <cacheFields>
    <cacheField name="Coder 1 Notes" numFmtId="0">
      <sharedItems containsBlank="1">
        <m/>
        <s v="&quot;Spiralled&quot; indicating recognition that initial strategy was bad"/>
        <s v="Shape=Density? Eccentricity"/>
        <s v="Aware of incentive structure"/>
        <s v="Do stimuli support the &quot;smaller CIs in the positive direction&quot; approach? I don't think so"/>
        <s v="Randomness also!"/>
        <s v="Psuedo Bonferonni!"/>
        <s v="Some sort of MCP here"/>
        <s v="Randomness"/>
        <s v="Outlier sensitivity"/>
        <s v="Again, shifting of strategies in reaction to poor performance"/>
        <s v="On the fly Bonferonni?"/>
        <s v="Movement in the wrong direction"/>
        <s v="Only takes into account SD when mean is close to 0"/>
        <s v="Not sure what spread means here. Either anti-strategy or looking for high variability and positive mean, or just straight up mean diff"/>
        <s v="Also outlier sensitive"/>
        <s v="Signal detection framing"/>
        <s v="We might have been nice to add a flat score to each trail, rather than optimize around zero..."/>
        <s v="Not certain what learning means here"/>
        <s v="Note that they specifically are estimating median, but I don't feel like making a second code for mean versus median estimation"/>
        <s v="Another on-the-fly correction of significance"/>
        <s v="Using both counting and range to estimate mean"/>
        <s v="On-the-fly sig. adjustment"/>
        <s v="Again, on the fly reaction to significance adjustment"/>
        <s v="Density as a proxy for mean"/>
        <s v="Not sure what picturing means: perhaps thinking of potential populations that would support the samples?"/>
        <s v="Realized later that the CI is meaningful, not just mean"/>
        <s v="Starts random and then strategizes, unlike other participants that shifted to random when they kept &quot;losing&quot;"/>
        <s v="Another adjustment of mean rather than mean+SD as a response to a strategy"/>
        <s v="Explicit visualization of an outlier robust mean estimate!"/>
        <s v="Participant twigged to the fact that there was an expected number of profitable sections and pruned. Not sure what type of MCP this is"/>
        <s v="Interesting that outlier sensitivity is part of many of these strategies"/>
        <s v="Very specific heuristic (didn't seem to perform that badly, either)"/>
        <s v="Weighting outliers higher!"/>
        <s v="I think &quot;marker&quot; here means the CI"/>
        <s v="Probably dot counting points above and below 0, but can't tell for sure if it's that or mean estimation"/>
        <s v="Widest = densest, presumably?"/>
        <s v="Very Zen"/>
        <s v="Not clear to me if &quot;a good way into&quot; means the mean or the area of the pdf"/>
        <s v="Another example of only taking the SD into account if the mean was low"/>
        <s v="&quot;Absolutely impossible&quot;"/>
      </sharedItems>
    </cacheField>
    <cacheField name="Coder 2 Notes" numFmtId="0">
      <sharedItems containsBlank="1">
        <m/>
        <s v="not sure about this one but seems like they considered outliers"/>
        <s v="I think this should be &quot;CI Overlap + SD&quot;"/>
        <s v="distance of the whole pdf to 0"/>
        <s v="distance of entire bar + sd"/>
        <s v="distance of entire bar to 0 + sd"/>
        <s v="distance of entire bar to 0"/>
        <s v="mean diff + distance of entire bar to 0"/>
        <s v="distance of entire interval to 0"/>
        <s v="distance of entire bar to 0 +sd. I think &quot;borderline&quot; descirbes how close the entire bar is to the 0 line, not just  how close the mean is"/>
        <s v="dot counting + mean diff?"/>
      </sharedItems>
    </cacheField>
    <cacheField name="Coder 1 Strategy/Proxy" numFmtId="0">
      <sharedItems containsBlank="1">
        <s v="CI Overlap"/>
        <s v="PDF Overlap"/>
        <s v="Mean + SD"/>
        <s v="None/Unsure + Random"/>
        <s v="Dot Counting"/>
        <s v="None/Unsure"/>
        <s v="Mean Diff"/>
        <s v="Mean Estimation"/>
        <s v="Mean Diff + Random"/>
        <s v="CI Overlap + Random"/>
        <s v="Dot Counting + Outliers"/>
        <s v="Dot Counting + Random"/>
        <s v="Range"/>
        <s v="CI Partial Overlap"/>
        <s v="Dot Counting + Mean Estimation"/>
        <s v="Mean Estimation + Outliers"/>
        <s v="CI Overlap + Mean"/>
        <s v="Dot Counting + SD"/>
        <m/>
      </sharedItems>
    </cacheField>
    <cacheField name="Coder 2 Strategy/Proxy" numFmtId="0">
      <sharedItems containsBlank="1">
        <s v="CI Overlap"/>
        <s v="PDF Overlap"/>
        <s v="None/Unsure"/>
        <s v="Dot Counting + Mean Estimation"/>
        <s v="Dot Counting"/>
        <s v="Mean Diff"/>
        <s v="Dot Counting + Outliers"/>
        <s v="Mean Diff + Random"/>
        <s v="None/Unsure + Random"/>
        <s v="CI Overlap + Random"/>
        <s v="Mean + SD"/>
        <s v="CI Partial Overlap"/>
        <s v="Range"/>
        <s v="&quot;CI Overlap + SD&quot;"/>
        <s v="Mean Estimation"/>
        <s v="Dot Counting + Random"/>
        <s v="Dot Counting + SD"/>
        <s v="Mean Estimation + Outliers"/>
        <s v="CI Overlap + Mean"/>
        <s v="&quot;CI Overlap +SD&quot;"/>
        <m/>
      </sharedItems>
    </cacheField>
    <cacheField name="Strategy/Proxy Match" numFmtId="0">
      <sharedItems containsBlank="1">
        <b v="1"/>
        <b v="0"/>
        <m/>
      </sharedItems>
    </cacheField>
    <cacheField name="Coder 1 Correction Strategy" numFmtId="0">
      <sharedItems containsString="0" containsBlank="1" containsNumber="1" containsInteger="1">
        <m/>
        <n v="1.0"/>
      </sharedItems>
    </cacheField>
    <cacheField name="Coder 2 Correction Strategy" numFmtId="0">
      <sharedItems containsString="0" containsBlank="1" containsNumber="1" containsInteger="1">
        <m/>
        <n v="1.0"/>
      </sharedItems>
    </cacheField>
    <cacheField name="Correction Strategy Match" numFmtId="0">
      <sharedItems containsBlank="1">
        <b v="1"/>
        <b v="0"/>
        <m/>
      </sharedItems>
    </cacheField>
    <cacheField name="Coder 1 Incentive Sensitivity" numFmtId="0">
      <sharedItems containsString="0" containsBlank="1" containsNumber="1" containsInteger="1">
        <m/>
        <n v="1.0"/>
      </sharedItems>
    </cacheField>
    <cacheField name="Coder 2 Incentive Sensitivity" numFmtId="0">
      <sharedItems containsString="0" containsBlank="1" containsNumber="1" containsInteger="1">
        <m/>
        <n v="1.0"/>
      </sharedItems>
    </cacheField>
    <cacheField name="Incentive Sensitivity Match" numFmtId="0">
      <sharedItems containsBlank="1">
        <b v="1"/>
        <b v="0"/>
        <m/>
      </sharedItems>
    </cacheField>
    <cacheField name="Cumulative pay" numFmtId="0">
      <sharedItems containsString="0" containsBlank="1" containsNumber="1" containsInteger="1">
        <n v="-20590.0"/>
        <n v="-4130.0"/>
        <n v="550.0"/>
        <n v="-4120.0"/>
        <n v="-13390.0"/>
        <n v="-4500.0"/>
        <n v="-5220.0"/>
        <n v="-19760.0"/>
        <n v="-18860.0"/>
        <n v="-13700.0"/>
        <n v="880.0"/>
        <n v="-16700.0"/>
        <n v="1830.0"/>
        <n v="-24840.0"/>
        <n v="-14650.0"/>
        <n v="-10260.0"/>
        <n v="610.0"/>
        <n v="-23610.0"/>
        <n v="-6050.0"/>
        <n v="-23500.0"/>
        <n v="-1220.0"/>
        <n v="1150.0"/>
        <n v="-1030.0"/>
        <n v="-9680.0"/>
        <n v="-3420.0"/>
        <n v="-1110.0"/>
        <n v="-19220.0"/>
        <n v="-22930.0"/>
        <n v="-12930.0"/>
        <n v="-17350.0"/>
        <n v="-4510.0"/>
        <n v="-7410.0"/>
        <n v="-2150.0"/>
        <n v="-15110.0"/>
        <n v="-2050.0"/>
        <n v="-27260.0"/>
        <n v="1600.0"/>
        <n v="-3380.0"/>
        <n v="-2070.0"/>
        <n v="-7550.0"/>
        <n v="-15180.0"/>
        <n v="-10660.0"/>
        <n v="-5480.0"/>
        <n v="-20580.0"/>
        <n v="1480.0"/>
        <n v="-3540.0"/>
        <n v="-7860.0"/>
        <n v="1120.0"/>
        <n v="-8230.0"/>
        <n v="-9520.0"/>
        <n v="-2180.0"/>
        <n v="-9250.0"/>
        <n v="-8480.0"/>
        <n v="-6010.0"/>
        <n v="-10480.0"/>
        <n v="-7690.0"/>
        <n v="2930.0"/>
        <n v="-3930.0"/>
        <n v="-2930.0"/>
        <n v="970.0"/>
        <n v="1530.0"/>
        <n v="-11250.0"/>
        <n v="-16800.0"/>
        <n v="-14490.0"/>
        <n v="30.0"/>
        <n v="2100.0"/>
        <n v="-14330.0"/>
        <n v="-24720.0"/>
        <n v="-17910.0"/>
        <n v="-2950.0"/>
        <n v="-5070.0"/>
        <n v="-16290.0"/>
        <n v="-480.0"/>
        <n v="-13490.0"/>
        <n v="-13240.0"/>
        <n v="-8900.0"/>
        <n v="-2530.0"/>
        <n v="-5970.0"/>
        <n v="-12500.0"/>
        <n v="-11200.0"/>
        <n v="-10590.0"/>
        <n v="-22470.0"/>
        <n v="-650.0"/>
        <n v="-29870.0"/>
        <n v="-8400.0"/>
        <n v="-23710.0"/>
        <n v="-16190.0"/>
        <n v="-20080.0"/>
        <n v="-21000.0"/>
        <n v="-18510.0"/>
        <n v="-17440.0"/>
        <n v="-15400.0"/>
        <n v="-8930.0"/>
        <n v="-17470.0"/>
        <n v="-27920.0"/>
        <n v="-12400.0"/>
        <n v="-3640.0"/>
        <n v="1390.0"/>
        <n v="-23720.0"/>
        <n v="-8310.0"/>
        <n v="-19390.0"/>
        <n v="-16910.0"/>
        <n v="-20480.0"/>
        <n v="-7980.0"/>
        <n v="-12380.0"/>
        <n v="-19350.0"/>
        <n v="1310.0"/>
        <n v="-13070.0"/>
        <n v="-9990.0"/>
        <n v="-1730.0"/>
        <n v="-9950.0"/>
        <n v="870.0"/>
        <n v="1790.0"/>
        <n v="-14740.0"/>
        <n v="1030.0"/>
        <n v="-17280.0"/>
        <n v="70.0"/>
        <n v="-17680.0"/>
        <n v="-16430.0"/>
        <n v="-1510.0"/>
        <n v="-6250.0"/>
        <n v="-5980.0"/>
        <n v="-17170.0"/>
        <n v="-6280.0"/>
        <n v="-16300.0"/>
        <n v="1510.0"/>
        <n v="-1660.0"/>
        <n v="-8420.0"/>
        <n v="-250.0"/>
        <n v="-8860.0"/>
        <n v="-6620.0"/>
        <n v="2090.0"/>
        <n v="1770.0"/>
        <n v="400.0"/>
        <n v="-9940.0"/>
        <n v="1880.0"/>
        <n v="-850.0"/>
        <n v="-18520.0"/>
        <n v="-890.0"/>
        <n v="-20470.0"/>
        <n v="-21530.0"/>
        <n v="-8190.0"/>
        <n v="-10190.0"/>
        <n v="-15610.0"/>
        <n v="620.0"/>
        <n v="-9880.0"/>
        <n v="-3680.0"/>
        <n v="930.0"/>
        <n v="-2420.0"/>
        <n v="1780.0"/>
        <n v="-13770.0"/>
        <n v="-18460.0"/>
        <n v="-17500.0"/>
        <n v="-17380.0"/>
        <n v="1690.0"/>
        <n v="-3150.0"/>
        <n v="-17860.0"/>
        <n v="-2390.0"/>
        <n v="670.0"/>
        <n v="-3690.0"/>
        <n v="-24000.0"/>
        <n v="-15150.0"/>
        <n v="-14300.0"/>
        <n v="250.0"/>
        <n v="-23420.0"/>
        <n v="-20820.0"/>
        <n v="470.0"/>
        <n v="-2370.0"/>
        <n v="2260.0"/>
        <n v="-9530.0"/>
        <n v="-13640.0"/>
        <n v="-20230.0"/>
        <n v="-5210.0"/>
        <n v="-10560.0"/>
        <n v="-14700.0"/>
        <m/>
      </sharedItems>
    </cacheField>
    <cacheField name="Average pay (per trial)" numFmtId="0">
      <sharedItems containsString="0" containsBlank="1" containsNumber="1">
        <n v="-686.33333"/>
        <n v="-137.66667"/>
        <n v="18.3333333"/>
        <n v="-137.33333"/>
        <n v="-446.33333"/>
        <n v="-150.0"/>
        <n v="-174.0"/>
        <n v="-658.66667"/>
        <n v="-628.66667"/>
        <n v="-456.66667"/>
        <n v="29.3333333"/>
        <n v="-556.66667"/>
        <n v="61.0"/>
        <n v="-828.0"/>
        <n v="-488.33333"/>
        <n v="-342.0"/>
        <n v="20.3333333"/>
        <n v="-787.0"/>
        <n v="-201.66667"/>
        <n v="-783.33333"/>
        <n v="-40.666667"/>
        <n v="38.3333333"/>
        <n v="-34.333333"/>
        <n v="-322.66667"/>
        <n v="-114.0"/>
        <n v="-37.0"/>
        <n v="-640.66667"/>
        <n v="-764.33333"/>
        <n v="-431.0"/>
        <n v="-578.33333"/>
        <n v="-150.33333"/>
        <n v="-247.0"/>
        <n v="-71.666667"/>
        <n v="-503.66667"/>
        <n v="-68.333333"/>
        <n v="-908.66667"/>
        <n v="53.3333333"/>
        <n v="-112.66667"/>
        <n v="-69.0"/>
        <n v="-251.66667"/>
        <n v="-506.0"/>
        <n v="-355.33333"/>
        <n v="-182.66667"/>
        <n v="-686.0"/>
        <n v="49.3333333"/>
        <n v="-118.0"/>
        <n v="-262.0"/>
        <n v="37.3333333"/>
        <n v="-274.33333"/>
        <n v="-317.33333"/>
        <n v="-72.666667"/>
        <n v="-308.33333"/>
        <n v="-282.66667"/>
        <n v="-200.33333"/>
        <n v="-349.33333"/>
        <n v="-256.33333"/>
        <n v="97.6666667"/>
        <n v="-131.0"/>
        <n v="-97.666667"/>
        <n v="32.3333333"/>
        <n v="51.0"/>
        <n v="-375.0"/>
        <n v="-560.0"/>
        <n v="-483.0"/>
        <n v="1.0"/>
        <n v="70.0"/>
        <n v="-477.66667"/>
        <n v="-824.0"/>
        <n v="-597.0"/>
        <n v="-98.333333"/>
        <n v="-169.0"/>
        <n v="-543.0"/>
        <n v="-16.0"/>
        <n v="-449.66667"/>
        <n v="-441.33333"/>
        <n v="-296.66667"/>
        <n v="-84.333333"/>
        <n v="-199.0"/>
        <n v="-416.66667"/>
        <n v="-373.33333"/>
        <n v="-353.0"/>
        <n v="-749.0"/>
        <n v="-21.666667"/>
        <n v="-995.66667"/>
        <n v="-280.0"/>
        <n v="-790.33333"/>
        <n v="-539.66667"/>
        <n v="-669.33333"/>
        <n v="-700.0"/>
        <n v="-617.0"/>
        <n v="-581.33333"/>
        <n v="-513.33333"/>
        <n v="-297.66667"/>
        <n v="-582.33333"/>
        <n v="-930.66667"/>
        <n v="-413.33333"/>
        <n v="-121.33333"/>
        <n v="46.3333333"/>
        <n v="-790.66667"/>
        <n v="-277.0"/>
        <n v="-646.33333"/>
        <n v="-563.66667"/>
        <n v="-682.66667"/>
        <n v="-266.0"/>
        <n v="-412.66667"/>
        <n v="-645.0"/>
        <n v="43.6666667"/>
        <n v="-435.66667"/>
        <n v="-333.0"/>
        <n v="-57.666667"/>
        <n v="-331.66667"/>
        <n v="29.0"/>
        <n v="59.6666667"/>
        <n v="-491.33333"/>
        <n v="34.3333333"/>
        <n v="-576.0"/>
        <n v="2.33333333"/>
        <n v="-589.33333"/>
        <n v="-547.66667"/>
        <n v="-50.333333"/>
        <n v="-208.33333"/>
        <n v="-199.33333"/>
        <n v="-572.33333"/>
        <n v="-209.33333"/>
        <n v="-543.33333"/>
        <n v="50.3333333"/>
        <n v="-55.333333"/>
        <n v="-280.66667"/>
        <n v="-8.3333333"/>
        <n v="-295.33333"/>
        <n v="-220.66667"/>
        <n v="69.6666667"/>
        <n v="59.0"/>
        <n v="13.3333333"/>
        <n v="-331.33333"/>
        <n v="62.6666667"/>
        <n v="-28.333333"/>
        <n v="-617.33333"/>
        <n v="-29.666667"/>
        <n v="-682.33333"/>
        <n v="-717.66667"/>
        <n v="-273.0"/>
        <n v="-339.66667"/>
        <n v="-520.33333"/>
        <n v="20.6666667"/>
        <n v="-329.33333"/>
        <n v="-122.66667"/>
        <n v="31.0"/>
        <n v="-80.666667"/>
        <n v="59.3333333"/>
        <n v="-459.0"/>
        <n v="-615.33333"/>
        <n v="-583.33333"/>
        <n v="-579.33333"/>
        <n v="56.3333333"/>
        <n v="-105.0"/>
        <n v="-595.33333"/>
        <n v="-79.666667"/>
        <n v="22.3333333"/>
        <n v="-123.0"/>
        <n v="-800.0"/>
        <n v="-505.0"/>
        <n v="-476.66667"/>
        <n v="8.33333333"/>
        <n v="-780.66667"/>
        <n v="-694.0"/>
        <n v="15.6666667"/>
        <n v="-79.0"/>
        <n v="75.3333333"/>
        <n v="-317.66667"/>
        <n v="-454.66667"/>
        <n v="-674.33333"/>
        <n v="-173.66667"/>
        <n v="-352.0"/>
        <n v="-49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cacheId="1" dataCaption="" compact="0" compactData="0">
  <location ref="A1:A2" firstHeaderRow="0" firstDataRow="0" firstDataCol="0"/>
  <pivotFields>
    <pivotField name="Coder 1 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oder 2 Notes" compact="0" outline="0" multipleItemSelectionAllowed="1" showAll="0">
      <items>
        <item x="0"/>
        <item x="1"/>
        <item x="2"/>
        <item x="3"/>
        <item x="4"/>
        <item x="5"/>
        <item x="6"/>
        <item x="7"/>
        <item x="8"/>
        <item x="9"/>
        <item x="10"/>
        <item t="default"/>
      </items>
    </pivotField>
    <pivotField name="Coder 1 Strategy/Proxy"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Coder 2 Strategy/Proxy"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Strategy/Proxy Match" compact="0" outline="0" multipleItemSelectionAllowed="1" showAll="0">
      <items>
        <item x="0"/>
        <item x="1"/>
        <item x="2"/>
        <item t="default"/>
      </items>
    </pivotField>
    <pivotField name="Coder 1 Correction Strategy" compact="0" outline="0" multipleItemSelectionAllowed="1" showAll="0">
      <items>
        <item x="0"/>
        <item x="1"/>
        <item t="default"/>
      </items>
    </pivotField>
    <pivotField name="Coder 2 Correction Strategy" compact="0" outline="0" multipleItemSelectionAllowed="1" showAll="0">
      <items>
        <item x="0"/>
        <item x="1"/>
        <item t="default"/>
      </items>
    </pivotField>
    <pivotField name="Correction Strategy Match" compact="0" outline="0" multipleItemSelectionAllowed="1" showAll="0">
      <items>
        <item x="0"/>
        <item x="1"/>
        <item x="2"/>
        <item t="default"/>
      </items>
    </pivotField>
    <pivotField name="Coder 1 Incentive Sensitivity" compact="0" outline="0" multipleItemSelectionAllowed="1" showAll="0">
      <items>
        <item x="0"/>
        <item x="1"/>
        <item t="default"/>
      </items>
    </pivotField>
    <pivotField name="Coder 2 Incentive Sensitivity" compact="0" outline="0" multipleItemSelectionAllowed="1" showAll="0">
      <items>
        <item x="0"/>
        <item x="1"/>
        <item t="default"/>
      </items>
    </pivotField>
    <pivotField name="Incentive Sensitivity Match" compact="0" outline="0" multipleItemSelectionAllowed="1" showAll="0">
      <items>
        <item x="0"/>
        <item x="1"/>
        <item x="2"/>
        <item t="default"/>
      </items>
    </pivotField>
    <pivotField name="Cumulative p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 name="Average pay (per tri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dataFields>
    <dataField name="COUNTA of Coder 1 Strategy/Proxy"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72.0"/>
  </cols>
  <sheetData>
    <row r="1">
      <c r="A1" s="1" t="s">
        <v>0</v>
      </c>
      <c r="B1" s="2" t="s">
        <v>1</v>
      </c>
    </row>
    <row r="2">
      <c r="A2" s="1"/>
      <c r="B2" s="2"/>
    </row>
    <row r="3">
      <c r="A3" s="1" t="s">
        <v>2</v>
      </c>
      <c r="B3" s="2"/>
    </row>
    <row r="4">
      <c r="A4" s="1" t="s">
        <v>3</v>
      </c>
      <c r="B4" s="3" t="s">
        <v>4</v>
      </c>
    </row>
    <row r="5">
      <c r="A5" s="4" t="s">
        <v>5</v>
      </c>
      <c r="B5" s="5" t="s">
        <v>6</v>
      </c>
    </row>
    <row r="6">
      <c r="A6" s="6" t="s">
        <v>7</v>
      </c>
      <c r="B6" s="5" t="s">
        <v>8</v>
      </c>
    </row>
    <row r="7">
      <c r="A7" s="6" t="s">
        <v>9</v>
      </c>
      <c r="B7" s="5" t="s">
        <v>10</v>
      </c>
    </row>
    <row r="8">
      <c r="A8" s="6" t="s">
        <v>11</v>
      </c>
      <c r="B8" s="5" t="s">
        <v>12</v>
      </c>
    </row>
    <row r="9">
      <c r="A9" s="6" t="s">
        <v>13</v>
      </c>
      <c r="B9" s="5" t="s">
        <v>14</v>
      </c>
    </row>
    <row r="10">
      <c r="A10" s="6" t="s">
        <v>15</v>
      </c>
      <c r="B10" s="5" t="s">
        <v>16</v>
      </c>
    </row>
    <row r="11">
      <c r="A11" s="6" t="s">
        <v>17</v>
      </c>
      <c r="B11" s="5" t="s">
        <v>18</v>
      </c>
    </row>
    <row r="12">
      <c r="A12" s="6" t="s">
        <v>19</v>
      </c>
      <c r="B12" s="5" t="s">
        <v>20</v>
      </c>
    </row>
    <row r="13">
      <c r="A13" s="6" t="s">
        <v>21</v>
      </c>
      <c r="B13" s="5" t="s">
        <v>22</v>
      </c>
    </row>
    <row r="14">
      <c r="A14" s="6" t="s">
        <v>23</v>
      </c>
      <c r="B14" s="5" t="s">
        <v>24</v>
      </c>
    </row>
    <row r="15">
      <c r="A15" s="6" t="s">
        <v>25</v>
      </c>
      <c r="B15" s="5" t="s">
        <v>26</v>
      </c>
    </row>
    <row r="16">
      <c r="A16" s="6" t="s">
        <v>27</v>
      </c>
      <c r="B16" s="5" t="s">
        <v>28</v>
      </c>
    </row>
    <row r="17">
      <c r="A17" s="6" t="s">
        <v>29</v>
      </c>
      <c r="B17" s="5" t="s">
        <v>30</v>
      </c>
    </row>
    <row r="18">
      <c r="A18" s="6" t="s">
        <v>31</v>
      </c>
      <c r="B18" s="5" t="s">
        <v>32</v>
      </c>
    </row>
    <row r="19">
      <c r="A19" s="6" t="s">
        <v>33</v>
      </c>
      <c r="B19" s="5" t="s">
        <v>34</v>
      </c>
    </row>
    <row r="20">
      <c r="A20" s="6" t="s">
        <v>35</v>
      </c>
      <c r="B20" s="5" t="s">
        <v>36</v>
      </c>
    </row>
    <row r="21">
      <c r="A21" s="6" t="s">
        <v>37</v>
      </c>
      <c r="B21" s="5" t="s">
        <v>38</v>
      </c>
    </row>
    <row r="22">
      <c r="A22" s="6" t="s">
        <v>39</v>
      </c>
      <c r="B22" s="5" t="s">
        <v>40</v>
      </c>
    </row>
    <row r="23">
      <c r="B23" s="7"/>
    </row>
    <row r="24">
      <c r="A24" s="1" t="s">
        <v>41</v>
      </c>
      <c r="B24" s="5"/>
    </row>
    <row r="25">
      <c r="A25" s="1" t="s">
        <v>42</v>
      </c>
      <c r="B25" s="5" t="s">
        <v>43</v>
      </c>
    </row>
    <row r="26">
      <c r="A26" s="1" t="s">
        <v>44</v>
      </c>
      <c r="B26" s="5" t="s">
        <v>45</v>
      </c>
    </row>
    <row r="27">
      <c r="B27" s="7"/>
    </row>
    <row r="28">
      <c r="B28" s="7"/>
    </row>
    <row r="29">
      <c r="B29" s="7"/>
    </row>
    <row r="30">
      <c r="B30" s="7"/>
    </row>
    <row r="31">
      <c r="B31" s="7"/>
    </row>
    <row r="32">
      <c r="B32" s="7"/>
    </row>
    <row r="33">
      <c r="B33" s="7"/>
    </row>
    <row r="34">
      <c r="B34" s="7"/>
    </row>
    <row r="35">
      <c r="B35" s="7"/>
    </row>
    <row r="36">
      <c r="B36" s="7"/>
    </row>
    <row r="37">
      <c r="B37" s="7"/>
    </row>
    <row r="38">
      <c r="B38" s="7"/>
    </row>
    <row r="39">
      <c r="B39" s="7"/>
    </row>
    <row r="40">
      <c r="B40" s="7"/>
    </row>
    <row r="41">
      <c r="B41" s="7"/>
    </row>
    <row r="42">
      <c r="B42" s="7"/>
    </row>
    <row r="43">
      <c r="B43" s="7"/>
    </row>
    <row r="44">
      <c r="B44" s="7"/>
    </row>
    <row r="45">
      <c r="B45" s="7"/>
    </row>
    <row r="46">
      <c r="B46" s="7"/>
    </row>
    <row r="47">
      <c r="B47" s="7"/>
    </row>
    <row r="48">
      <c r="B48" s="7"/>
    </row>
    <row r="49">
      <c r="B49" s="7"/>
    </row>
    <row r="50">
      <c r="B50" s="7"/>
    </row>
    <row r="51">
      <c r="B51" s="7"/>
    </row>
    <row r="52">
      <c r="B52" s="7"/>
    </row>
    <row r="53">
      <c r="B53" s="7"/>
    </row>
    <row r="54">
      <c r="B54" s="7"/>
    </row>
    <row r="55">
      <c r="B55" s="7"/>
    </row>
    <row r="56">
      <c r="B56" s="7"/>
    </row>
    <row r="57">
      <c r="B57" s="7"/>
    </row>
    <row r="58">
      <c r="B58" s="7"/>
    </row>
    <row r="59">
      <c r="B59" s="7"/>
    </row>
    <row r="60">
      <c r="B60" s="7"/>
    </row>
    <row r="61">
      <c r="B61" s="7"/>
    </row>
    <row r="62">
      <c r="B62" s="7"/>
    </row>
    <row r="63">
      <c r="B63" s="7"/>
    </row>
    <row r="64">
      <c r="B64" s="7"/>
    </row>
    <row r="65">
      <c r="B65" s="7"/>
    </row>
    <row r="66">
      <c r="B66" s="7"/>
    </row>
    <row r="67">
      <c r="B67" s="7"/>
    </row>
    <row r="68">
      <c r="B68" s="7"/>
    </row>
    <row r="69">
      <c r="B69" s="7"/>
    </row>
    <row r="70">
      <c r="B70" s="7"/>
    </row>
    <row r="71">
      <c r="B71" s="7"/>
    </row>
    <row r="72">
      <c r="B72" s="7"/>
    </row>
    <row r="73">
      <c r="B73" s="7"/>
    </row>
    <row r="74">
      <c r="B74" s="7"/>
    </row>
    <row r="75">
      <c r="B75" s="7"/>
    </row>
    <row r="76">
      <c r="B76" s="7"/>
    </row>
    <row r="77">
      <c r="B77" s="7"/>
    </row>
    <row r="78">
      <c r="B78" s="7"/>
    </row>
    <row r="79">
      <c r="B79" s="7"/>
    </row>
    <row r="80">
      <c r="B80" s="7"/>
    </row>
    <row r="81">
      <c r="B81" s="7"/>
    </row>
    <row r="82">
      <c r="B82" s="7"/>
    </row>
    <row r="83">
      <c r="B83" s="7"/>
    </row>
    <row r="84">
      <c r="B84" s="7"/>
    </row>
    <row r="85">
      <c r="B85" s="7"/>
    </row>
    <row r="86">
      <c r="B86" s="7"/>
    </row>
    <row r="87">
      <c r="B87" s="7"/>
    </row>
    <row r="88">
      <c r="B88" s="7"/>
    </row>
    <row r="89">
      <c r="B89" s="7"/>
    </row>
    <row r="90">
      <c r="B90" s="7"/>
    </row>
    <row r="91">
      <c r="B91" s="7"/>
    </row>
    <row r="92">
      <c r="B92" s="7"/>
    </row>
    <row r="93">
      <c r="B93" s="7"/>
    </row>
    <row r="94">
      <c r="B94" s="7"/>
    </row>
    <row r="95">
      <c r="B95" s="7"/>
    </row>
    <row r="96">
      <c r="B96" s="7"/>
    </row>
    <row r="97">
      <c r="B97" s="7"/>
    </row>
    <row r="98">
      <c r="B98" s="7"/>
    </row>
    <row r="99">
      <c r="B99" s="7"/>
    </row>
    <row r="100">
      <c r="B100" s="7"/>
    </row>
    <row r="101">
      <c r="B101" s="7"/>
    </row>
    <row r="102">
      <c r="B102" s="7"/>
    </row>
    <row r="103">
      <c r="B103" s="7"/>
    </row>
    <row r="104">
      <c r="B104" s="7"/>
    </row>
    <row r="105">
      <c r="B105" s="7"/>
    </row>
    <row r="106">
      <c r="B106" s="7"/>
    </row>
    <row r="107">
      <c r="B107" s="7"/>
    </row>
    <row r="108">
      <c r="B108" s="7"/>
    </row>
    <row r="109">
      <c r="B109" s="7"/>
    </row>
    <row r="110">
      <c r="B110" s="7"/>
    </row>
    <row r="111">
      <c r="B111" s="7"/>
    </row>
    <row r="112">
      <c r="B112" s="7"/>
    </row>
    <row r="113">
      <c r="B113" s="7"/>
    </row>
    <row r="114">
      <c r="B114" s="7"/>
    </row>
    <row r="115">
      <c r="B115" s="7"/>
    </row>
    <row r="116">
      <c r="B116" s="7"/>
    </row>
    <row r="117">
      <c r="B117" s="7"/>
    </row>
    <row r="118">
      <c r="B118" s="7"/>
    </row>
    <row r="119">
      <c r="B119" s="7"/>
    </row>
    <row r="120">
      <c r="B120" s="7"/>
    </row>
    <row r="121">
      <c r="B121" s="7"/>
    </row>
    <row r="122">
      <c r="B122" s="7"/>
    </row>
    <row r="123">
      <c r="B123" s="7"/>
    </row>
    <row r="124">
      <c r="B124" s="7"/>
    </row>
    <row r="125">
      <c r="B125" s="7"/>
    </row>
    <row r="126">
      <c r="B126" s="7"/>
    </row>
    <row r="127">
      <c r="B127" s="7"/>
    </row>
    <row r="128">
      <c r="B128" s="7"/>
    </row>
    <row r="129">
      <c r="B129" s="7"/>
    </row>
    <row r="130">
      <c r="B130" s="7"/>
    </row>
    <row r="131">
      <c r="B131" s="7"/>
    </row>
    <row r="132">
      <c r="B132" s="7"/>
    </row>
    <row r="133">
      <c r="B133" s="7"/>
    </row>
    <row r="134">
      <c r="B134" s="7"/>
    </row>
    <row r="135">
      <c r="B135" s="7"/>
    </row>
    <row r="136">
      <c r="B136" s="7"/>
    </row>
    <row r="137">
      <c r="B137" s="7"/>
    </row>
    <row r="138">
      <c r="B138" s="7"/>
    </row>
    <row r="139">
      <c r="B139" s="7"/>
    </row>
    <row r="140">
      <c r="B140" s="7"/>
    </row>
    <row r="141">
      <c r="B141" s="7"/>
    </row>
    <row r="142">
      <c r="B142" s="7"/>
    </row>
    <row r="143">
      <c r="B143" s="7"/>
    </row>
    <row r="144">
      <c r="B144" s="7"/>
    </row>
    <row r="145">
      <c r="B145" s="7"/>
    </row>
    <row r="146">
      <c r="B146" s="7"/>
    </row>
    <row r="147">
      <c r="B147" s="7"/>
    </row>
    <row r="148">
      <c r="B148" s="7"/>
    </row>
    <row r="149">
      <c r="B149" s="7"/>
    </row>
    <row r="150">
      <c r="B150" s="7"/>
    </row>
    <row r="151">
      <c r="B151" s="7"/>
    </row>
    <row r="152">
      <c r="B152" s="7"/>
    </row>
    <row r="153">
      <c r="B153" s="7"/>
    </row>
    <row r="154">
      <c r="B154" s="7"/>
    </row>
    <row r="155">
      <c r="B155" s="7"/>
    </row>
    <row r="156">
      <c r="B156" s="7"/>
    </row>
    <row r="157">
      <c r="B157" s="7"/>
    </row>
    <row r="158">
      <c r="B158" s="7"/>
    </row>
    <row r="159">
      <c r="B159" s="7"/>
    </row>
    <row r="160">
      <c r="B160" s="7"/>
    </row>
    <row r="161">
      <c r="B161" s="7"/>
    </row>
    <row r="162">
      <c r="B162" s="7"/>
    </row>
    <row r="163">
      <c r="B163" s="7"/>
    </row>
    <row r="164">
      <c r="B164" s="7"/>
    </row>
    <row r="165">
      <c r="B165" s="7"/>
    </row>
    <row r="166">
      <c r="B166" s="7"/>
    </row>
    <row r="167">
      <c r="B167" s="7"/>
    </row>
    <row r="168">
      <c r="B168" s="7"/>
    </row>
    <row r="169">
      <c r="B169" s="7"/>
    </row>
    <row r="170">
      <c r="B170" s="7"/>
    </row>
    <row r="171">
      <c r="B171" s="7"/>
    </row>
    <row r="172">
      <c r="B172" s="7"/>
    </row>
    <row r="173">
      <c r="B173" s="7"/>
    </row>
    <row r="174">
      <c r="B174" s="7"/>
    </row>
    <row r="175">
      <c r="B175" s="7"/>
    </row>
    <row r="176">
      <c r="B176" s="7"/>
    </row>
    <row r="177">
      <c r="B177" s="7"/>
    </row>
    <row r="178">
      <c r="B178" s="7"/>
    </row>
    <row r="179">
      <c r="B179" s="7"/>
    </row>
    <row r="180">
      <c r="B180" s="7"/>
    </row>
    <row r="181">
      <c r="B181" s="7"/>
    </row>
    <row r="182">
      <c r="B182" s="7"/>
    </row>
    <row r="183">
      <c r="B183" s="7"/>
    </row>
    <row r="184">
      <c r="B184" s="7"/>
    </row>
    <row r="185">
      <c r="B185" s="7"/>
    </row>
    <row r="186">
      <c r="B186" s="7"/>
    </row>
    <row r="187">
      <c r="B187" s="7"/>
    </row>
    <row r="188">
      <c r="B188" s="7"/>
    </row>
    <row r="189">
      <c r="B189" s="7"/>
    </row>
    <row r="190">
      <c r="B190" s="7"/>
    </row>
    <row r="191">
      <c r="B191" s="7"/>
    </row>
    <row r="192">
      <c r="B192" s="7"/>
    </row>
    <row r="193">
      <c r="B193" s="7"/>
    </row>
    <row r="194">
      <c r="B194" s="7"/>
    </row>
    <row r="195">
      <c r="B195" s="7"/>
    </row>
    <row r="196">
      <c r="B196" s="7"/>
    </row>
    <row r="197">
      <c r="B197" s="7"/>
    </row>
    <row r="198">
      <c r="B198" s="7"/>
    </row>
    <row r="199">
      <c r="B199" s="7"/>
    </row>
    <row r="200">
      <c r="B200" s="7"/>
    </row>
    <row r="201">
      <c r="B201" s="7"/>
    </row>
    <row r="202">
      <c r="B202" s="7"/>
    </row>
    <row r="203">
      <c r="B203" s="7"/>
    </row>
    <row r="204">
      <c r="B204" s="7"/>
    </row>
    <row r="205">
      <c r="B205" s="7"/>
    </row>
    <row r="206">
      <c r="B206" s="7"/>
    </row>
    <row r="207">
      <c r="B207" s="7"/>
    </row>
    <row r="208">
      <c r="B208" s="7"/>
    </row>
    <row r="209">
      <c r="B209" s="7"/>
    </row>
    <row r="210">
      <c r="B210" s="7"/>
    </row>
    <row r="211">
      <c r="B211" s="7"/>
    </row>
    <row r="212">
      <c r="B212" s="7"/>
    </row>
    <row r="213">
      <c r="B213" s="7"/>
    </row>
    <row r="214">
      <c r="B214" s="7"/>
    </row>
    <row r="215">
      <c r="B215" s="7"/>
    </row>
    <row r="216">
      <c r="B216" s="7"/>
    </row>
    <row r="217">
      <c r="B217" s="7"/>
    </row>
    <row r="218">
      <c r="B218" s="7"/>
    </row>
    <row r="219">
      <c r="B219" s="7"/>
    </row>
    <row r="220">
      <c r="B220" s="7"/>
    </row>
    <row r="221">
      <c r="B221" s="7"/>
    </row>
    <row r="222">
      <c r="B222" s="7"/>
    </row>
    <row r="223">
      <c r="B223" s="7"/>
    </row>
    <row r="224">
      <c r="B224" s="7"/>
    </row>
    <row r="225">
      <c r="B225" s="7"/>
    </row>
    <row r="226">
      <c r="B226" s="7"/>
    </row>
    <row r="227">
      <c r="B227" s="7"/>
    </row>
    <row r="228">
      <c r="B228" s="7"/>
    </row>
    <row r="229">
      <c r="B229" s="7"/>
    </row>
    <row r="230">
      <c r="B230" s="7"/>
    </row>
    <row r="231">
      <c r="B231" s="7"/>
    </row>
    <row r="232">
      <c r="B232" s="7"/>
    </row>
    <row r="233">
      <c r="B233" s="7"/>
    </row>
    <row r="234">
      <c r="B234" s="7"/>
    </row>
    <row r="235">
      <c r="B235" s="7"/>
    </row>
    <row r="236">
      <c r="B236" s="7"/>
    </row>
    <row r="237">
      <c r="B237" s="7"/>
    </row>
    <row r="238">
      <c r="B238" s="7"/>
    </row>
    <row r="239">
      <c r="B239" s="7"/>
    </row>
    <row r="240">
      <c r="B240" s="7"/>
    </row>
    <row r="241">
      <c r="B241" s="7"/>
    </row>
    <row r="242">
      <c r="B242" s="7"/>
    </row>
    <row r="243">
      <c r="B243" s="7"/>
    </row>
    <row r="244">
      <c r="B244" s="7"/>
    </row>
    <row r="245">
      <c r="B245" s="7"/>
    </row>
    <row r="246">
      <c r="B246" s="7"/>
    </row>
    <row r="247">
      <c r="B247" s="7"/>
    </row>
    <row r="248">
      <c r="B248" s="7"/>
    </row>
    <row r="249">
      <c r="B249" s="7"/>
    </row>
    <row r="250">
      <c r="B250" s="7"/>
    </row>
    <row r="251">
      <c r="B251" s="7"/>
    </row>
    <row r="252">
      <c r="B252" s="7"/>
    </row>
    <row r="253">
      <c r="B253" s="7"/>
    </row>
    <row r="254">
      <c r="B254" s="7"/>
    </row>
    <row r="255">
      <c r="B255" s="7"/>
    </row>
    <row r="256">
      <c r="B256" s="7"/>
    </row>
    <row r="257">
      <c r="B257" s="7"/>
    </row>
    <row r="258">
      <c r="B258" s="7"/>
    </row>
    <row r="259">
      <c r="B259" s="7"/>
    </row>
    <row r="260">
      <c r="B260" s="7"/>
    </row>
    <row r="261">
      <c r="B261" s="7"/>
    </row>
    <row r="262">
      <c r="B262" s="7"/>
    </row>
    <row r="263">
      <c r="B263" s="7"/>
    </row>
    <row r="264">
      <c r="B264" s="7"/>
    </row>
    <row r="265">
      <c r="B265" s="7"/>
    </row>
    <row r="266">
      <c r="B266" s="7"/>
    </row>
    <row r="267">
      <c r="B267" s="7"/>
    </row>
    <row r="268">
      <c r="B268" s="7"/>
    </row>
    <row r="269">
      <c r="B269" s="7"/>
    </row>
    <row r="270">
      <c r="B270" s="7"/>
    </row>
    <row r="271">
      <c r="B271" s="7"/>
    </row>
    <row r="272">
      <c r="B272" s="7"/>
    </row>
    <row r="273">
      <c r="B273" s="7"/>
    </row>
    <row r="274">
      <c r="B274" s="7"/>
    </row>
    <row r="275">
      <c r="B275" s="7"/>
    </row>
    <row r="276">
      <c r="B276" s="7"/>
    </row>
    <row r="277">
      <c r="B277" s="7"/>
    </row>
    <row r="278">
      <c r="B278" s="7"/>
    </row>
    <row r="279">
      <c r="B279" s="7"/>
    </row>
    <row r="280">
      <c r="B280" s="7"/>
    </row>
    <row r="281">
      <c r="B281" s="7"/>
    </row>
    <row r="282">
      <c r="B282" s="7"/>
    </row>
    <row r="283">
      <c r="B283" s="7"/>
    </row>
    <row r="284">
      <c r="B284" s="7"/>
    </row>
    <row r="285">
      <c r="B285" s="7"/>
    </row>
    <row r="286">
      <c r="B286" s="7"/>
    </row>
    <row r="287">
      <c r="B287" s="7"/>
    </row>
    <row r="288">
      <c r="B288" s="7"/>
    </row>
    <row r="289">
      <c r="B289" s="7"/>
    </row>
    <row r="290">
      <c r="B290" s="7"/>
    </row>
    <row r="291">
      <c r="B291" s="7"/>
    </row>
    <row r="292">
      <c r="B292" s="7"/>
    </row>
    <row r="293">
      <c r="B293" s="7"/>
    </row>
    <row r="294">
      <c r="B294" s="7"/>
    </row>
    <row r="295">
      <c r="B295" s="7"/>
    </row>
    <row r="296">
      <c r="B296" s="7"/>
    </row>
    <row r="297">
      <c r="B297" s="7"/>
    </row>
    <row r="298">
      <c r="B298" s="7"/>
    </row>
    <row r="299">
      <c r="B299" s="7"/>
    </row>
    <row r="300">
      <c r="B300" s="7"/>
    </row>
    <row r="301">
      <c r="B301" s="7"/>
    </row>
    <row r="302">
      <c r="B302" s="7"/>
    </row>
    <row r="303">
      <c r="B303" s="7"/>
    </row>
    <row r="304">
      <c r="B304" s="7"/>
    </row>
    <row r="305">
      <c r="B305" s="7"/>
    </row>
    <row r="306">
      <c r="B306" s="7"/>
    </row>
    <row r="307">
      <c r="B307" s="7"/>
    </row>
    <row r="308">
      <c r="B308" s="7"/>
    </row>
    <row r="309">
      <c r="B309" s="7"/>
    </row>
    <row r="310">
      <c r="B310" s="7"/>
    </row>
    <row r="311">
      <c r="B311" s="7"/>
    </row>
    <row r="312">
      <c r="B312" s="7"/>
    </row>
    <row r="313">
      <c r="B313" s="7"/>
    </row>
    <row r="314">
      <c r="B314" s="7"/>
    </row>
    <row r="315">
      <c r="B315" s="7"/>
    </row>
    <row r="316">
      <c r="B316" s="7"/>
    </row>
    <row r="317">
      <c r="B317" s="7"/>
    </row>
    <row r="318">
      <c r="B318" s="7"/>
    </row>
    <row r="319">
      <c r="B319" s="7"/>
    </row>
    <row r="320">
      <c r="B320" s="7"/>
    </row>
    <row r="321">
      <c r="B321" s="7"/>
    </row>
    <row r="322">
      <c r="B322" s="7"/>
    </row>
    <row r="323">
      <c r="B323" s="7"/>
    </row>
    <row r="324">
      <c r="B324" s="7"/>
    </row>
    <row r="325">
      <c r="B325" s="7"/>
    </row>
    <row r="326">
      <c r="B326" s="7"/>
    </row>
    <row r="327">
      <c r="B327" s="7"/>
    </row>
    <row r="328">
      <c r="B328" s="7"/>
    </row>
    <row r="329">
      <c r="B329" s="7"/>
    </row>
    <row r="330">
      <c r="B330" s="7"/>
    </row>
    <row r="331">
      <c r="B331" s="7"/>
    </row>
    <row r="332">
      <c r="B332" s="7"/>
    </row>
    <row r="333">
      <c r="B333" s="7"/>
    </row>
    <row r="334">
      <c r="B334" s="7"/>
    </row>
    <row r="335">
      <c r="B335" s="7"/>
    </row>
    <row r="336">
      <c r="B336" s="7"/>
    </row>
    <row r="337">
      <c r="B337" s="7"/>
    </row>
    <row r="338">
      <c r="B338" s="7"/>
    </row>
    <row r="339">
      <c r="B339" s="7"/>
    </row>
    <row r="340">
      <c r="B340" s="7"/>
    </row>
    <row r="341">
      <c r="B341" s="7"/>
    </row>
    <row r="342">
      <c r="B342" s="7"/>
    </row>
    <row r="343">
      <c r="B343" s="7"/>
    </row>
    <row r="344">
      <c r="B344" s="7"/>
    </row>
    <row r="345">
      <c r="B345" s="7"/>
    </row>
    <row r="346">
      <c r="B346" s="7"/>
    </row>
    <row r="347">
      <c r="B347" s="7"/>
    </row>
    <row r="348">
      <c r="B348" s="7"/>
    </row>
    <row r="349">
      <c r="B349" s="7"/>
    </row>
    <row r="350">
      <c r="B350" s="7"/>
    </row>
    <row r="351">
      <c r="B351" s="7"/>
    </row>
    <row r="352">
      <c r="B352" s="7"/>
    </row>
    <row r="353">
      <c r="B353" s="7"/>
    </row>
    <row r="354">
      <c r="B354" s="7"/>
    </row>
    <row r="355">
      <c r="B355" s="7"/>
    </row>
    <row r="356">
      <c r="B356" s="7"/>
    </row>
    <row r="357">
      <c r="B357" s="7"/>
    </row>
    <row r="358">
      <c r="B358" s="7"/>
    </row>
    <row r="359">
      <c r="B359" s="7"/>
    </row>
    <row r="360">
      <c r="B360" s="7"/>
    </row>
    <row r="361">
      <c r="B361" s="7"/>
    </row>
    <row r="362">
      <c r="B362" s="7"/>
    </row>
    <row r="363">
      <c r="B363" s="7"/>
    </row>
    <row r="364">
      <c r="B364" s="7"/>
    </row>
    <row r="365">
      <c r="B365" s="7"/>
    </row>
    <row r="366">
      <c r="B366" s="7"/>
    </row>
    <row r="367">
      <c r="B367" s="7"/>
    </row>
    <row r="368">
      <c r="B368" s="7"/>
    </row>
    <row r="369">
      <c r="B369" s="7"/>
    </row>
    <row r="370">
      <c r="B370" s="7"/>
    </row>
    <row r="371">
      <c r="B371" s="7"/>
    </row>
    <row r="372">
      <c r="B372" s="7"/>
    </row>
    <row r="373">
      <c r="B373" s="7"/>
    </row>
    <row r="374">
      <c r="B374" s="7"/>
    </row>
    <row r="375">
      <c r="B375" s="7"/>
    </row>
    <row r="376">
      <c r="B376" s="7"/>
    </row>
    <row r="377">
      <c r="B377" s="7"/>
    </row>
    <row r="378">
      <c r="B378" s="7"/>
    </row>
    <row r="379">
      <c r="B379" s="7"/>
    </row>
    <row r="380">
      <c r="B380" s="7"/>
    </row>
    <row r="381">
      <c r="B381" s="7"/>
    </row>
    <row r="382">
      <c r="B382" s="7"/>
    </row>
    <row r="383">
      <c r="B383" s="7"/>
    </row>
    <row r="384">
      <c r="B384" s="7"/>
    </row>
    <row r="385">
      <c r="B385" s="7"/>
    </row>
    <row r="386">
      <c r="B386" s="7"/>
    </row>
    <row r="387">
      <c r="B387" s="7"/>
    </row>
    <row r="388">
      <c r="B388" s="7"/>
    </row>
    <row r="389">
      <c r="B389" s="7"/>
    </row>
    <row r="390">
      <c r="B390" s="7"/>
    </row>
    <row r="391">
      <c r="B391" s="7"/>
    </row>
    <row r="392">
      <c r="B392" s="7"/>
    </row>
    <row r="393">
      <c r="B393" s="7"/>
    </row>
    <row r="394">
      <c r="B394" s="7"/>
    </row>
    <row r="395">
      <c r="B395" s="7"/>
    </row>
    <row r="396">
      <c r="B396" s="7"/>
    </row>
    <row r="397">
      <c r="B397" s="7"/>
    </row>
    <row r="398">
      <c r="B398" s="7"/>
    </row>
    <row r="399">
      <c r="B399" s="7"/>
    </row>
    <row r="400">
      <c r="B400" s="7"/>
    </row>
    <row r="401">
      <c r="B401" s="7"/>
    </row>
    <row r="402">
      <c r="B402" s="7"/>
    </row>
    <row r="403">
      <c r="B403" s="7"/>
    </row>
    <row r="404">
      <c r="B404" s="7"/>
    </row>
    <row r="405">
      <c r="B405" s="7"/>
    </row>
    <row r="406">
      <c r="B406" s="7"/>
    </row>
    <row r="407">
      <c r="B407" s="7"/>
    </row>
    <row r="408">
      <c r="B408" s="7"/>
    </row>
    <row r="409">
      <c r="B409" s="7"/>
    </row>
    <row r="410">
      <c r="B410" s="7"/>
    </row>
    <row r="411">
      <c r="B411" s="7"/>
    </row>
    <row r="412">
      <c r="B412" s="7"/>
    </row>
    <row r="413">
      <c r="B413" s="7"/>
    </row>
    <row r="414">
      <c r="B414" s="7"/>
    </row>
    <row r="415">
      <c r="B415" s="7"/>
    </row>
    <row r="416">
      <c r="B416" s="7"/>
    </row>
    <row r="417">
      <c r="B417" s="7"/>
    </row>
    <row r="418">
      <c r="B418" s="7"/>
    </row>
    <row r="419">
      <c r="B419" s="7"/>
    </row>
    <row r="420">
      <c r="B420" s="7"/>
    </row>
    <row r="421">
      <c r="B421" s="7"/>
    </row>
    <row r="422">
      <c r="B422" s="7"/>
    </row>
    <row r="423">
      <c r="B423" s="7"/>
    </row>
    <row r="424">
      <c r="B424" s="7"/>
    </row>
    <row r="425">
      <c r="B425" s="7"/>
    </row>
    <row r="426">
      <c r="B426" s="7"/>
    </row>
    <row r="427">
      <c r="B427" s="7"/>
    </row>
    <row r="428">
      <c r="B428" s="7"/>
    </row>
    <row r="429">
      <c r="B429" s="7"/>
    </row>
    <row r="430">
      <c r="B430" s="7"/>
    </row>
    <row r="431">
      <c r="B431" s="7"/>
    </row>
    <row r="432">
      <c r="B432" s="7"/>
    </row>
    <row r="433">
      <c r="B433" s="7"/>
    </row>
    <row r="434">
      <c r="B434" s="7"/>
    </row>
    <row r="435">
      <c r="B435" s="7"/>
    </row>
    <row r="436">
      <c r="B436" s="7"/>
    </row>
    <row r="437">
      <c r="B437" s="7"/>
    </row>
    <row r="438">
      <c r="B438" s="7"/>
    </row>
    <row r="439">
      <c r="B439" s="7"/>
    </row>
    <row r="440">
      <c r="B440" s="7"/>
    </row>
    <row r="441">
      <c r="B441" s="7"/>
    </row>
    <row r="442">
      <c r="B442" s="7"/>
    </row>
    <row r="443">
      <c r="B443" s="7"/>
    </row>
    <row r="444">
      <c r="B444" s="7"/>
    </row>
    <row r="445">
      <c r="B445" s="7"/>
    </row>
    <row r="446">
      <c r="B446" s="7"/>
    </row>
    <row r="447">
      <c r="B447" s="7"/>
    </row>
    <row r="448">
      <c r="B448" s="7"/>
    </row>
    <row r="449">
      <c r="B449" s="7"/>
    </row>
    <row r="450">
      <c r="B450" s="7"/>
    </row>
    <row r="451">
      <c r="B451" s="7"/>
    </row>
    <row r="452">
      <c r="B452" s="7"/>
    </row>
    <row r="453">
      <c r="B453" s="7"/>
    </row>
    <row r="454">
      <c r="B454" s="7"/>
    </row>
    <row r="455">
      <c r="B455" s="7"/>
    </row>
    <row r="456">
      <c r="B456" s="7"/>
    </row>
    <row r="457">
      <c r="B457" s="7"/>
    </row>
    <row r="458">
      <c r="B458" s="7"/>
    </row>
    <row r="459">
      <c r="B459" s="7"/>
    </row>
    <row r="460">
      <c r="B460" s="7"/>
    </row>
    <row r="461">
      <c r="B461" s="7"/>
    </row>
    <row r="462">
      <c r="B462" s="7"/>
    </row>
    <row r="463">
      <c r="B463" s="7"/>
    </row>
    <row r="464">
      <c r="B464" s="7"/>
    </row>
    <row r="465">
      <c r="B465" s="7"/>
    </row>
    <row r="466">
      <c r="B466" s="7"/>
    </row>
    <row r="467">
      <c r="B467" s="7"/>
    </row>
    <row r="468">
      <c r="B468" s="7"/>
    </row>
    <row r="469">
      <c r="B469" s="7"/>
    </row>
    <row r="470">
      <c r="B470" s="7"/>
    </row>
    <row r="471">
      <c r="B471" s="7"/>
    </row>
    <row r="472">
      <c r="B472" s="7"/>
    </row>
    <row r="473">
      <c r="B473" s="7"/>
    </row>
    <row r="474">
      <c r="B474" s="7"/>
    </row>
    <row r="475">
      <c r="B475" s="7"/>
    </row>
    <row r="476">
      <c r="B476" s="7"/>
    </row>
    <row r="477">
      <c r="B477" s="7"/>
    </row>
    <row r="478">
      <c r="B478" s="7"/>
    </row>
    <row r="479">
      <c r="B479" s="7"/>
    </row>
    <row r="480">
      <c r="B480" s="7"/>
    </row>
    <row r="481">
      <c r="B481" s="7"/>
    </row>
    <row r="482">
      <c r="B482" s="7"/>
    </row>
    <row r="483">
      <c r="B483" s="7"/>
    </row>
    <row r="484">
      <c r="B484" s="7"/>
    </row>
    <row r="485">
      <c r="B485" s="7"/>
    </row>
    <row r="486">
      <c r="B486" s="7"/>
    </row>
    <row r="487">
      <c r="B487" s="7"/>
    </row>
    <row r="488">
      <c r="B488" s="7"/>
    </row>
    <row r="489">
      <c r="B489" s="7"/>
    </row>
    <row r="490">
      <c r="B490" s="7"/>
    </row>
    <row r="491">
      <c r="B491" s="7"/>
    </row>
    <row r="492">
      <c r="B492" s="7"/>
    </row>
    <row r="493">
      <c r="B493" s="7"/>
    </row>
    <row r="494">
      <c r="B494" s="7"/>
    </row>
    <row r="495">
      <c r="B495" s="7"/>
    </row>
    <row r="496">
      <c r="B496" s="7"/>
    </row>
    <row r="497">
      <c r="B497" s="7"/>
    </row>
    <row r="498">
      <c r="B498" s="7"/>
    </row>
    <row r="499">
      <c r="B499" s="7"/>
    </row>
    <row r="500">
      <c r="B500" s="7"/>
    </row>
    <row r="501">
      <c r="B501" s="7"/>
    </row>
    <row r="502">
      <c r="B502" s="7"/>
    </row>
    <row r="503">
      <c r="B503" s="7"/>
    </row>
    <row r="504">
      <c r="B504" s="7"/>
    </row>
    <row r="505">
      <c r="B505" s="7"/>
    </row>
    <row r="506">
      <c r="B506" s="7"/>
    </row>
    <row r="507">
      <c r="B507" s="7"/>
    </row>
    <row r="508">
      <c r="B508" s="7"/>
    </row>
    <row r="509">
      <c r="B509" s="7"/>
    </row>
    <row r="510">
      <c r="B510" s="7"/>
    </row>
    <row r="511">
      <c r="B511" s="7"/>
    </row>
    <row r="512">
      <c r="B512" s="7"/>
    </row>
    <row r="513">
      <c r="B513" s="7"/>
    </row>
    <row r="514">
      <c r="B514" s="7"/>
    </row>
    <row r="515">
      <c r="B515" s="7"/>
    </row>
    <row r="516">
      <c r="B516" s="7"/>
    </row>
    <row r="517">
      <c r="B517" s="7"/>
    </row>
    <row r="518">
      <c r="B518" s="7"/>
    </row>
    <row r="519">
      <c r="B519" s="7"/>
    </row>
    <row r="520">
      <c r="B520" s="7"/>
    </row>
    <row r="521">
      <c r="B521" s="7"/>
    </row>
    <row r="522">
      <c r="B522" s="7"/>
    </row>
    <row r="523">
      <c r="B523" s="7"/>
    </row>
    <row r="524">
      <c r="B524" s="7"/>
    </row>
    <row r="525">
      <c r="B525" s="7"/>
    </row>
    <row r="526">
      <c r="B526" s="7"/>
    </row>
    <row r="527">
      <c r="B527" s="7"/>
    </row>
    <row r="528">
      <c r="B528" s="7"/>
    </row>
    <row r="529">
      <c r="B529" s="7"/>
    </row>
    <row r="530">
      <c r="B530" s="7"/>
    </row>
    <row r="531">
      <c r="B531" s="7"/>
    </row>
    <row r="532">
      <c r="B532" s="7"/>
    </row>
    <row r="533">
      <c r="B533" s="7"/>
    </row>
    <row r="534">
      <c r="B534" s="7"/>
    </row>
    <row r="535">
      <c r="B535" s="7"/>
    </row>
    <row r="536">
      <c r="B536" s="7"/>
    </row>
    <row r="537">
      <c r="B537" s="7"/>
    </row>
    <row r="538">
      <c r="B538" s="7"/>
    </row>
    <row r="539">
      <c r="B539" s="7"/>
    </row>
    <row r="540">
      <c r="B540" s="7"/>
    </row>
    <row r="541">
      <c r="B541" s="7"/>
    </row>
    <row r="542">
      <c r="B542" s="7"/>
    </row>
    <row r="543">
      <c r="B543" s="7"/>
    </row>
    <row r="544">
      <c r="B544" s="7"/>
    </row>
    <row r="545">
      <c r="B545" s="7"/>
    </row>
    <row r="546">
      <c r="B546" s="7"/>
    </row>
    <row r="547">
      <c r="B547" s="7"/>
    </row>
    <row r="548">
      <c r="B548" s="7"/>
    </row>
    <row r="549">
      <c r="B549" s="7"/>
    </row>
    <row r="550">
      <c r="B550" s="7"/>
    </row>
    <row r="551">
      <c r="B551" s="7"/>
    </row>
    <row r="552">
      <c r="B552" s="7"/>
    </row>
    <row r="553">
      <c r="B553" s="7"/>
    </row>
    <row r="554">
      <c r="B554" s="7"/>
    </row>
    <row r="555">
      <c r="B555" s="7"/>
    </row>
    <row r="556">
      <c r="B556" s="7"/>
    </row>
    <row r="557">
      <c r="B557" s="7"/>
    </row>
    <row r="558">
      <c r="B558" s="7"/>
    </row>
    <row r="559">
      <c r="B559" s="7"/>
    </row>
    <row r="560">
      <c r="B560" s="7"/>
    </row>
    <row r="561">
      <c r="B561" s="7"/>
    </row>
    <row r="562">
      <c r="B562" s="7"/>
    </row>
    <row r="563">
      <c r="B563" s="7"/>
    </row>
    <row r="564">
      <c r="B564" s="7"/>
    </row>
    <row r="565">
      <c r="B565" s="7"/>
    </row>
    <row r="566">
      <c r="B566" s="7"/>
    </row>
    <row r="567">
      <c r="B567" s="7"/>
    </row>
    <row r="568">
      <c r="B568" s="7"/>
    </row>
    <row r="569">
      <c r="B569" s="7"/>
    </row>
    <row r="570">
      <c r="B570" s="7"/>
    </row>
    <row r="571">
      <c r="B571" s="7"/>
    </row>
    <row r="572">
      <c r="B572" s="7"/>
    </row>
    <row r="573">
      <c r="B573" s="7"/>
    </row>
    <row r="574">
      <c r="B574" s="7"/>
    </row>
    <row r="575">
      <c r="B575" s="7"/>
    </row>
    <row r="576">
      <c r="B576" s="7"/>
    </row>
    <row r="577">
      <c r="B577" s="7"/>
    </row>
    <row r="578">
      <c r="B578" s="7"/>
    </row>
    <row r="579">
      <c r="B579" s="7"/>
    </row>
    <row r="580">
      <c r="B580" s="7"/>
    </row>
    <row r="581">
      <c r="B581" s="7"/>
    </row>
    <row r="582">
      <c r="B582" s="7"/>
    </row>
    <row r="583">
      <c r="B583" s="7"/>
    </row>
    <row r="584">
      <c r="B584" s="7"/>
    </row>
    <row r="585">
      <c r="B585" s="7"/>
    </row>
    <row r="586">
      <c r="B586" s="7"/>
    </row>
    <row r="587">
      <c r="B587" s="7"/>
    </row>
    <row r="588">
      <c r="B588" s="7"/>
    </row>
    <row r="589">
      <c r="B589" s="7"/>
    </row>
    <row r="590">
      <c r="B590" s="7"/>
    </row>
    <row r="591">
      <c r="B591" s="7"/>
    </row>
    <row r="592">
      <c r="B592" s="7"/>
    </row>
    <row r="593">
      <c r="B593" s="7"/>
    </row>
    <row r="594">
      <c r="B594" s="7"/>
    </row>
    <row r="595">
      <c r="B595" s="7"/>
    </row>
    <row r="596">
      <c r="B596" s="7"/>
    </row>
    <row r="597">
      <c r="B597" s="7"/>
    </row>
    <row r="598">
      <c r="B598" s="7"/>
    </row>
    <row r="599">
      <c r="B599" s="7"/>
    </row>
    <row r="600">
      <c r="B600" s="7"/>
    </row>
    <row r="601">
      <c r="B601" s="7"/>
    </row>
    <row r="602">
      <c r="B602" s="7"/>
    </row>
    <row r="603">
      <c r="B603" s="7"/>
    </row>
    <row r="604">
      <c r="B604" s="7"/>
    </row>
    <row r="605">
      <c r="B605" s="7"/>
    </row>
    <row r="606">
      <c r="B606" s="7"/>
    </row>
    <row r="607">
      <c r="B607" s="7"/>
    </row>
    <row r="608">
      <c r="B608" s="7"/>
    </row>
    <row r="609">
      <c r="B609" s="7"/>
    </row>
    <row r="610">
      <c r="B610" s="7"/>
    </row>
    <row r="611">
      <c r="B611" s="7"/>
    </row>
    <row r="612">
      <c r="B612" s="7"/>
    </row>
    <row r="613">
      <c r="B613" s="7"/>
    </row>
    <row r="614">
      <c r="B614" s="7"/>
    </row>
    <row r="615">
      <c r="B615" s="7"/>
    </row>
    <row r="616">
      <c r="B616" s="7"/>
    </row>
    <row r="617">
      <c r="B617" s="7"/>
    </row>
    <row r="618">
      <c r="B618" s="7"/>
    </row>
    <row r="619">
      <c r="B619" s="7"/>
    </row>
    <row r="620">
      <c r="B620" s="7"/>
    </row>
    <row r="621">
      <c r="B621" s="7"/>
    </row>
    <row r="622">
      <c r="B622" s="7"/>
    </row>
    <row r="623">
      <c r="B623" s="7"/>
    </row>
    <row r="624">
      <c r="B624" s="7"/>
    </row>
    <row r="625">
      <c r="B625" s="7"/>
    </row>
    <row r="626">
      <c r="B626" s="7"/>
    </row>
    <row r="627">
      <c r="B627" s="7"/>
    </row>
    <row r="628">
      <c r="B628" s="7"/>
    </row>
    <row r="629">
      <c r="B629" s="7"/>
    </row>
    <row r="630">
      <c r="B630" s="7"/>
    </row>
    <row r="631">
      <c r="B631" s="7"/>
    </row>
    <row r="632">
      <c r="B632" s="7"/>
    </row>
    <row r="633">
      <c r="B633" s="7"/>
    </row>
    <row r="634">
      <c r="B634" s="7"/>
    </row>
    <row r="635">
      <c r="B635" s="7"/>
    </row>
    <row r="636">
      <c r="B636" s="7"/>
    </row>
    <row r="637">
      <c r="B637" s="7"/>
    </row>
    <row r="638">
      <c r="B638" s="7"/>
    </row>
    <row r="639">
      <c r="B639" s="7"/>
    </row>
    <row r="640">
      <c r="B640" s="7"/>
    </row>
    <row r="641">
      <c r="B641" s="7"/>
    </row>
    <row r="642">
      <c r="B642" s="7"/>
    </row>
    <row r="643">
      <c r="B643" s="7"/>
    </row>
    <row r="644">
      <c r="B644" s="7"/>
    </row>
    <row r="645">
      <c r="B645" s="7"/>
    </row>
    <row r="646">
      <c r="B646" s="7"/>
    </row>
    <row r="647">
      <c r="B647" s="7"/>
    </row>
    <row r="648">
      <c r="B648" s="7"/>
    </row>
    <row r="649">
      <c r="B649" s="7"/>
    </row>
    <row r="650">
      <c r="B650" s="7"/>
    </row>
    <row r="651">
      <c r="B651" s="7"/>
    </row>
    <row r="652">
      <c r="B652" s="7"/>
    </row>
    <row r="653">
      <c r="B653" s="7"/>
    </row>
    <row r="654">
      <c r="B654" s="7"/>
    </row>
    <row r="655">
      <c r="B655" s="7"/>
    </row>
    <row r="656">
      <c r="B656" s="7"/>
    </row>
    <row r="657">
      <c r="B657" s="7"/>
    </row>
    <row r="658">
      <c r="B658" s="7"/>
    </row>
    <row r="659">
      <c r="B659" s="7"/>
    </row>
    <row r="660">
      <c r="B660" s="7"/>
    </row>
    <row r="661">
      <c r="B661" s="7"/>
    </row>
    <row r="662">
      <c r="B662" s="7"/>
    </row>
    <row r="663">
      <c r="B663" s="7"/>
    </row>
    <row r="664">
      <c r="B664" s="7"/>
    </row>
    <row r="665">
      <c r="B665" s="7"/>
    </row>
    <row r="666">
      <c r="B666" s="7"/>
    </row>
    <row r="667">
      <c r="B667" s="7"/>
    </row>
    <row r="668">
      <c r="B668" s="7"/>
    </row>
    <row r="669">
      <c r="B669" s="7"/>
    </row>
    <row r="670">
      <c r="B670" s="7"/>
    </row>
    <row r="671">
      <c r="B671" s="7"/>
    </row>
    <row r="672">
      <c r="B672" s="7"/>
    </row>
    <row r="673">
      <c r="B673" s="7"/>
    </row>
    <row r="674">
      <c r="B674" s="7"/>
    </row>
    <row r="675">
      <c r="B675" s="7"/>
    </row>
    <row r="676">
      <c r="B676" s="7"/>
    </row>
    <row r="677">
      <c r="B677" s="7"/>
    </row>
    <row r="678">
      <c r="B678" s="7"/>
    </row>
    <row r="679">
      <c r="B679" s="7"/>
    </row>
    <row r="680">
      <c r="B680" s="7"/>
    </row>
    <row r="681">
      <c r="B681" s="7"/>
    </row>
    <row r="682">
      <c r="B682" s="7"/>
    </row>
    <row r="683">
      <c r="B683" s="7"/>
    </row>
    <row r="684">
      <c r="B684" s="7"/>
    </row>
    <row r="685">
      <c r="B685" s="7"/>
    </row>
    <row r="686">
      <c r="B686" s="7"/>
    </row>
    <row r="687">
      <c r="B687" s="7"/>
    </row>
    <row r="688">
      <c r="B688" s="7"/>
    </row>
    <row r="689">
      <c r="B689" s="7"/>
    </row>
    <row r="690">
      <c r="B690" s="7"/>
    </row>
    <row r="691">
      <c r="B691" s="7"/>
    </row>
    <row r="692">
      <c r="B692" s="7"/>
    </row>
    <row r="693">
      <c r="B693" s="7"/>
    </row>
    <row r="694">
      <c r="B694" s="7"/>
    </row>
    <row r="695">
      <c r="B695" s="7"/>
    </row>
    <row r="696">
      <c r="B696" s="7"/>
    </row>
    <row r="697">
      <c r="B697" s="7"/>
    </row>
    <row r="698">
      <c r="B698" s="7"/>
    </row>
    <row r="699">
      <c r="B699" s="7"/>
    </row>
    <row r="700">
      <c r="B700" s="7"/>
    </row>
    <row r="701">
      <c r="B701" s="7"/>
    </row>
    <row r="702">
      <c r="B702" s="7"/>
    </row>
    <row r="703">
      <c r="B703" s="7"/>
    </row>
    <row r="704">
      <c r="B704" s="7"/>
    </row>
    <row r="705">
      <c r="B705" s="7"/>
    </row>
    <row r="706">
      <c r="B706" s="7"/>
    </row>
    <row r="707">
      <c r="B707" s="7"/>
    </row>
    <row r="708">
      <c r="B708" s="7"/>
    </row>
    <row r="709">
      <c r="B709" s="7"/>
    </row>
    <row r="710">
      <c r="B710" s="7"/>
    </row>
    <row r="711">
      <c r="B711" s="7"/>
    </row>
    <row r="712">
      <c r="B712" s="7"/>
    </row>
    <row r="713">
      <c r="B713" s="7"/>
    </row>
    <row r="714">
      <c r="B714" s="7"/>
    </row>
    <row r="715">
      <c r="B715" s="7"/>
    </row>
    <row r="716">
      <c r="B716" s="7"/>
    </row>
    <row r="717">
      <c r="B717" s="7"/>
    </row>
    <row r="718">
      <c r="B718" s="7"/>
    </row>
    <row r="719">
      <c r="B719" s="7"/>
    </row>
    <row r="720">
      <c r="B720" s="7"/>
    </row>
    <row r="721">
      <c r="B721" s="7"/>
    </row>
    <row r="722">
      <c r="B722" s="7"/>
    </row>
    <row r="723">
      <c r="B723" s="7"/>
    </row>
    <row r="724">
      <c r="B724" s="7"/>
    </row>
    <row r="725">
      <c r="B725" s="7"/>
    </row>
    <row r="726">
      <c r="B726" s="7"/>
    </row>
    <row r="727">
      <c r="B727" s="7"/>
    </row>
    <row r="728">
      <c r="B728" s="7"/>
    </row>
    <row r="729">
      <c r="B729" s="7"/>
    </row>
    <row r="730">
      <c r="B730" s="7"/>
    </row>
    <row r="731">
      <c r="B731" s="7"/>
    </row>
    <row r="732">
      <c r="B732" s="7"/>
    </row>
    <row r="733">
      <c r="B733" s="7"/>
    </row>
    <row r="734">
      <c r="B734" s="7"/>
    </row>
    <row r="735">
      <c r="B735" s="7"/>
    </row>
    <row r="736">
      <c r="B736" s="7"/>
    </row>
    <row r="737">
      <c r="B737" s="7"/>
    </row>
    <row r="738">
      <c r="B738" s="7"/>
    </row>
    <row r="739">
      <c r="B739" s="7"/>
    </row>
    <row r="740">
      <c r="B740" s="7"/>
    </row>
    <row r="741">
      <c r="B741" s="7"/>
    </row>
    <row r="742">
      <c r="B742" s="7"/>
    </row>
    <row r="743">
      <c r="B743" s="7"/>
    </row>
    <row r="744">
      <c r="B744" s="7"/>
    </row>
    <row r="745">
      <c r="B745" s="7"/>
    </row>
    <row r="746">
      <c r="B746" s="7"/>
    </row>
    <row r="747">
      <c r="B747" s="7"/>
    </row>
    <row r="748">
      <c r="B748" s="7"/>
    </row>
    <row r="749">
      <c r="B749" s="7"/>
    </row>
    <row r="750">
      <c r="B750" s="7"/>
    </row>
    <row r="751">
      <c r="B751" s="7"/>
    </row>
    <row r="752">
      <c r="B752" s="7"/>
    </row>
    <row r="753">
      <c r="B753" s="7"/>
    </row>
    <row r="754">
      <c r="B754" s="7"/>
    </row>
    <row r="755">
      <c r="B755" s="7"/>
    </row>
    <row r="756">
      <c r="B756" s="7"/>
    </row>
    <row r="757">
      <c r="B757" s="7"/>
    </row>
    <row r="758">
      <c r="B758" s="7"/>
    </row>
    <row r="759">
      <c r="B759" s="7"/>
    </row>
    <row r="760">
      <c r="B760" s="7"/>
    </row>
    <row r="761">
      <c r="B761" s="7"/>
    </row>
    <row r="762">
      <c r="B762" s="7"/>
    </row>
    <row r="763">
      <c r="B763" s="7"/>
    </row>
    <row r="764">
      <c r="B764" s="7"/>
    </row>
    <row r="765">
      <c r="B765" s="7"/>
    </row>
    <row r="766">
      <c r="B766" s="7"/>
    </row>
    <row r="767">
      <c r="B767" s="7"/>
    </row>
    <row r="768">
      <c r="B768" s="7"/>
    </row>
    <row r="769">
      <c r="B769" s="7"/>
    </row>
    <row r="770">
      <c r="B770" s="7"/>
    </row>
    <row r="771">
      <c r="B771" s="7"/>
    </row>
    <row r="772">
      <c r="B772" s="7"/>
    </row>
    <row r="773">
      <c r="B773" s="7"/>
    </row>
    <row r="774">
      <c r="B774" s="7"/>
    </row>
    <row r="775">
      <c r="B775" s="7"/>
    </row>
    <row r="776">
      <c r="B776" s="7"/>
    </row>
    <row r="777">
      <c r="B777" s="7"/>
    </row>
    <row r="778">
      <c r="B778" s="7"/>
    </row>
    <row r="779">
      <c r="B779" s="7"/>
    </row>
    <row r="780">
      <c r="B780" s="7"/>
    </row>
    <row r="781">
      <c r="B781" s="7"/>
    </row>
    <row r="782">
      <c r="B782" s="7"/>
    </row>
    <row r="783">
      <c r="B783" s="7"/>
    </row>
    <row r="784">
      <c r="B784" s="7"/>
    </row>
    <row r="785">
      <c r="B785" s="7"/>
    </row>
    <row r="786">
      <c r="B786" s="7"/>
    </row>
    <row r="787">
      <c r="B787" s="7"/>
    </row>
    <row r="788">
      <c r="B788" s="7"/>
    </row>
    <row r="789">
      <c r="B789" s="7"/>
    </row>
    <row r="790">
      <c r="B790" s="7"/>
    </row>
    <row r="791">
      <c r="B791" s="7"/>
    </row>
    <row r="792">
      <c r="B792" s="7"/>
    </row>
    <row r="793">
      <c r="B793" s="7"/>
    </row>
    <row r="794">
      <c r="B794" s="7"/>
    </row>
    <row r="795">
      <c r="B795" s="7"/>
    </row>
    <row r="796">
      <c r="B796" s="7"/>
    </row>
    <row r="797">
      <c r="B797" s="7"/>
    </row>
    <row r="798">
      <c r="B798" s="7"/>
    </row>
    <row r="799">
      <c r="B799" s="7"/>
    </row>
    <row r="800">
      <c r="B800" s="7"/>
    </row>
    <row r="801">
      <c r="B801" s="7"/>
    </row>
    <row r="802">
      <c r="B802" s="7"/>
    </row>
    <row r="803">
      <c r="B803" s="7"/>
    </row>
    <row r="804">
      <c r="B804" s="7"/>
    </row>
    <row r="805">
      <c r="B805" s="7"/>
    </row>
    <row r="806">
      <c r="B806" s="7"/>
    </row>
    <row r="807">
      <c r="B807" s="7"/>
    </row>
    <row r="808">
      <c r="B808" s="7"/>
    </row>
    <row r="809">
      <c r="B809" s="7"/>
    </row>
    <row r="810">
      <c r="B810" s="7"/>
    </row>
    <row r="811">
      <c r="B811" s="7"/>
    </row>
    <row r="812">
      <c r="B812" s="7"/>
    </row>
    <row r="813">
      <c r="B813" s="7"/>
    </row>
    <row r="814">
      <c r="B814" s="7"/>
    </row>
    <row r="815">
      <c r="B815" s="7"/>
    </row>
    <row r="816">
      <c r="B816" s="7"/>
    </row>
    <row r="817">
      <c r="B817" s="7"/>
    </row>
    <row r="818">
      <c r="B818" s="7"/>
    </row>
    <row r="819">
      <c r="B819" s="7"/>
    </row>
    <row r="820">
      <c r="B820" s="7"/>
    </row>
    <row r="821">
      <c r="B821" s="7"/>
    </row>
    <row r="822">
      <c r="B822" s="7"/>
    </row>
    <row r="823">
      <c r="B823" s="7"/>
    </row>
    <row r="824">
      <c r="B824" s="7"/>
    </row>
    <row r="825">
      <c r="B825" s="7"/>
    </row>
    <row r="826">
      <c r="B826" s="7"/>
    </row>
    <row r="827">
      <c r="B827" s="7"/>
    </row>
    <row r="828">
      <c r="B828" s="7"/>
    </row>
    <row r="829">
      <c r="B829" s="7"/>
    </row>
    <row r="830">
      <c r="B830" s="7"/>
    </row>
    <row r="831">
      <c r="B831" s="7"/>
    </row>
    <row r="832">
      <c r="B832" s="7"/>
    </row>
    <row r="833">
      <c r="B833" s="7"/>
    </row>
    <row r="834">
      <c r="B834" s="7"/>
    </row>
    <row r="835">
      <c r="B835" s="7"/>
    </row>
    <row r="836">
      <c r="B836" s="7"/>
    </row>
    <row r="837">
      <c r="B837" s="7"/>
    </row>
    <row r="838">
      <c r="B838" s="7"/>
    </row>
    <row r="839">
      <c r="B839" s="7"/>
    </row>
    <row r="840">
      <c r="B840" s="7"/>
    </row>
    <row r="841">
      <c r="B841" s="7"/>
    </row>
    <row r="842">
      <c r="B842" s="7"/>
    </row>
    <row r="843">
      <c r="B843" s="7"/>
    </row>
    <row r="844">
      <c r="B844" s="7"/>
    </row>
    <row r="845">
      <c r="B845" s="7"/>
    </row>
    <row r="846">
      <c r="B846" s="7"/>
    </row>
    <row r="847">
      <c r="B847" s="7"/>
    </row>
    <row r="848">
      <c r="B848" s="7"/>
    </row>
    <row r="849">
      <c r="B849" s="7"/>
    </row>
    <row r="850">
      <c r="B850" s="7"/>
    </row>
    <row r="851">
      <c r="B851" s="7"/>
    </row>
    <row r="852">
      <c r="B852" s="7"/>
    </row>
    <row r="853">
      <c r="B853" s="7"/>
    </row>
    <row r="854">
      <c r="B854" s="7"/>
    </row>
    <row r="855">
      <c r="B855" s="7"/>
    </row>
    <row r="856">
      <c r="B856" s="7"/>
    </row>
    <row r="857">
      <c r="B857" s="7"/>
    </row>
    <row r="858">
      <c r="B858" s="7"/>
    </row>
    <row r="859">
      <c r="B859" s="7"/>
    </row>
    <row r="860">
      <c r="B860" s="7"/>
    </row>
    <row r="861">
      <c r="B861" s="7"/>
    </row>
    <row r="862">
      <c r="B862" s="7"/>
    </row>
    <row r="863">
      <c r="B863" s="7"/>
    </row>
    <row r="864">
      <c r="B864" s="7"/>
    </row>
    <row r="865">
      <c r="B865" s="7"/>
    </row>
    <row r="866">
      <c r="B866" s="7"/>
    </row>
    <row r="867">
      <c r="B867" s="7"/>
    </row>
    <row r="868">
      <c r="B868" s="7"/>
    </row>
    <row r="869">
      <c r="B869" s="7"/>
    </row>
    <row r="870">
      <c r="B870" s="7"/>
    </row>
    <row r="871">
      <c r="B871" s="7"/>
    </row>
    <row r="872">
      <c r="B872" s="7"/>
    </row>
    <row r="873">
      <c r="B873" s="7"/>
    </row>
    <row r="874">
      <c r="B874" s="7"/>
    </row>
    <row r="875">
      <c r="B875" s="7"/>
    </row>
    <row r="876">
      <c r="B876" s="7"/>
    </row>
    <row r="877">
      <c r="B877" s="7"/>
    </row>
    <row r="878">
      <c r="B878" s="7"/>
    </row>
    <row r="879">
      <c r="B879" s="7"/>
    </row>
    <row r="880">
      <c r="B880" s="7"/>
    </row>
    <row r="881">
      <c r="B881" s="7"/>
    </row>
    <row r="882">
      <c r="B882" s="7"/>
    </row>
    <row r="883">
      <c r="B883" s="7"/>
    </row>
    <row r="884">
      <c r="B884" s="7"/>
    </row>
    <row r="885">
      <c r="B885" s="7"/>
    </row>
    <row r="886">
      <c r="B886" s="7"/>
    </row>
    <row r="887">
      <c r="B887" s="7"/>
    </row>
    <row r="888">
      <c r="B888" s="7"/>
    </row>
    <row r="889">
      <c r="B889" s="7"/>
    </row>
    <row r="890">
      <c r="B890" s="7"/>
    </row>
    <row r="891">
      <c r="B891" s="7"/>
    </row>
    <row r="892">
      <c r="B892" s="7"/>
    </row>
    <row r="893">
      <c r="B893" s="7"/>
    </row>
    <row r="894">
      <c r="B894" s="7"/>
    </row>
    <row r="895">
      <c r="B895" s="7"/>
    </row>
    <row r="896">
      <c r="B896" s="7"/>
    </row>
    <row r="897">
      <c r="B897" s="7"/>
    </row>
    <row r="898">
      <c r="B898" s="7"/>
    </row>
    <row r="899">
      <c r="B899" s="7"/>
    </row>
    <row r="900">
      <c r="B900" s="7"/>
    </row>
    <row r="901">
      <c r="B901" s="7"/>
    </row>
    <row r="902">
      <c r="B902" s="7"/>
    </row>
    <row r="903">
      <c r="B903" s="7"/>
    </row>
    <row r="904">
      <c r="B904" s="7"/>
    </row>
    <row r="905">
      <c r="B905" s="7"/>
    </row>
    <row r="906">
      <c r="B906" s="7"/>
    </row>
    <row r="907">
      <c r="B907" s="7"/>
    </row>
    <row r="908">
      <c r="B908" s="7"/>
    </row>
    <row r="909">
      <c r="B909" s="7"/>
    </row>
    <row r="910">
      <c r="B910" s="7"/>
    </row>
    <row r="911">
      <c r="B911" s="7"/>
    </row>
    <row r="912">
      <c r="B912" s="7"/>
    </row>
    <row r="913">
      <c r="B913" s="7"/>
    </row>
    <row r="914">
      <c r="B914" s="7"/>
    </row>
    <row r="915">
      <c r="B915" s="7"/>
    </row>
    <row r="916">
      <c r="B916" s="7"/>
    </row>
    <row r="917">
      <c r="B917" s="7"/>
    </row>
    <row r="918">
      <c r="B918" s="7"/>
    </row>
    <row r="919">
      <c r="B919" s="7"/>
    </row>
    <row r="920">
      <c r="B920" s="7"/>
    </row>
    <row r="921">
      <c r="B921" s="7"/>
    </row>
    <row r="922">
      <c r="B922" s="7"/>
    </row>
    <row r="923">
      <c r="B923" s="7"/>
    </row>
    <row r="924">
      <c r="B924" s="7"/>
    </row>
    <row r="925">
      <c r="B925" s="7"/>
    </row>
    <row r="926">
      <c r="B926" s="7"/>
    </row>
    <row r="927">
      <c r="B927" s="7"/>
    </row>
    <row r="928">
      <c r="B928" s="7"/>
    </row>
    <row r="929">
      <c r="B929" s="7"/>
    </row>
    <row r="930">
      <c r="B930" s="7"/>
    </row>
    <row r="931">
      <c r="B931" s="7"/>
    </row>
    <row r="932">
      <c r="B932" s="7"/>
    </row>
    <row r="933">
      <c r="B933" s="7"/>
    </row>
    <row r="934">
      <c r="B934" s="7"/>
    </row>
    <row r="935">
      <c r="B935" s="7"/>
    </row>
    <row r="936">
      <c r="B936" s="7"/>
    </row>
    <row r="937">
      <c r="B937" s="7"/>
    </row>
    <row r="938">
      <c r="B938" s="7"/>
    </row>
    <row r="939">
      <c r="B939" s="7"/>
    </row>
    <row r="940">
      <c r="B940" s="7"/>
    </row>
    <row r="941">
      <c r="B941" s="7"/>
    </row>
    <row r="942">
      <c r="B942" s="7"/>
    </row>
    <row r="943">
      <c r="B943" s="7"/>
    </row>
    <row r="944">
      <c r="B944" s="7"/>
    </row>
    <row r="945">
      <c r="B945" s="7"/>
    </row>
    <row r="946">
      <c r="B946" s="7"/>
    </row>
    <row r="947">
      <c r="B947" s="7"/>
    </row>
    <row r="948">
      <c r="B948" s="7"/>
    </row>
    <row r="949">
      <c r="B949" s="7"/>
    </row>
    <row r="950">
      <c r="B950" s="7"/>
    </row>
    <row r="951">
      <c r="B951" s="7"/>
    </row>
    <row r="952">
      <c r="B952" s="7"/>
    </row>
    <row r="953">
      <c r="B953" s="7"/>
    </row>
    <row r="954">
      <c r="B954" s="7"/>
    </row>
    <row r="955">
      <c r="B955" s="7"/>
    </row>
    <row r="956">
      <c r="B956" s="7"/>
    </row>
    <row r="957">
      <c r="B957" s="7"/>
    </row>
    <row r="958">
      <c r="B958" s="7"/>
    </row>
    <row r="959">
      <c r="B959" s="7"/>
    </row>
    <row r="960">
      <c r="B960" s="7"/>
    </row>
    <row r="961">
      <c r="B961" s="7"/>
    </row>
    <row r="962">
      <c r="B962" s="7"/>
    </row>
    <row r="963">
      <c r="B963" s="7"/>
    </row>
    <row r="964">
      <c r="B964" s="7"/>
    </row>
    <row r="965">
      <c r="B965" s="7"/>
    </row>
    <row r="966">
      <c r="B966" s="7"/>
    </row>
    <row r="967">
      <c r="B967" s="7"/>
    </row>
    <row r="968">
      <c r="B968" s="7"/>
    </row>
    <row r="969">
      <c r="B969" s="7"/>
    </row>
    <row r="970">
      <c r="B970" s="7"/>
    </row>
    <row r="971">
      <c r="B971" s="7"/>
    </row>
    <row r="972">
      <c r="B972" s="7"/>
    </row>
    <row r="973">
      <c r="B973" s="7"/>
    </row>
    <row r="974">
      <c r="B974" s="7"/>
    </row>
    <row r="975">
      <c r="B975" s="7"/>
    </row>
    <row r="976">
      <c r="B976" s="7"/>
    </row>
    <row r="977">
      <c r="B977" s="7"/>
    </row>
    <row r="978">
      <c r="B978" s="7"/>
    </row>
    <row r="979">
      <c r="B979" s="7"/>
    </row>
    <row r="980">
      <c r="B980" s="7"/>
    </row>
    <row r="981">
      <c r="B981" s="7"/>
    </row>
    <row r="982">
      <c r="B982" s="7"/>
    </row>
    <row r="983">
      <c r="B983" s="7"/>
    </row>
    <row r="984">
      <c r="B984" s="7"/>
    </row>
    <row r="985">
      <c r="B985" s="7"/>
    </row>
    <row r="986">
      <c r="B986" s="7"/>
    </row>
    <row r="987">
      <c r="B987" s="7"/>
    </row>
    <row r="988">
      <c r="B988" s="7"/>
    </row>
    <row r="989">
      <c r="B989" s="7"/>
    </row>
    <row r="990">
      <c r="B990" s="7"/>
    </row>
    <row r="991">
      <c r="B991" s="7"/>
    </row>
    <row r="992">
      <c r="B992" s="7"/>
    </row>
    <row r="993">
      <c r="B993" s="7"/>
    </row>
    <row r="994">
      <c r="B994" s="7"/>
    </row>
    <row r="995">
      <c r="B995" s="7"/>
    </row>
    <row r="996">
      <c r="B996" s="7"/>
    </row>
    <row r="997">
      <c r="B997" s="7"/>
    </row>
    <row r="998">
      <c r="B998" s="7"/>
    </row>
    <row r="999">
      <c r="B999" s="7"/>
    </row>
    <row r="1000">
      <c r="B1000" s="7"/>
    </row>
    <row r="1001">
      <c r="B1001" s="7"/>
    </row>
    <row r="1002">
      <c r="B1002" s="7"/>
    </row>
    <row r="1003">
      <c r="B1003"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4" max="4" width="35.0"/>
    <col customWidth="1" min="5" max="5" width="19.5"/>
    <col customWidth="1" min="6" max="6" width="16.88"/>
    <col customWidth="1" min="7" max="7" width="17.38"/>
    <col customWidth="1" min="8" max="8" width="16.63"/>
    <col customWidth="1" min="9" max="9" width="15.13"/>
    <col customWidth="1" min="10" max="10" width="18.5"/>
    <col customWidth="1" min="11" max="11" width="15.13"/>
    <col customWidth="1" min="12" max="12" width="17.0"/>
    <col customWidth="1" min="13" max="13" width="7.75"/>
    <col customWidth="1" min="14" max="14" width="8.38"/>
    <col customWidth="1" min="15" max="15" width="12.25"/>
    <col customWidth="1" min="16" max="16" width="7.25"/>
    <col customWidth="1" min="17" max="17" width="8.63"/>
    <col customWidth="1" min="18" max="18" width="9.38"/>
    <col customWidth="1" min="19" max="19" width="15.13"/>
    <col customWidth="1" min="20" max="20" width="18.13"/>
  </cols>
  <sheetData>
    <row r="1">
      <c r="A1" s="8" t="s">
        <v>46</v>
      </c>
      <c r="B1" s="9" t="s">
        <v>47</v>
      </c>
      <c r="C1" s="8" t="s">
        <v>48</v>
      </c>
      <c r="D1" s="10" t="s">
        <v>49</v>
      </c>
      <c r="E1" s="11" t="s">
        <v>50</v>
      </c>
      <c r="F1" s="1" t="s">
        <v>51</v>
      </c>
      <c r="G1" s="12" t="s">
        <v>52</v>
      </c>
      <c r="H1" s="13" t="s">
        <v>53</v>
      </c>
      <c r="I1" s="13" t="s">
        <v>54</v>
      </c>
      <c r="J1" s="14" t="s">
        <v>55</v>
      </c>
      <c r="K1" s="15" t="s">
        <v>56</v>
      </c>
      <c r="L1" s="16" t="s">
        <v>57</v>
      </c>
      <c r="M1" s="14" t="s">
        <v>58</v>
      </c>
      <c r="N1" s="14" t="s">
        <v>59</v>
      </c>
      <c r="O1" s="17" t="s">
        <v>60</v>
      </c>
      <c r="P1" s="14" t="s">
        <v>61</v>
      </c>
      <c r="Q1" s="14" t="s">
        <v>62</v>
      </c>
      <c r="R1" s="17" t="s">
        <v>63</v>
      </c>
      <c r="S1" s="18" t="s">
        <v>64</v>
      </c>
      <c r="T1" s="18" t="s">
        <v>65</v>
      </c>
    </row>
    <row r="2">
      <c r="A2" s="19">
        <v>1.0</v>
      </c>
      <c r="B2" s="18" t="s">
        <v>66</v>
      </c>
      <c r="C2" s="18" t="s">
        <v>67</v>
      </c>
      <c r="D2" s="20" t="s">
        <v>68</v>
      </c>
      <c r="E2" s="21" t="s">
        <v>5</v>
      </c>
      <c r="F2" s="22" t="str">
        <f t="shared" ref="F2:F6" si="1">IF(O2,N2,"MISMATCH")</f>
        <v/>
      </c>
      <c r="G2" s="23" t="str">
        <f t="shared" ref="G2:G6" si="2">IF(R2,Q2,"MISMATCH")</f>
        <v/>
      </c>
      <c r="H2" s="7"/>
      <c r="I2" s="13"/>
      <c r="J2" s="14" t="s">
        <v>69</v>
      </c>
      <c r="K2" s="24" t="s">
        <v>69</v>
      </c>
      <c r="L2" s="25" t="b">
        <f t="shared" ref="L2:L181" si="3">J2=K2</f>
        <v>1</v>
      </c>
      <c r="N2" s="14"/>
      <c r="O2" s="22" t="b">
        <f t="shared" ref="O2:O181" si="4">EQ(M2,N2)</f>
        <v>1</v>
      </c>
      <c r="Q2" s="14"/>
      <c r="R2" s="22" t="b">
        <f t="shared" ref="R2:R181" si="5">EQ(P2,Q2)</f>
        <v>1</v>
      </c>
      <c r="S2" s="23">
        <v>-20590.0</v>
      </c>
      <c r="T2" s="23">
        <v>-686.33333</v>
      </c>
    </row>
    <row r="3">
      <c r="A3" s="19">
        <v>2.0</v>
      </c>
      <c r="B3" s="18" t="s">
        <v>70</v>
      </c>
      <c r="C3" s="18" t="s">
        <v>71</v>
      </c>
      <c r="D3" s="20" t="s">
        <v>72</v>
      </c>
      <c r="E3" s="26" t="str">
        <f>IF(L3, K3, "")</f>
        <v>PDF Overlap</v>
      </c>
      <c r="F3" s="22" t="str">
        <f t="shared" si="1"/>
        <v/>
      </c>
      <c r="G3" s="23" t="str">
        <f t="shared" si="2"/>
        <v/>
      </c>
      <c r="H3" s="7"/>
      <c r="I3" s="13"/>
      <c r="J3" s="14" t="s">
        <v>37</v>
      </c>
      <c r="K3" s="27" t="s">
        <v>37</v>
      </c>
      <c r="L3" s="25" t="b">
        <f t="shared" si="3"/>
        <v>1</v>
      </c>
      <c r="N3" s="14"/>
      <c r="O3" s="22" t="b">
        <f t="shared" si="4"/>
        <v>1</v>
      </c>
      <c r="Q3" s="14"/>
      <c r="R3" s="22" t="b">
        <f t="shared" si="5"/>
        <v>1</v>
      </c>
      <c r="S3" s="23">
        <v>-4130.0</v>
      </c>
      <c r="T3" s="23">
        <v>-137.66667</v>
      </c>
    </row>
    <row r="4">
      <c r="A4" s="19">
        <v>3.0</v>
      </c>
      <c r="B4" s="18" t="s">
        <v>73</v>
      </c>
      <c r="C4" s="18" t="s">
        <v>67</v>
      </c>
      <c r="D4" s="20" t="s">
        <v>74</v>
      </c>
      <c r="E4" s="21" t="s">
        <v>9</v>
      </c>
      <c r="F4" s="22" t="str">
        <f t="shared" si="1"/>
        <v/>
      </c>
      <c r="G4" s="23" t="str">
        <f t="shared" si="2"/>
        <v/>
      </c>
      <c r="H4" s="7"/>
      <c r="I4" s="13"/>
      <c r="J4" s="14" t="s">
        <v>23</v>
      </c>
      <c r="K4" s="27" t="s">
        <v>33</v>
      </c>
      <c r="L4" s="25" t="b">
        <f t="shared" si="3"/>
        <v>0</v>
      </c>
      <c r="N4" s="14"/>
      <c r="O4" s="22" t="b">
        <f t="shared" si="4"/>
        <v>1</v>
      </c>
      <c r="Q4" s="14"/>
      <c r="R4" s="22" t="b">
        <f t="shared" si="5"/>
        <v>1</v>
      </c>
      <c r="S4" s="23">
        <v>550.0</v>
      </c>
      <c r="T4" s="23">
        <v>18.3333333</v>
      </c>
    </row>
    <row r="5">
      <c r="A5" s="19">
        <v>4.0</v>
      </c>
      <c r="B5" s="18" t="s">
        <v>75</v>
      </c>
      <c r="C5" s="18" t="s">
        <v>67</v>
      </c>
      <c r="D5" s="20" t="s">
        <v>76</v>
      </c>
      <c r="E5" s="21" t="s">
        <v>5</v>
      </c>
      <c r="F5" s="22" t="str">
        <f t="shared" si="1"/>
        <v/>
      </c>
      <c r="G5" s="23" t="str">
        <f t="shared" si="2"/>
        <v/>
      </c>
      <c r="H5" s="7"/>
      <c r="I5" s="13"/>
      <c r="J5" s="14" t="s">
        <v>69</v>
      </c>
      <c r="K5" s="24" t="s">
        <v>69</v>
      </c>
      <c r="L5" s="25" t="b">
        <f t="shared" si="3"/>
        <v>1</v>
      </c>
      <c r="N5" s="14"/>
      <c r="O5" s="22" t="b">
        <f t="shared" si="4"/>
        <v>1</v>
      </c>
      <c r="Q5" s="14"/>
      <c r="R5" s="22" t="b">
        <f t="shared" si="5"/>
        <v>1</v>
      </c>
      <c r="S5" s="23">
        <v>-4120.0</v>
      </c>
      <c r="T5" s="23">
        <v>-137.33333</v>
      </c>
    </row>
    <row r="6">
      <c r="A6" s="19">
        <v>5.0</v>
      </c>
      <c r="B6" s="18" t="s">
        <v>77</v>
      </c>
      <c r="C6" s="18" t="s">
        <v>71</v>
      </c>
      <c r="D6" s="20" t="s">
        <v>78</v>
      </c>
      <c r="E6" s="26" t="str">
        <f>IF(L6, K6, "")</f>
        <v>PDF Overlap</v>
      </c>
      <c r="F6" s="22" t="str">
        <f t="shared" si="1"/>
        <v/>
      </c>
      <c r="G6" s="23" t="str">
        <f t="shared" si="2"/>
        <v/>
      </c>
      <c r="H6" s="7"/>
      <c r="I6" s="13"/>
      <c r="J6" s="14" t="s">
        <v>37</v>
      </c>
      <c r="K6" s="27" t="s">
        <v>37</v>
      </c>
      <c r="L6" s="25" t="b">
        <f t="shared" si="3"/>
        <v>1</v>
      </c>
      <c r="N6" s="14"/>
      <c r="O6" s="22" t="b">
        <f t="shared" si="4"/>
        <v>1</v>
      </c>
      <c r="Q6" s="14"/>
      <c r="R6" s="22" t="b">
        <f t="shared" si="5"/>
        <v>1</v>
      </c>
      <c r="S6" s="23">
        <v>-13390.0</v>
      </c>
      <c r="T6" s="23">
        <v>-446.33333</v>
      </c>
    </row>
    <row r="7">
      <c r="A7" s="19">
        <v>6.0</v>
      </c>
      <c r="B7" s="18" t="s">
        <v>79</v>
      </c>
      <c r="C7" s="18" t="s">
        <v>67</v>
      </c>
      <c r="D7" s="20" t="s">
        <v>80</v>
      </c>
      <c r="E7" s="28" t="s">
        <v>35</v>
      </c>
      <c r="F7" s="17">
        <v>1.0</v>
      </c>
      <c r="G7" s="23"/>
      <c r="H7" s="13" t="s">
        <v>81</v>
      </c>
      <c r="I7" s="13"/>
      <c r="J7" s="14" t="s">
        <v>35</v>
      </c>
      <c r="K7" s="27" t="s">
        <v>33</v>
      </c>
      <c r="L7" s="25" t="b">
        <f t="shared" si="3"/>
        <v>0</v>
      </c>
      <c r="N7" s="14">
        <v>1.0</v>
      </c>
      <c r="O7" s="22" t="b">
        <f t="shared" si="4"/>
        <v>0</v>
      </c>
      <c r="P7" s="14">
        <v>1.0</v>
      </c>
      <c r="Q7" s="14"/>
      <c r="R7" s="22" t="b">
        <f t="shared" si="5"/>
        <v>0</v>
      </c>
      <c r="S7" s="23">
        <v>-4500.0</v>
      </c>
      <c r="T7" s="23">
        <v>-150.0</v>
      </c>
    </row>
    <row r="8">
      <c r="A8" s="19">
        <v>7.0</v>
      </c>
      <c r="B8" s="18" t="s">
        <v>82</v>
      </c>
      <c r="C8" s="18" t="s">
        <v>71</v>
      </c>
      <c r="D8" s="20" t="s">
        <v>83</v>
      </c>
      <c r="E8" s="26" t="str">
        <f>IF(L8, K8, "")</f>
        <v>PDF Overlap</v>
      </c>
      <c r="F8" s="22" t="str">
        <f t="shared" ref="F8:F16" si="6">IF(O8,N8,"MISMATCH")</f>
        <v/>
      </c>
      <c r="G8" s="23" t="str">
        <f t="shared" ref="G8:G16" si="7">IF(R8,Q8,"MISMATCH")</f>
        <v/>
      </c>
      <c r="H8" s="7"/>
      <c r="I8" s="13"/>
      <c r="J8" s="14" t="s">
        <v>37</v>
      </c>
      <c r="K8" s="27" t="s">
        <v>37</v>
      </c>
      <c r="L8" s="25" t="b">
        <f t="shared" si="3"/>
        <v>1</v>
      </c>
      <c r="N8" s="14"/>
      <c r="O8" s="22" t="b">
        <f t="shared" si="4"/>
        <v>1</v>
      </c>
      <c r="Q8" s="14"/>
      <c r="R8" s="22" t="b">
        <f t="shared" si="5"/>
        <v>1</v>
      </c>
      <c r="S8" s="23">
        <v>-5220.0</v>
      </c>
      <c r="T8" s="23">
        <v>-174.0</v>
      </c>
    </row>
    <row r="9">
      <c r="A9" s="19">
        <v>8.0</v>
      </c>
      <c r="B9" s="18" t="s">
        <v>84</v>
      </c>
      <c r="C9" s="18" t="s">
        <v>85</v>
      </c>
      <c r="D9" s="20" t="s">
        <v>86</v>
      </c>
      <c r="E9" s="29" t="s">
        <v>15</v>
      </c>
      <c r="F9" s="22" t="str">
        <f t="shared" si="6"/>
        <v/>
      </c>
      <c r="G9" s="23" t="str">
        <f t="shared" si="7"/>
        <v/>
      </c>
      <c r="H9" s="7"/>
      <c r="I9" s="13"/>
      <c r="J9" s="14" t="s">
        <v>13</v>
      </c>
      <c r="K9" s="27" t="s">
        <v>15</v>
      </c>
      <c r="L9" s="25" t="b">
        <f t="shared" si="3"/>
        <v>0</v>
      </c>
      <c r="N9" s="14"/>
      <c r="O9" s="22" t="b">
        <f t="shared" si="4"/>
        <v>1</v>
      </c>
      <c r="Q9" s="14"/>
      <c r="R9" s="22" t="b">
        <f t="shared" si="5"/>
        <v>1</v>
      </c>
      <c r="S9" s="23">
        <v>-19760.0</v>
      </c>
      <c r="T9" s="23">
        <v>-658.66667</v>
      </c>
    </row>
    <row r="10">
      <c r="A10" s="19">
        <v>9.0</v>
      </c>
      <c r="B10" s="18" t="s">
        <v>87</v>
      </c>
      <c r="C10" s="18" t="s">
        <v>67</v>
      </c>
      <c r="D10" s="20" t="s">
        <v>88</v>
      </c>
      <c r="E10" s="26" t="str">
        <f t="shared" ref="E10:E14" si="8">IF(L10, K10, "")</f>
        <v>None/Unsure</v>
      </c>
      <c r="F10" s="22" t="str">
        <f t="shared" si="6"/>
        <v/>
      </c>
      <c r="G10" s="23" t="str">
        <f t="shared" si="7"/>
        <v/>
      </c>
      <c r="H10" s="7"/>
      <c r="I10" s="13"/>
      <c r="J10" s="14" t="s">
        <v>33</v>
      </c>
      <c r="K10" s="27" t="s">
        <v>33</v>
      </c>
      <c r="L10" s="25" t="b">
        <f t="shared" si="3"/>
        <v>1</v>
      </c>
      <c r="N10" s="14"/>
      <c r="O10" s="22" t="b">
        <f t="shared" si="4"/>
        <v>1</v>
      </c>
      <c r="Q10" s="14"/>
      <c r="R10" s="22" t="b">
        <f t="shared" si="5"/>
        <v>1</v>
      </c>
      <c r="S10" s="23">
        <v>-18860.0</v>
      </c>
      <c r="T10" s="23">
        <v>-628.66667</v>
      </c>
    </row>
    <row r="11">
      <c r="A11" s="19">
        <v>10.0</v>
      </c>
      <c r="B11" s="18" t="s">
        <v>89</v>
      </c>
      <c r="C11" s="18" t="s">
        <v>85</v>
      </c>
      <c r="D11" s="20" t="s">
        <v>90</v>
      </c>
      <c r="E11" s="26" t="str">
        <f t="shared" si="8"/>
        <v>Dot Counting</v>
      </c>
      <c r="F11" s="22" t="str">
        <f t="shared" si="6"/>
        <v/>
      </c>
      <c r="G11" s="23" t="str">
        <f t="shared" si="7"/>
        <v/>
      </c>
      <c r="H11" s="13" t="s">
        <v>91</v>
      </c>
      <c r="I11" s="13"/>
      <c r="J11" s="14" t="s">
        <v>13</v>
      </c>
      <c r="K11" s="27" t="s">
        <v>13</v>
      </c>
      <c r="L11" s="25" t="b">
        <f t="shared" si="3"/>
        <v>1</v>
      </c>
      <c r="N11" s="14"/>
      <c r="O11" s="22" t="b">
        <f t="shared" si="4"/>
        <v>1</v>
      </c>
      <c r="Q11" s="14"/>
      <c r="R11" s="22" t="b">
        <f t="shared" si="5"/>
        <v>1</v>
      </c>
      <c r="S11" s="23">
        <v>-13700.0</v>
      </c>
      <c r="T11" s="23">
        <v>-456.66667</v>
      </c>
    </row>
    <row r="12">
      <c r="A12" s="19">
        <v>11.0</v>
      </c>
      <c r="B12" s="18" t="s">
        <v>92</v>
      </c>
      <c r="C12" s="18" t="s">
        <v>71</v>
      </c>
      <c r="D12" s="20" t="s">
        <v>93</v>
      </c>
      <c r="E12" s="26" t="str">
        <f t="shared" si="8"/>
        <v>Mean Diff</v>
      </c>
      <c r="F12" s="22" t="str">
        <f t="shared" si="6"/>
        <v/>
      </c>
      <c r="G12" s="23">
        <f t="shared" si="7"/>
        <v>1</v>
      </c>
      <c r="H12" s="13" t="s">
        <v>94</v>
      </c>
      <c r="I12" s="13"/>
      <c r="J12" s="14" t="s">
        <v>25</v>
      </c>
      <c r="K12" s="30" t="s">
        <v>25</v>
      </c>
      <c r="L12" s="25" t="b">
        <f t="shared" si="3"/>
        <v>1</v>
      </c>
      <c r="N12" s="14"/>
      <c r="O12" s="22" t="b">
        <f t="shared" si="4"/>
        <v>1</v>
      </c>
      <c r="P12" s="14">
        <v>1.0</v>
      </c>
      <c r="Q12" s="14">
        <v>1.0</v>
      </c>
      <c r="R12" s="22" t="b">
        <f t="shared" si="5"/>
        <v>1</v>
      </c>
      <c r="S12" s="23">
        <v>880.0</v>
      </c>
      <c r="T12" s="23">
        <v>29.3333333</v>
      </c>
    </row>
    <row r="13">
      <c r="A13" s="19">
        <v>12.0</v>
      </c>
      <c r="B13" s="18" t="s">
        <v>95</v>
      </c>
      <c r="C13" s="18" t="s">
        <v>85</v>
      </c>
      <c r="D13" s="20" t="s">
        <v>96</v>
      </c>
      <c r="E13" s="26" t="str">
        <f t="shared" si="8"/>
        <v>Dot Counting</v>
      </c>
      <c r="F13" s="22" t="str">
        <f t="shared" si="6"/>
        <v/>
      </c>
      <c r="G13" s="23" t="str">
        <f t="shared" si="7"/>
        <v/>
      </c>
      <c r="H13" s="7"/>
      <c r="I13" s="13"/>
      <c r="J13" s="14" t="s">
        <v>13</v>
      </c>
      <c r="K13" s="27" t="s">
        <v>13</v>
      </c>
      <c r="L13" s="25" t="b">
        <f t="shared" si="3"/>
        <v>1</v>
      </c>
      <c r="N13" s="14"/>
      <c r="O13" s="22" t="b">
        <f t="shared" si="4"/>
        <v>1</v>
      </c>
      <c r="Q13" s="14"/>
      <c r="R13" s="22" t="b">
        <f t="shared" si="5"/>
        <v>1</v>
      </c>
      <c r="S13" s="23">
        <v>-16700.0</v>
      </c>
      <c r="T13" s="23">
        <v>-556.66667</v>
      </c>
    </row>
    <row r="14">
      <c r="A14" s="19">
        <v>13.0</v>
      </c>
      <c r="B14" s="18" t="s">
        <v>97</v>
      </c>
      <c r="C14" s="18" t="s">
        <v>71</v>
      </c>
      <c r="D14" s="20" t="s">
        <v>98</v>
      </c>
      <c r="E14" s="26" t="str">
        <f t="shared" si="8"/>
        <v>PDF Overlap</v>
      </c>
      <c r="F14" s="22" t="str">
        <f t="shared" si="6"/>
        <v/>
      </c>
      <c r="G14" s="23">
        <f t="shared" si="7"/>
        <v>1</v>
      </c>
      <c r="H14" s="7"/>
      <c r="I14" s="13"/>
      <c r="J14" s="14" t="s">
        <v>37</v>
      </c>
      <c r="K14" s="27" t="s">
        <v>37</v>
      </c>
      <c r="L14" s="25" t="b">
        <f t="shared" si="3"/>
        <v>1</v>
      </c>
      <c r="N14" s="14"/>
      <c r="O14" s="22" t="b">
        <f t="shared" si="4"/>
        <v>1</v>
      </c>
      <c r="P14" s="14">
        <v>1.0</v>
      </c>
      <c r="Q14" s="14">
        <v>1.0</v>
      </c>
      <c r="R14" s="22" t="b">
        <f t="shared" si="5"/>
        <v>1</v>
      </c>
      <c r="S14" s="23">
        <v>1830.0</v>
      </c>
      <c r="T14" s="23">
        <v>61.0</v>
      </c>
    </row>
    <row r="15">
      <c r="A15" s="19">
        <v>14.0</v>
      </c>
      <c r="B15" s="18" t="s">
        <v>99</v>
      </c>
      <c r="C15" s="18" t="s">
        <v>67</v>
      </c>
      <c r="D15" s="20" t="s">
        <v>100</v>
      </c>
      <c r="E15" s="21" t="s">
        <v>9</v>
      </c>
      <c r="F15" s="22" t="str">
        <f t="shared" si="6"/>
        <v/>
      </c>
      <c r="G15" s="23" t="str">
        <f t="shared" si="7"/>
        <v/>
      </c>
      <c r="H15" s="13" t="s">
        <v>101</v>
      </c>
      <c r="I15" s="13"/>
      <c r="J15" s="14" t="s">
        <v>23</v>
      </c>
      <c r="K15" s="27" t="s">
        <v>33</v>
      </c>
      <c r="L15" s="25" t="b">
        <f t="shared" si="3"/>
        <v>0</v>
      </c>
      <c r="N15" s="14"/>
      <c r="O15" s="22" t="b">
        <f t="shared" si="4"/>
        <v>1</v>
      </c>
      <c r="Q15" s="14"/>
      <c r="R15" s="22" t="b">
        <f t="shared" si="5"/>
        <v>1</v>
      </c>
      <c r="S15" s="23">
        <v>-24840.0</v>
      </c>
      <c r="T15" s="23">
        <v>-828.0</v>
      </c>
    </row>
    <row r="16">
      <c r="A16" s="19">
        <v>15.0</v>
      </c>
      <c r="B16" s="18" t="s">
        <v>102</v>
      </c>
      <c r="C16" s="18" t="s">
        <v>85</v>
      </c>
      <c r="D16" s="20" t="s">
        <v>103</v>
      </c>
      <c r="E16" s="21" t="s">
        <v>33</v>
      </c>
      <c r="F16" s="22" t="str">
        <f t="shared" si="6"/>
        <v/>
      </c>
      <c r="G16" s="23" t="str">
        <f t="shared" si="7"/>
        <v/>
      </c>
      <c r="H16" s="7"/>
      <c r="I16" s="13" t="s">
        <v>104</v>
      </c>
      <c r="J16" s="14" t="s">
        <v>29</v>
      </c>
      <c r="K16" s="27" t="s">
        <v>17</v>
      </c>
      <c r="L16" s="25" t="b">
        <f t="shared" si="3"/>
        <v>0</v>
      </c>
      <c r="N16" s="14"/>
      <c r="O16" s="22" t="b">
        <f t="shared" si="4"/>
        <v>1</v>
      </c>
      <c r="Q16" s="14"/>
      <c r="R16" s="22" t="b">
        <f t="shared" si="5"/>
        <v>1</v>
      </c>
      <c r="S16" s="23">
        <v>-14650.0</v>
      </c>
      <c r="T16" s="23">
        <v>-488.33333</v>
      </c>
    </row>
    <row r="17">
      <c r="A17" s="19">
        <v>16.0</v>
      </c>
      <c r="B17" s="18" t="s">
        <v>105</v>
      </c>
      <c r="C17" s="18" t="s">
        <v>67</v>
      </c>
      <c r="D17" s="20" t="s">
        <v>106</v>
      </c>
      <c r="E17" s="26" t="str">
        <f>IF(L17, K17, "")</f>
        <v>Mean Diff + Random</v>
      </c>
      <c r="F17" s="17">
        <v>1.0</v>
      </c>
      <c r="G17" s="23"/>
      <c r="H17" s="13" t="s">
        <v>107</v>
      </c>
      <c r="I17" s="13"/>
      <c r="J17" s="14" t="s">
        <v>27</v>
      </c>
      <c r="K17" s="30" t="s">
        <v>27</v>
      </c>
      <c r="L17" s="25" t="b">
        <f t="shared" si="3"/>
        <v>1</v>
      </c>
      <c r="N17" s="14">
        <v>1.0</v>
      </c>
      <c r="O17" s="22" t="b">
        <f t="shared" si="4"/>
        <v>0</v>
      </c>
      <c r="P17" s="14">
        <v>1.0</v>
      </c>
      <c r="Q17" s="14"/>
      <c r="R17" s="22" t="b">
        <f t="shared" si="5"/>
        <v>0</v>
      </c>
      <c r="S17" s="23">
        <v>-10260.0</v>
      </c>
      <c r="T17" s="23">
        <v>-342.0</v>
      </c>
    </row>
    <row r="18">
      <c r="A18" s="19">
        <v>17.0</v>
      </c>
      <c r="B18" s="18" t="s">
        <v>108</v>
      </c>
      <c r="C18" s="18" t="s">
        <v>67</v>
      </c>
      <c r="D18" s="20" t="s">
        <v>109</v>
      </c>
      <c r="E18" s="31" t="s">
        <v>33</v>
      </c>
      <c r="F18" s="32" t="str">
        <f t="shared" ref="F18:F21" si="9">IF(O18,N18,"MISMATCH")</f>
        <v/>
      </c>
      <c r="G18" s="23" t="str">
        <f t="shared" ref="G18:G21" si="10">IF(R18,Q18,"MISMATCH")</f>
        <v/>
      </c>
      <c r="H18" s="33"/>
      <c r="I18" s="34"/>
      <c r="J18" s="35" t="s">
        <v>25</v>
      </c>
      <c r="K18" s="36" t="s">
        <v>69</v>
      </c>
      <c r="L18" s="37" t="b">
        <f t="shared" si="3"/>
        <v>0</v>
      </c>
      <c r="M18" s="32"/>
      <c r="N18" s="35"/>
      <c r="O18" s="32" t="b">
        <f t="shared" si="4"/>
        <v>1</v>
      </c>
      <c r="P18" s="32"/>
      <c r="Q18" s="35"/>
      <c r="R18" s="32" t="b">
        <f t="shared" si="5"/>
        <v>1</v>
      </c>
      <c r="S18" s="23">
        <v>610.0</v>
      </c>
      <c r="T18" s="23">
        <v>20.3333333</v>
      </c>
      <c r="U18" s="32"/>
      <c r="V18" s="32"/>
      <c r="W18" s="32"/>
      <c r="X18" s="32"/>
      <c r="Y18" s="32"/>
      <c r="Z18" s="32"/>
      <c r="AA18" s="32"/>
      <c r="AB18" s="32"/>
      <c r="AC18" s="32"/>
      <c r="AD18" s="32"/>
      <c r="AE18" s="32"/>
      <c r="AF18" s="32"/>
      <c r="AG18" s="32"/>
      <c r="AH18" s="32"/>
      <c r="AI18" s="32"/>
      <c r="AJ18" s="32"/>
      <c r="AK18" s="32"/>
      <c r="AL18" s="32"/>
    </row>
    <row r="19">
      <c r="A19" s="19">
        <v>18.0</v>
      </c>
      <c r="B19" s="18" t="s">
        <v>110</v>
      </c>
      <c r="C19" s="18" t="s">
        <v>85</v>
      </c>
      <c r="D19" s="20" t="s">
        <v>111</v>
      </c>
      <c r="E19" s="26" t="str">
        <f>IF(L19, K19, "")</f>
        <v>None/Unsure</v>
      </c>
      <c r="F19" s="22" t="str">
        <f t="shared" si="9"/>
        <v/>
      </c>
      <c r="G19" s="23" t="str">
        <f t="shared" si="10"/>
        <v/>
      </c>
      <c r="H19" s="7"/>
      <c r="I19" s="13"/>
      <c r="J19" s="14" t="s">
        <v>33</v>
      </c>
      <c r="K19" s="27" t="s">
        <v>33</v>
      </c>
      <c r="L19" s="25" t="b">
        <f t="shared" si="3"/>
        <v>1</v>
      </c>
      <c r="N19" s="14"/>
      <c r="O19" s="22" t="b">
        <f t="shared" si="4"/>
        <v>1</v>
      </c>
      <c r="Q19" s="14"/>
      <c r="R19" s="22" t="b">
        <f t="shared" si="5"/>
        <v>1</v>
      </c>
      <c r="S19" s="23">
        <v>-23610.0</v>
      </c>
      <c r="T19" s="23">
        <v>-787.0</v>
      </c>
    </row>
    <row r="20">
      <c r="A20" s="19">
        <v>19.0</v>
      </c>
      <c r="B20" s="18" t="s">
        <v>112</v>
      </c>
      <c r="C20" s="18" t="s">
        <v>71</v>
      </c>
      <c r="D20" s="20" t="s">
        <v>113</v>
      </c>
      <c r="E20" s="21" t="s">
        <v>37</v>
      </c>
      <c r="F20" s="22" t="str">
        <f t="shared" si="9"/>
        <v/>
      </c>
      <c r="G20" s="23" t="str">
        <f t="shared" si="10"/>
        <v/>
      </c>
      <c r="H20" s="7"/>
      <c r="I20" s="13"/>
      <c r="J20" s="14" t="s">
        <v>25</v>
      </c>
      <c r="K20" s="27" t="s">
        <v>37</v>
      </c>
      <c r="L20" s="25" t="b">
        <f t="shared" si="3"/>
        <v>0</v>
      </c>
      <c r="N20" s="14"/>
      <c r="O20" s="22" t="b">
        <f t="shared" si="4"/>
        <v>1</v>
      </c>
      <c r="Q20" s="14"/>
      <c r="R20" s="22" t="b">
        <f t="shared" si="5"/>
        <v>1</v>
      </c>
      <c r="S20" s="23">
        <v>-6050.0</v>
      </c>
      <c r="T20" s="23">
        <v>-201.66667</v>
      </c>
    </row>
    <row r="21">
      <c r="A21" s="19">
        <v>20.0</v>
      </c>
      <c r="B21" s="18" t="s">
        <v>114</v>
      </c>
      <c r="C21" s="18" t="s">
        <v>85</v>
      </c>
      <c r="D21" s="20" t="s">
        <v>115</v>
      </c>
      <c r="E21" s="26" t="str">
        <f>IF(L21, K21, "")</f>
        <v>Dot Counting</v>
      </c>
      <c r="F21" s="22" t="str">
        <f t="shared" si="9"/>
        <v/>
      </c>
      <c r="G21" s="23" t="str">
        <f t="shared" si="10"/>
        <v/>
      </c>
      <c r="H21" s="7"/>
      <c r="I21" s="13"/>
      <c r="J21" s="14" t="s">
        <v>13</v>
      </c>
      <c r="K21" s="27" t="s">
        <v>13</v>
      </c>
      <c r="L21" s="25" t="b">
        <f t="shared" si="3"/>
        <v>1</v>
      </c>
      <c r="N21" s="14"/>
      <c r="O21" s="22" t="b">
        <f t="shared" si="4"/>
        <v>1</v>
      </c>
      <c r="Q21" s="14"/>
      <c r="R21" s="22" t="b">
        <f t="shared" si="5"/>
        <v>1</v>
      </c>
      <c r="S21" s="23">
        <v>-23500.0</v>
      </c>
      <c r="T21" s="23">
        <v>-783.33333</v>
      </c>
    </row>
    <row r="22">
      <c r="A22" s="19">
        <v>21.0</v>
      </c>
      <c r="B22" s="18" t="s">
        <v>116</v>
      </c>
      <c r="C22" s="18" t="s">
        <v>85</v>
      </c>
      <c r="D22" s="20" t="s">
        <v>117</v>
      </c>
      <c r="E22" s="38" t="s">
        <v>25</v>
      </c>
      <c r="F22" s="17">
        <v>1.0</v>
      </c>
      <c r="G22" s="23">
        <v>1.0</v>
      </c>
      <c r="H22" s="7"/>
      <c r="I22" s="13"/>
      <c r="J22" s="14" t="s">
        <v>25</v>
      </c>
      <c r="K22" s="27" t="s">
        <v>13</v>
      </c>
      <c r="L22" s="25" t="b">
        <f t="shared" si="3"/>
        <v>0</v>
      </c>
      <c r="N22" s="14">
        <v>1.0</v>
      </c>
      <c r="O22" s="22" t="b">
        <f t="shared" si="4"/>
        <v>0</v>
      </c>
      <c r="P22" s="14">
        <v>1.0</v>
      </c>
      <c r="Q22" s="14"/>
      <c r="R22" s="22" t="b">
        <f t="shared" si="5"/>
        <v>0</v>
      </c>
      <c r="S22" s="23">
        <v>-1220.0</v>
      </c>
      <c r="T22" s="23">
        <v>-40.666667</v>
      </c>
    </row>
    <row r="23">
      <c r="A23" s="19">
        <v>22.0</v>
      </c>
      <c r="B23" s="18" t="s">
        <v>118</v>
      </c>
      <c r="C23" s="18" t="s">
        <v>67</v>
      </c>
      <c r="D23" s="20" t="s">
        <v>119</v>
      </c>
      <c r="E23" s="21" t="s">
        <v>5</v>
      </c>
      <c r="F23" s="17">
        <v>1.0</v>
      </c>
      <c r="G23" s="23" t="str">
        <f t="shared" ref="G23:G36" si="11">IF(R23,Q23,"MISMATCH")</f>
        <v/>
      </c>
      <c r="H23" s="13" t="s">
        <v>120</v>
      </c>
      <c r="I23" s="13"/>
      <c r="J23" s="14" t="s">
        <v>69</v>
      </c>
      <c r="K23" s="27" t="s">
        <v>33</v>
      </c>
      <c r="L23" s="25" t="b">
        <f t="shared" si="3"/>
        <v>0</v>
      </c>
      <c r="M23" s="14">
        <v>1.0</v>
      </c>
      <c r="N23" s="14"/>
      <c r="O23" s="22" t="b">
        <f t="shared" si="4"/>
        <v>0</v>
      </c>
      <c r="Q23" s="14"/>
      <c r="R23" s="22" t="b">
        <f t="shared" si="5"/>
        <v>1</v>
      </c>
      <c r="S23" s="23">
        <v>1150.0</v>
      </c>
      <c r="T23" s="23">
        <v>38.3333333</v>
      </c>
    </row>
    <row r="24">
      <c r="A24" s="19">
        <v>23.0</v>
      </c>
      <c r="B24" s="18" t="s">
        <v>121</v>
      </c>
      <c r="C24" s="18" t="s">
        <v>71</v>
      </c>
      <c r="D24" s="20" t="s">
        <v>122</v>
      </c>
      <c r="E24" s="26" t="str">
        <f t="shared" ref="E24:E25" si="12">IF(L24, K24, "")</f>
        <v>Mean Diff</v>
      </c>
      <c r="F24" s="22" t="str">
        <f>IF(O24,N24,"MISMATCH")</f>
        <v/>
      </c>
      <c r="G24" s="23" t="str">
        <f t="shared" si="11"/>
        <v/>
      </c>
      <c r="H24" s="7"/>
      <c r="I24" s="13"/>
      <c r="J24" s="14" t="s">
        <v>25</v>
      </c>
      <c r="K24" s="27" t="s">
        <v>25</v>
      </c>
      <c r="L24" s="25" t="b">
        <f t="shared" si="3"/>
        <v>1</v>
      </c>
      <c r="N24" s="14"/>
      <c r="O24" s="22" t="b">
        <f t="shared" si="4"/>
        <v>1</v>
      </c>
      <c r="Q24" s="14"/>
      <c r="R24" s="22" t="b">
        <f t="shared" si="5"/>
        <v>1</v>
      </c>
      <c r="S24" s="23">
        <v>-1030.0</v>
      </c>
      <c r="T24" s="23">
        <v>-34.333333</v>
      </c>
    </row>
    <row r="25">
      <c r="A25" s="19">
        <v>24.0</v>
      </c>
      <c r="B25" s="18" t="s">
        <v>123</v>
      </c>
      <c r="C25" s="18" t="s">
        <v>71</v>
      </c>
      <c r="D25" s="20" t="s">
        <v>124</v>
      </c>
      <c r="E25" s="26" t="str">
        <f t="shared" si="12"/>
        <v>None/Unsure</v>
      </c>
      <c r="F25" s="17">
        <v>1.0</v>
      </c>
      <c r="G25" s="23" t="str">
        <f t="shared" si="11"/>
        <v/>
      </c>
      <c r="H25" s="13" t="s">
        <v>125</v>
      </c>
      <c r="I25" s="13"/>
      <c r="J25" s="14" t="s">
        <v>33</v>
      </c>
      <c r="K25" s="27" t="s">
        <v>33</v>
      </c>
      <c r="L25" s="25" t="b">
        <f t="shared" si="3"/>
        <v>1</v>
      </c>
      <c r="M25" s="14">
        <v>1.0</v>
      </c>
      <c r="N25" s="14"/>
      <c r="O25" s="22" t="b">
        <f t="shared" si="4"/>
        <v>0</v>
      </c>
      <c r="Q25" s="14"/>
      <c r="R25" s="22" t="b">
        <f t="shared" si="5"/>
        <v>1</v>
      </c>
      <c r="S25" s="23">
        <v>-9680.0</v>
      </c>
      <c r="T25" s="23">
        <v>-322.66667</v>
      </c>
    </row>
    <row r="26">
      <c r="A26" s="19">
        <v>25.0</v>
      </c>
      <c r="B26" s="18" t="s">
        <v>126</v>
      </c>
      <c r="C26" s="18" t="s">
        <v>85</v>
      </c>
      <c r="D26" s="20" t="s">
        <v>127</v>
      </c>
      <c r="E26" s="21" t="s">
        <v>17</v>
      </c>
      <c r="G26" s="23" t="str">
        <f t="shared" si="11"/>
        <v/>
      </c>
      <c r="H26" s="7"/>
      <c r="I26" s="13"/>
      <c r="J26" s="14" t="s">
        <v>25</v>
      </c>
      <c r="K26" s="27" t="s">
        <v>33</v>
      </c>
      <c r="L26" s="25" t="b">
        <f t="shared" si="3"/>
        <v>0</v>
      </c>
      <c r="N26" s="14">
        <v>1.0</v>
      </c>
      <c r="O26" s="22" t="b">
        <f t="shared" si="4"/>
        <v>0</v>
      </c>
      <c r="Q26" s="14"/>
      <c r="R26" s="22" t="b">
        <f t="shared" si="5"/>
        <v>1</v>
      </c>
      <c r="S26" s="23">
        <v>-3420.0</v>
      </c>
      <c r="T26" s="23">
        <v>-114.0</v>
      </c>
    </row>
    <row r="27">
      <c r="A27" s="19">
        <v>26.0</v>
      </c>
      <c r="B27" s="18" t="s">
        <v>128</v>
      </c>
      <c r="C27" s="18" t="s">
        <v>71</v>
      </c>
      <c r="D27" s="20" t="s">
        <v>129</v>
      </c>
      <c r="E27" s="26" t="str">
        <f t="shared" ref="E27:E28" si="13">IF(L27, K27, "")</f>
        <v>PDF Overlap</v>
      </c>
      <c r="F27" s="22" t="str">
        <f t="shared" ref="F27:F29" si="14">IF(O27,N27,"MISMATCH")</f>
        <v/>
      </c>
      <c r="G27" s="23" t="str">
        <f t="shared" si="11"/>
        <v/>
      </c>
      <c r="H27" s="7"/>
      <c r="I27" s="13"/>
      <c r="J27" s="14" t="s">
        <v>37</v>
      </c>
      <c r="K27" s="27" t="s">
        <v>37</v>
      </c>
      <c r="L27" s="25" t="b">
        <f t="shared" si="3"/>
        <v>1</v>
      </c>
      <c r="N27" s="14"/>
      <c r="O27" s="22" t="b">
        <f t="shared" si="4"/>
        <v>1</v>
      </c>
      <c r="Q27" s="14"/>
      <c r="R27" s="22" t="b">
        <f t="shared" si="5"/>
        <v>1</v>
      </c>
      <c r="S27" s="23">
        <v>-1110.0</v>
      </c>
      <c r="T27" s="23">
        <v>-37.0</v>
      </c>
    </row>
    <row r="28">
      <c r="A28" s="19">
        <v>27.0</v>
      </c>
      <c r="B28" s="18" t="s">
        <v>130</v>
      </c>
      <c r="C28" s="18" t="s">
        <v>67</v>
      </c>
      <c r="D28" s="20" t="s">
        <v>131</v>
      </c>
      <c r="E28" s="26" t="str">
        <f t="shared" si="13"/>
        <v>Mean Diff</v>
      </c>
      <c r="F28" s="22" t="str">
        <f t="shared" si="14"/>
        <v/>
      </c>
      <c r="G28" s="23" t="str">
        <f t="shared" si="11"/>
        <v/>
      </c>
      <c r="H28" s="7"/>
      <c r="I28" s="13"/>
      <c r="J28" s="14" t="s">
        <v>25</v>
      </c>
      <c r="K28" s="27" t="s">
        <v>25</v>
      </c>
      <c r="L28" s="25" t="b">
        <f t="shared" si="3"/>
        <v>1</v>
      </c>
      <c r="N28" s="14"/>
      <c r="O28" s="22" t="b">
        <f t="shared" si="4"/>
        <v>1</v>
      </c>
      <c r="Q28" s="14"/>
      <c r="R28" s="22" t="b">
        <f t="shared" si="5"/>
        <v>1</v>
      </c>
      <c r="S28" s="23">
        <v>-19220.0</v>
      </c>
      <c r="T28" s="23">
        <v>-640.66667</v>
      </c>
    </row>
    <row r="29">
      <c r="A29" s="19">
        <v>28.0</v>
      </c>
      <c r="B29" s="18" t="s">
        <v>132</v>
      </c>
      <c r="C29" s="18" t="s">
        <v>67</v>
      </c>
      <c r="D29" s="20" t="s">
        <v>133</v>
      </c>
      <c r="E29" s="38" t="s">
        <v>33</v>
      </c>
      <c r="F29" s="22" t="str">
        <f t="shared" si="14"/>
        <v/>
      </c>
      <c r="G29" s="23" t="str">
        <f t="shared" si="11"/>
        <v/>
      </c>
      <c r="H29" s="7"/>
      <c r="I29" s="13"/>
      <c r="J29" s="14" t="s">
        <v>33</v>
      </c>
      <c r="K29" s="27" t="s">
        <v>35</v>
      </c>
      <c r="L29" s="25" t="b">
        <f t="shared" si="3"/>
        <v>0</v>
      </c>
      <c r="N29" s="14"/>
      <c r="O29" s="22" t="b">
        <f t="shared" si="4"/>
        <v>1</v>
      </c>
      <c r="Q29" s="14"/>
      <c r="R29" s="22" t="b">
        <f t="shared" si="5"/>
        <v>1</v>
      </c>
      <c r="S29" s="23">
        <v>-22930.0</v>
      </c>
      <c r="T29" s="23">
        <v>-764.33333</v>
      </c>
    </row>
    <row r="30">
      <c r="A30" s="19">
        <v>29.0</v>
      </c>
      <c r="B30" s="18" t="s">
        <v>134</v>
      </c>
      <c r="C30" s="18" t="s">
        <v>67</v>
      </c>
      <c r="D30" s="20" t="s">
        <v>135</v>
      </c>
      <c r="E30" s="21" t="s">
        <v>7</v>
      </c>
      <c r="F30" s="17">
        <v>1.0</v>
      </c>
      <c r="G30" s="23" t="str">
        <f t="shared" si="11"/>
        <v/>
      </c>
      <c r="H30" s="13" t="s">
        <v>136</v>
      </c>
      <c r="I30" s="13"/>
      <c r="J30" s="14" t="s">
        <v>137</v>
      </c>
      <c r="K30" s="27" t="s">
        <v>137</v>
      </c>
      <c r="L30" s="25" t="b">
        <f t="shared" si="3"/>
        <v>1</v>
      </c>
      <c r="N30" s="14">
        <v>1.0</v>
      </c>
      <c r="O30" s="22" t="b">
        <f t="shared" si="4"/>
        <v>0</v>
      </c>
      <c r="Q30" s="14"/>
      <c r="R30" s="22" t="b">
        <f t="shared" si="5"/>
        <v>1</v>
      </c>
      <c r="S30" s="23">
        <v>-12930.0</v>
      </c>
      <c r="T30" s="23">
        <v>-431.0</v>
      </c>
    </row>
    <row r="31">
      <c r="A31" s="19">
        <v>30.0</v>
      </c>
      <c r="B31" s="18" t="s">
        <v>138</v>
      </c>
      <c r="C31" s="18" t="s">
        <v>71</v>
      </c>
      <c r="D31" s="20" t="s">
        <v>139</v>
      </c>
      <c r="E31" s="26" t="str">
        <f t="shared" ref="E31:E32" si="15">IF(L31, K31, "")</f>
        <v>Mean Diff</v>
      </c>
      <c r="F31" s="22" t="str">
        <f t="shared" ref="F31:F36" si="16">IF(O31,N31,"MISMATCH")</f>
        <v/>
      </c>
      <c r="G31" s="23" t="str">
        <f t="shared" si="11"/>
        <v/>
      </c>
      <c r="H31" s="7"/>
      <c r="I31" s="13"/>
      <c r="J31" s="14" t="s">
        <v>25</v>
      </c>
      <c r="K31" s="27" t="s">
        <v>25</v>
      </c>
      <c r="L31" s="25" t="b">
        <f t="shared" si="3"/>
        <v>1</v>
      </c>
      <c r="N31" s="14"/>
      <c r="O31" s="22" t="b">
        <f t="shared" si="4"/>
        <v>1</v>
      </c>
      <c r="Q31" s="14"/>
      <c r="R31" s="22" t="b">
        <f t="shared" si="5"/>
        <v>1</v>
      </c>
      <c r="S31" s="23">
        <v>-17350.0</v>
      </c>
      <c r="T31" s="23">
        <v>-578.33333</v>
      </c>
    </row>
    <row r="32">
      <c r="A32" s="19">
        <v>31.0</v>
      </c>
      <c r="B32" s="18" t="s">
        <v>140</v>
      </c>
      <c r="C32" s="18" t="s">
        <v>71</v>
      </c>
      <c r="D32" s="20" t="s">
        <v>141</v>
      </c>
      <c r="E32" s="26" t="str">
        <f t="shared" si="15"/>
        <v>Mean + SD</v>
      </c>
      <c r="F32" s="22" t="str">
        <f t="shared" si="16"/>
        <v/>
      </c>
      <c r="G32" s="23" t="str">
        <f t="shared" si="11"/>
        <v/>
      </c>
      <c r="H32" s="7"/>
      <c r="I32" s="13"/>
      <c r="J32" s="14" t="s">
        <v>23</v>
      </c>
      <c r="K32" s="27" t="s">
        <v>23</v>
      </c>
      <c r="L32" s="25" t="b">
        <f t="shared" si="3"/>
        <v>1</v>
      </c>
      <c r="N32" s="14"/>
      <c r="O32" s="22" t="b">
        <f t="shared" si="4"/>
        <v>1</v>
      </c>
      <c r="Q32" s="14"/>
      <c r="R32" s="22" t="b">
        <f t="shared" si="5"/>
        <v>1</v>
      </c>
      <c r="S32" s="23">
        <v>-4510.0</v>
      </c>
      <c r="T32" s="23">
        <v>-150.33333</v>
      </c>
    </row>
    <row r="33">
      <c r="A33" s="19">
        <v>32.0</v>
      </c>
      <c r="B33" s="18" t="s">
        <v>142</v>
      </c>
      <c r="C33" s="18" t="s">
        <v>67</v>
      </c>
      <c r="D33" s="20" t="s">
        <v>143</v>
      </c>
      <c r="E33" s="21" t="s">
        <v>9</v>
      </c>
      <c r="F33" s="22" t="str">
        <f t="shared" si="16"/>
        <v/>
      </c>
      <c r="G33" s="23">
        <f t="shared" si="11"/>
        <v>1</v>
      </c>
      <c r="H33" s="7"/>
      <c r="I33" s="13"/>
      <c r="J33" s="14" t="s">
        <v>23</v>
      </c>
      <c r="K33" s="39" t="s">
        <v>33</v>
      </c>
      <c r="L33" s="25" t="b">
        <f t="shared" si="3"/>
        <v>0</v>
      </c>
      <c r="N33" s="14"/>
      <c r="O33" s="22" t="b">
        <f t="shared" si="4"/>
        <v>1</v>
      </c>
      <c r="P33" s="14">
        <v>1.0</v>
      </c>
      <c r="Q33" s="14">
        <v>1.0</v>
      </c>
      <c r="R33" s="22" t="b">
        <f t="shared" si="5"/>
        <v>1</v>
      </c>
      <c r="S33" s="23">
        <v>-7410.0</v>
      </c>
      <c r="T33" s="23">
        <v>-247.0</v>
      </c>
    </row>
    <row r="34">
      <c r="A34" s="19">
        <v>33.0</v>
      </c>
      <c r="B34" s="18" t="s">
        <v>144</v>
      </c>
      <c r="C34" s="18" t="s">
        <v>85</v>
      </c>
      <c r="D34" s="20" t="s">
        <v>145</v>
      </c>
      <c r="E34" s="26" t="str">
        <f t="shared" ref="E34:E39" si="17">IF(L34, K34, "")</f>
        <v>None/Unsure</v>
      </c>
      <c r="F34" s="22" t="str">
        <f t="shared" si="16"/>
        <v/>
      </c>
      <c r="G34" s="23">
        <f t="shared" si="11"/>
        <v>1</v>
      </c>
      <c r="H34" s="7"/>
      <c r="I34" s="13"/>
      <c r="J34" s="14" t="s">
        <v>33</v>
      </c>
      <c r="K34" s="39" t="s">
        <v>33</v>
      </c>
      <c r="L34" s="25" t="b">
        <f t="shared" si="3"/>
        <v>1</v>
      </c>
      <c r="N34" s="14"/>
      <c r="O34" s="22" t="b">
        <f t="shared" si="4"/>
        <v>1</v>
      </c>
      <c r="P34" s="14">
        <v>1.0</v>
      </c>
      <c r="Q34" s="14">
        <v>1.0</v>
      </c>
      <c r="R34" s="22" t="b">
        <f t="shared" si="5"/>
        <v>1</v>
      </c>
      <c r="S34" s="23">
        <v>-2150.0</v>
      </c>
      <c r="T34" s="23">
        <v>-71.666667</v>
      </c>
    </row>
    <row r="35">
      <c r="A35" s="19">
        <v>34.0</v>
      </c>
      <c r="B35" s="18" t="s">
        <v>146</v>
      </c>
      <c r="C35" s="18" t="s">
        <v>85</v>
      </c>
      <c r="D35" s="20" t="s">
        <v>147</v>
      </c>
      <c r="E35" s="26" t="str">
        <f t="shared" si="17"/>
        <v>Dot Counting + Outliers</v>
      </c>
      <c r="F35" s="22" t="str">
        <f t="shared" si="16"/>
        <v/>
      </c>
      <c r="G35" s="23" t="str">
        <f t="shared" si="11"/>
        <v/>
      </c>
      <c r="H35" s="13" t="s">
        <v>148</v>
      </c>
      <c r="I35" s="13"/>
      <c r="J35" s="14" t="s">
        <v>17</v>
      </c>
      <c r="K35" s="30" t="s">
        <v>17</v>
      </c>
      <c r="L35" s="25" t="b">
        <f t="shared" si="3"/>
        <v>1</v>
      </c>
      <c r="N35" s="14"/>
      <c r="O35" s="22" t="b">
        <f t="shared" si="4"/>
        <v>1</v>
      </c>
      <c r="Q35" s="14"/>
      <c r="R35" s="22" t="b">
        <f t="shared" si="5"/>
        <v>1</v>
      </c>
      <c r="S35" s="23">
        <v>-17350.0</v>
      </c>
      <c r="T35" s="23">
        <v>-578.33333</v>
      </c>
    </row>
    <row r="36">
      <c r="A36" s="19">
        <v>35.0</v>
      </c>
      <c r="B36" s="18" t="s">
        <v>149</v>
      </c>
      <c r="C36" s="18" t="s">
        <v>71</v>
      </c>
      <c r="D36" s="20" t="s">
        <v>150</v>
      </c>
      <c r="E36" s="26" t="str">
        <f t="shared" si="17"/>
        <v>Mean Diff</v>
      </c>
      <c r="F36" s="22" t="str">
        <f t="shared" si="16"/>
        <v/>
      </c>
      <c r="G36" s="23">
        <f t="shared" si="11"/>
        <v>1</v>
      </c>
      <c r="H36" s="13" t="s">
        <v>151</v>
      </c>
      <c r="I36" s="13"/>
      <c r="J36" s="14" t="s">
        <v>25</v>
      </c>
      <c r="K36" s="27" t="s">
        <v>25</v>
      </c>
      <c r="L36" s="25" t="b">
        <f t="shared" si="3"/>
        <v>1</v>
      </c>
      <c r="N36" s="14"/>
      <c r="O36" s="22" t="b">
        <f t="shared" si="4"/>
        <v>1</v>
      </c>
      <c r="P36" s="14">
        <v>1.0</v>
      </c>
      <c r="Q36" s="14">
        <v>1.0</v>
      </c>
      <c r="R36" s="22" t="b">
        <f t="shared" si="5"/>
        <v>1</v>
      </c>
      <c r="S36" s="23">
        <v>-15110.0</v>
      </c>
      <c r="T36" s="23">
        <v>-503.66667</v>
      </c>
    </row>
    <row r="37">
      <c r="A37" s="19">
        <v>36.0</v>
      </c>
      <c r="B37" s="18" t="s">
        <v>152</v>
      </c>
      <c r="C37" s="18" t="s">
        <v>67</v>
      </c>
      <c r="D37" s="20" t="s">
        <v>153</v>
      </c>
      <c r="E37" s="26" t="str">
        <f t="shared" si="17"/>
        <v>None/Unsure</v>
      </c>
      <c r="F37" s="17">
        <v>1.0</v>
      </c>
      <c r="G37" s="23"/>
      <c r="H37" s="13" t="s">
        <v>154</v>
      </c>
      <c r="I37" s="13"/>
      <c r="J37" s="14" t="s">
        <v>33</v>
      </c>
      <c r="K37" s="39" t="s">
        <v>33</v>
      </c>
      <c r="L37" s="25" t="b">
        <f t="shared" si="3"/>
        <v>1</v>
      </c>
      <c r="N37" s="14"/>
      <c r="O37" s="22" t="b">
        <f t="shared" si="4"/>
        <v>1</v>
      </c>
      <c r="Q37" s="14">
        <v>1.0</v>
      </c>
      <c r="R37" s="22" t="b">
        <f t="shared" si="5"/>
        <v>0</v>
      </c>
      <c r="S37" s="23">
        <v>-2050.0</v>
      </c>
      <c r="T37" s="23">
        <v>-68.333333</v>
      </c>
    </row>
    <row r="38">
      <c r="A38" s="19">
        <v>37.0</v>
      </c>
      <c r="B38" s="18" t="s">
        <v>155</v>
      </c>
      <c r="C38" s="18" t="s">
        <v>67</v>
      </c>
      <c r="D38" s="20" t="s">
        <v>156</v>
      </c>
      <c r="E38" s="26" t="str">
        <f t="shared" si="17"/>
        <v>None/Unsure + Random</v>
      </c>
      <c r="F38" s="22" t="str">
        <f t="shared" ref="F38:F56" si="18">IF(O38,N38,"MISMATCH")</f>
        <v/>
      </c>
      <c r="G38" s="23" t="str">
        <f t="shared" ref="G38:G42" si="19">IF(R38,Q38,"MISMATCH")</f>
        <v/>
      </c>
      <c r="H38" s="13" t="s">
        <v>157</v>
      </c>
      <c r="I38" s="13"/>
      <c r="J38" s="14" t="s">
        <v>35</v>
      </c>
      <c r="K38" s="27" t="s">
        <v>35</v>
      </c>
      <c r="L38" s="25" t="b">
        <f t="shared" si="3"/>
        <v>1</v>
      </c>
      <c r="N38" s="14"/>
      <c r="O38" s="22" t="b">
        <f t="shared" si="4"/>
        <v>1</v>
      </c>
      <c r="Q38" s="14"/>
      <c r="R38" s="22" t="b">
        <f t="shared" si="5"/>
        <v>1</v>
      </c>
      <c r="S38" s="23">
        <v>-27260.0</v>
      </c>
      <c r="T38" s="23">
        <v>-908.66667</v>
      </c>
    </row>
    <row r="39">
      <c r="A39" s="19">
        <v>38.0</v>
      </c>
      <c r="B39" s="18" t="s">
        <v>158</v>
      </c>
      <c r="C39" s="18" t="s">
        <v>67</v>
      </c>
      <c r="D39" s="20" t="s">
        <v>159</v>
      </c>
      <c r="E39" s="26" t="str">
        <f t="shared" si="17"/>
        <v>None/Unsure</v>
      </c>
      <c r="F39" s="22" t="str">
        <f t="shared" si="18"/>
        <v/>
      </c>
      <c r="G39" s="23">
        <f t="shared" si="19"/>
        <v>1</v>
      </c>
      <c r="H39" s="7"/>
      <c r="I39" s="13"/>
      <c r="J39" s="14" t="s">
        <v>33</v>
      </c>
      <c r="K39" s="39" t="s">
        <v>33</v>
      </c>
      <c r="L39" s="25" t="b">
        <f t="shared" si="3"/>
        <v>1</v>
      </c>
      <c r="N39" s="14"/>
      <c r="O39" s="22" t="b">
        <f t="shared" si="4"/>
        <v>1</v>
      </c>
      <c r="P39" s="14">
        <v>1.0</v>
      </c>
      <c r="Q39" s="14">
        <v>1.0</v>
      </c>
      <c r="R39" s="22" t="b">
        <f t="shared" si="5"/>
        <v>1</v>
      </c>
      <c r="S39" s="23">
        <v>1600.0</v>
      </c>
      <c r="T39" s="23">
        <v>53.3333333</v>
      </c>
    </row>
    <row r="40">
      <c r="A40" s="19">
        <v>39.0</v>
      </c>
      <c r="B40" s="18" t="s">
        <v>160</v>
      </c>
      <c r="C40" s="18" t="s">
        <v>67</v>
      </c>
      <c r="D40" s="20" t="s">
        <v>161</v>
      </c>
      <c r="E40" s="21" t="s">
        <v>9</v>
      </c>
      <c r="F40" s="22" t="str">
        <f t="shared" si="18"/>
        <v/>
      </c>
      <c r="G40" s="23">
        <f t="shared" si="19"/>
        <v>1</v>
      </c>
      <c r="H40" s="7"/>
      <c r="I40" s="13"/>
      <c r="J40" s="14" t="s">
        <v>23</v>
      </c>
      <c r="K40" s="27" t="s">
        <v>162</v>
      </c>
      <c r="L40" s="25" t="b">
        <f t="shared" si="3"/>
        <v>0</v>
      </c>
      <c r="N40" s="14"/>
      <c r="O40" s="22" t="b">
        <f t="shared" si="4"/>
        <v>1</v>
      </c>
      <c r="P40" s="14">
        <v>1.0</v>
      </c>
      <c r="Q40" s="14">
        <v>1.0</v>
      </c>
      <c r="R40" s="22" t="b">
        <f t="shared" si="5"/>
        <v>1</v>
      </c>
      <c r="S40" s="23">
        <v>-3380.0</v>
      </c>
      <c r="T40" s="23">
        <v>-112.66667</v>
      </c>
    </row>
    <row r="41">
      <c r="A41" s="19">
        <v>40.0</v>
      </c>
      <c r="B41" s="18" t="s">
        <v>163</v>
      </c>
      <c r="C41" s="18" t="s">
        <v>67</v>
      </c>
      <c r="D41" s="20" t="s">
        <v>164</v>
      </c>
      <c r="E41" s="5" t="s">
        <v>23</v>
      </c>
      <c r="F41" s="22" t="str">
        <f t="shared" si="18"/>
        <v/>
      </c>
      <c r="G41" s="23" t="str">
        <f t="shared" si="19"/>
        <v/>
      </c>
      <c r="H41" s="13" t="s">
        <v>165</v>
      </c>
      <c r="I41" s="13"/>
      <c r="J41" s="14" t="s">
        <v>23</v>
      </c>
      <c r="K41" s="40" t="s">
        <v>39</v>
      </c>
      <c r="L41" s="25" t="b">
        <f t="shared" si="3"/>
        <v>0</v>
      </c>
      <c r="N41" s="14"/>
      <c r="O41" s="22" t="b">
        <f t="shared" si="4"/>
        <v>1</v>
      </c>
      <c r="Q41" s="14"/>
      <c r="R41" s="22" t="b">
        <f t="shared" si="5"/>
        <v>1</v>
      </c>
      <c r="S41" s="23">
        <v>-2070.0</v>
      </c>
      <c r="T41" s="23">
        <v>-69.0</v>
      </c>
    </row>
    <row r="42">
      <c r="A42" s="19">
        <v>41.0</v>
      </c>
      <c r="B42" s="18" t="s">
        <v>166</v>
      </c>
      <c r="C42" s="18" t="s">
        <v>67</v>
      </c>
      <c r="D42" s="20" t="s">
        <v>167</v>
      </c>
      <c r="E42" s="41" t="s">
        <v>33</v>
      </c>
      <c r="F42" s="22" t="str">
        <f t="shared" si="18"/>
        <v/>
      </c>
      <c r="G42" s="23" t="str">
        <f t="shared" si="19"/>
        <v/>
      </c>
      <c r="H42" s="7"/>
      <c r="I42" s="13"/>
      <c r="J42" s="14" t="s">
        <v>25</v>
      </c>
      <c r="K42" s="39" t="s">
        <v>33</v>
      </c>
      <c r="L42" s="25" t="b">
        <f t="shared" si="3"/>
        <v>0</v>
      </c>
      <c r="N42" s="14"/>
      <c r="O42" s="22" t="b">
        <f t="shared" si="4"/>
        <v>1</v>
      </c>
      <c r="Q42" s="14"/>
      <c r="R42" s="22" t="b">
        <f t="shared" si="5"/>
        <v>1</v>
      </c>
      <c r="S42" s="23">
        <v>-7550.0</v>
      </c>
      <c r="T42" s="23">
        <v>-251.66667</v>
      </c>
    </row>
    <row r="43">
      <c r="A43" s="19">
        <v>42.0</v>
      </c>
      <c r="B43" s="18" t="s">
        <v>168</v>
      </c>
      <c r="C43" s="18" t="s">
        <v>71</v>
      </c>
      <c r="D43" s="20" t="s">
        <v>169</v>
      </c>
      <c r="E43" s="26" t="str">
        <f t="shared" ref="E43:E55" si="20">IF(L43, K43, "")</f>
        <v>Mean Diff</v>
      </c>
      <c r="F43" s="22" t="str">
        <f t="shared" si="18"/>
        <v/>
      </c>
      <c r="G43" s="23"/>
      <c r="H43" s="7"/>
      <c r="I43" s="13"/>
      <c r="J43" s="14" t="s">
        <v>25</v>
      </c>
      <c r="K43" s="27" t="s">
        <v>25</v>
      </c>
      <c r="L43" s="25" t="b">
        <f t="shared" si="3"/>
        <v>1</v>
      </c>
      <c r="N43" s="14"/>
      <c r="O43" s="22" t="b">
        <f t="shared" si="4"/>
        <v>1</v>
      </c>
      <c r="Q43" s="14">
        <v>1.0</v>
      </c>
      <c r="R43" s="22" t="b">
        <f t="shared" si="5"/>
        <v>0</v>
      </c>
      <c r="S43" s="23">
        <v>-15180.0</v>
      </c>
      <c r="T43" s="23">
        <v>-506.0</v>
      </c>
    </row>
    <row r="44">
      <c r="A44" s="19">
        <v>43.0</v>
      </c>
      <c r="B44" s="18" t="s">
        <v>170</v>
      </c>
      <c r="C44" s="18" t="s">
        <v>67</v>
      </c>
      <c r="D44" s="20" t="s">
        <v>171</v>
      </c>
      <c r="E44" s="26" t="str">
        <f t="shared" si="20"/>
        <v>None/Unsure</v>
      </c>
      <c r="F44" s="22" t="str">
        <f t="shared" si="18"/>
        <v/>
      </c>
      <c r="G44" s="23" t="str">
        <f t="shared" ref="G44:G56" si="21">IF(R44,Q44,"MISMATCH")</f>
        <v/>
      </c>
      <c r="H44" s="7"/>
      <c r="I44" s="13"/>
      <c r="J44" s="14" t="s">
        <v>33</v>
      </c>
      <c r="K44" s="39" t="s">
        <v>33</v>
      </c>
      <c r="L44" s="25" t="b">
        <f t="shared" si="3"/>
        <v>1</v>
      </c>
      <c r="N44" s="14"/>
      <c r="O44" s="22" t="b">
        <f t="shared" si="4"/>
        <v>1</v>
      </c>
      <c r="Q44" s="14"/>
      <c r="R44" s="22" t="b">
        <f t="shared" si="5"/>
        <v>1</v>
      </c>
      <c r="S44" s="23">
        <v>-10660.0</v>
      </c>
      <c r="T44" s="23">
        <v>-355.33333</v>
      </c>
    </row>
    <row r="45">
      <c r="A45" s="19">
        <v>44.0</v>
      </c>
      <c r="B45" s="18" t="s">
        <v>172</v>
      </c>
      <c r="C45" s="18" t="s">
        <v>67</v>
      </c>
      <c r="D45" s="20" t="s">
        <v>173</v>
      </c>
      <c r="E45" s="26" t="str">
        <f t="shared" si="20"/>
        <v>None/Unsure</v>
      </c>
      <c r="F45" s="22" t="str">
        <f t="shared" si="18"/>
        <v/>
      </c>
      <c r="G45" s="23" t="str">
        <f t="shared" si="21"/>
        <v/>
      </c>
      <c r="H45" s="13" t="s">
        <v>174</v>
      </c>
      <c r="I45" s="13"/>
      <c r="J45" s="14" t="s">
        <v>33</v>
      </c>
      <c r="K45" s="39" t="s">
        <v>33</v>
      </c>
      <c r="L45" s="25" t="b">
        <f t="shared" si="3"/>
        <v>1</v>
      </c>
      <c r="N45" s="14"/>
      <c r="O45" s="22" t="b">
        <f t="shared" si="4"/>
        <v>1</v>
      </c>
      <c r="Q45" s="14"/>
      <c r="R45" s="22" t="b">
        <f t="shared" si="5"/>
        <v>1</v>
      </c>
      <c r="S45" s="23">
        <v>-5480.0</v>
      </c>
      <c r="T45" s="23">
        <v>-182.66667</v>
      </c>
    </row>
    <row r="46">
      <c r="A46" s="19">
        <v>45.0</v>
      </c>
      <c r="B46" s="18" t="s">
        <v>175</v>
      </c>
      <c r="C46" s="18" t="s">
        <v>67</v>
      </c>
      <c r="D46" s="20" t="s">
        <v>176</v>
      </c>
      <c r="E46" s="26" t="str">
        <f t="shared" si="20"/>
        <v>Mean Diff</v>
      </c>
      <c r="F46" s="22" t="str">
        <f t="shared" si="18"/>
        <v/>
      </c>
      <c r="G46" s="23" t="str">
        <f t="shared" si="21"/>
        <v/>
      </c>
      <c r="H46" s="7"/>
      <c r="I46" s="13"/>
      <c r="J46" s="14" t="s">
        <v>25</v>
      </c>
      <c r="K46" s="27" t="s">
        <v>25</v>
      </c>
      <c r="L46" s="25" t="b">
        <f t="shared" si="3"/>
        <v>1</v>
      </c>
      <c r="N46" s="14"/>
      <c r="O46" s="22" t="b">
        <f t="shared" si="4"/>
        <v>1</v>
      </c>
      <c r="Q46" s="14"/>
      <c r="R46" s="22" t="b">
        <f t="shared" si="5"/>
        <v>1</v>
      </c>
      <c r="S46" s="23">
        <v>-20580.0</v>
      </c>
      <c r="T46" s="23">
        <v>-686.0</v>
      </c>
    </row>
    <row r="47">
      <c r="A47" s="19">
        <v>46.0</v>
      </c>
      <c r="B47" s="18" t="s">
        <v>177</v>
      </c>
      <c r="C47" s="18" t="s">
        <v>67</v>
      </c>
      <c r="D47" s="20" t="s">
        <v>178</v>
      </c>
      <c r="E47" s="26" t="str">
        <f t="shared" si="20"/>
        <v>Mean + SD</v>
      </c>
      <c r="F47" s="22" t="str">
        <f t="shared" si="18"/>
        <v/>
      </c>
      <c r="G47" s="23" t="str">
        <f t="shared" si="21"/>
        <v/>
      </c>
      <c r="H47" s="7"/>
      <c r="I47" s="13"/>
      <c r="J47" s="14" t="s">
        <v>23</v>
      </c>
      <c r="K47" s="27" t="s">
        <v>23</v>
      </c>
      <c r="L47" s="25" t="b">
        <f t="shared" si="3"/>
        <v>1</v>
      </c>
      <c r="N47" s="14"/>
      <c r="O47" s="22" t="b">
        <f t="shared" si="4"/>
        <v>1</v>
      </c>
      <c r="Q47" s="14"/>
      <c r="R47" s="22" t="b">
        <f t="shared" si="5"/>
        <v>1</v>
      </c>
      <c r="S47" s="23">
        <v>1480.0</v>
      </c>
      <c r="T47" s="23">
        <v>49.3333333</v>
      </c>
    </row>
    <row r="48">
      <c r="A48" s="19">
        <v>47.0</v>
      </c>
      <c r="B48" s="18" t="s">
        <v>179</v>
      </c>
      <c r="C48" s="18" t="s">
        <v>71</v>
      </c>
      <c r="D48" s="20" t="s">
        <v>180</v>
      </c>
      <c r="E48" s="26" t="str">
        <f t="shared" si="20"/>
        <v>PDF Overlap</v>
      </c>
      <c r="F48" s="22" t="str">
        <f t="shared" si="18"/>
        <v/>
      </c>
      <c r="G48" s="23" t="str">
        <f t="shared" si="21"/>
        <v/>
      </c>
      <c r="H48" s="7"/>
      <c r="I48" s="13"/>
      <c r="J48" s="14" t="s">
        <v>37</v>
      </c>
      <c r="K48" s="27" t="s">
        <v>37</v>
      </c>
      <c r="L48" s="25" t="b">
        <f t="shared" si="3"/>
        <v>1</v>
      </c>
      <c r="N48" s="14"/>
      <c r="O48" s="22" t="b">
        <f t="shared" si="4"/>
        <v>1</v>
      </c>
      <c r="Q48" s="14"/>
      <c r="R48" s="22" t="b">
        <f t="shared" si="5"/>
        <v>1</v>
      </c>
      <c r="S48" s="23">
        <v>-3540.0</v>
      </c>
      <c r="T48" s="23">
        <v>-118.0</v>
      </c>
    </row>
    <row r="49">
      <c r="A49" s="19">
        <v>48.0</v>
      </c>
      <c r="B49" s="18" t="s">
        <v>181</v>
      </c>
      <c r="C49" s="18" t="s">
        <v>85</v>
      </c>
      <c r="D49" s="20" t="s">
        <v>182</v>
      </c>
      <c r="E49" s="26" t="str">
        <f t="shared" si="20"/>
        <v>Dot Counting + Outliers</v>
      </c>
      <c r="F49" s="22" t="str">
        <f t="shared" si="18"/>
        <v/>
      </c>
      <c r="G49" s="23" t="str">
        <f t="shared" si="21"/>
        <v/>
      </c>
      <c r="H49" s="13" t="s">
        <v>183</v>
      </c>
      <c r="I49" s="13"/>
      <c r="J49" s="14" t="s">
        <v>17</v>
      </c>
      <c r="K49" s="27" t="s">
        <v>17</v>
      </c>
      <c r="L49" s="25" t="b">
        <f t="shared" si="3"/>
        <v>1</v>
      </c>
      <c r="N49" s="14"/>
      <c r="O49" s="22" t="b">
        <f t="shared" si="4"/>
        <v>1</v>
      </c>
      <c r="Q49" s="14"/>
      <c r="R49" s="22" t="b">
        <f t="shared" si="5"/>
        <v>1</v>
      </c>
      <c r="S49" s="23">
        <v>-7860.0</v>
      </c>
      <c r="T49" s="23">
        <v>-262.0</v>
      </c>
    </row>
    <row r="50">
      <c r="A50" s="19">
        <v>49.0</v>
      </c>
      <c r="B50" s="18" t="s">
        <v>184</v>
      </c>
      <c r="C50" s="18" t="s">
        <v>71</v>
      </c>
      <c r="D50" s="20" t="s">
        <v>185</v>
      </c>
      <c r="E50" s="26" t="str">
        <f t="shared" si="20"/>
        <v>PDF Overlap</v>
      </c>
      <c r="F50" s="22" t="str">
        <f t="shared" si="18"/>
        <v/>
      </c>
      <c r="G50" s="23" t="str">
        <f t="shared" si="21"/>
        <v/>
      </c>
      <c r="H50" s="7"/>
      <c r="I50" s="13"/>
      <c r="J50" s="14" t="s">
        <v>37</v>
      </c>
      <c r="K50" s="27" t="s">
        <v>37</v>
      </c>
      <c r="L50" s="25" t="b">
        <f t="shared" si="3"/>
        <v>1</v>
      </c>
      <c r="N50" s="14"/>
      <c r="O50" s="22" t="b">
        <f t="shared" si="4"/>
        <v>1</v>
      </c>
      <c r="Q50" s="14"/>
      <c r="R50" s="22" t="b">
        <f t="shared" si="5"/>
        <v>1</v>
      </c>
      <c r="S50" s="23">
        <v>1120.0</v>
      </c>
      <c r="T50" s="23">
        <v>37.3333333</v>
      </c>
    </row>
    <row r="51">
      <c r="A51" s="19">
        <v>50.0</v>
      </c>
      <c r="B51" s="18" t="s">
        <v>186</v>
      </c>
      <c r="C51" s="18" t="s">
        <v>85</v>
      </c>
      <c r="D51" s="20" t="s">
        <v>187</v>
      </c>
      <c r="E51" s="26" t="str">
        <f t="shared" si="20"/>
        <v>None/Unsure</v>
      </c>
      <c r="F51" s="22" t="str">
        <f t="shared" si="18"/>
        <v/>
      </c>
      <c r="G51" s="23" t="str">
        <f t="shared" si="21"/>
        <v/>
      </c>
      <c r="H51" s="13" t="s">
        <v>188</v>
      </c>
      <c r="I51" s="13"/>
      <c r="J51" s="14" t="s">
        <v>33</v>
      </c>
      <c r="K51" s="27" t="s">
        <v>33</v>
      </c>
      <c r="L51" s="25" t="b">
        <f t="shared" si="3"/>
        <v>1</v>
      </c>
      <c r="N51" s="14"/>
      <c r="O51" s="22" t="b">
        <f t="shared" si="4"/>
        <v>1</v>
      </c>
      <c r="Q51" s="14"/>
      <c r="R51" s="22" t="b">
        <f t="shared" si="5"/>
        <v>1</v>
      </c>
      <c r="S51" s="23">
        <v>-8230.0</v>
      </c>
      <c r="T51" s="23">
        <v>-274.33333</v>
      </c>
    </row>
    <row r="52">
      <c r="A52" s="19">
        <v>51.0</v>
      </c>
      <c r="B52" s="18" t="s">
        <v>189</v>
      </c>
      <c r="C52" s="18" t="s">
        <v>85</v>
      </c>
      <c r="D52" s="20" t="s">
        <v>190</v>
      </c>
      <c r="E52" s="26" t="str">
        <f t="shared" si="20"/>
        <v>Dot Counting + Outliers</v>
      </c>
      <c r="F52" s="22" t="str">
        <f t="shared" si="18"/>
        <v/>
      </c>
      <c r="G52" s="23" t="str">
        <f t="shared" si="21"/>
        <v/>
      </c>
      <c r="H52" s="13" t="s">
        <v>148</v>
      </c>
      <c r="I52" s="13"/>
      <c r="J52" s="14" t="s">
        <v>17</v>
      </c>
      <c r="K52" s="27" t="s">
        <v>17</v>
      </c>
      <c r="L52" s="25" t="b">
        <f t="shared" si="3"/>
        <v>1</v>
      </c>
      <c r="N52" s="14"/>
      <c r="O52" s="22" t="b">
        <f t="shared" si="4"/>
        <v>1</v>
      </c>
      <c r="Q52" s="14"/>
      <c r="R52" s="22" t="b">
        <f t="shared" si="5"/>
        <v>1</v>
      </c>
      <c r="S52" s="23">
        <v>-9520.0</v>
      </c>
      <c r="T52" s="23">
        <v>-317.33333</v>
      </c>
    </row>
    <row r="53">
      <c r="A53" s="19">
        <v>52.0</v>
      </c>
      <c r="B53" s="18" t="s">
        <v>191</v>
      </c>
      <c r="C53" s="18" t="s">
        <v>67</v>
      </c>
      <c r="D53" s="20" t="s">
        <v>192</v>
      </c>
      <c r="E53" s="26" t="str">
        <f t="shared" si="20"/>
        <v>None/Unsure</v>
      </c>
      <c r="F53" s="22" t="str">
        <f t="shared" si="18"/>
        <v/>
      </c>
      <c r="G53" s="23" t="str">
        <f t="shared" si="21"/>
        <v/>
      </c>
      <c r="H53" s="7"/>
      <c r="I53" s="13"/>
      <c r="J53" s="14" t="s">
        <v>33</v>
      </c>
      <c r="K53" s="27" t="s">
        <v>33</v>
      </c>
      <c r="L53" s="25" t="b">
        <f t="shared" si="3"/>
        <v>1</v>
      </c>
      <c r="N53" s="14"/>
      <c r="O53" s="22" t="b">
        <f t="shared" si="4"/>
        <v>1</v>
      </c>
      <c r="Q53" s="14"/>
      <c r="R53" s="22" t="b">
        <f t="shared" si="5"/>
        <v>1</v>
      </c>
      <c r="S53" s="23">
        <v>-2180.0</v>
      </c>
      <c r="T53" s="23">
        <v>-72.666667</v>
      </c>
    </row>
    <row r="54">
      <c r="A54" s="19">
        <v>53.0</v>
      </c>
      <c r="B54" s="18" t="s">
        <v>193</v>
      </c>
      <c r="C54" s="18" t="s">
        <v>67</v>
      </c>
      <c r="D54" s="20" t="s">
        <v>194</v>
      </c>
      <c r="E54" s="26" t="str">
        <f t="shared" si="20"/>
        <v>Mean Diff</v>
      </c>
      <c r="F54" s="22" t="str">
        <f t="shared" si="18"/>
        <v/>
      </c>
      <c r="G54" s="23" t="str">
        <f t="shared" si="21"/>
        <v/>
      </c>
      <c r="H54" s="7"/>
      <c r="I54" s="13"/>
      <c r="J54" s="14" t="s">
        <v>25</v>
      </c>
      <c r="K54" s="27" t="s">
        <v>25</v>
      </c>
      <c r="L54" s="25" t="b">
        <f t="shared" si="3"/>
        <v>1</v>
      </c>
      <c r="N54" s="14"/>
      <c r="O54" s="22" t="b">
        <f t="shared" si="4"/>
        <v>1</v>
      </c>
      <c r="Q54" s="14"/>
      <c r="R54" s="22" t="b">
        <f t="shared" si="5"/>
        <v>1</v>
      </c>
      <c r="S54" s="23">
        <v>-9250.0</v>
      </c>
      <c r="T54" s="23">
        <v>-308.33333</v>
      </c>
    </row>
    <row r="55">
      <c r="A55" s="19">
        <v>54.0</v>
      </c>
      <c r="B55" s="18" t="s">
        <v>195</v>
      </c>
      <c r="C55" s="18" t="s">
        <v>67</v>
      </c>
      <c r="D55" s="20" t="s">
        <v>196</v>
      </c>
      <c r="E55" s="26" t="str">
        <f t="shared" si="20"/>
        <v>Mean Diff</v>
      </c>
      <c r="F55" s="22" t="str">
        <f t="shared" si="18"/>
        <v/>
      </c>
      <c r="G55" s="23" t="str">
        <f t="shared" si="21"/>
        <v/>
      </c>
      <c r="H55" s="7"/>
      <c r="I55" s="13"/>
      <c r="J55" s="14" t="s">
        <v>25</v>
      </c>
      <c r="K55" s="27" t="s">
        <v>25</v>
      </c>
      <c r="L55" s="25" t="b">
        <f t="shared" si="3"/>
        <v>1</v>
      </c>
      <c r="N55" s="14"/>
      <c r="O55" s="22" t="b">
        <f t="shared" si="4"/>
        <v>1</v>
      </c>
      <c r="Q55" s="14"/>
      <c r="R55" s="22" t="b">
        <f t="shared" si="5"/>
        <v>1</v>
      </c>
      <c r="S55" s="23">
        <v>-8480.0</v>
      </c>
      <c r="T55" s="23">
        <v>-282.66667</v>
      </c>
    </row>
    <row r="56">
      <c r="A56" s="19">
        <v>55.0</v>
      </c>
      <c r="B56" s="18" t="s">
        <v>197</v>
      </c>
      <c r="C56" s="18" t="s">
        <v>67</v>
      </c>
      <c r="D56" s="20" t="s">
        <v>198</v>
      </c>
      <c r="E56" s="21" t="s">
        <v>9</v>
      </c>
      <c r="F56" s="22" t="str">
        <f t="shared" si="18"/>
        <v/>
      </c>
      <c r="G56" s="23" t="str">
        <f t="shared" si="21"/>
        <v/>
      </c>
      <c r="H56" s="7"/>
      <c r="I56" s="13" t="s">
        <v>199</v>
      </c>
      <c r="J56" s="14" t="s">
        <v>23</v>
      </c>
      <c r="K56" s="30" t="s">
        <v>200</v>
      </c>
      <c r="L56" s="25" t="b">
        <f t="shared" si="3"/>
        <v>0</v>
      </c>
      <c r="N56" s="14"/>
      <c r="O56" s="22" t="b">
        <f t="shared" si="4"/>
        <v>1</v>
      </c>
      <c r="Q56" s="14"/>
      <c r="R56" s="22" t="b">
        <f t="shared" si="5"/>
        <v>1</v>
      </c>
      <c r="S56" s="23">
        <v>-6010.0</v>
      </c>
      <c r="T56" s="23">
        <v>-200.33333</v>
      </c>
    </row>
    <row r="57">
      <c r="A57" s="19">
        <v>56.0</v>
      </c>
      <c r="B57" s="18" t="s">
        <v>201</v>
      </c>
      <c r="C57" s="18" t="s">
        <v>85</v>
      </c>
      <c r="D57" s="20" t="s">
        <v>202</v>
      </c>
      <c r="E57" s="21" t="s">
        <v>19</v>
      </c>
      <c r="F57" s="17">
        <v>1.0</v>
      </c>
      <c r="G57" s="23"/>
      <c r="H57" s="13" t="s">
        <v>203</v>
      </c>
      <c r="I57" s="13"/>
      <c r="J57" s="14" t="s">
        <v>204</v>
      </c>
      <c r="K57" s="27" t="s">
        <v>17</v>
      </c>
      <c r="L57" s="25" t="b">
        <f t="shared" si="3"/>
        <v>0</v>
      </c>
      <c r="N57" s="14"/>
      <c r="O57" s="22" t="b">
        <f t="shared" si="4"/>
        <v>1</v>
      </c>
      <c r="Q57" s="14">
        <v>1.0</v>
      </c>
      <c r="R57" s="22" t="b">
        <f t="shared" si="5"/>
        <v>0</v>
      </c>
      <c r="S57" s="23">
        <v>-10480.0</v>
      </c>
      <c r="T57" s="23">
        <v>-349.33333</v>
      </c>
    </row>
    <row r="58">
      <c r="A58" s="19">
        <v>57.0</v>
      </c>
      <c r="B58" s="18" t="s">
        <v>205</v>
      </c>
      <c r="C58" s="18" t="s">
        <v>71</v>
      </c>
      <c r="D58" s="20" t="s">
        <v>206</v>
      </c>
      <c r="E58" s="26" t="str">
        <f t="shared" ref="E58:E62" si="22">IF(L58, K58, "")</f>
        <v>Mean Diff</v>
      </c>
      <c r="F58" s="22" t="str">
        <f t="shared" ref="F58:F79" si="23">IF(O58,N58,"MISMATCH")</f>
        <v/>
      </c>
      <c r="G58" s="23" t="str">
        <f t="shared" ref="G58:G67" si="24">IF(R58,Q58,"MISMATCH")</f>
        <v/>
      </c>
      <c r="H58" s="7"/>
      <c r="I58" s="13"/>
      <c r="J58" s="14" t="s">
        <v>25</v>
      </c>
      <c r="K58" s="27" t="s">
        <v>25</v>
      </c>
      <c r="L58" s="25" t="b">
        <f t="shared" si="3"/>
        <v>1</v>
      </c>
      <c r="N58" s="14"/>
      <c r="O58" s="22" t="b">
        <f t="shared" si="4"/>
        <v>1</v>
      </c>
      <c r="Q58" s="14"/>
      <c r="R58" s="22" t="b">
        <f t="shared" si="5"/>
        <v>1</v>
      </c>
      <c r="S58" s="23">
        <v>-7690.0</v>
      </c>
      <c r="T58" s="23">
        <v>-256.33333</v>
      </c>
    </row>
    <row r="59">
      <c r="A59" s="19">
        <v>58.0</v>
      </c>
      <c r="B59" s="18" t="s">
        <v>207</v>
      </c>
      <c r="C59" s="18" t="s">
        <v>71</v>
      </c>
      <c r="D59" s="20" t="s">
        <v>208</v>
      </c>
      <c r="E59" s="26" t="str">
        <f t="shared" si="22"/>
        <v>PDF Overlap</v>
      </c>
      <c r="F59" s="22" t="str">
        <f t="shared" si="23"/>
        <v/>
      </c>
      <c r="G59" s="23">
        <f t="shared" si="24"/>
        <v>1</v>
      </c>
      <c r="H59" s="7"/>
      <c r="I59" s="13"/>
      <c r="J59" s="14" t="s">
        <v>37</v>
      </c>
      <c r="K59" s="27" t="s">
        <v>37</v>
      </c>
      <c r="L59" s="25" t="b">
        <f t="shared" si="3"/>
        <v>1</v>
      </c>
      <c r="N59" s="14"/>
      <c r="O59" s="22" t="b">
        <f t="shared" si="4"/>
        <v>1</v>
      </c>
      <c r="P59" s="14">
        <v>1.0</v>
      </c>
      <c r="Q59" s="14">
        <v>1.0</v>
      </c>
      <c r="R59" s="22" t="b">
        <f t="shared" si="5"/>
        <v>1</v>
      </c>
      <c r="S59" s="23">
        <v>2930.0</v>
      </c>
      <c r="T59" s="23">
        <v>97.6666667</v>
      </c>
    </row>
    <row r="60">
      <c r="A60" s="19">
        <v>59.0</v>
      </c>
      <c r="B60" s="18" t="s">
        <v>209</v>
      </c>
      <c r="C60" s="18" t="s">
        <v>71</v>
      </c>
      <c r="D60" s="20" t="s">
        <v>210</v>
      </c>
      <c r="E60" s="26" t="str">
        <f t="shared" si="22"/>
        <v>PDF Overlap</v>
      </c>
      <c r="F60" s="22" t="str">
        <f t="shared" si="23"/>
        <v/>
      </c>
      <c r="G60" s="23">
        <f t="shared" si="24"/>
        <v>1</v>
      </c>
      <c r="H60" s="7"/>
      <c r="I60" s="13"/>
      <c r="J60" s="14" t="s">
        <v>37</v>
      </c>
      <c r="K60" s="27" t="s">
        <v>37</v>
      </c>
      <c r="L60" s="25" t="b">
        <f t="shared" si="3"/>
        <v>1</v>
      </c>
      <c r="N60" s="14"/>
      <c r="O60" s="22" t="b">
        <f t="shared" si="4"/>
        <v>1</v>
      </c>
      <c r="P60" s="14">
        <v>1.0</v>
      </c>
      <c r="Q60" s="14">
        <v>1.0</v>
      </c>
      <c r="R60" s="22" t="b">
        <f t="shared" si="5"/>
        <v>1</v>
      </c>
      <c r="S60" s="23">
        <v>-3930.0</v>
      </c>
      <c r="T60" s="23">
        <v>-131.0</v>
      </c>
    </row>
    <row r="61">
      <c r="A61" s="19">
        <v>60.0</v>
      </c>
      <c r="B61" s="18" t="s">
        <v>211</v>
      </c>
      <c r="C61" s="18" t="s">
        <v>71</v>
      </c>
      <c r="D61" s="20" t="s">
        <v>212</v>
      </c>
      <c r="E61" s="26" t="str">
        <f t="shared" si="22"/>
        <v>PDF Overlap</v>
      </c>
      <c r="F61" s="22" t="str">
        <f t="shared" si="23"/>
        <v/>
      </c>
      <c r="G61" s="23" t="str">
        <f t="shared" si="24"/>
        <v/>
      </c>
      <c r="H61" s="7"/>
      <c r="I61" s="13"/>
      <c r="J61" s="14" t="s">
        <v>37</v>
      </c>
      <c r="K61" s="27" t="s">
        <v>37</v>
      </c>
      <c r="L61" s="25" t="b">
        <f t="shared" si="3"/>
        <v>1</v>
      </c>
      <c r="N61" s="14"/>
      <c r="O61" s="22" t="b">
        <f t="shared" si="4"/>
        <v>1</v>
      </c>
      <c r="Q61" s="14"/>
      <c r="R61" s="22" t="b">
        <f t="shared" si="5"/>
        <v>1</v>
      </c>
      <c r="S61" s="23">
        <v>-2930.0</v>
      </c>
      <c r="T61" s="23">
        <v>-97.666667</v>
      </c>
    </row>
    <row r="62">
      <c r="A62" s="19">
        <v>61.0</v>
      </c>
      <c r="B62" s="18" t="s">
        <v>213</v>
      </c>
      <c r="C62" s="18" t="s">
        <v>67</v>
      </c>
      <c r="D62" s="20" t="s">
        <v>214</v>
      </c>
      <c r="E62" s="26" t="str">
        <f t="shared" si="22"/>
        <v>Mean Diff</v>
      </c>
      <c r="F62" s="22" t="str">
        <f t="shared" si="23"/>
        <v/>
      </c>
      <c r="G62" s="23" t="str">
        <f t="shared" si="24"/>
        <v/>
      </c>
      <c r="H62" s="13" t="s">
        <v>215</v>
      </c>
      <c r="I62" s="13"/>
      <c r="J62" s="14" t="s">
        <v>25</v>
      </c>
      <c r="K62" s="15" t="s">
        <v>25</v>
      </c>
      <c r="L62" s="25" t="b">
        <f t="shared" si="3"/>
        <v>1</v>
      </c>
      <c r="N62" s="14"/>
      <c r="O62" s="22" t="b">
        <f t="shared" si="4"/>
        <v>1</v>
      </c>
      <c r="Q62" s="14"/>
      <c r="R62" s="22" t="b">
        <f t="shared" si="5"/>
        <v>1</v>
      </c>
      <c r="S62" s="23">
        <v>970.0</v>
      </c>
      <c r="T62" s="23">
        <v>32.3333333</v>
      </c>
    </row>
    <row r="63">
      <c r="A63" s="19">
        <v>62.0</v>
      </c>
      <c r="B63" s="18" t="s">
        <v>216</v>
      </c>
      <c r="C63" s="18" t="s">
        <v>67</v>
      </c>
      <c r="D63" s="20" t="s">
        <v>217</v>
      </c>
      <c r="E63" s="21" t="s">
        <v>9</v>
      </c>
      <c r="F63" s="22" t="str">
        <f t="shared" si="23"/>
        <v/>
      </c>
      <c r="G63" s="23">
        <f t="shared" si="24"/>
        <v>1</v>
      </c>
      <c r="H63" s="7"/>
      <c r="I63" s="13"/>
      <c r="J63" s="14" t="s">
        <v>25</v>
      </c>
      <c r="K63" s="40" t="s">
        <v>69</v>
      </c>
      <c r="L63" s="25" t="b">
        <f t="shared" si="3"/>
        <v>0</v>
      </c>
      <c r="N63" s="14"/>
      <c r="O63" s="22" t="b">
        <f t="shared" si="4"/>
        <v>1</v>
      </c>
      <c r="P63" s="14">
        <v>1.0</v>
      </c>
      <c r="Q63" s="14">
        <v>1.0</v>
      </c>
      <c r="R63" s="22" t="b">
        <f t="shared" si="5"/>
        <v>1</v>
      </c>
      <c r="S63" s="23">
        <v>1530.0</v>
      </c>
      <c r="T63" s="23">
        <v>51.0</v>
      </c>
    </row>
    <row r="64">
      <c r="A64" s="19">
        <v>63.0</v>
      </c>
      <c r="B64" s="18" t="s">
        <v>218</v>
      </c>
      <c r="C64" s="18" t="s">
        <v>67</v>
      </c>
      <c r="D64" s="20" t="s">
        <v>219</v>
      </c>
      <c r="E64" s="31" t="s">
        <v>33</v>
      </c>
      <c r="F64" s="32" t="str">
        <f t="shared" si="23"/>
        <v/>
      </c>
      <c r="G64" s="23">
        <f t="shared" si="24"/>
        <v>1</v>
      </c>
      <c r="H64" s="33"/>
      <c r="I64" s="34"/>
      <c r="J64" s="35" t="s">
        <v>25</v>
      </c>
      <c r="K64" s="40" t="s">
        <v>69</v>
      </c>
      <c r="L64" s="37" t="b">
        <f t="shared" si="3"/>
        <v>0</v>
      </c>
      <c r="M64" s="32"/>
      <c r="N64" s="35"/>
      <c r="O64" s="32" t="b">
        <f t="shared" si="4"/>
        <v>1</v>
      </c>
      <c r="P64" s="35">
        <v>1.0</v>
      </c>
      <c r="Q64" s="35">
        <v>1.0</v>
      </c>
      <c r="R64" s="32" t="b">
        <f t="shared" si="5"/>
        <v>1</v>
      </c>
      <c r="S64" s="23">
        <v>-11250.0</v>
      </c>
      <c r="T64" s="23">
        <v>-375.0</v>
      </c>
      <c r="U64" s="32"/>
      <c r="V64" s="32"/>
      <c r="W64" s="32"/>
      <c r="X64" s="32"/>
      <c r="Y64" s="32"/>
      <c r="Z64" s="32"/>
      <c r="AA64" s="32"/>
      <c r="AB64" s="32"/>
      <c r="AC64" s="32"/>
      <c r="AD64" s="32"/>
      <c r="AE64" s="32"/>
      <c r="AF64" s="32"/>
      <c r="AG64" s="32"/>
      <c r="AH64" s="32"/>
      <c r="AI64" s="32"/>
      <c r="AJ64" s="32"/>
      <c r="AK64" s="32"/>
      <c r="AL64" s="32"/>
    </row>
    <row r="65">
      <c r="A65" s="19">
        <v>64.0</v>
      </c>
      <c r="B65" s="18" t="s">
        <v>220</v>
      </c>
      <c r="C65" s="18" t="s">
        <v>71</v>
      </c>
      <c r="D65" s="20" t="s">
        <v>221</v>
      </c>
      <c r="E65" s="26" t="str">
        <f>IF(L65, K65, "")</f>
        <v>None/Unsure</v>
      </c>
      <c r="F65" s="22" t="str">
        <f t="shared" si="23"/>
        <v/>
      </c>
      <c r="G65" s="23" t="str">
        <f t="shared" si="24"/>
        <v/>
      </c>
      <c r="H65" s="7"/>
      <c r="I65" s="13"/>
      <c r="J65" s="14" t="s">
        <v>33</v>
      </c>
      <c r="K65" s="27" t="s">
        <v>33</v>
      </c>
      <c r="L65" s="25" t="b">
        <f t="shared" si="3"/>
        <v>1</v>
      </c>
      <c r="N65" s="14"/>
      <c r="O65" s="22" t="b">
        <f t="shared" si="4"/>
        <v>1</v>
      </c>
      <c r="Q65" s="14"/>
      <c r="R65" s="22" t="b">
        <f t="shared" si="5"/>
        <v>1</v>
      </c>
      <c r="S65" s="23">
        <v>-16800.0</v>
      </c>
      <c r="T65" s="23">
        <v>-560.0</v>
      </c>
    </row>
    <row r="66">
      <c r="A66" s="19">
        <v>65.0</v>
      </c>
      <c r="B66" s="18" t="s">
        <v>222</v>
      </c>
      <c r="C66" s="18" t="s">
        <v>85</v>
      </c>
      <c r="D66" s="20" t="s">
        <v>223</v>
      </c>
      <c r="E66" s="29" t="s">
        <v>15</v>
      </c>
      <c r="F66" s="22" t="str">
        <f t="shared" si="23"/>
        <v/>
      </c>
      <c r="G66" s="23" t="str">
        <f t="shared" si="24"/>
        <v/>
      </c>
      <c r="H66" s="13" t="s">
        <v>224</v>
      </c>
      <c r="I66" s="13"/>
      <c r="J66" s="14" t="s">
        <v>29</v>
      </c>
      <c r="K66" s="27" t="s">
        <v>15</v>
      </c>
      <c r="L66" s="25" t="b">
        <f t="shared" si="3"/>
        <v>0</v>
      </c>
      <c r="N66" s="14"/>
      <c r="O66" s="22" t="b">
        <f t="shared" si="4"/>
        <v>1</v>
      </c>
      <c r="Q66" s="14"/>
      <c r="R66" s="22" t="b">
        <f t="shared" si="5"/>
        <v>1</v>
      </c>
      <c r="S66" s="23">
        <v>-14490.0</v>
      </c>
      <c r="T66" s="23">
        <v>-483.0</v>
      </c>
    </row>
    <row r="67">
      <c r="A67" s="19">
        <v>66.0</v>
      </c>
      <c r="B67" s="18" t="s">
        <v>225</v>
      </c>
      <c r="C67" s="18" t="s">
        <v>71</v>
      </c>
      <c r="D67" s="20" t="s">
        <v>226</v>
      </c>
      <c r="E67" s="26" t="str">
        <f t="shared" ref="E67:E71" si="25">IF(L67, K67, "")</f>
        <v>PDF Overlap</v>
      </c>
      <c r="F67" s="22">
        <f t="shared" si="23"/>
        <v>1</v>
      </c>
      <c r="G67" s="23" t="str">
        <f t="shared" si="24"/>
        <v/>
      </c>
      <c r="H67" s="13" t="s">
        <v>227</v>
      </c>
      <c r="I67" s="13"/>
      <c r="J67" s="14" t="s">
        <v>37</v>
      </c>
      <c r="K67" s="27" t="s">
        <v>37</v>
      </c>
      <c r="L67" s="25" t="b">
        <f t="shared" si="3"/>
        <v>1</v>
      </c>
      <c r="M67" s="14">
        <v>1.0</v>
      </c>
      <c r="N67" s="14">
        <v>1.0</v>
      </c>
      <c r="O67" s="22" t="b">
        <f t="shared" si="4"/>
        <v>1</v>
      </c>
      <c r="Q67" s="14"/>
      <c r="R67" s="22" t="b">
        <f t="shared" si="5"/>
        <v>1</v>
      </c>
      <c r="S67" s="23">
        <v>30.0</v>
      </c>
      <c r="T67" s="23">
        <v>1.0</v>
      </c>
    </row>
    <row r="68">
      <c r="A68" s="19">
        <v>67.0</v>
      </c>
      <c r="B68" s="18" t="s">
        <v>228</v>
      </c>
      <c r="C68" s="18" t="s">
        <v>71</v>
      </c>
      <c r="D68" s="20" t="s">
        <v>229</v>
      </c>
      <c r="E68" s="26" t="str">
        <f t="shared" si="25"/>
        <v>None/Unsure</v>
      </c>
      <c r="F68" s="22" t="str">
        <f t="shared" si="23"/>
        <v/>
      </c>
      <c r="G68" s="23">
        <v>1.0</v>
      </c>
      <c r="H68" s="7"/>
      <c r="I68" s="13"/>
      <c r="J68" s="14" t="s">
        <v>33</v>
      </c>
      <c r="K68" s="27" t="s">
        <v>33</v>
      </c>
      <c r="L68" s="25" t="b">
        <f t="shared" si="3"/>
        <v>1</v>
      </c>
      <c r="N68" s="14"/>
      <c r="O68" s="22" t="b">
        <f t="shared" si="4"/>
        <v>1</v>
      </c>
      <c r="P68" s="14">
        <v>1.0</v>
      </c>
      <c r="Q68" s="14"/>
      <c r="R68" s="22" t="b">
        <f t="shared" si="5"/>
        <v>0</v>
      </c>
      <c r="S68" s="23">
        <v>2100.0</v>
      </c>
      <c r="T68" s="23">
        <v>70.0</v>
      </c>
    </row>
    <row r="69">
      <c r="A69" s="19">
        <v>68.0</v>
      </c>
      <c r="B69" s="18" t="s">
        <v>230</v>
      </c>
      <c r="C69" s="18" t="s">
        <v>85</v>
      </c>
      <c r="D69" s="20" t="s">
        <v>231</v>
      </c>
      <c r="E69" s="26" t="str">
        <f t="shared" si="25"/>
        <v>None/Unsure</v>
      </c>
      <c r="F69" s="22" t="str">
        <f t="shared" si="23"/>
        <v/>
      </c>
      <c r="G69" s="23">
        <v>1.0</v>
      </c>
      <c r="H69" s="7"/>
      <c r="I69" s="13"/>
      <c r="J69" s="14" t="s">
        <v>33</v>
      </c>
      <c r="K69" s="27" t="s">
        <v>33</v>
      </c>
      <c r="L69" s="25" t="b">
        <f t="shared" si="3"/>
        <v>1</v>
      </c>
      <c r="N69" s="14"/>
      <c r="O69" s="22" t="b">
        <f t="shared" si="4"/>
        <v>1</v>
      </c>
      <c r="P69" s="14">
        <v>1.0</v>
      </c>
      <c r="Q69" s="14"/>
      <c r="R69" s="22" t="b">
        <f t="shared" si="5"/>
        <v>0</v>
      </c>
      <c r="S69" s="23">
        <v>-14330.0</v>
      </c>
      <c r="T69" s="23">
        <v>-477.66667</v>
      </c>
    </row>
    <row r="70">
      <c r="A70" s="19">
        <v>69.0</v>
      </c>
      <c r="B70" s="18" t="s">
        <v>232</v>
      </c>
      <c r="C70" s="18" t="s">
        <v>85</v>
      </c>
      <c r="D70" s="20" t="s">
        <v>233</v>
      </c>
      <c r="E70" s="26" t="str">
        <f t="shared" si="25"/>
        <v>Dot Counting</v>
      </c>
      <c r="F70" s="22" t="str">
        <f t="shared" si="23"/>
        <v/>
      </c>
      <c r="G70" s="23" t="str">
        <f t="shared" ref="G70:G73" si="26">IF(R70,Q70,"MISMATCH")</f>
        <v/>
      </c>
      <c r="H70" s="7"/>
      <c r="I70" s="13"/>
      <c r="J70" s="14" t="s">
        <v>13</v>
      </c>
      <c r="K70" s="27" t="s">
        <v>13</v>
      </c>
      <c r="L70" s="25" t="b">
        <f t="shared" si="3"/>
        <v>1</v>
      </c>
      <c r="N70" s="14"/>
      <c r="O70" s="22" t="b">
        <f t="shared" si="4"/>
        <v>1</v>
      </c>
      <c r="Q70" s="14"/>
      <c r="R70" s="22" t="b">
        <f t="shared" si="5"/>
        <v>1</v>
      </c>
      <c r="S70" s="23">
        <v>-24720.0</v>
      </c>
      <c r="T70" s="23">
        <v>-824.0</v>
      </c>
    </row>
    <row r="71">
      <c r="A71" s="19">
        <v>70.0</v>
      </c>
      <c r="B71" s="18" t="s">
        <v>234</v>
      </c>
      <c r="C71" s="18" t="s">
        <v>85</v>
      </c>
      <c r="D71" s="20" t="s">
        <v>235</v>
      </c>
      <c r="E71" s="26" t="str">
        <f t="shared" si="25"/>
        <v>Mean Estimation</v>
      </c>
      <c r="F71" s="22" t="str">
        <f t="shared" si="23"/>
        <v/>
      </c>
      <c r="G71" s="23" t="str">
        <f t="shared" si="26"/>
        <v/>
      </c>
      <c r="H71" s="7"/>
      <c r="I71" s="13"/>
      <c r="J71" s="14" t="s">
        <v>29</v>
      </c>
      <c r="K71" s="27" t="s">
        <v>29</v>
      </c>
      <c r="L71" s="25" t="b">
        <f t="shared" si="3"/>
        <v>1</v>
      </c>
      <c r="N71" s="14"/>
      <c r="O71" s="22" t="b">
        <f t="shared" si="4"/>
        <v>1</v>
      </c>
      <c r="Q71" s="14"/>
      <c r="R71" s="22" t="b">
        <f t="shared" si="5"/>
        <v>1</v>
      </c>
      <c r="S71" s="23">
        <v>-17910.0</v>
      </c>
      <c r="T71" s="23">
        <v>-597.0</v>
      </c>
    </row>
    <row r="72">
      <c r="A72" s="19">
        <v>71.0</v>
      </c>
      <c r="B72" s="18" t="s">
        <v>236</v>
      </c>
      <c r="C72" s="18" t="s">
        <v>71</v>
      </c>
      <c r="D72" s="20" t="s">
        <v>237</v>
      </c>
      <c r="E72" s="38" t="s">
        <v>23</v>
      </c>
      <c r="F72" s="22" t="str">
        <f t="shared" si="23"/>
        <v/>
      </c>
      <c r="G72" s="23">
        <f t="shared" si="26"/>
        <v>1</v>
      </c>
      <c r="H72" s="7"/>
      <c r="I72" s="13"/>
      <c r="J72" s="14" t="s">
        <v>23</v>
      </c>
      <c r="K72" s="27" t="s">
        <v>37</v>
      </c>
      <c r="L72" s="25" t="b">
        <f t="shared" si="3"/>
        <v>0</v>
      </c>
      <c r="N72" s="14"/>
      <c r="O72" s="22" t="b">
        <f t="shared" si="4"/>
        <v>1</v>
      </c>
      <c r="P72" s="14">
        <v>1.0</v>
      </c>
      <c r="Q72" s="14">
        <v>1.0</v>
      </c>
      <c r="R72" s="22" t="b">
        <f t="shared" si="5"/>
        <v>1</v>
      </c>
      <c r="S72" s="23">
        <v>-2950.0</v>
      </c>
      <c r="T72" s="23">
        <v>-98.333333</v>
      </c>
    </row>
    <row r="73">
      <c r="A73" s="19">
        <v>72.0</v>
      </c>
      <c r="B73" s="18" t="s">
        <v>238</v>
      </c>
      <c r="C73" s="18" t="s">
        <v>85</v>
      </c>
      <c r="D73" s="20" t="s">
        <v>239</v>
      </c>
      <c r="E73" s="38" t="s">
        <v>13</v>
      </c>
      <c r="F73" s="22" t="str">
        <f t="shared" si="23"/>
        <v/>
      </c>
      <c r="G73" s="23" t="str">
        <f t="shared" si="26"/>
        <v/>
      </c>
      <c r="H73" s="7"/>
      <c r="I73" s="13"/>
      <c r="J73" s="14" t="s">
        <v>13</v>
      </c>
      <c r="K73" s="27" t="s">
        <v>204</v>
      </c>
      <c r="L73" s="25" t="b">
        <f t="shared" si="3"/>
        <v>0</v>
      </c>
      <c r="N73" s="14"/>
      <c r="O73" s="22" t="b">
        <f t="shared" si="4"/>
        <v>1</v>
      </c>
      <c r="Q73" s="14"/>
      <c r="R73" s="22" t="b">
        <f t="shared" si="5"/>
        <v>1</v>
      </c>
      <c r="S73" s="23">
        <v>-5070.0</v>
      </c>
      <c r="T73" s="23">
        <v>-169.0</v>
      </c>
    </row>
    <row r="74">
      <c r="A74" s="19">
        <v>73.0</v>
      </c>
      <c r="B74" s="18" t="s">
        <v>240</v>
      </c>
      <c r="C74" s="18" t="s">
        <v>71</v>
      </c>
      <c r="D74" s="20" t="s">
        <v>241</v>
      </c>
      <c r="E74" s="26" t="str">
        <f t="shared" ref="E74:E76" si="27">IF(L74, K74, "")</f>
        <v>Mean Diff</v>
      </c>
      <c r="F74" s="22" t="str">
        <f t="shared" si="23"/>
        <v/>
      </c>
      <c r="G74" s="23"/>
      <c r="H74" s="7"/>
      <c r="I74" s="13"/>
      <c r="J74" s="14" t="s">
        <v>25</v>
      </c>
      <c r="K74" s="27" t="s">
        <v>25</v>
      </c>
      <c r="L74" s="25" t="b">
        <f t="shared" si="3"/>
        <v>1</v>
      </c>
      <c r="N74" s="14"/>
      <c r="O74" s="22" t="b">
        <f t="shared" si="4"/>
        <v>1</v>
      </c>
      <c r="P74" s="14">
        <v>1.0</v>
      </c>
      <c r="Q74" s="14"/>
      <c r="R74" s="22" t="b">
        <f t="shared" si="5"/>
        <v>0</v>
      </c>
      <c r="S74" s="23">
        <v>-16290.0</v>
      </c>
      <c r="T74" s="23">
        <v>-543.0</v>
      </c>
    </row>
    <row r="75">
      <c r="A75" s="19">
        <v>74.0</v>
      </c>
      <c r="B75" s="18" t="s">
        <v>242</v>
      </c>
      <c r="C75" s="18" t="s">
        <v>71</v>
      </c>
      <c r="D75" s="20" t="s">
        <v>243</v>
      </c>
      <c r="E75" s="26" t="str">
        <f t="shared" si="27"/>
        <v>PDF Overlap</v>
      </c>
      <c r="F75" s="22" t="str">
        <f t="shared" si="23"/>
        <v/>
      </c>
      <c r="G75" s="23" t="str">
        <f t="shared" ref="G75:G77" si="28">IF(R75,Q75,"MISMATCH")</f>
        <v/>
      </c>
      <c r="H75" s="7"/>
      <c r="I75" s="13"/>
      <c r="J75" s="14" t="s">
        <v>37</v>
      </c>
      <c r="K75" s="27" t="s">
        <v>37</v>
      </c>
      <c r="L75" s="25" t="b">
        <f t="shared" si="3"/>
        <v>1</v>
      </c>
      <c r="N75" s="14"/>
      <c r="O75" s="22" t="b">
        <f t="shared" si="4"/>
        <v>1</v>
      </c>
      <c r="Q75" s="14"/>
      <c r="R75" s="22" t="b">
        <f t="shared" si="5"/>
        <v>1</v>
      </c>
      <c r="S75" s="23">
        <v>-480.0</v>
      </c>
      <c r="T75" s="23">
        <v>-16.0</v>
      </c>
    </row>
    <row r="76">
      <c r="A76" s="19">
        <v>75.0</v>
      </c>
      <c r="B76" s="18" t="s">
        <v>244</v>
      </c>
      <c r="C76" s="18" t="s">
        <v>85</v>
      </c>
      <c r="D76" s="20" t="s">
        <v>245</v>
      </c>
      <c r="E76" s="26" t="str">
        <f t="shared" si="27"/>
        <v>None/Unsure</v>
      </c>
      <c r="F76" s="22" t="str">
        <f t="shared" si="23"/>
        <v/>
      </c>
      <c r="G76" s="23" t="str">
        <f t="shared" si="28"/>
        <v/>
      </c>
      <c r="H76" s="7"/>
      <c r="I76" s="13"/>
      <c r="J76" s="14" t="s">
        <v>33</v>
      </c>
      <c r="K76" s="27" t="s">
        <v>33</v>
      </c>
      <c r="L76" s="25" t="b">
        <f t="shared" si="3"/>
        <v>1</v>
      </c>
      <c r="N76" s="14"/>
      <c r="O76" s="22" t="b">
        <f t="shared" si="4"/>
        <v>1</v>
      </c>
      <c r="Q76" s="14"/>
      <c r="R76" s="22" t="b">
        <f t="shared" si="5"/>
        <v>1</v>
      </c>
      <c r="S76" s="23">
        <v>-13490.0</v>
      </c>
      <c r="T76" s="23">
        <v>-449.66667</v>
      </c>
    </row>
    <row r="77">
      <c r="A77" s="19">
        <v>76.0</v>
      </c>
      <c r="B77" s="18" t="s">
        <v>246</v>
      </c>
      <c r="C77" s="18" t="s">
        <v>85</v>
      </c>
      <c r="D77" s="20" t="s">
        <v>247</v>
      </c>
      <c r="E77" s="21" t="s">
        <v>15</v>
      </c>
      <c r="F77" s="22" t="str">
        <f t="shared" si="23"/>
        <v/>
      </c>
      <c r="G77" s="23" t="str">
        <f t="shared" si="28"/>
        <v/>
      </c>
      <c r="H77" s="13" t="s">
        <v>248</v>
      </c>
      <c r="I77" s="13"/>
      <c r="J77" s="14" t="s">
        <v>29</v>
      </c>
      <c r="K77" s="27" t="s">
        <v>23</v>
      </c>
      <c r="L77" s="25" t="b">
        <f t="shared" si="3"/>
        <v>0</v>
      </c>
      <c r="N77" s="14"/>
      <c r="O77" s="22" t="b">
        <f t="shared" si="4"/>
        <v>1</v>
      </c>
      <c r="Q77" s="14"/>
      <c r="R77" s="22" t="b">
        <f t="shared" si="5"/>
        <v>1</v>
      </c>
      <c r="S77" s="23">
        <v>-13240.0</v>
      </c>
      <c r="T77" s="23">
        <v>-441.33333</v>
      </c>
    </row>
    <row r="78">
      <c r="A78" s="19">
        <v>77.0</v>
      </c>
      <c r="B78" s="18" t="s">
        <v>249</v>
      </c>
      <c r="C78" s="18" t="s">
        <v>71</v>
      </c>
      <c r="D78" s="20" t="s">
        <v>250</v>
      </c>
      <c r="E78" s="42" t="s">
        <v>37</v>
      </c>
      <c r="F78" s="22" t="str">
        <f t="shared" si="23"/>
        <v/>
      </c>
      <c r="G78" s="23">
        <v>1.0</v>
      </c>
      <c r="H78" s="7"/>
      <c r="I78" s="13" t="s">
        <v>251</v>
      </c>
      <c r="J78" s="14" t="s">
        <v>25</v>
      </c>
      <c r="K78" s="40" t="s">
        <v>37</v>
      </c>
      <c r="L78" s="25" t="b">
        <f t="shared" si="3"/>
        <v>0</v>
      </c>
      <c r="N78" s="14"/>
      <c r="O78" s="22" t="b">
        <f t="shared" si="4"/>
        <v>1</v>
      </c>
      <c r="P78" s="14">
        <v>1.0</v>
      </c>
      <c r="Q78" s="14"/>
      <c r="R78" s="22" t="b">
        <f t="shared" si="5"/>
        <v>0</v>
      </c>
      <c r="S78" s="23">
        <v>-8900.0</v>
      </c>
      <c r="T78" s="23">
        <v>-296.66667</v>
      </c>
    </row>
    <row r="79">
      <c r="A79" s="19">
        <v>78.0</v>
      </c>
      <c r="B79" s="18" t="s">
        <v>252</v>
      </c>
      <c r="C79" s="18" t="s">
        <v>67</v>
      </c>
      <c r="D79" s="20" t="s">
        <v>253</v>
      </c>
      <c r="E79" s="26" t="str">
        <f t="shared" ref="E79:E81" si="29">IF(L79, K79, "")</f>
        <v>Mean + SD</v>
      </c>
      <c r="F79" s="22">
        <f t="shared" si="23"/>
        <v>1</v>
      </c>
      <c r="G79" s="23"/>
      <c r="H79" s="13" t="s">
        <v>254</v>
      </c>
      <c r="I79" s="13"/>
      <c r="J79" s="14" t="s">
        <v>23</v>
      </c>
      <c r="K79" s="27" t="s">
        <v>23</v>
      </c>
      <c r="L79" s="25" t="b">
        <f t="shared" si="3"/>
        <v>1</v>
      </c>
      <c r="M79" s="14">
        <v>1.0</v>
      </c>
      <c r="N79" s="14">
        <v>1.0</v>
      </c>
      <c r="O79" s="22" t="b">
        <f t="shared" si="4"/>
        <v>1</v>
      </c>
      <c r="P79" s="14">
        <v>1.0</v>
      </c>
      <c r="Q79" s="14"/>
      <c r="R79" s="22" t="b">
        <f t="shared" si="5"/>
        <v>0</v>
      </c>
      <c r="S79" s="23">
        <v>-2530.0</v>
      </c>
      <c r="T79" s="23">
        <v>-84.333333</v>
      </c>
    </row>
    <row r="80">
      <c r="A80" s="19">
        <v>79.0</v>
      </c>
      <c r="B80" s="18" t="s">
        <v>255</v>
      </c>
      <c r="C80" s="18" t="s">
        <v>71</v>
      </c>
      <c r="D80" s="20" t="s">
        <v>256</v>
      </c>
      <c r="E80" s="26" t="str">
        <f t="shared" si="29"/>
        <v>PDF Overlap</v>
      </c>
      <c r="F80" s="17">
        <v>1.0</v>
      </c>
      <c r="G80" s="23">
        <f t="shared" ref="G80:G107" si="30">IF(R80,Q80,"MISMATCH")</f>
        <v>1</v>
      </c>
      <c r="H80" s="13" t="s">
        <v>257</v>
      </c>
      <c r="I80" s="13"/>
      <c r="J80" s="14" t="s">
        <v>37</v>
      </c>
      <c r="K80" s="30" t="s">
        <v>37</v>
      </c>
      <c r="L80" s="25" t="b">
        <f t="shared" si="3"/>
        <v>1</v>
      </c>
      <c r="M80" s="14">
        <v>1.0</v>
      </c>
      <c r="N80" s="14"/>
      <c r="O80" s="22" t="b">
        <f t="shared" si="4"/>
        <v>0</v>
      </c>
      <c r="P80" s="14">
        <v>1.0</v>
      </c>
      <c r="Q80" s="14">
        <v>1.0</v>
      </c>
      <c r="R80" s="22" t="b">
        <f t="shared" si="5"/>
        <v>1</v>
      </c>
      <c r="S80" s="23">
        <v>-5970.0</v>
      </c>
      <c r="T80" s="23">
        <v>-199.0</v>
      </c>
    </row>
    <row r="81">
      <c r="A81" s="19">
        <v>80.0</v>
      </c>
      <c r="B81" s="18" t="s">
        <v>258</v>
      </c>
      <c r="C81" s="18" t="s">
        <v>85</v>
      </c>
      <c r="D81" s="20" t="s">
        <v>259</v>
      </c>
      <c r="E81" s="26" t="str">
        <f t="shared" si="29"/>
        <v>Dot Counting</v>
      </c>
      <c r="F81" s="22" t="str">
        <f t="shared" ref="F81:F112" si="31">IF(O81,N81,"MISMATCH")</f>
        <v/>
      </c>
      <c r="G81" s="23" t="str">
        <f t="shared" si="30"/>
        <v/>
      </c>
      <c r="H81" s="7"/>
      <c r="I81" s="13"/>
      <c r="J81" s="14" t="s">
        <v>13</v>
      </c>
      <c r="K81" s="27" t="s">
        <v>13</v>
      </c>
      <c r="L81" s="25" t="b">
        <f t="shared" si="3"/>
        <v>1</v>
      </c>
      <c r="N81" s="14"/>
      <c r="O81" s="22" t="b">
        <f t="shared" si="4"/>
        <v>1</v>
      </c>
      <c r="Q81" s="14"/>
      <c r="R81" s="22" t="b">
        <f t="shared" si="5"/>
        <v>1</v>
      </c>
      <c r="S81" s="23">
        <v>-12500.0</v>
      </c>
      <c r="T81" s="23">
        <v>-416.66667</v>
      </c>
    </row>
    <row r="82">
      <c r="A82" s="19">
        <v>81.0</v>
      </c>
      <c r="B82" s="18" t="s">
        <v>260</v>
      </c>
      <c r="C82" s="18" t="s">
        <v>85</v>
      </c>
      <c r="D82" s="20" t="s">
        <v>261</v>
      </c>
      <c r="E82" s="29" t="s">
        <v>17</v>
      </c>
      <c r="F82" s="22" t="str">
        <f t="shared" si="31"/>
        <v/>
      </c>
      <c r="G82" s="23" t="str">
        <f t="shared" si="30"/>
        <v/>
      </c>
      <c r="H82" s="7"/>
      <c r="I82" s="13"/>
      <c r="J82" s="14" t="s">
        <v>13</v>
      </c>
      <c r="K82" s="27" t="s">
        <v>17</v>
      </c>
      <c r="L82" s="25" t="b">
        <f t="shared" si="3"/>
        <v>0</v>
      </c>
      <c r="N82" s="14"/>
      <c r="O82" s="22" t="b">
        <f t="shared" si="4"/>
        <v>1</v>
      </c>
      <c r="Q82" s="14"/>
      <c r="R82" s="22" t="b">
        <f t="shared" si="5"/>
        <v>1</v>
      </c>
      <c r="S82" s="23">
        <v>-11200.0</v>
      </c>
      <c r="T82" s="23">
        <v>-373.33333</v>
      </c>
    </row>
    <row r="83">
      <c r="A83" s="19">
        <v>82.0</v>
      </c>
      <c r="B83" s="18" t="s">
        <v>262</v>
      </c>
      <c r="C83" s="18" t="s">
        <v>71</v>
      </c>
      <c r="D83" s="20" t="s">
        <v>263</v>
      </c>
      <c r="E83" s="26" t="str">
        <f t="shared" ref="E83:E85" si="32">IF(L83, K83, "")</f>
        <v>PDF Overlap</v>
      </c>
      <c r="F83" s="22" t="str">
        <f t="shared" si="31"/>
        <v/>
      </c>
      <c r="G83" s="23">
        <f t="shared" si="30"/>
        <v>1</v>
      </c>
      <c r="H83" s="7"/>
      <c r="I83" s="13"/>
      <c r="J83" s="14" t="s">
        <v>37</v>
      </c>
      <c r="K83" s="30" t="s">
        <v>37</v>
      </c>
      <c r="L83" s="25" t="b">
        <f t="shared" si="3"/>
        <v>1</v>
      </c>
      <c r="N83" s="14"/>
      <c r="O83" s="22" t="b">
        <f t="shared" si="4"/>
        <v>1</v>
      </c>
      <c r="P83" s="14">
        <v>1.0</v>
      </c>
      <c r="Q83" s="14">
        <v>1.0</v>
      </c>
      <c r="R83" s="22" t="b">
        <f t="shared" si="5"/>
        <v>1</v>
      </c>
      <c r="S83" s="23">
        <v>-10590.0</v>
      </c>
      <c r="T83" s="23">
        <v>-353.0</v>
      </c>
    </row>
    <row r="84">
      <c r="A84" s="19">
        <v>83.0</v>
      </c>
      <c r="B84" s="18" t="s">
        <v>264</v>
      </c>
      <c r="C84" s="18" t="s">
        <v>71</v>
      </c>
      <c r="D84" s="20" t="s">
        <v>265</v>
      </c>
      <c r="E84" s="26" t="str">
        <f t="shared" si="32"/>
        <v>PDF Overlap</v>
      </c>
      <c r="F84" s="22" t="str">
        <f t="shared" si="31"/>
        <v/>
      </c>
      <c r="G84" s="23" t="str">
        <f t="shared" si="30"/>
        <v/>
      </c>
      <c r="H84" s="7"/>
      <c r="I84" s="13"/>
      <c r="J84" s="14" t="s">
        <v>37</v>
      </c>
      <c r="K84" s="30" t="s">
        <v>37</v>
      </c>
      <c r="L84" s="25" t="b">
        <f t="shared" si="3"/>
        <v>1</v>
      </c>
      <c r="N84" s="14"/>
      <c r="O84" s="22" t="b">
        <f t="shared" si="4"/>
        <v>1</v>
      </c>
      <c r="Q84" s="14"/>
      <c r="R84" s="22" t="b">
        <f t="shared" si="5"/>
        <v>1</v>
      </c>
      <c r="S84" s="23">
        <v>-22470.0</v>
      </c>
      <c r="T84" s="23">
        <v>-749.0</v>
      </c>
    </row>
    <row r="85">
      <c r="A85" s="19">
        <v>84.0</v>
      </c>
      <c r="B85" s="18" t="s">
        <v>266</v>
      </c>
      <c r="C85" s="18" t="s">
        <v>71</v>
      </c>
      <c r="D85" s="20" t="s">
        <v>267</v>
      </c>
      <c r="E85" s="26" t="str">
        <f t="shared" si="32"/>
        <v>None/Unsure</v>
      </c>
      <c r="F85" s="22" t="str">
        <f t="shared" si="31"/>
        <v/>
      </c>
      <c r="G85" s="23">
        <f t="shared" si="30"/>
        <v>1</v>
      </c>
      <c r="H85" s="7"/>
      <c r="I85" s="13"/>
      <c r="J85" s="14" t="s">
        <v>33</v>
      </c>
      <c r="K85" s="27" t="s">
        <v>33</v>
      </c>
      <c r="L85" s="25" t="b">
        <f t="shared" si="3"/>
        <v>1</v>
      </c>
      <c r="N85" s="14"/>
      <c r="O85" s="22" t="b">
        <f t="shared" si="4"/>
        <v>1</v>
      </c>
      <c r="P85" s="14">
        <v>1.0</v>
      </c>
      <c r="Q85" s="14">
        <v>1.0</v>
      </c>
      <c r="R85" s="22" t="b">
        <f t="shared" si="5"/>
        <v>1</v>
      </c>
      <c r="S85" s="23">
        <v>-650.0</v>
      </c>
      <c r="T85" s="23">
        <v>-21.666667</v>
      </c>
    </row>
    <row r="86">
      <c r="A86" s="19">
        <v>85.0</v>
      </c>
      <c r="B86" s="18" t="s">
        <v>268</v>
      </c>
      <c r="C86" s="18" t="s">
        <v>71</v>
      </c>
      <c r="D86" s="20" t="s">
        <v>269</v>
      </c>
      <c r="E86" s="29" t="s">
        <v>25</v>
      </c>
      <c r="F86" s="22" t="str">
        <f t="shared" si="31"/>
        <v/>
      </c>
      <c r="G86" s="23" t="str">
        <f t="shared" si="30"/>
        <v/>
      </c>
      <c r="H86" s="7"/>
      <c r="I86" s="13"/>
      <c r="J86" s="14" t="s">
        <v>37</v>
      </c>
      <c r="K86" s="27" t="s">
        <v>25</v>
      </c>
      <c r="L86" s="25" t="b">
        <f t="shared" si="3"/>
        <v>0</v>
      </c>
      <c r="N86" s="14"/>
      <c r="O86" s="22" t="b">
        <f t="shared" si="4"/>
        <v>1</v>
      </c>
      <c r="Q86" s="14"/>
      <c r="R86" s="22" t="b">
        <f t="shared" si="5"/>
        <v>1</v>
      </c>
      <c r="S86" s="23">
        <v>-2050.0</v>
      </c>
      <c r="T86" s="23">
        <v>-68.333333</v>
      </c>
    </row>
    <row r="87">
      <c r="A87" s="19">
        <v>86.0</v>
      </c>
      <c r="B87" s="18" t="s">
        <v>270</v>
      </c>
      <c r="C87" s="18" t="s">
        <v>85</v>
      </c>
      <c r="D87" s="20" t="s">
        <v>271</v>
      </c>
      <c r="E87" s="26" t="str">
        <f>IF(L87, K87, "")</f>
        <v>Range</v>
      </c>
      <c r="F87" s="22" t="str">
        <f t="shared" si="31"/>
        <v/>
      </c>
      <c r="G87" s="23" t="str">
        <f t="shared" si="30"/>
        <v/>
      </c>
      <c r="H87" s="7"/>
      <c r="I87" s="13"/>
      <c r="J87" s="14" t="s">
        <v>39</v>
      </c>
      <c r="K87" s="27" t="s">
        <v>39</v>
      </c>
      <c r="L87" s="25" t="b">
        <f t="shared" si="3"/>
        <v>1</v>
      </c>
      <c r="N87" s="14"/>
      <c r="O87" s="22" t="b">
        <f t="shared" si="4"/>
        <v>1</v>
      </c>
      <c r="Q87" s="14"/>
      <c r="R87" s="22" t="b">
        <f t="shared" si="5"/>
        <v>1</v>
      </c>
      <c r="S87" s="23">
        <v>-29870.0</v>
      </c>
      <c r="T87" s="23">
        <v>-995.66667</v>
      </c>
    </row>
    <row r="88">
      <c r="A88" s="19">
        <v>87.0</v>
      </c>
      <c r="B88" s="18" t="s">
        <v>272</v>
      </c>
      <c r="C88" s="18" t="s">
        <v>71</v>
      </c>
      <c r="D88" s="20" t="s">
        <v>273</v>
      </c>
      <c r="E88" s="38" t="s">
        <v>37</v>
      </c>
      <c r="F88" s="22">
        <f t="shared" si="31"/>
        <v>1</v>
      </c>
      <c r="G88" s="23">
        <f t="shared" si="30"/>
        <v>1</v>
      </c>
      <c r="H88" s="13" t="s">
        <v>254</v>
      </c>
      <c r="I88" s="13"/>
      <c r="J88" s="14" t="s">
        <v>33</v>
      </c>
      <c r="K88" s="30" t="s">
        <v>37</v>
      </c>
      <c r="L88" s="25" t="b">
        <f t="shared" si="3"/>
        <v>0</v>
      </c>
      <c r="M88" s="14">
        <v>1.0</v>
      </c>
      <c r="N88" s="14">
        <v>1.0</v>
      </c>
      <c r="O88" s="22" t="b">
        <f t="shared" si="4"/>
        <v>1</v>
      </c>
      <c r="P88" s="14">
        <v>1.0</v>
      </c>
      <c r="Q88" s="14">
        <v>1.0</v>
      </c>
      <c r="R88" s="22" t="b">
        <f t="shared" si="5"/>
        <v>1</v>
      </c>
      <c r="S88" s="23">
        <v>-8400.0</v>
      </c>
      <c r="T88" s="23">
        <v>-280.0</v>
      </c>
    </row>
    <row r="89">
      <c r="A89" s="19">
        <v>88.0</v>
      </c>
      <c r="B89" s="18" t="s">
        <v>274</v>
      </c>
      <c r="C89" s="18" t="s">
        <v>85</v>
      </c>
      <c r="D89" s="20" t="s">
        <v>275</v>
      </c>
      <c r="E89" s="26" t="str">
        <f t="shared" ref="E89:E90" si="33">IF(L89, K89, "")</f>
        <v>None/Unsure</v>
      </c>
      <c r="F89" s="22" t="str">
        <f t="shared" si="31"/>
        <v/>
      </c>
      <c r="G89" s="23" t="str">
        <f t="shared" si="30"/>
        <v/>
      </c>
      <c r="H89" s="7"/>
      <c r="I89" s="13"/>
      <c r="J89" s="14" t="s">
        <v>33</v>
      </c>
      <c r="K89" s="27" t="s">
        <v>33</v>
      </c>
      <c r="L89" s="25" t="b">
        <f t="shared" si="3"/>
        <v>1</v>
      </c>
      <c r="N89" s="14"/>
      <c r="O89" s="22" t="b">
        <f t="shared" si="4"/>
        <v>1</v>
      </c>
      <c r="Q89" s="14"/>
      <c r="R89" s="22" t="b">
        <f t="shared" si="5"/>
        <v>1</v>
      </c>
      <c r="S89" s="23">
        <v>-23710.0</v>
      </c>
      <c r="T89" s="23">
        <v>-790.33333</v>
      </c>
    </row>
    <row r="90">
      <c r="A90" s="19">
        <v>89.0</v>
      </c>
      <c r="B90" s="18" t="s">
        <v>276</v>
      </c>
      <c r="C90" s="18" t="s">
        <v>71</v>
      </c>
      <c r="D90" s="20" t="s">
        <v>277</v>
      </c>
      <c r="E90" s="26" t="str">
        <f t="shared" si="33"/>
        <v>None/Unsure</v>
      </c>
      <c r="F90" s="22" t="str">
        <f t="shared" si="31"/>
        <v/>
      </c>
      <c r="G90" s="23" t="str">
        <f t="shared" si="30"/>
        <v/>
      </c>
      <c r="H90" s="7"/>
      <c r="I90" s="13"/>
      <c r="J90" s="14" t="s">
        <v>33</v>
      </c>
      <c r="K90" s="27" t="s">
        <v>33</v>
      </c>
      <c r="L90" s="25" t="b">
        <f t="shared" si="3"/>
        <v>1</v>
      </c>
      <c r="N90" s="14"/>
      <c r="O90" s="22" t="b">
        <f t="shared" si="4"/>
        <v>1</v>
      </c>
      <c r="Q90" s="14"/>
      <c r="R90" s="22" t="b">
        <f t="shared" si="5"/>
        <v>1</v>
      </c>
      <c r="S90" s="23">
        <v>-16190.0</v>
      </c>
      <c r="T90" s="23">
        <v>-539.66667</v>
      </c>
    </row>
    <row r="91">
      <c r="A91" s="19">
        <v>90.0</v>
      </c>
      <c r="B91" s="18" t="s">
        <v>278</v>
      </c>
      <c r="C91" s="18" t="s">
        <v>67</v>
      </c>
      <c r="D91" s="20" t="s">
        <v>279</v>
      </c>
      <c r="E91" s="21" t="s">
        <v>9</v>
      </c>
      <c r="F91" s="22" t="str">
        <f t="shared" si="31"/>
        <v/>
      </c>
      <c r="G91" s="23" t="str">
        <f t="shared" si="30"/>
        <v/>
      </c>
      <c r="H91" s="7"/>
      <c r="I91" s="13"/>
      <c r="J91" s="14" t="s">
        <v>162</v>
      </c>
      <c r="K91" s="27" t="s">
        <v>162</v>
      </c>
      <c r="L91" s="25" t="b">
        <f t="shared" si="3"/>
        <v>1</v>
      </c>
      <c r="N91" s="14"/>
      <c r="O91" s="22" t="b">
        <f t="shared" si="4"/>
        <v>1</v>
      </c>
      <c r="Q91" s="14"/>
      <c r="R91" s="22" t="b">
        <f t="shared" si="5"/>
        <v>1</v>
      </c>
      <c r="S91" s="23">
        <v>-20080.0</v>
      </c>
      <c r="T91" s="23">
        <v>-669.33333</v>
      </c>
    </row>
    <row r="92">
      <c r="A92" s="19">
        <v>91.0</v>
      </c>
      <c r="B92" s="18" t="s">
        <v>280</v>
      </c>
      <c r="C92" s="18" t="s">
        <v>85</v>
      </c>
      <c r="D92" s="20" t="s">
        <v>281</v>
      </c>
      <c r="E92" s="5" t="s">
        <v>29</v>
      </c>
      <c r="F92" s="22" t="str">
        <f t="shared" si="31"/>
        <v/>
      </c>
      <c r="G92" s="23" t="str">
        <f t="shared" si="30"/>
        <v/>
      </c>
      <c r="H92" s="7"/>
      <c r="I92" s="13"/>
      <c r="J92" s="14" t="s">
        <v>25</v>
      </c>
      <c r="K92" s="27" t="s">
        <v>29</v>
      </c>
      <c r="L92" s="25" t="b">
        <f t="shared" si="3"/>
        <v>0</v>
      </c>
      <c r="N92" s="14"/>
      <c r="O92" s="22" t="b">
        <f t="shared" si="4"/>
        <v>1</v>
      </c>
      <c r="Q92" s="14"/>
      <c r="R92" s="22" t="b">
        <f t="shared" si="5"/>
        <v>1</v>
      </c>
      <c r="S92" s="23">
        <v>-21000.0</v>
      </c>
      <c r="T92" s="23">
        <v>-700.0</v>
      </c>
    </row>
    <row r="93">
      <c r="A93" s="19">
        <v>92.0</v>
      </c>
      <c r="B93" s="18" t="s">
        <v>282</v>
      </c>
      <c r="C93" s="18" t="s">
        <v>85</v>
      </c>
      <c r="D93" s="20" t="s">
        <v>283</v>
      </c>
      <c r="E93" s="26" t="str">
        <f t="shared" ref="E93:E95" si="34">IF(L93, K93, "")</f>
        <v>Dot Counting</v>
      </c>
      <c r="F93" s="22" t="str">
        <f t="shared" si="31"/>
        <v/>
      </c>
      <c r="G93" s="23" t="str">
        <f t="shared" si="30"/>
        <v/>
      </c>
      <c r="H93" s="7"/>
      <c r="I93" s="13"/>
      <c r="J93" s="14" t="s">
        <v>13</v>
      </c>
      <c r="K93" s="15" t="s">
        <v>13</v>
      </c>
      <c r="L93" s="25" t="b">
        <f t="shared" si="3"/>
        <v>1</v>
      </c>
      <c r="N93" s="14"/>
      <c r="O93" s="22" t="b">
        <f t="shared" si="4"/>
        <v>1</v>
      </c>
      <c r="Q93" s="14"/>
      <c r="R93" s="22" t="b">
        <f t="shared" si="5"/>
        <v>1</v>
      </c>
      <c r="S93" s="23">
        <v>-18510.0</v>
      </c>
      <c r="T93" s="23">
        <v>-617.0</v>
      </c>
    </row>
    <row r="94">
      <c r="A94" s="19">
        <v>93.0</v>
      </c>
      <c r="B94" s="18" t="s">
        <v>284</v>
      </c>
      <c r="C94" s="18" t="s">
        <v>85</v>
      </c>
      <c r="D94" s="20" t="s">
        <v>285</v>
      </c>
      <c r="E94" s="26" t="str">
        <f t="shared" si="34"/>
        <v>None/Unsure</v>
      </c>
      <c r="F94" s="22" t="str">
        <f t="shared" si="31"/>
        <v/>
      </c>
      <c r="G94" s="23" t="str">
        <f t="shared" si="30"/>
        <v/>
      </c>
      <c r="H94" s="7"/>
      <c r="I94" s="13"/>
      <c r="J94" s="14" t="s">
        <v>33</v>
      </c>
      <c r="K94" s="27" t="s">
        <v>33</v>
      </c>
      <c r="L94" s="25" t="b">
        <f t="shared" si="3"/>
        <v>1</v>
      </c>
      <c r="N94" s="14"/>
      <c r="O94" s="22" t="b">
        <f t="shared" si="4"/>
        <v>1</v>
      </c>
      <c r="Q94" s="14"/>
      <c r="R94" s="22" t="b">
        <f t="shared" si="5"/>
        <v>1</v>
      </c>
      <c r="S94" s="23">
        <v>-17440.0</v>
      </c>
      <c r="T94" s="23">
        <v>-581.33333</v>
      </c>
    </row>
    <row r="95">
      <c r="A95" s="19">
        <v>94.0</v>
      </c>
      <c r="B95" s="18" t="s">
        <v>286</v>
      </c>
      <c r="C95" s="18" t="s">
        <v>85</v>
      </c>
      <c r="D95" s="20" t="s">
        <v>287</v>
      </c>
      <c r="E95" s="26" t="str">
        <f t="shared" si="34"/>
        <v>Dot Counting + Outliers</v>
      </c>
      <c r="F95" s="22" t="str">
        <f t="shared" si="31"/>
        <v/>
      </c>
      <c r="G95" s="23" t="str">
        <f t="shared" si="30"/>
        <v/>
      </c>
      <c r="H95" s="13" t="s">
        <v>288</v>
      </c>
      <c r="I95" s="13"/>
      <c r="J95" s="14" t="s">
        <v>17</v>
      </c>
      <c r="K95" s="27" t="s">
        <v>17</v>
      </c>
      <c r="L95" s="25" t="b">
        <f t="shared" si="3"/>
        <v>1</v>
      </c>
      <c r="N95" s="14"/>
      <c r="O95" s="22" t="b">
        <f t="shared" si="4"/>
        <v>1</v>
      </c>
      <c r="Q95" s="14"/>
      <c r="R95" s="22" t="b">
        <f t="shared" si="5"/>
        <v>1</v>
      </c>
      <c r="S95" s="23">
        <v>-15400.0</v>
      </c>
      <c r="T95" s="23">
        <v>-513.33333</v>
      </c>
    </row>
    <row r="96">
      <c r="A96" s="19">
        <v>95.0</v>
      </c>
      <c r="B96" s="18" t="s">
        <v>289</v>
      </c>
      <c r="C96" s="18" t="s">
        <v>67</v>
      </c>
      <c r="D96" s="20" t="s">
        <v>290</v>
      </c>
      <c r="E96" s="21" t="s">
        <v>5</v>
      </c>
      <c r="F96" s="22" t="str">
        <f t="shared" si="31"/>
        <v/>
      </c>
      <c r="G96" s="23" t="str">
        <f t="shared" si="30"/>
        <v/>
      </c>
      <c r="H96" s="7"/>
      <c r="I96" s="13"/>
      <c r="J96" s="14" t="s">
        <v>69</v>
      </c>
      <c r="K96" s="24" t="s">
        <v>69</v>
      </c>
      <c r="L96" s="25" t="b">
        <f t="shared" si="3"/>
        <v>1</v>
      </c>
      <c r="N96" s="14"/>
      <c r="O96" s="22" t="b">
        <f t="shared" si="4"/>
        <v>1</v>
      </c>
      <c r="Q96" s="14"/>
      <c r="R96" s="22" t="b">
        <f t="shared" si="5"/>
        <v>1</v>
      </c>
      <c r="S96" s="23">
        <v>-8930.0</v>
      </c>
      <c r="T96" s="23">
        <v>-297.66667</v>
      </c>
    </row>
    <row r="97">
      <c r="A97" s="19">
        <v>96.0</v>
      </c>
      <c r="B97" s="18" t="s">
        <v>291</v>
      </c>
      <c r="C97" s="18" t="s">
        <v>85</v>
      </c>
      <c r="D97" s="20" t="s">
        <v>292</v>
      </c>
      <c r="E97" s="26" t="str">
        <f t="shared" ref="E97:E102" si="35">IF(L97, K97, "")</f>
        <v>None/Unsure</v>
      </c>
      <c r="F97" s="22" t="str">
        <f t="shared" si="31"/>
        <v/>
      </c>
      <c r="G97" s="23" t="str">
        <f t="shared" si="30"/>
        <v/>
      </c>
      <c r="H97" s="7"/>
      <c r="I97" s="13"/>
      <c r="J97" s="14" t="s">
        <v>33</v>
      </c>
      <c r="K97" s="27" t="s">
        <v>33</v>
      </c>
      <c r="L97" s="25" t="b">
        <f t="shared" si="3"/>
        <v>1</v>
      </c>
      <c r="N97" s="14"/>
      <c r="O97" s="22" t="b">
        <f t="shared" si="4"/>
        <v>1</v>
      </c>
      <c r="Q97" s="14"/>
      <c r="R97" s="22" t="b">
        <f t="shared" si="5"/>
        <v>1</v>
      </c>
      <c r="S97" s="23">
        <v>-17470.0</v>
      </c>
      <c r="T97" s="23">
        <v>-582.33333</v>
      </c>
    </row>
    <row r="98">
      <c r="A98" s="19">
        <v>97.0</v>
      </c>
      <c r="B98" s="18" t="s">
        <v>293</v>
      </c>
      <c r="C98" s="18" t="s">
        <v>85</v>
      </c>
      <c r="D98" s="20" t="s">
        <v>294</v>
      </c>
      <c r="E98" s="26" t="str">
        <f t="shared" si="35"/>
        <v>Dot Counting + Outliers</v>
      </c>
      <c r="F98" s="22" t="str">
        <f t="shared" si="31"/>
        <v/>
      </c>
      <c r="G98" s="23" t="str">
        <f t="shared" si="30"/>
        <v/>
      </c>
      <c r="H98" s="7"/>
      <c r="I98" s="13"/>
      <c r="J98" s="14" t="s">
        <v>17</v>
      </c>
      <c r="K98" s="27" t="s">
        <v>17</v>
      </c>
      <c r="L98" s="25" t="b">
        <f t="shared" si="3"/>
        <v>1</v>
      </c>
      <c r="N98" s="14"/>
      <c r="O98" s="22" t="b">
        <f t="shared" si="4"/>
        <v>1</v>
      </c>
      <c r="Q98" s="14"/>
      <c r="R98" s="22" t="b">
        <f t="shared" si="5"/>
        <v>1</v>
      </c>
      <c r="S98" s="23">
        <v>-27920.0</v>
      </c>
      <c r="T98" s="23">
        <v>-930.66667</v>
      </c>
    </row>
    <row r="99">
      <c r="A99" s="19">
        <v>98.0</v>
      </c>
      <c r="B99" s="18" t="s">
        <v>295</v>
      </c>
      <c r="C99" s="18" t="s">
        <v>85</v>
      </c>
      <c r="D99" s="20" t="s">
        <v>296</v>
      </c>
      <c r="E99" s="26" t="str">
        <f t="shared" si="35"/>
        <v>Dot Counting + Outliers</v>
      </c>
      <c r="F99" s="22" t="str">
        <f t="shared" si="31"/>
        <v/>
      </c>
      <c r="G99" s="23" t="str">
        <f t="shared" si="30"/>
        <v/>
      </c>
      <c r="H99" s="7"/>
      <c r="I99" s="13"/>
      <c r="J99" s="14" t="s">
        <v>17</v>
      </c>
      <c r="K99" s="27" t="s">
        <v>17</v>
      </c>
      <c r="L99" s="25" t="b">
        <f t="shared" si="3"/>
        <v>1</v>
      </c>
      <c r="N99" s="14"/>
      <c r="O99" s="22" t="b">
        <f t="shared" si="4"/>
        <v>1</v>
      </c>
      <c r="Q99" s="14"/>
      <c r="R99" s="22" t="b">
        <f t="shared" si="5"/>
        <v>1</v>
      </c>
      <c r="S99" s="23">
        <v>-12400.0</v>
      </c>
      <c r="T99" s="23">
        <v>-413.33333</v>
      </c>
    </row>
    <row r="100">
      <c r="A100" s="19">
        <v>99.0</v>
      </c>
      <c r="B100" s="18" t="s">
        <v>297</v>
      </c>
      <c r="C100" s="18" t="s">
        <v>85</v>
      </c>
      <c r="D100" s="20" t="s">
        <v>298</v>
      </c>
      <c r="E100" s="26" t="str">
        <f t="shared" si="35"/>
        <v>Dot Counting</v>
      </c>
      <c r="F100" s="22" t="str">
        <f t="shared" si="31"/>
        <v/>
      </c>
      <c r="G100" s="23">
        <f t="shared" si="30"/>
        <v>1</v>
      </c>
      <c r="H100" s="7"/>
      <c r="I100" s="13"/>
      <c r="J100" s="14" t="s">
        <v>13</v>
      </c>
      <c r="K100" s="27" t="s">
        <v>13</v>
      </c>
      <c r="L100" s="25" t="b">
        <f t="shared" si="3"/>
        <v>1</v>
      </c>
      <c r="N100" s="14"/>
      <c r="O100" s="22" t="b">
        <f t="shared" si="4"/>
        <v>1</v>
      </c>
      <c r="P100" s="14">
        <v>1.0</v>
      </c>
      <c r="Q100" s="14">
        <v>1.0</v>
      </c>
      <c r="R100" s="22" t="b">
        <f t="shared" si="5"/>
        <v>1</v>
      </c>
      <c r="S100" s="23">
        <v>-3640.0</v>
      </c>
      <c r="T100" s="23">
        <v>-121.33333</v>
      </c>
    </row>
    <row r="101">
      <c r="A101" s="19">
        <v>100.0</v>
      </c>
      <c r="B101" s="18" t="s">
        <v>299</v>
      </c>
      <c r="C101" s="18" t="s">
        <v>71</v>
      </c>
      <c r="D101" s="20" t="s">
        <v>300</v>
      </c>
      <c r="E101" s="26" t="str">
        <f t="shared" si="35"/>
        <v>PDF Overlap</v>
      </c>
      <c r="F101" s="22" t="str">
        <f t="shared" si="31"/>
        <v/>
      </c>
      <c r="G101" s="23" t="str">
        <f t="shared" si="30"/>
        <v/>
      </c>
      <c r="H101" s="7"/>
      <c r="I101" s="13"/>
      <c r="J101" s="14" t="s">
        <v>37</v>
      </c>
      <c r="K101" s="27" t="s">
        <v>37</v>
      </c>
      <c r="L101" s="25" t="b">
        <f t="shared" si="3"/>
        <v>1</v>
      </c>
      <c r="N101" s="14"/>
      <c r="O101" s="22" t="b">
        <f t="shared" si="4"/>
        <v>1</v>
      </c>
      <c r="Q101" s="14"/>
      <c r="R101" s="22" t="b">
        <f t="shared" si="5"/>
        <v>1</v>
      </c>
      <c r="S101" s="23">
        <v>1390.0</v>
      </c>
      <c r="T101" s="23">
        <v>46.3333333</v>
      </c>
    </row>
    <row r="102">
      <c r="A102" s="19">
        <v>101.0</v>
      </c>
      <c r="B102" s="18" t="s">
        <v>301</v>
      </c>
      <c r="C102" s="18" t="s">
        <v>71</v>
      </c>
      <c r="D102" s="20" t="s">
        <v>302</v>
      </c>
      <c r="E102" s="26" t="str">
        <f t="shared" si="35"/>
        <v>None/Unsure</v>
      </c>
      <c r="F102" s="22" t="str">
        <f t="shared" si="31"/>
        <v/>
      </c>
      <c r="G102" s="23" t="str">
        <f t="shared" si="30"/>
        <v/>
      </c>
      <c r="H102" s="7"/>
      <c r="I102" s="13"/>
      <c r="J102" s="14" t="s">
        <v>33</v>
      </c>
      <c r="K102" s="27" t="s">
        <v>33</v>
      </c>
      <c r="L102" s="25" t="b">
        <f t="shared" si="3"/>
        <v>1</v>
      </c>
      <c r="N102" s="14"/>
      <c r="O102" s="22" t="b">
        <f t="shared" si="4"/>
        <v>1</v>
      </c>
      <c r="Q102" s="14"/>
      <c r="R102" s="22" t="b">
        <f t="shared" si="5"/>
        <v>1</v>
      </c>
      <c r="S102" s="23">
        <v>-23720.0</v>
      </c>
      <c r="T102" s="23">
        <v>-790.66667</v>
      </c>
    </row>
    <row r="103">
      <c r="A103" s="19">
        <v>102.0</v>
      </c>
      <c r="B103" s="18" t="s">
        <v>303</v>
      </c>
      <c r="C103" s="18" t="s">
        <v>85</v>
      </c>
      <c r="D103" s="20" t="s">
        <v>304</v>
      </c>
      <c r="E103" s="38" t="s">
        <v>15</v>
      </c>
      <c r="F103" s="22" t="str">
        <f t="shared" si="31"/>
        <v/>
      </c>
      <c r="G103" s="23" t="str">
        <f t="shared" si="30"/>
        <v/>
      </c>
      <c r="H103" s="7"/>
      <c r="I103" s="13"/>
      <c r="J103" s="14" t="s">
        <v>15</v>
      </c>
      <c r="K103" s="27" t="s">
        <v>21</v>
      </c>
      <c r="L103" s="25" t="b">
        <f t="shared" si="3"/>
        <v>0</v>
      </c>
      <c r="N103" s="14"/>
      <c r="O103" s="22" t="b">
        <f t="shared" si="4"/>
        <v>1</v>
      </c>
      <c r="Q103" s="14"/>
      <c r="R103" s="22" t="b">
        <f t="shared" si="5"/>
        <v>1</v>
      </c>
      <c r="S103" s="23">
        <v>-8310.0</v>
      </c>
      <c r="T103" s="23">
        <v>-277.0</v>
      </c>
    </row>
    <row r="104">
      <c r="A104" s="19">
        <v>103.0</v>
      </c>
      <c r="B104" s="18" t="s">
        <v>305</v>
      </c>
      <c r="C104" s="18" t="s">
        <v>85</v>
      </c>
      <c r="D104" s="20" t="s">
        <v>306</v>
      </c>
      <c r="E104" s="26" t="str">
        <f t="shared" ref="E104:E105" si="36">IF(L104, K104, "")</f>
        <v>Dot Counting + Outliers</v>
      </c>
      <c r="F104" s="22" t="str">
        <f t="shared" si="31"/>
        <v/>
      </c>
      <c r="G104" s="23" t="str">
        <f t="shared" si="30"/>
        <v/>
      </c>
      <c r="H104" s="7"/>
      <c r="I104" s="13"/>
      <c r="J104" s="14" t="s">
        <v>17</v>
      </c>
      <c r="K104" s="27" t="s">
        <v>17</v>
      </c>
      <c r="L104" s="25" t="b">
        <f t="shared" si="3"/>
        <v>1</v>
      </c>
      <c r="N104" s="14"/>
      <c r="O104" s="22" t="b">
        <f t="shared" si="4"/>
        <v>1</v>
      </c>
      <c r="Q104" s="14"/>
      <c r="R104" s="22" t="b">
        <f t="shared" si="5"/>
        <v>1</v>
      </c>
      <c r="S104" s="23">
        <v>-19390.0</v>
      </c>
      <c r="T104" s="23">
        <v>-646.33333</v>
      </c>
    </row>
    <row r="105">
      <c r="A105" s="19">
        <v>104.0</v>
      </c>
      <c r="B105" s="18" t="s">
        <v>307</v>
      </c>
      <c r="C105" s="18" t="s">
        <v>85</v>
      </c>
      <c r="D105" s="20" t="s">
        <v>308</v>
      </c>
      <c r="E105" s="26" t="str">
        <f t="shared" si="36"/>
        <v>None/Unsure</v>
      </c>
      <c r="F105" s="22" t="str">
        <f t="shared" si="31"/>
        <v/>
      </c>
      <c r="G105" s="23" t="str">
        <f t="shared" si="30"/>
        <v/>
      </c>
      <c r="H105" s="13" t="s">
        <v>309</v>
      </c>
      <c r="I105" s="13"/>
      <c r="J105" s="14" t="s">
        <v>33</v>
      </c>
      <c r="K105" s="27" t="s">
        <v>33</v>
      </c>
      <c r="L105" s="25" t="b">
        <f t="shared" si="3"/>
        <v>1</v>
      </c>
      <c r="N105" s="14"/>
      <c r="O105" s="22" t="b">
        <f t="shared" si="4"/>
        <v>1</v>
      </c>
      <c r="Q105" s="14"/>
      <c r="R105" s="22" t="b">
        <f t="shared" si="5"/>
        <v>1</v>
      </c>
      <c r="S105" s="23">
        <v>-16910.0</v>
      </c>
      <c r="T105" s="23">
        <v>-563.66667</v>
      </c>
    </row>
    <row r="106">
      <c r="A106" s="19">
        <v>105.0</v>
      </c>
      <c r="B106" s="18" t="s">
        <v>310</v>
      </c>
      <c r="C106" s="18" t="s">
        <v>67</v>
      </c>
      <c r="D106" s="20" t="s">
        <v>311</v>
      </c>
      <c r="E106" s="21" t="s">
        <v>9</v>
      </c>
      <c r="F106" s="22" t="str">
        <f t="shared" si="31"/>
        <v/>
      </c>
      <c r="G106" s="23" t="str">
        <f t="shared" si="30"/>
        <v/>
      </c>
      <c r="H106" s="7"/>
      <c r="I106" s="13"/>
      <c r="J106" s="14" t="s">
        <v>69</v>
      </c>
      <c r="K106" s="27" t="s">
        <v>33</v>
      </c>
      <c r="L106" s="25" t="b">
        <f t="shared" si="3"/>
        <v>0</v>
      </c>
      <c r="N106" s="14"/>
      <c r="O106" s="22" t="b">
        <f t="shared" si="4"/>
        <v>1</v>
      </c>
      <c r="Q106" s="14"/>
      <c r="R106" s="22" t="b">
        <f t="shared" si="5"/>
        <v>1</v>
      </c>
      <c r="S106" s="23">
        <v>-20480.0</v>
      </c>
      <c r="T106" s="23">
        <v>-682.66667</v>
      </c>
    </row>
    <row r="107">
      <c r="A107" s="19">
        <v>106.0</v>
      </c>
      <c r="B107" s="18" t="s">
        <v>312</v>
      </c>
      <c r="C107" s="18" t="s">
        <v>71</v>
      </c>
      <c r="D107" s="20" t="s">
        <v>313</v>
      </c>
      <c r="E107" s="26" t="str">
        <f t="shared" ref="E107:E108" si="37">IF(L107, K107, "")</f>
        <v>Mean Diff</v>
      </c>
      <c r="F107" s="22" t="str">
        <f t="shared" si="31"/>
        <v/>
      </c>
      <c r="G107" s="23" t="str">
        <f t="shared" si="30"/>
        <v/>
      </c>
      <c r="H107" s="7"/>
      <c r="I107" s="13"/>
      <c r="J107" s="14" t="s">
        <v>25</v>
      </c>
      <c r="K107" s="27" t="s">
        <v>25</v>
      </c>
      <c r="L107" s="25" t="b">
        <f t="shared" si="3"/>
        <v>1</v>
      </c>
      <c r="N107" s="14"/>
      <c r="O107" s="22" t="b">
        <f t="shared" si="4"/>
        <v>1</v>
      </c>
      <c r="Q107" s="14"/>
      <c r="R107" s="22" t="b">
        <f t="shared" si="5"/>
        <v>1</v>
      </c>
      <c r="S107" s="23">
        <v>-7980.0</v>
      </c>
      <c r="T107" s="23">
        <v>-266.0</v>
      </c>
    </row>
    <row r="108">
      <c r="A108" s="43">
        <v>107.0</v>
      </c>
      <c r="B108" s="23">
        <v>7196019.0</v>
      </c>
      <c r="C108" s="18" t="s">
        <v>85</v>
      </c>
      <c r="D108" s="20" t="s">
        <v>314</v>
      </c>
      <c r="E108" s="26" t="str">
        <f t="shared" si="37"/>
        <v>None/Unsure</v>
      </c>
      <c r="F108" s="22" t="str">
        <f t="shared" si="31"/>
        <v/>
      </c>
      <c r="G108" s="23">
        <v>1.0</v>
      </c>
      <c r="H108" s="7"/>
      <c r="I108" s="13"/>
      <c r="J108" s="14" t="s">
        <v>33</v>
      </c>
      <c r="K108" s="27" t="s">
        <v>33</v>
      </c>
      <c r="L108" s="25" t="b">
        <f t="shared" si="3"/>
        <v>1</v>
      </c>
      <c r="N108" s="14"/>
      <c r="O108" s="22" t="b">
        <f t="shared" si="4"/>
        <v>1</v>
      </c>
      <c r="P108" s="14">
        <v>1.0</v>
      </c>
      <c r="Q108" s="14"/>
      <c r="R108" s="22" t="b">
        <f t="shared" si="5"/>
        <v>0</v>
      </c>
      <c r="S108" s="23">
        <v>-12380.0</v>
      </c>
      <c r="T108" s="23">
        <v>-412.66667</v>
      </c>
    </row>
    <row r="109">
      <c r="A109" s="19">
        <v>108.0</v>
      </c>
      <c r="B109" s="18" t="s">
        <v>315</v>
      </c>
      <c r="C109" s="18" t="s">
        <v>67</v>
      </c>
      <c r="D109" s="20" t="s">
        <v>316</v>
      </c>
      <c r="E109" s="21" t="s">
        <v>9</v>
      </c>
      <c r="F109" s="22" t="str">
        <f t="shared" si="31"/>
        <v/>
      </c>
      <c r="G109" s="23" t="str">
        <f t="shared" ref="G109:G112" si="38">IF(R109,Q109,"MISMATCH")</f>
        <v/>
      </c>
      <c r="H109" s="13" t="s">
        <v>317</v>
      </c>
      <c r="I109" s="13"/>
      <c r="J109" s="14" t="s">
        <v>25</v>
      </c>
      <c r="K109" s="39" t="s">
        <v>69</v>
      </c>
      <c r="L109" s="25" t="b">
        <f t="shared" si="3"/>
        <v>0</v>
      </c>
      <c r="N109" s="14"/>
      <c r="O109" s="22" t="b">
        <f t="shared" si="4"/>
        <v>1</v>
      </c>
      <c r="Q109" s="14"/>
      <c r="R109" s="22" t="b">
        <f t="shared" si="5"/>
        <v>1</v>
      </c>
      <c r="S109" s="23">
        <v>-19350.0</v>
      </c>
      <c r="T109" s="23">
        <v>-645.0</v>
      </c>
    </row>
    <row r="110">
      <c r="A110" s="19">
        <v>109.0</v>
      </c>
      <c r="B110" s="18" t="s">
        <v>318</v>
      </c>
      <c r="C110" s="18" t="s">
        <v>85</v>
      </c>
      <c r="D110" s="20" t="s">
        <v>319</v>
      </c>
      <c r="E110" s="26" t="str">
        <f t="shared" ref="E110:E111" si="39">IF(L110, K110, "")</f>
        <v>None/Unsure</v>
      </c>
      <c r="F110" s="22" t="str">
        <f t="shared" si="31"/>
        <v/>
      </c>
      <c r="G110" s="23" t="str">
        <f t="shared" si="38"/>
        <v/>
      </c>
      <c r="H110" s="7"/>
      <c r="I110" s="13"/>
      <c r="J110" s="14" t="s">
        <v>33</v>
      </c>
      <c r="K110" s="27" t="s">
        <v>33</v>
      </c>
      <c r="L110" s="25" t="b">
        <f t="shared" si="3"/>
        <v>1</v>
      </c>
      <c r="N110" s="14"/>
      <c r="O110" s="22" t="b">
        <f t="shared" si="4"/>
        <v>1</v>
      </c>
      <c r="Q110" s="14"/>
      <c r="R110" s="22" t="b">
        <f t="shared" si="5"/>
        <v>1</v>
      </c>
      <c r="S110" s="23">
        <v>-2950.0</v>
      </c>
      <c r="T110" s="23">
        <v>-98.333333</v>
      </c>
    </row>
    <row r="111">
      <c r="A111" s="19">
        <v>110.0</v>
      </c>
      <c r="B111" s="18" t="s">
        <v>320</v>
      </c>
      <c r="C111" s="18" t="s">
        <v>67</v>
      </c>
      <c r="D111" s="20" t="s">
        <v>321</v>
      </c>
      <c r="E111" s="26" t="str">
        <f t="shared" si="39"/>
        <v>None/Unsure</v>
      </c>
      <c r="F111" s="22" t="str">
        <f t="shared" si="31"/>
        <v/>
      </c>
      <c r="G111" s="23">
        <f t="shared" si="38"/>
        <v>1</v>
      </c>
      <c r="H111" s="7"/>
      <c r="I111" s="13"/>
      <c r="J111" s="14" t="s">
        <v>33</v>
      </c>
      <c r="K111" s="27" t="s">
        <v>33</v>
      </c>
      <c r="L111" s="25" t="b">
        <f t="shared" si="3"/>
        <v>1</v>
      </c>
      <c r="N111" s="14"/>
      <c r="O111" s="22" t="b">
        <f t="shared" si="4"/>
        <v>1</v>
      </c>
      <c r="P111" s="14">
        <v>1.0</v>
      </c>
      <c r="Q111" s="14">
        <v>1.0</v>
      </c>
      <c r="R111" s="22" t="b">
        <f t="shared" si="5"/>
        <v>1</v>
      </c>
      <c r="S111" s="23">
        <v>1310.0</v>
      </c>
      <c r="T111" s="23">
        <v>43.6666667</v>
      </c>
    </row>
    <row r="112">
      <c r="A112" s="19">
        <v>111.0</v>
      </c>
      <c r="B112" s="18" t="s">
        <v>322</v>
      </c>
      <c r="C112" s="18" t="s">
        <v>67</v>
      </c>
      <c r="D112" s="20" t="s">
        <v>323</v>
      </c>
      <c r="E112" s="31" t="s">
        <v>33</v>
      </c>
      <c r="F112" s="32" t="str">
        <f t="shared" si="31"/>
        <v/>
      </c>
      <c r="G112" s="23" t="str">
        <f t="shared" si="38"/>
        <v/>
      </c>
      <c r="H112" s="34" t="s">
        <v>324</v>
      </c>
      <c r="I112" s="34"/>
      <c r="J112" s="35" t="s">
        <v>27</v>
      </c>
      <c r="K112" s="40" t="s">
        <v>137</v>
      </c>
      <c r="L112" s="37" t="b">
        <f t="shared" si="3"/>
        <v>0</v>
      </c>
      <c r="M112" s="32"/>
      <c r="N112" s="35"/>
      <c r="O112" s="32" t="b">
        <f t="shared" si="4"/>
        <v>1</v>
      </c>
      <c r="P112" s="32"/>
      <c r="Q112" s="35"/>
      <c r="R112" s="32" t="b">
        <f t="shared" si="5"/>
        <v>1</v>
      </c>
      <c r="S112" s="23">
        <v>-13070.0</v>
      </c>
      <c r="T112" s="23">
        <v>-435.66667</v>
      </c>
      <c r="U112" s="32"/>
      <c r="V112" s="32"/>
      <c r="W112" s="32"/>
      <c r="X112" s="32"/>
      <c r="Y112" s="32"/>
      <c r="Z112" s="32"/>
      <c r="AA112" s="32"/>
      <c r="AB112" s="32"/>
      <c r="AC112" s="32"/>
      <c r="AD112" s="32"/>
      <c r="AE112" s="32"/>
      <c r="AF112" s="32"/>
      <c r="AG112" s="32"/>
      <c r="AH112" s="32"/>
      <c r="AI112" s="32"/>
      <c r="AJ112" s="32"/>
      <c r="AK112" s="32"/>
      <c r="AL112" s="32"/>
    </row>
    <row r="113">
      <c r="A113" s="19">
        <v>112.0</v>
      </c>
      <c r="B113" s="18" t="s">
        <v>325</v>
      </c>
      <c r="C113" s="18" t="s">
        <v>67</v>
      </c>
      <c r="D113" s="20" t="s">
        <v>326</v>
      </c>
      <c r="E113" s="21" t="s">
        <v>11</v>
      </c>
      <c r="F113" s="17">
        <v>1.0</v>
      </c>
      <c r="G113" s="23"/>
      <c r="H113" s="7"/>
      <c r="I113" s="13" t="s">
        <v>327</v>
      </c>
      <c r="J113" s="14" t="s">
        <v>27</v>
      </c>
      <c r="K113" s="40" t="s">
        <v>200</v>
      </c>
      <c r="L113" s="25" t="b">
        <f t="shared" si="3"/>
        <v>0</v>
      </c>
      <c r="N113" s="14">
        <v>1.0</v>
      </c>
      <c r="O113" s="22" t="b">
        <f t="shared" si="4"/>
        <v>0</v>
      </c>
      <c r="P113" s="14">
        <v>1.0</v>
      </c>
      <c r="Q113" s="14"/>
      <c r="R113" s="22" t="b">
        <f t="shared" si="5"/>
        <v>0</v>
      </c>
      <c r="S113" s="23">
        <v>-9990.0</v>
      </c>
      <c r="T113" s="23">
        <v>-333.0</v>
      </c>
    </row>
    <row r="114">
      <c r="A114" s="19">
        <v>113.0</v>
      </c>
      <c r="B114" s="18" t="s">
        <v>328</v>
      </c>
      <c r="C114" s="18" t="s">
        <v>67</v>
      </c>
      <c r="D114" s="20" t="s">
        <v>329</v>
      </c>
      <c r="E114" s="21" t="s">
        <v>11</v>
      </c>
      <c r="F114" s="22">
        <f t="shared" ref="F114:F125" si="40">IF(O114,N114,"MISMATCH")</f>
        <v>1</v>
      </c>
      <c r="G114" s="23">
        <f t="shared" ref="G114:G152" si="41">IF(R114,Q114,"MISMATCH")</f>
        <v>1</v>
      </c>
      <c r="H114" s="13" t="s">
        <v>330</v>
      </c>
      <c r="I114" s="13" t="s">
        <v>331</v>
      </c>
      <c r="J114" s="14" t="s">
        <v>23</v>
      </c>
      <c r="K114" s="40" t="s">
        <v>200</v>
      </c>
      <c r="L114" s="25" t="b">
        <f t="shared" si="3"/>
        <v>0</v>
      </c>
      <c r="M114" s="14">
        <v>1.0</v>
      </c>
      <c r="N114" s="14">
        <v>1.0</v>
      </c>
      <c r="O114" s="22" t="b">
        <f t="shared" si="4"/>
        <v>1</v>
      </c>
      <c r="P114" s="14">
        <v>1.0</v>
      </c>
      <c r="Q114" s="14">
        <v>1.0</v>
      </c>
      <c r="R114" s="22" t="b">
        <f t="shared" si="5"/>
        <v>1</v>
      </c>
      <c r="S114" s="23">
        <v>-1730.0</v>
      </c>
      <c r="T114" s="23">
        <v>-57.666667</v>
      </c>
    </row>
    <row r="115">
      <c r="A115" s="43">
        <v>114.0</v>
      </c>
      <c r="B115" s="23">
        <v>3.8532177E7</v>
      </c>
      <c r="C115" s="18" t="s">
        <v>67</v>
      </c>
      <c r="D115" s="20" t="s">
        <v>332</v>
      </c>
      <c r="E115" s="21" t="s">
        <v>11</v>
      </c>
      <c r="F115" s="22" t="str">
        <f t="shared" si="40"/>
        <v/>
      </c>
      <c r="G115" s="23" t="str">
        <f t="shared" si="41"/>
        <v/>
      </c>
      <c r="H115" s="7"/>
      <c r="I115" s="13" t="s">
        <v>331</v>
      </c>
      <c r="J115" s="14" t="s">
        <v>23</v>
      </c>
      <c r="K115" s="40" t="s">
        <v>200</v>
      </c>
      <c r="L115" s="25" t="b">
        <f t="shared" si="3"/>
        <v>0</v>
      </c>
      <c r="N115" s="14"/>
      <c r="O115" s="22" t="b">
        <f t="shared" si="4"/>
        <v>1</v>
      </c>
      <c r="Q115" s="14"/>
      <c r="R115" s="22" t="b">
        <f t="shared" si="5"/>
        <v>1</v>
      </c>
      <c r="S115" s="23">
        <v>-9950.0</v>
      </c>
      <c r="T115" s="23">
        <v>-331.66667</v>
      </c>
    </row>
    <row r="116">
      <c r="A116" s="19">
        <v>115.0</v>
      </c>
      <c r="B116" s="18" t="s">
        <v>333</v>
      </c>
      <c r="C116" s="18" t="s">
        <v>67</v>
      </c>
      <c r="D116" s="20" t="s">
        <v>334</v>
      </c>
      <c r="E116" s="21" t="s">
        <v>11</v>
      </c>
      <c r="F116" s="22" t="str">
        <f t="shared" si="40"/>
        <v/>
      </c>
      <c r="G116" s="23">
        <f t="shared" si="41"/>
        <v>1</v>
      </c>
      <c r="H116" s="7"/>
      <c r="I116" s="13" t="s">
        <v>331</v>
      </c>
      <c r="J116" s="14" t="s">
        <v>25</v>
      </c>
      <c r="K116" s="40" t="s">
        <v>69</v>
      </c>
      <c r="L116" s="25" t="b">
        <f t="shared" si="3"/>
        <v>0</v>
      </c>
      <c r="N116" s="14"/>
      <c r="O116" s="22" t="b">
        <f t="shared" si="4"/>
        <v>1</v>
      </c>
      <c r="P116" s="14">
        <v>1.0</v>
      </c>
      <c r="Q116" s="14">
        <v>1.0</v>
      </c>
      <c r="R116" s="22" t="b">
        <f t="shared" si="5"/>
        <v>1</v>
      </c>
      <c r="S116" s="23">
        <v>870.0</v>
      </c>
      <c r="T116" s="23">
        <v>29.0</v>
      </c>
    </row>
    <row r="117">
      <c r="A117" s="19">
        <v>116.0</v>
      </c>
      <c r="B117" s="18" t="s">
        <v>335</v>
      </c>
      <c r="C117" s="18" t="s">
        <v>71</v>
      </c>
      <c r="D117" s="20" t="s">
        <v>336</v>
      </c>
      <c r="E117" s="26" t="str">
        <f t="shared" ref="E117:E118" si="42">IF(L117, K117, "")</f>
        <v>None/Unsure</v>
      </c>
      <c r="F117" s="22" t="str">
        <f t="shared" si="40"/>
        <v/>
      </c>
      <c r="G117" s="23">
        <f t="shared" si="41"/>
        <v>1</v>
      </c>
      <c r="H117" s="7"/>
      <c r="I117" s="13"/>
      <c r="J117" s="14" t="s">
        <v>33</v>
      </c>
      <c r="K117" s="27" t="s">
        <v>33</v>
      </c>
      <c r="L117" s="25" t="b">
        <f t="shared" si="3"/>
        <v>1</v>
      </c>
      <c r="N117" s="14"/>
      <c r="O117" s="22" t="b">
        <f t="shared" si="4"/>
        <v>1</v>
      </c>
      <c r="P117" s="14">
        <v>1.0</v>
      </c>
      <c r="Q117" s="14">
        <v>1.0</v>
      </c>
      <c r="R117" s="22" t="b">
        <f t="shared" si="5"/>
        <v>1</v>
      </c>
      <c r="S117" s="23">
        <v>1790.0</v>
      </c>
      <c r="T117" s="23">
        <v>59.6666667</v>
      </c>
    </row>
    <row r="118">
      <c r="A118" s="19">
        <v>117.0</v>
      </c>
      <c r="B118" s="18" t="s">
        <v>337</v>
      </c>
      <c r="C118" s="18" t="s">
        <v>85</v>
      </c>
      <c r="D118" s="20" t="s">
        <v>338</v>
      </c>
      <c r="E118" s="26" t="str">
        <f t="shared" si="42"/>
        <v>Mean Estimation + Outliers</v>
      </c>
      <c r="F118" s="22" t="str">
        <f t="shared" si="40"/>
        <v/>
      </c>
      <c r="G118" s="23" t="str">
        <f t="shared" si="41"/>
        <v/>
      </c>
      <c r="H118" s="13" t="s">
        <v>339</v>
      </c>
      <c r="I118" s="13"/>
      <c r="J118" s="14" t="s">
        <v>31</v>
      </c>
      <c r="K118" s="27" t="s">
        <v>31</v>
      </c>
      <c r="L118" s="25" t="b">
        <f t="shared" si="3"/>
        <v>1</v>
      </c>
      <c r="N118" s="14"/>
      <c r="O118" s="22" t="b">
        <f t="shared" si="4"/>
        <v>1</v>
      </c>
      <c r="Q118" s="14"/>
      <c r="R118" s="22" t="b">
        <f t="shared" si="5"/>
        <v>1</v>
      </c>
      <c r="S118" s="23">
        <v>-14740.0</v>
      </c>
      <c r="T118" s="23">
        <v>-491.33333</v>
      </c>
    </row>
    <row r="119">
      <c r="A119" s="19">
        <v>118.0</v>
      </c>
      <c r="B119" s="18" t="s">
        <v>340</v>
      </c>
      <c r="C119" s="18" t="s">
        <v>71</v>
      </c>
      <c r="D119" s="20" t="s">
        <v>341</v>
      </c>
      <c r="E119" s="29" t="s">
        <v>33</v>
      </c>
      <c r="F119" s="22" t="str">
        <f t="shared" si="40"/>
        <v/>
      </c>
      <c r="G119" s="23">
        <f t="shared" si="41"/>
        <v>1</v>
      </c>
      <c r="H119" s="7"/>
      <c r="I119" s="13"/>
      <c r="J119" s="14" t="s">
        <v>25</v>
      </c>
      <c r="K119" s="27" t="s">
        <v>33</v>
      </c>
      <c r="L119" s="25" t="b">
        <f t="shared" si="3"/>
        <v>0</v>
      </c>
      <c r="N119" s="14"/>
      <c r="O119" s="22" t="b">
        <f t="shared" si="4"/>
        <v>1</v>
      </c>
      <c r="P119" s="14">
        <v>1.0</v>
      </c>
      <c r="Q119" s="14">
        <v>1.0</v>
      </c>
      <c r="R119" s="22" t="b">
        <f t="shared" si="5"/>
        <v>1</v>
      </c>
      <c r="S119" s="23">
        <v>1030.0</v>
      </c>
      <c r="T119" s="23">
        <v>34.3333333</v>
      </c>
    </row>
    <row r="120">
      <c r="A120" s="19">
        <v>119.0</v>
      </c>
      <c r="B120" s="18" t="s">
        <v>342</v>
      </c>
      <c r="C120" s="18" t="s">
        <v>85</v>
      </c>
      <c r="D120" s="20" t="s">
        <v>343</v>
      </c>
      <c r="E120" s="26" t="str">
        <f t="shared" ref="E120:E121" si="43">IF(L120, K120, "")</f>
        <v>Dot Counting</v>
      </c>
      <c r="F120" s="22" t="str">
        <f t="shared" si="40"/>
        <v/>
      </c>
      <c r="G120" s="23" t="str">
        <f t="shared" si="41"/>
        <v/>
      </c>
      <c r="H120" s="7"/>
      <c r="I120" s="13"/>
      <c r="J120" s="14" t="s">
        <v>13</v>
      </c>
      <c r="K120" s="27" t="s">
        <v>13</v>
      </c>
      <c r="L120" s="25" t="b">
        <f t="shared" si="3"/>
        <v>1</v>
      </c>
      <c r="N120" s="14"/>
      <c r="O120" s="22" t="b">
        <f t="shared" si="4"/>
        <v>1</v>
      </c>
      <c r="Q120" s="14"/>
      <c r="R120" s="22" t="b">
        <f t="shared" si="5"/>
        <v>1</v>
      </c>
      <c r="S120" s="23">
        <v>-17280.0</v>
      </c>
      <c r="T120" s="23">
        <v>-576.0</v>
      </c>
    </row>
    <row r="121">
      <c r="A121" s="19">
        <v>120.0</v>
      </c>
      <c r="B121" s="18" t="s">
        <v>344</v>
      </c>
      <c r="C121" s="18" t="s">
        <v>71</v>
      </c>
      <c r="D121" s="20" t="s">
        <v>345</v>
      </c>
      <c r="E121" s="26" t="str">
        <f t="shared" si="43"/>
        <v>None/Unsure</v>
      </c>
      <c r="F121" s="22" t="str">
        <f t="shared" si="40"/>
        <v/>
      </c>
      <c r="G121" s="23">
        <f t="shared" si="41"/>
        <v>1</v>
      </c>
      <c r="H121" s="7"/>
      <c r="I121" s="13"/>
      <c r="J121" s="14" t="s">
        <v>33</v>
      </c>
      <c r="K121" s="27" t="s">
        <v>33</v>
      </c>
      <c r="L121" s="25" t="b">
        <f t="shared" si="3"/>
        <v>1</v>
      </c>
      <c r="N121" s="14"/>
      <c r="O121" s="22" t="b">
        <f t="shared" si="4"/>
        <v>1</v>
      </c>
      <c r="P121" s="14">
        <v>1.0</v>
      </c>
      <c r="Q121" s="14">
        <v>1.0</v>
      </c>
      <c r="R121" s="22" t="b">
        <f t="shared" si="5"/>
        <v>1</v>
      </c>
      <c r="S121" s="23">
        <v>70.0</v>
      </c>
      <c r="T121" s="23">
        <v>2.33333333</v>
      </c>
    </row>
    <row r="122">
      <c r="A122" s="19">
        <v>121.0</v>
      </c>
      <c r="B122" s="18" t="s">
        <v>346</v>
      </c>
      <c r="C122" s="18" t="s">
        <v>71</v>
      </c>
      <c r="D122" s="20" t="s">
        <v>347</v>
      </c>
      <c r="E122" s="29" t="s">
        <v>33</v>
      </c>
      <c r="F122" s="22" t="str">
        <f t="shared" si="40"/>
        <v/>
      </c>
      <c r="G122" s="23" t="str">
        <f t="shared" si="41"/>
        <v/>
      </c>
      <c r="H122" s="7"/>
      <c r="I122" s="13"/>
      <c r="J122" s="14" t="s">
        <v>25</v>
      </c>
      <c r="K122" s="27" t="s">
        <v>33</v>
      </c>
      <c r="L122" s="25" t="b">
        <f t="shared" si="3"/>
        <v>0</v>
      </c>
      <c r="N122" s="14"/>
      <c r="O122" s="22" t="b">
        <f t="shared" si="4"/>
        <v>1</v>
      </c>
      <c r="Q122" s="14"/>
      <c r="R122" s="22" t="b">
        <f t="shared" si="5"/>
        <v>1</v>
      </c>
      <c r="S122" s="23">
        <v>-17680.0</v>
      </c>
      <c r="T122" s="23">
        <v>-589.33333</v>
      </c>
    </row>
    <row r="123">
      <c r="A123" s="19">
        <v>122.0</v>
      </c>
      <c r="B123" s="18" t="s">
        <v>348</v>
      </c>
      <c r="C123" s="18" t="s">
        <v>85</v>
      </c>
      <c r="D123" s="20" t="s">
        <v>349</v>
      </c>
      <c r="E123" s="26" t="str">
        <f>IF(L123, K123, "")</f>
        <v>Dot Counting</v>
      </c>
      <c r="F123" s="22" t="str">
        <f t="shared" si="40"/>
        <v/>
      </c>
      <c r="G123" s="23" t="str">
        <f t="shared" si="41"/>
        <v/>
      </c>
      <c r="H123" s="7"/>
      <c r="I123" s="13"/>
      <c r="J123" s="14" t="s">
        <v>13</v>
      </c>
      <c r="K123" s="27" t="s">
        <v>13</v>
      </c>
      <c r="L123" s="25" t="b">
        <f t="shared" si="3"/>
        <v>1</v>
      </c>
      <c r="N123" s="14"/>
      <c r="O123" s="22" t="b">
        <f t="shared" si="4"/>
        <v>1</v>
      </c>
      <c r="Q123" s="14"/>
      <c r="R123" s="22" t="b">
        <f t="shared" si="5"/>
        <v>1</v>
      </c>
      <c r="S123" s="23">
        <v>-16430.0</v>
      </c>
      <c r="T123" s="23">
        <v>-547.66667</v>
      </c>
    </row>
    <row r="124">
      <c r="A124" s="19">
        <v>123.0</v>
      </c>
      <c r="B124" s="18" t="s">
        <v>350</v>
      </c>
      <c r="C124" s="18" t="s">
        <v>67</v>
      </c>
      <c r="D124" s="20" t="s">
        <v>351</v>
      </c>
      <c r="E124" s="31" t="s">
        <v>33</v>
      </c>
      <c r="F124" s="32" t="str">
        <f t="shared" si="40"/>
        <v/>
      </c>
      <c r="G124" s="23" t="str">
        <f t="shared" si="41"/>
        <v/>
      </c>
      <c r="H124" s="33"/>
      <c r="I124" s="34" t="s">
        <v>352</v>
      </c>
      <c r="J124" s="35" t="s">
        <v>25</v>
      </c>
      <c r="K124" s="40" t="s">
        <v>69</v>
      </c>
      <c r="L124" s="37" t="b">
        <f t="shared" si="3"/>
        <v>0</v>
      </c>
      <c r="M124" s="32"/>
      <c r="N124" s="35"/>
      <c r="O124" s="32" t="b">
        <f t="shared" si="4"/>
        <v>1</v>
      </c>
      <c r="P124" s="32"/>
      <c r="Q124" s="35"/>
      <c r="R124" s="32" t="b">
        <f t="shared" si="5"/>
        <v>1</v>
      </c>
      <c r="S124" s="23">
        <v>-1510.0</v>
      </c>
      <c r="T124" s="23">
        <v>-50.333333</v>
      </c>
      <c r="U124" s="32"/>
      <c r="V124" s="32"/>
      <c r="W124" s="32"/>
      <c r="X124" s="32"/>
      <c r="Y124" s="32"/>
      <c r="Z124" s="32"/>
      <c r="AA124" s="32"/>
      <c r="AB124" s="32"/>
      <c r="AC124" s="32"/>
      <c r="AD124" s="32"/>
      <c r="AE124" s="32"/>
      <c r="AF124" s="32"/>
      <c r="AG124" s="32"/>
      <c r="AH124" s="32"/>
      <c r="AI124" s="32"/>
      <c r="AJ124" s="32"/>
      <c r="AK124" s="32"/>
      <c r="AL124" s="32"/>
    </row>
    <row r="125">
      <c r="A125" s="19">
        <v>124.0</v>
      </c>
      <c r="B125" s="18" t="s">
        <v>353</v>
      </c>
      <c r="C125" s="18" t="s">
        <v>67</v>
      </c>
      <c r="D125" s="20" t="s">
        <v>354</v>
      </c>
      <c r="E125" s="26" t="str">
        <f t="shared" ref="E125:E133" si="44">IF(L125, K125, "")</f>
        <v>None/Unsure</v>
      </c>
      <c r="F125" s="22" t="str">
        <f t="shared" si="40"/>
        <v/>
      </c>
      <c r="G125" s="23" t="str">
        <f t="shared" si="41"/>
        <v/>
      </c>
      <c r="H125" s="7"/>
      <c r="I125" s="13"/>
      <c r="J125" s="14" t="s">
        <v>33</v>
      </c>
      <c r="K125" s="27" t="s">
        <v>33</v>
      </c>
      <c r="L125" s="25" t="b">
        <f t="shared" si="3"/>
        <v>1</v>
      </c>
      <c r="N125" s="14"/>
      <c r="O125" s="22" t="b">
        <f t="shared" si="4"/>
        <v>1</v>
      </c>
      <c r="Q125" s="14"/>
      <c r="R125" s="22" t="b">
        <f t="shared" si="5"/>
        <v>1</v>
      </c>
      <c r="S125" s="23">
        <v>-6250.0</v>
      </c>
      <c r="T125" s="23">
        <v>-208.33333</v>
      </c>
    </row>
    <row r="126">
      <c r="A126" s="19">
        <v>125.0</v>
      </c>
      <c r="B126" s="18" t="s">
        <v>355</v>
      </c>
      <c r="C126" s="18" t="s">
        <v>85</v>
      </c>
      <c r="D126" s="20" t="s">
        <v>356</v>
      </c>
      <c r="E126" s="26" t="str">
        <f t="shared" si="44"/>
        <v>None/Unsure</v>
      </c>
      <c r="F126" s="17">
        <v>1.0</v>
      </c>
      <c r="G126" s="23">
        <f t="shared" si="41"/>
        <v>1</v>
      </c>
      <c r="H126" s="13" t="s">
        <v>357</v>
      </c>
      <c r="I126" s="13"/>
      <c r="J126" s="14" t="s">
        <v>33</v>
      </c>
      <c r="K126" s="27" t="s">
        <v>33</v>
      </c>
      <c r="L126" s="25" t="b">
        <f t="shared" si="3"/>
        <v>1</v>
      </c>
      <c r="M126" s="14">
        <v>1.0</v>
      </c>
      <c r="N126" s="14"/>
      <c r="O126" s="22" t="b">
        <f t="shared" si="4"/>
        <v>0</v>
      </c>
      <c r="P126" s="14">
        <v>1.0</v>
      </c>
      <c r="Q126" s="14">
        <v>1.0</v>
      </c>
      <c r="R126" s="22" t="b">
        <f t="shared" si="5"/>
        <v>1</v>
      </c>
      <c r="S126" s="23">
        <v>-5980.0</v>
      </c>
      <c r="T126" s="23">
        <v>-199.33333</v>
      </c>
    </row>
    <row r="127">
      <c r="A127" s="19">
        <v>126.0</v>
      </c>
      <c r="B127" s="18" t="s">
        <v>358</v>
      </c>
      <c r="C127" s="18" t="s">
        <v>85</v>
      </c>
      <c r="D127" s="20" t="s">
        <v>359</v>
      </c>
      <c r="E127" s="26" t="str">
        <f t="shared" si="44"/>
        <v>None/Unsure</v>
      </c>
      <c r="F127" s="22" t="str">
        <f t="shared" ref="F127:F168" si="45">IF(O127,N127,"MISMATCH")</f>
        <v/>
      </c>
      <c r="G127" s="23" t="str">
        <f t="shared" si="41"/>
        <v/>
      </c>
      <c r="H127" s="7"/>
      <c r="I127" s="13"/>
      <c r="J127" s="14" t="s">
        <v>33</v>
      </c>
      <c r="K127" s="27" t="s">
        <v>33</v>
      </c>
      <c r="L127" s="25" t="b">
        <f t="shared" si="3"/>
        <v>1</v>
      </c>
      <c r="N127" s="14"/>
      <c r="O127" s="22" t="b">
        <f t="shared" si="4"/>
        <v>1</v>
      </c>
      <c r="Q127" s="14"/>
      <c r="R127" s="22" t="b">
        <f t="shared" si="5"/>
        <v>1</v>
      </c>
      <c r="S127" s="23">
        <v>-17170.0</v>
      </c>
      <c r="T127" s="23">
        <v>-572.33333</v>
      </c>
    </row>
    <row r="128">
      <c r="A128" s="19">
        <v>127.0</v>
      </c>
      <c r="B128" s="18" t="s">
        <v>360</v>
      </c>
      <c r="C128" s="18" t="s">
        <v>71</v>
      </c>
      <c r="D128" s="20" t="s">
        <v>361</v>
      </c>
      <c r="E128" s="26" t="str">
        <f t="shared" si="44"/>
        <v>PDF Overlap</v>
      </c>
      <c r="F128" s="22" t="str">
        <f t="shared" si="45"/>
        <v/>
      </c>
      <c r="G128" s="23" t="str">
        <f t="shared" si="41"/>
        <v/>
      </c>
      <c r="H128" s="7"/>
      <c r="I128" s="13"/>
      <c r="J128" s="14" t="s">
        <v>37</v>
      </c>
      <c r="K128" s="27" t="s">
        <v>37</v>
      </c>
      <c r="L128" s="25" t="b">
        <f t="shared" si="3"/>
        <v>1</v>
      </c>
      <c r="N128" s="14"/>
      <c r="O128" s="22" t="b">
        <f t="shared" si="4"/>
        <v>1</v>
      </c>
      <c r="Q128" s="14"/>
      <c r="R128" s="22" t="b">
        <f t="shared" si="5"/>
        <v>1</v>
      </c>
      <c r="S128" s="23">
        <v>-6280.0</v>
      </c>
      <c r="T128" s="23">
        <v>-209.33333</v>
      </c>
    </row>
    <row r="129">
      <c r="A129" s="19">
        <v>128.0</v>
      </c>
      <c r="B129" s="18" t="s">
        <v>362</v>
      </c>
      <c r="C129" s="18" t="s">
        <v>85</v>
      </c>
      <c r="D129" s="20" t="s">
        <v>363</v>
      </c>
      <c r="E129" s="26" t="str">
        <f t="shared" si="44"/>
        <v>Dot Counting + Outliers</v>
      </c>
      <c r="F129" s="22" t="str">
        <f t="shared" si="45"/>
        <v/>
      </c>
      <c r="G129" s="23" t="str">
        <f t="shared" si="41"/>
        <v/>
      </c>
      <c r="H129" s="13" t="s">
        <v>364</v>
      </c>
      <c r="I129" s="13"/>
      <c r="J129" s="14" t="s">
        <v>17</v>
      </c>
      <c r="K129" s="27" t="s">
        <v>17</v>
      </c>
      <c r="L129" s="25" t="b">
        <f t="shared" si="3"/>
        <v>1</v>
      </c>
      <c r="N129" s="14"/>
      <c r="O129" s="22" t="b">
        <f t="shared" si="4"/>
        <v>1</v>
      </c>
      <c r="Q129" s="14"/>
      <c r="R129" s="22" t="b">
        <f t="shared" si="5"/>
        <v>1</v>
      </c>
      <c r="S129" s="23">
        <v>-16300.0</v>
      </c>
      <c r="T129" s="23">
        <v>-543.33333</v>
      </c>
    </row>
    <row r="130">
      <c r="A130" s="19">
        <v>129.0</v>
      </c>
      <c r="B130" s="18" t="s">
        <v>365</v>
      </c>
      <c r="C130" s="18" t="s">
        <v>71</v>
      </c>
      <c r="D130" s="20" t="s">
        <v>366</v>
      </c>
      <c r="E130" s="26" t="str">
        <f t="shared" si="44"/>
        <v>PDF Overlap</v>
      </c>
      <c r="F130" s="22">
        <f t="shared" si="45"/>
        <v>1</v>
      </c>
      <c r="G130" s="23" t="str">
        <f t="shared" si="41"/>
        <v/>
      </c>
      <c r="H130" s="7"/>
      <c r="I130" s="13"/>
      <c r="J130" s="14" t="s">
        <v>37</v>
      </c>
      <c r="K130" s="27" t="s">
        <v>37</v>
      </c>
      <c r="L130" s="25" t="b">
        <f t="shared" si="3"/>
        <v>1</v>
      </c>
      <c r="M130" s="14">
        <v>1.0</v>
      </c>
      <c r="N130" s="14">
        <v>1.0</v>
      </c>
      <c r="O130" s="22" t="b">
        <f t="shared" si="4"/>
        <v>1</v>
      </c>
      <c r="Q130" s="14"/>
      <c r="R130" s="22" t="b">
        <f t="shared" si="5"/>
        <v>1</v>
      </c>
      <c r="S130" s="23">
        <v>1510.0</v>
      </c>
      <c r="T130" s="23">
        <v>50.3333333</v>
      </c>
    </row>
    <row r="131">
      <c r="A131" s="19">
        <v>130.0</v>
      </c>
      <c r="B131" s="18" t="s">
        <v>367</v>
      </c>
      <c r="C131" s="18" t="s">
        <v>67</v>
      </c>
      <c r="D131" s="20" t="s">
        <v>368</v>
      </c>
      <c r="E131" s="26" t="str">
        <f t="shared" si="44"/>
        <v>None/Unsure</v>
      </c>
      <c r="F131" s="22" t="str">
        <f t="shared" si="45"/>
        <v/>
      </c>
      <c r="G131" s="23" t="str">
        <f t="shared" si="41"/>
        <v/>
      </c>
      <c r="H131" s="7"/>
      <c r="I131" s="13"/>
      <c r="J131" s="14" t="s">
        <v>33</v>
      </c>
      <c r="K131" s="27" t="s">
        <v>33</v>
      </c>
      <c r="L131" s="25" t="b">
        <f t="shared" si="3"/>
        <v>1</v>
      </c>
      <c r="N131" s="14"/>
      <c r="O131" s="22" t="b">
        <f t="shared" si="4"/>
        <v>1</v>
      </c>
      <c r="Q131" s="14"/>
      <c r="R131" s="22" t="b">
        <f t="shared" si="5"/>
        <v>1</v>
      </c>
      <c r="S131" s="23">
        <v>-1660.0</v>
      </c>
      <c r="T131" s="23">
        <v>-55.333333</v>
      </c>
    </row>
    <row r="132">
      <c r="A132" s="19">
        <v>131.0</v>
      </c>
      <c r="B132" s="18" t="s">
        <v>369</v>
      </c>
      <c r="C132" s="18" t="s">
        <v>85</v>
      </c>
      <c r="D132" s="20" t="s">
        <v>370</v>
      </c>
      <c r="E132" s="26" t="str">
        <f t="shared" si="44"/>
        <v>Dot Counting</v>
      </c>
      <c r="F132" s="22" t="str">
        <f t="shared" si="45"/>
        <v/>
      </c>
      <c r="G132" s="23" t="str">
        <f t="shared" si="41"/>
        <v/>
      </c>
      <c r="H132" s="7"/>
      <c r="I132" s="13"/>
      <c r="J132" s="14" t="s">
        <v>13</v>
      </c>
      <c r="K132" s="27" t="s">
        <v>13</v>
      </c>
      <c r="L132" s="25" t="b">
        <f t="shared" si="3"/>
        <v>1</v>
      </c>
      <c r="N132" s="14"/>
      <c r="O132" s="22" t="b">
        <f t="shared" si="4"/>
        <v>1</v>
      </c>
      <c r="Q132" s="14"/>
      <c r="R132" s="22" t="b">
        <f t="shared" si="5"/>
        <v>1</v>
      </c>
      <c r="S132" s="23">
        <v>-8420.0</v>
      </c>
      <c r="T132" s="23">
        <v>-280.66667</v>
      </c>
    </row>
    <row r="133">
      <c r="A133" s="19">
        <v>132.0</v>
      </c>
      <c r="B133" s="18" t="s">
        <v>371</v>
      </c>
      <c r="C133" s="18" t="s">
        <v>71</v>
      </c>
      <c r="D133" s="20" t="s">
        <v>372</v>
      </c>
      <c r="E133" s="26" t="str">
        <f t="shared" si="44"/>
        <v>PDF Overlap</v>
      </c>
      <c r="F133" s="22" t="str">
        <f t="shared" si="45"/>
        <v/>
      </c>
      <c r="G133" s="23" t="str">
        <f t="shared" si="41"/>
        <v/>
      </c>
      <c r="H133" s="7"/>
      <c r="I133" s="13"/>
      <c r="J133" s="14" t="s">
        <v>37</v>
      </c>
      <c r="K133" s="27" t="s">
        <v>37</v>
      </c>
      <c r="L133" s="25" t="b">
        <f t="shared" si="3"/>
        <v>1</v>
      </c>
      <c r="N133" s="14"/>
      <c r="O133" s="22" t="b">
        <f t="shared" si="4"/>
        <v>1</v>
      </c>
      <c r="Q133" s="14"/>
      <c r="R133" s="22" t="b">
        <f t="shared" si="5"/>
        <v>1</v>
      </c>
      <c r="S133" s="23">
        <v>-250.0</v>
      </c>
      <c r="T133" s="23">
        <v>-8.3333333</v>
      </c>
    </row>
    <row r="134">
      <c r="A134" s="19">
        <v>133.0</v>
      </c>
      <c r="B134" s="18" t="s">
        <v>373</v>
      </c>
      <c r="C134" s="18" t="s">
        <v>67</v>
      </c>
      <c r="D134" s="20" t="s">
        <v>374</v>
      </c>
      <c r="E134" s="21" t="s">
        <v>23</v>
      </c>
      <c r="F134" s="22" t="str">
        <f t="shared" si="45"/>
        <v/>
      </c>
      <c r="G134" s="23" t="str">
        <f t="shared" si="41"/>
        <v/>
      </c>
      <c r="H134" s="7"/>
      <c r="I134" s="13" t="s">
        <v>352</v>
      </c>
      <c r="J134" s="14" t="s">
        <v>23</v>
      </c>
      <c r="K134" s="40" t="s">
        <v>69</v>
      </c>
      <c r="L134" s="25" t="b">
        <f t="shared" si="3"/>
        <v>0</v>
      </c>
      <c r="N134" s="14"/>
      <c r="O134" s="22" t="b">
        <f t="shared" si="4"/>
        <v>1</v>
      </c>
      <c r="Q134" s="14"/>
      <c r="R134" s="22" t="b">
        <f t="shared" si="5"/>
        <v>1</v>
      </c>
      <c r="S134" s="23">
        <v>-8860.0</v>
      </c>
      <c r="T134" s="23">
        <v>-295.33333</v>
      </c>
    </row>
    <row r="135">
      <c r="A135" s="19">
        <v>134.0</v>
      </c>
      <c r="B135" s="18" t="s">
        <v>375</v>
      </c>
      <c r="C135" s="18" t="s">
        <v>71</v>
      </c>
      <c r="D135" s="20" t="s">
        <v>376</v>
      </c>
      <c r="E135" s="26" t="str">
        <f>IF(L135, K135, "")</f>
        <v>PDF Overlap</v>
      </c>
      <c r="F135" s="22" t="str">
        <f t="shared" si="45"/>
        <v/>
      </c>
      <c r="G135" s="23" t="str">
        <f t="shared" si="41"/>
        <v/>
      </c>
      <c r="H135" s="7"/>
      <c r="I135" s="13"/>
      <c r="J135" s="14" t="s">
        <v>37</v>
      </c>
      <c r="K135" s="27" t="s">
        <v>37</v>
      </c>
      <c r="L135" s="25" t="b">
        <f t="shared" si="3"/>
        <v>1</v>
      </c>
      <c r="N135" s="14"/>
      <c r="O135" s="22" t="b">
        <f t="shared" si="4"/>
        <v>1</v>
      </c>
      <c r="Q135" s="14"/>
      <c r="R135" s="22" t="b">
        <f t="shared" si="5"/>
        <v>1</v>
      </c>
      <c r="S135" s="23">
        <v>-6620.0</v>
      </c>
      <c r="T135" s="23">
        <v>-220.66667</v>
      </c>
    </row>
    <row r="136">
      <c r="A136" s="19">
        <v>135.0</v>
      </c>
      <c r="B136" s="18" t="s">
        <v>377</v>
      </c>
      <c r="C136" s="18" t="s">
        <v>67</v>
      </c>
      <c r="D136" s="20" t="s">
        <v>378</v>
      </c>
      <c r="E136" s="44" t="s">
        <v>23</v>
      </c>
      <c r="F136" s="22" t="str">
        <f t="shared" si="45"/>
        <v/>
      </c>
      <c r="G136" s="23" t="str">
        <f t="shared" si="41"/>
        <v/>
      </c>
      <c r="H136" s="7"/>
      <c r="I136" s="13" t="s">
        <v>379</v>
      </c>
      <c r="J136" s="14" t="s">
        <v>25</v>
      </c>
      <c r="K136" s="40" t="s">
        <v>69</v>
      </c>
      <c r="L136" s="25" t="b">
        <f t="shared" si="3"/>
        <v>0</v>
      </c>
      <c r="N136" s="14"/>
      <c r="O136" s="22" t="b">
        <f t="shared" si="4"/>
        <v>1</v>
      </c>
      <c r="Q136" s="14"/>
      <c r="R136" s="22" t="b">
        <f t="shared" si="5"/>
        <v>1</v>
      </c>
      <c r="S136" s="23">
        <v>2090.0</v>
      </c>
      <c r="T136" s="23">
        <v>69.6666667</v>
      </c>
    </row>
    <row r="137">
      <c r="A137" s="19">
        <v>136.0</v>
      </c>
      <c r="B137" s="18" t="s">
        <v>380</v>
      </c>
      <c r="C137" s="18" t="s">
        <v>71</v>
      </c>
      <c r="D137" s="20" t="s">
        <v>381</v>
      </c>
      <c r="E137" s="26" t="str">
        <f>IF(L137, K137, "")</f>
        <v>Mean + SD</v>
      </c>
      <c r="F137" s="22" t="str">
        <f t="shared" si="45"/>
        <v/>
      </c>
      <c r="G137" s="23">
        <f t="shared" si="41"/>
        <v>1</v>
      </c>
      <c r="H137" s="7"/>
      <c r="I137" s="13"/>
      <c r="J137" s="14" t="s">
        <v>23</v>
      </c>
      <c r="K137" s="27" t="s">
        <v>23</v>
      </c>
      <c r="L137" s="25" t="b">
        <f t="shared" si="3"/>
        <v>1</v>
      </c>
      <c r="N137" s="14"/>
      <c r="O137" s="22" t="b">
        <f t="shared" si="4"/>
        <v>1</v>
      </c>
      <c r="P137" s="14">
        <v>1.0</v>
      </c>
      <c r="Q137" s="14">
        <v>1.0</v>
      </c>
      <c r="R137" s="22" t="b">
        <f t="shared" si="5"/>
        <v>1</v>
      </c>
      <c r="S137" s="23">
        <v>1770.0</v>
      </c>
      <c r="T137" s="23">
        <v>59.0</v>
      </c>
    </row>
    <row r="138">
      <c r="A138" s="19">
        <v>137.0</v>
      </c>
      <c r="B138" s="18" t="s">
        <v>382</v>
      </c>
      <c r="C138" s="18" t="s">
        <v>71</v>
      </c>
      <c r="D138" s="20" t="s">
        <v>383</v>
      </c>
      <c r="E138" s="21" t="s">
        <v>33</v>
      </c>
      <c r="F138" s="22" t="str">
        <f t="shared" si="45"/>
        <v/>
      </c>
      <c r="G138" s="23" t="str">
        <f t="shared" si="41"/>
        <v/>
      </c>
      <c r="H138" s="7"/>
      <c r="I138" s="13" t="s">
        <v>384</v>
      </c>
      <c r="J138" s="14" t="s">
        <v>25</v>
      </c>
      <c r="K138" s="40" t="s">
        <v>37</v>
      </c>
      <c r="L138" s="25" t="b">
        <f t="shared" si="3"/>
        <v>0</v>
      </c>
      <c r="N138" s="14"/>
      <c r="O138" s="22" t="b">
        <f t="shared" si="4"/>
        <v>1</v>
      </c>
      <c r="Q138" s="14"/>
      <c r="R138" s="22" t="b">
        <f t="shared" si="5"/>
        <v>1</v>
      </c>
      <c r="S138" s="23">
        <v>400.0</v>
      </c>
      <c r="T138" s="23">
        <v>13.3333333</v>
      </c>
    </row>
    <row r="139">
      <c r="A139" s="19">
        <v>138.0</v>
      </c>
      <c r="B139" s="18" t="s">
        <v>385</v>
      </c>
      <c r="C139" s="18" t="s">
        <v>67</v>
      </c>
      <c r="D139" s="20" t="s">
        <v>386</v>
      </c>
      <c r="E139" s="26" t="str">
        <f t="shared" ref="E139:E146" si="46">IF(L139, K139, "")</f>
        <v>None/Unsure</v>
      </c>
      <c r="F139" s="22" t="str">
        <f t="shared" si="45"/>
        <v/>
      </c>
      <c r="G139" s="23" t="str">
        <f t="shared" si="41"/>
        <v/>
      </c>
      <c r="H139" s="7"/>
      <c r="I139" s="13"/>
      <c r="J139" s="14" t="s">
        <v>33</v>
      </c>
      <c r="K139" s="27" t="s">
        <v>33</v>
      </c>
      <c r="L139" s="25" t="b">
        <f t="shared" si="3"/>
        <v>1</v>
      </c>
      <c r="N139" s="14"/>
      <c r="O139" s="22" t="b">
        <f t="shared" si="4"/>
        <v>1</v>
      </c>
      <c r="Q139" s="14"/>
      <c r="R139" s="22" t="b">
        <f t="shared" si="5"/>
        <v>1</v>
      </c>
      <c r="S139" s="23">
        <v>-9940.0</v>
      </c>
      <c r="T139" s="23">
        <v>-331.33333</v>
      </c>
    </row>
    <row r="140">
      <c r="A140" s="19">
        <v>139.0</v>
      </c>
      <c r="B140" s="18" t="s">
        <v>387</v>
      </c>
      <c r="C140" s="18" t="s">
        <v>67</v>
      </c>
      <c r="D140" s="20" t="s">
        <v>388</v>
      </c>
      <c r="E140" s="26" t="str">
        <f t="shared" si="46"/>
        <v>None/Unsure</v>
      </c>
      <c r="F140" s="22">
        <f t="shared" si="45"/>
        <v>1</v>
      </c>
      <c r="G140" s="23" t="str">
        <f t="shared" si="41"/>
        <v/>
      </c>
      <c r="H140" s="7"/>
      <c r="I140" s="13"/>
      <c r="J140" s="14" t="s">
        <v>33</v>
      </c>
      <c r="K140" s="27" t="s">
        <v>33</v>
      </c>
      <c r="L140" s="25" t="b">
        <f t="shared" si="3"/>
        <v>1</v>
      </c>
      <c r="M140" s="14">
        <v>1.0</v>
      </c>
      <c r="N140" s="14">
        <v>1.0</v>
      </c>
      <c r="O140" s="22" t="b">
        <f t="shared" si="4"/>
        <v>1</v>
      </c>
      <c r="Q140" s="14"/>
      <c r="R140" s="22" t="b">
        <f t="shared" si="5"/>
        <v>1</v>
      </c>
      <c r="S140" s="23">
        <v>1880.0</v>
      </c>
      <c r="T140" s="23">
        <v>62.6666667</v>
      </c>
    </row>
    <row r="141">
      <c r="A141" s="19">
        <v>140.0</v>
      </c>
      <c r="B141" s="18" t="s">
        <v>389</v>
      </c>
      <c r="C141" s="18" t="s">
        <v>71</v>
      </c>
      <c r="D141" s="20" t="s">
        <v>390</v>
      </c>
      <c r="E141" s="26" t="str">
        <f t="shared" si="46"/>
        <v>Mean Diff</v>
      </c>
      <c r="F141" s="22" t="str">
        <f t="shared" si="45"/>
        <v/>
      </c>
      <c r="G141" s="23" t="str">
        <f t="shared" si="41"/>
        <v/>
      </c>
      <c r="H141" s="7"/>
      <c r="I141" s="13"/>
      <c r="J141" s="14" t="s">
        <v>25</v>
      </c>
      <c r="K141" s="27" t="s">
        <v>25</v>
      </c>
      <c r="L141" s="25" t="b">
        <f t="shared" si="3"/>
        <v>1</v>
      </c>
      <c r="N141" s="14"/>
      <c r="O141" s="22" t="b">
        <f t="shared" si="4"/>
        <v>1</v>
      </c>
      <c r="Q141" s="14"/>
      <c r="R141" s="22" t="b">
        <f t="shared" si="5"/>
        <v>1</v>
      </c>
      <c r="S141" s="23">
        <v>-850.0</v>
      </c>
      <c r="T141" s="23">
        <v>-28.333333</v>
      </c>
    </row>
    <row r="142">
      <c r="A142" s="19">
        <v>141.0</v>
      </c>
      <c r="B142" s="18" t="s">
        <v>391</v>
      </c>
      <c r="C142" s="18" t="s">
        <v>85</v>
      </c>
      <c r="D142" s="20" t="s">
        <v>392</v>
      </c>
      <c r="E142" s="26" t="str">
        <f t="shared" si="46"/>
        <v>Dot Counting</v>
      </c>
      <c r="F142" s="22" t="str">
        <f t="shared" si="45"/>
        <v/>
      </c>
      <c r="G142" s="23" t="str">
        <f t="shared" si="41"/>
        <v/>
      </c>
      <c r="H142" s="7"/>
      <c r="I142" s="13"/>
      <c r="J142" s="14" t="s">
        <v>13</v>
      </c>
      <c r="K142" s="27" t="s">
        <v>13</v>
      </c>
      <c r="L142" s="25" t="b">
        <f t="shared" si="3"/>
        <v>1</v>
      </c>
      <c r="N142" s="14"/>
      <c r="O142" s="22" t="b">
        <f t="shared" si="4"/>
        <v>1</v>
      </c>
      <c r="Q142" s="14"/>
      <c r="R142" s="22" t="b">
        <f t="shared" si="5"/>
        <v>1</v>
      </c>
      <c r="S142" s="23">
        <v>-18520.0</v>
      </c>
      <c r="T142" s="23">
        <v>-617.33333</v>
      </c>
    </row>
    <row r="143">
      <c r="A143" s="19">
        <v>142.0</v>
      </c>
      <c r="B143" s="18" t="s">
        <v>393</v>
      </c>
      <c r="C143" s="18" t="s">
        <v>85</v>
      </c>
      <c r="D143" s="20" t="s">
        <v>394</v>
      </c>
      <c r="E143" s="26" t="str">
        <f t="shared" si="46"/>
        <v>Dot Counting</v>
      </c>
      <c r="F143" s="22" t="str">
        <f t="shared" si="45"/>
        <v/>
      </c>
      <c r="G143" s="23" t="str">
        <f t="shared" si="41"/>
        <v/>
      </c>
      <c r="H143" s="13" t="s">
        <v>395</v>
      </c>
      <c r="I143" s="13"/>
      <c r="J143" s="14" t="s">
        <v>13</v>
      </c>
      <c r="K143" s="27" t="s">
        <v>13</v>
      </c>
      <c r="L143" s="25" t="b">
        <f t="shared" si="3"/>
        <v>1</v>
      </c>
      <c r="N143" s="14"/>
      <c r="O143" s="22" t="b">
        <f t="shared" si="4"/>
        <v>1</v>
      </c>
      <c r="Q143" s="14"/>
      <c r="R143" s="22" t="b">
        <f t="shared" si="5"/>
        <v>1</v>
      </c>
      <c r="S143" s="23">
        <v>-890.0</v>
      </c>
      <c r="T143" s="23">
        <v>-29.666667</v>
      </c>
    </row>
    <row r="144">
      <c r="A144" s="19">
        <v>143.0</v>
      </c>
      <c r="B144" s="18" t="s">
        <v>396</v>
      </c>
      <c r="C144" s="18" t="s">
        <v>71</v>
      </c>
      <c r="D144" s="20" t="s">
        <v>397</v>
      </c>
      <c r="E144" s="26" t="str">
        <f t="shared" si="46"/>
        <v>Mean Diff</v>
      </c>
      <c r="F144" s="22" t="str">
        <f t="shared" si="45"/>
        <v/>
      </c>
      <c r="G144" s="23" t="str">
        <f t="shared" si="41"/>
        <v/>
      </c>
      <c r="H144" s="7"/>
      <c r="I144" s="13"/>
      <c r="J144" s="14" t="s">
        <v>25</v>
      </c>
      <c r="K144" s="27" t="s">
        <v>25</v>
      </c>
      <c r="L144" s="25" t="b">
        <f t="shared" si="3"/>
        <v>1</v>
      </c>
      <c r="N144" s="14"/>
      <c r="O144" s="22" t="b">
        <f t="shared" si="4"/>
        <v>1</v>
      </c>
      <c r="Q144" s="14"/>
      <c r="R144" s="22" t="b">
        <f t="shared" si="5"/>
        <v>1</v>
      </c>
      <c r="S144" s="23">
        <v>-20470.0</v>
      </c>
      <c r="T144" s="23">
        <v>-682.33333</v>
      </c>
    </row>
    <row r="145">
      <c r="A145" s="19">
        <v>144.0</v>
      </c>
      <c r="B145" s="18" t="s">
        <v>398</v>
      </c>
      <c r="C145" s="18" t="s">
        <v>85</v>
      </c>
      <c r="D145" s="20" t="s">
        <v>399</v>
      </c>
      <c r="E145" s="26" t="str">
        <f t="shared" si="46"/>
        <v>Dot Counting + Outliers</v>
      </c>
      <c r="F145" s="22" t="str">
        <f t="shared" si="45"/>
        <v/>
      </c>
      <c r="G145" s="23" t="str">
        <f t="shared" si="41"/>
        <v/>
      </c>
      <c r="H145" s="13" t="s">
        <v>400</v>
      </c>
      <c r="I145" s="13"/>
      <c r="J145" s="14" t="s">
        <v>17</v>
      </c>
      <c r="K145" s="27" t="s">
        <v>17</v>
      </c>
      <c r="L145" s="25" t="b">
        <f t="shared" si="3"/>
        <v>1</v>
      </c>
      <c r="N145" s="14"/>
      <c r="O145" s="22" t="b">
        <f t="shared" si="4"/>
        <v>1</v>
      </c>
      <c r="Q145" s="14"/>
      <c r="R145" s="22" t="b">
        <f t="shared" si="5"/>
        <v>1</v>
      </c>
      <c r="S145" s="23">
        <v>-21530.0</v>
      </c>
      <c r="T145" s="23">
        <v>-717.66667</v>
      </c>
    </row>
    <row r="146">
      <c r="A146" s="19">
        <v>145.0</v>
      </c>
      <c r="B146" s="18" t="s">
        <v>401</v>
      </c>
      <c r="C146" s="18" t="s">
        <v>67</v>
      </c>
      <c r="D146" s="20" t="s">
        <v>402</v>
      </c>
      <c r="E146" s="26" t="str">
        <f t="shared" si="46"/>
        <v>Mean + SD</v>
      </c>
      <c r="F146" s="22" t="str">
        <f t="shared" si="45"/>
        <v/>
      </c>
      <c r="G146" s="23" t="str">
        <f t="shared" si="41"/>
        <v/>
      </c>
      <c r="H146" s="13" t="s">
        <v>403</v>
      </c>
      <c r="I146" s="13"/>
      <c r="J146" s="14" t="s">
        <v>23</v>
      </c>
      <c r="K146" s="27" t="s">
        <v>23</v>
      </c>
      <c r="L146" s="25" t="b">
        <f t="shared" si="3"/>
        <v>1</v>
      </c>
      <c r="N146" s="14"/>
      <c r="O146" s="22" t="b">
        <f t="shared" si="4"/>
        <v>1</v>
      </c>
      <c r="Q146" s="14"/>
      <c r="R146" s="22" t="b">
        <f t="shared" si="5"/>
        <v>1</v>
      </c>
      <c r="S146" s="23">
        <v>-8190.0</v>
      </c>
      <c r="T146" s="23">
        <v>-273.0</v>
      </c>
    </row>
    <row r="147">
      <c r="A147" s="19">
        <v>146.0</v>
      </c>
      <c r="B147" s="18" t="s">
        <v>404</v>
      </c>
      <c r="C147" s="18" t="s">
        <v>67</v>
      </c>
      <c r="D147" s="20" t="s">
        <v>405</v>
      </c>
      <c r="E147" s="21" t="s">
        <v>5</v>
      </c>
      <c r="F147" s="22" t="str">
        <f t="shared" si="45"/>
        <v/>
      </c>
      <c r="G147" s="23" t="str">
        <f t="shared" si="41"/>
        <v/>
      </c>
      <c r="H147" s="7"/>
      <c r="I147" s="13"/>
      <c r="J147" s="14" t="s">
        <v>406</v>
      </c>
      <c r="K147" s="27" t="s">
        <v>406</v>
      </c>
      <c r="L147" s="25" t="b">
        <f t="shared" si="3"/>
        <v>1</v>
      </c>
      <c r="N147" s="14"/>
      <c r="O147" s="22" t="b">
        <f t="shared" si="4"/>
        <v>1</v>
      </c>
      <c r="Q147" s="14"/>
      <c r="R147" s="22" t="b">
        <f t="shared" si="5"/>
        <v>1</v>
      </c>
      <c r="S147" s="23">
        <v>-10190.0</v>
      </c>
      <c r="T147" s="23">
        <v>-339.66667</v>
      </c>
    </row>
    <row r="148">
      <c r="A148" s="19">
        <v>147.0</v>
      </c>
      <c r="B148" s="18" t="s">
        <v>407</v>
      </c>
      <c r="C148" s="18" t="s">
        <v>85</v>
      </c>
      <c r="D148" s="20" t="s">
        <v>408</v>
      </c>
      <c r="E148" s="26" t="str">
        <f>IF(L148, K148, "")</f>
        <v>Dot Counting + SD</v>
      </c>
      <c r="F148" s="22" t="str">
        <f t="shared" si="45"/>
        <v/>
      </c>
      <c r="G148" s="23" t="str">
        <f t="shared" si="41"/>
        <v/>
      </c>
      <c r="H148" s="7"/>
      <c r="I148" s="13"/>
      <c r="J148" s="14" t="s">
        <v>21</v>
      </c>
      <c r="K148" s="27" t="s">
        <v>21</v>
      </c>
      <c r="L148" s="25" t="b">
        <f t="shared" si="3"/>
        <v>1</v>
      </c>
      <c r="N148" s="14"/>
      <c r="O148" s="22" t="b">
        <f t="shared" si="4"/>
        <v>1</v>
      </c>
      <c r="Q148" s="14"/>
      <c r="R148" s="22" t="b">
        <f t="shared" si="5"/>
        <v>1</v>
      </c>
      <c r="S148" s="23">
        <v>-15610.0</v>
      </c>
      <c r="T148" s="23">
        <v>-520.33333</v>
      </c>
    </row>
    <row r="149">
      <c r="A149" s="19">
        <v>148.0</v>
      </c>
      <c r="B149" s="18" t="s">
        <v>409</v>
      </c>
      <c r="C149" s="18" t="s">
        <v>71</v>
      </c>
      <c r="D149" s="20" t="s">
        <v>410</v>
      </c>
      <c r="E149" s="5" t="s">
        <v>37</v>
      </c>
      <c r="F149" s="22" t="str">
        <f t="shared" si="45"/>
        <v/>
      </c>
      <c r="G149" s="23" t="str">
        <f t="shared" si="41"/>
        <v/>
      </c>
      <c r="H149" s="7"/>
      <c r="I149" s="13"/>
      <c r="J149" s="14" t="s">
        <v>37</v>
      </c>
      <c r="K149" s="27" t="s">
        <v>25</v>
      </c>
      <c r="L149" s="25" t="b">
        <f t="shared" si="3"/>
        <v>0</v>
      </c>
      <c r="N149" s="14"/>
      <c r="O149" s="22" t="b">
        <f t="shared" si="4"/>
        <v>1</v>
      </c>
      <c r="Q149" s="14"/>
      <c r="R149" s="22" t="b">
        <f t="shared" si="5"/>
        <v>1</v>
      </c>
      <c r="S149" s="23">
        <v>620.0</v>
      </c>
      <c r="T149" s="23">
        <v>20.6666667</v>
      </c>
    </row>
    <row r="150">
      <c r="A150" s="19">
        <v>149.0</v>
      </c>
      <c r="B150" s="18" t="s">
        <v>411</v>
      </c>
      <c r="C150" s="18" t="s">
        <v>85</v>
      </c>
      <c r="D150" s="20" t="s">
        <v>412</v>
      </c>
      <c r="E150" s="26" t="str">
        <f>IF(L150, K150, "")</f>
        <v>Dot Counting</v>
      </c>
      <c r="F150" s="22" t="str">
        <f t="shared" si="45"/>
        <v/>
      </c>
      <c r="G150" s="23" t="str">
        <f t="shared" si="41"/>
        <v/>
      </c>
      <c r="H150" s="7"/>
      <c r="I150" s="13"/>
      <c r="J150" s="14" t="s">
        <v>13</v>
      </c>
      <c r="K150" s="27" t="s">
        <v>13</v>
      </c>
      <c r="L150" s="25" t="b">
        <f t="shared" si="3"/>
        <v>1</v>
      </c>
      <c r="N150" s="14"/>
      <c r="O150" s="22" t="b">
        <f t="shared" si="4"/>
        <v>1</v>
      </c>
      <c r="Q150" s="14"/>
      <c r="R150" s="22" t="b">
        <f t="shared" si="5"/>
        <v>1</v>
      </c>
      <c r="S150" s="23">
        <v>-5070.0</v>
      </c>
      <c r="T150" s="23">
        <v>-169.0</v>
      </c>
    </row>
    <row r="151">
      <c r="A151" s="19">
        <v>150.0</v>
      </c>
      <c r="B151" s="18" t="s">
        <v>413</v>
      </c>
      <c r="C151" s="18" t="s">
        <v>71</v>
      </c>
      <c r="D151" s="20" t="s">
        <v>414</v>
      </c>
      <c r="E151" s="29" t="s">
        <v>29</v>
      </c>
      <c r="F151" s="22" t="str">
        <f t="shared" si="45"/>
        <v/>
      </c>
      <c r="G151" s="23">
        <f t="shared" si="41"/>
        <v>1</v>
      </c>
      <c r="H151" s="7"/>
      <c r="I151" s="13"/>
      <c r="J151" s="14" t="s">
        <v>25</v>
      </c>
      <c r="K151" s="27" t="s">
        <v>29</v>
      </c>
      <c r="L151" s="25" t="b">
        <f t="shared" si="3"/>
        <v>0</v>
      </c>
      <c r="N151" s="14"/>
      <c r="O151" s="22" t="b">
        <f t="shared" si="4"/>
        <v>1</v>
      </c>
      <c r="P151" s="14">
        <v>1.0</v>
      </c>
      <c r="Q151" s="14">
        <v>1.0</v>
      </c>
      <c r="R151" s="22" t="b">
        <f t="shared" si="5"/>
        <v>1</v>
      </c>
      <c r="S151" s="23">
        <v>-9880.0</v>
      </c>
      <c r="T151" s="23">
        <v>-329.33333</v>
      </c>
    </row>
    <row r="152">
      <c r="A152" s="19">
        <v>151.0</v>
      </c>
      <c r="B152" s="18" t="s">
        <v>415</v>
      </c>
      <c r="C152" s="18" t="s">
        <v>85</v>
      </c>
      <c r="D152" s="20" t="s">
        <v>416</v>
      </c>
      <c r="E152" s="26" t="str">
        <f t="shared" ref="E152:E153" si="47">IF(L152, K152, "")</f>
        <v>Dot Counting + Mean Estimation</v>
      </c>
      <c r="F152" s="22" t="str">
        <f t="shared" si="45"/>
        <v/>
      </c>
      <c r="G152" s="23" t="str">
        <f t="shared" si="41"/>
        <v/>
      </c>
      <c r="H152" s="7"/>
      <c r="I152" s="13"/>
      <c r="J152" s="14" t="s">
        <v>15</v>
      </c>
      <c r="K152" s="27" t="s">
        <v>15</v>
      </c>
      <c r="L152" s="25" t="b">
        <f t="shared" si="3"/>
        <v>1</v>
      </c>
      <c r="N152" s="14"/>
      <c r="O152" s="22" t="b">
        <f t="shared" si="4"/>
        <v>1</v>
      </c>
      <c r="Q152" s="14"/>
      <c r="R152" s="22" t="b">
        <f t="shared" si="5"/>
        <v>1</v>
      </c>
      <c r="S152" s="23">
        <v>-3680.0</v>
      </c>
      <c r="T152" s="23">
        <v>-122.66667</v>
      </c>
    </row>
    <row r="153">
      <c r="A153" s="19">
        <v>152.0</v>
      </c>
      <c r="B153" s="18" t="s">
        <v>417</v>
      </c>
      <c r="C153" s="18" t="s">
        <v>71</v>
      </c>
      <c r="D153" s="20" t="s">
        <v>418</v>
      </c>
      <c r="E153" s="26" t="str">
        <f t="shared" si="47"/>
        <v>Mean Diff</v>
      </c>
      <c r="F153" s="22" t="str">
        <f t="shared" si="45"/>
        <v/>
      </c>
      <c r="G153" s="23">
        <v>1.0</v>
      </c>
      <c r="H153" s="7"/>
      <c r="I153" s="13"/>
      <c r="J153" s="14" t="s">
        <v>25</v>
      </c>
      <c r="K153" s="27" t="s">
        <v>25</v>
      </c>
      <c r="L153" s="25" t="b">
        <f t="shared" si="3"/>
        <v>1</v>
      </c>
      <c r="N153" s="14"/>
      <c r="O153" s="22" t="b">
        <f t="shared" si="4"/>
        <v>1</v>
      </c>
      <c r="P153" s="14">
        <v>1.0</v>
      </c>
      <c r="Q153" s="14"/>
      <c r="R153" s="22" t="b">
        <f t="shared" si="5"/>
        <v>0</v>
      </c>
      <c r="S153" s="23">
        <v>880.0</v>
      </c>
      <c r="T153" s="23">
        <v>29.3333333</v>
      </c>
    </row>
    <row r="154">
      <c r="A154" s="19">
        <v>153.0</v>
      </c>
      <c r="B154" s="18" t="s">
        <v>419</v>
      </c>
      <c r="C154" s="18" t="s">
        <v>67</v>
      </c>
      <c r="D154" s="20" t="s">
        <v>420</v>
      </c>
      <c r="E154" s="21" t="s">
        <v>9</v>
      </c>
      <c r="F154" s="22" t="str">
        <f t="shared" si="45"/>
        <v/>
      </c>
      <c r="G154" s="23">
        <f t="shared" ref="G154:G163" si="48">IF(R154,Q154,"MISMATCH")</f>
        <v>1</v>
      </c>
      <c r="H154" s="7"/>
      <c r="I154" s="13" t="s">
        <v>421</v>
      </c>
      <c r="J154" s="14" t="s">
        <v>23</v>
      </c>
      <c r="K154" s="40" t="s">
        <v>422</v>
      </c>
      <c r="L154" s="25" t="b">
        <f t="shared" si="3"/>
        <v>0</v>
      </c>
      <c r="N154" s="14"/>
      <c r="O154" s="22" t="b">
        <f t="shared" si="4"/>
        <v>1</v>
      </c>
      <c r="P154" s="14">
        <v>1.0</v>
      </c>
      <c r="Q154" s="14">
        <v>1.0</v>
      </c>
      <c r="R154" s="22" t="b">
        <f t="shared" si="5"/>
        <v>1</v>
      </c>
      <c r="S154" s="23">
        <v>930.0</v>
      </c>
      <c r="T154" s="23">
        <v>31.0</v>
      </c>
    </row>
    <row r="155">
      <c r="A155" s="19">
        <v>154.0</v>
      </c>
      <c r="B155" s="18" t="s">
        <v>423</v>
      </c>
      <c r="C155" s="18" t="s">
        <v>71</v>
      </c>
      <c r="D155" s="20" t="s">
        <v>424</v>
      </c>
      <c r="E155" s="26" t="str">
        <f t="shared" ref="E155:E156" si="49">IF(L155, K155, "")</f>
        <v>PDF Overlap</v>
      </c>
      <c r="F155" s="22" t="str">
        <f t="shared" si="45"/>
        <v/>
      </c>
      <c r="G155" s="23" t="str">
        <f t="shared" si="48"/>
        <v/>
      </c>
      <c r="H155" s="7"/>
      <c r="I155" s="13"/>
      <c r="J155" s="14" t="s">
        <v>37</v>
      </c>
      <c r="K155" s="27" t="s">
        <v>37</v>
      </c>
      <c r="L155" s="25" t="b">
        <f t="shared" si="3"/>
        <v>1</v>
      </c>
      <c r="N155" s="14"/>
      <c r="O155" s="22" t="b">
        <f t="shared" si="4"/>
        <v>1</v>
      </c>
      <c r="Q155" s="14"/>
      <c r="R155" s="22" t="b">
        <f t="shared" si="5"/>
        <v>1</v>
      </c>
      <c r="S155" s="23">
        <v>-2420.0</v>
      </c>
      <c r="T155" s="23">
        <v>-80.666667</v>
      </c>
    </row>
    <row r="156">
      <c r="A156" s="19">
        <v>155.0</v>
      </c>
      <c r="B156" s="18" t="s">
        <v>425</v>
      </c>
      <c r="C156" s="18" t="s">
        <v>71</v>
      </c>
      <c r="D156" s="20" t="s">
        <v>426</v>
      </c>
      <c r="E156" s="26" t="str">
        <f t="shared" si="49"/>
        <v>None/Unsure</v>
      </c>
      <c r="F156" s="22" t="str">
        <f t="shared" si="45"/>
        <v/>
      </c>
      <c r="G156" s="23">
        <f t="shared" si="48"/>
        <v>1</v>
      </c>
      <c r="H156" s="7"/>
      <c r="I156" s="13"/>
      <c r="J156" s="14" t="s">
        <v>33</v>
      </c>
      <c r="K156" s="27" t="s">
        <v>33</v>
      </c>
      <c r="L156" s="25" t="b">
        <f t="shared" si="3"/>
        <v>1</v>
      </c>
      <c r="N156" s="14"/>
      <c r="O156" s="22" t="b">
        <f t="shared" si="4"/>
        <v>1</v>
      </c>
      <c r="P156" s="14">
        <v>1.0</v>
      </c>
      <c r="Q156" s="14">
        <v>1.0</v>
      </c>
      <c r="R156" s="22" t="b">
        <f t="shared" si="5"/>
        <v>1</v>
      </c>
      <c r="S156" s="23">
        <v>1780.0</v>
      </c>
      <c r="T156" s="23">
        <v>59.3333333</v>
      </c>
    </row>
    <row r="157">
      <c r="A157" s="19">
        <v>156.0</v>
      </c>
      <c r="B157" s="18" t="s">
        <v>427</v>
      </c>
      <c r="C157" s="18" t="s">
        <v>85</v>
      </c>
      <c r="D157" s="20" t="s">
        <v>428</v>
      </c>
      <c r="E157" s="13" t="s">
        <v>13</v>
      </c>
      <c r="F157" s="22" t="str">
        <f t="shared" si="45"/>
        <v/>
      </c>
      <c r="G157" s="23" t="str">
        <f t="shared" si="48"/>
        <v/>
      </c>
      <c r="H157" s="13" t="s">
        <v>429</v>
      </c>
      <c r="I157" s="13"/>
      <c r="J157" s="14" t="s">
        <v>13</v>
      </c>
      <c r="K157" s="27" t="s">
        <v>33</v>
      </c>
      <c r="L157" s="25" t="b">
        <f t="shared" si="3"/>
        <v>0</v>
      </c>
      <c r="N157" s="14"/>
      <c r="O157" s="22" t="b">
        <f t="shared" si="4"/>
        <v>1</v>
      </c>
      <c r="Q157" s="14"/>
      <c r="R157" s="22" t="b">
        <f t="shared" si="5"/>
        <v>1</v>
      </c>
      <c r="S157" s="23">
        <v>-13770.0</v>
      </c>
      <c r="T157" s="23">
        <v>-459.0</v>
      </c>
    </row>
    <row r="158">
      <c r="A158" s="19">
        <v>157.0</v>
      </c>
      <c r="B158" s="18" t="s">
        <v>430</v>
      </c>
      <c r="C158" s="18" t="s">
        <v>85</v>
      </c>
      <c r="D158" s="20" t="s">
        <v>431</v>
      </c>
      <c r="E158" s="29" t="s">
        <v>33</v>
      </c>
      <c r="F158" s="22" t="str">
        <f t="shared" si="45"/>
        <v/>
      </c>
      <c r="G158" s="23" t="str">
        <f t="shared" si="48"/>
        <v/>
      </c>
      <c r="H158" s="13" t="s">
        <v>432</v>
      </c>
      <c r="I158" s="13"/>
      <c r="J158" s="14" t="s">
        <v>29</v>
      </c>
      <c r="K158" s="27" t="s">
        <v>33</v>
      </c>
      <c r="L158" s="25" t="b">
        <f t="shared" si="3"/>
        <v>0</v>
      </c>
      <c r="N158" s="14"/>
      <c r="O158" s="22" t="b">
        <f t="shared" si="4"/>
        <v>1</v>
      </c>
      <c r="Q158" s="14"/>
      <c r="R158" s="22" t="b">
        <f t="shared" si="5"/>
        <v>1</v>
      </c>
      <c r="S158" s="23">
        <v>-18460.0</v>
      </c>
      <c r="T158" s="23">
        <v>-615.33333</v>
      </c>
    </row>
    <row r="159">
      <c r="A159" s="19">
        <v>158.0</v>
      </c>
      <c r="B159" s="18" t="s">
        <v>433</v>
      </c>
      <c r="C159" s="18" t="s">
        <v>85</v>
      </c>
      <c r="D159" s="20" t="s">
        <v>434</v>
      </c>
      <c r="E159" s="26" t="str">
        <f t="shared" ref="E159:E161" si="50">IF(L159, K159, "")</f>
        <v>Dot Counting</v>
      </c>
      <c r="F159" s="22" t="str">
        <f t="shared" si="45"/>
        <v/>
      </c>
      <c r="G159" s="23" t="str">
        <f t="shared" si="48"/>
        <v/>
      </c>
      <c r="H159" s="7"/>
      <c r="I159" s="13"/>
      <c r="J159" s="14" t="s">
        <v>13</v>
      </c>
      <c r="K159" s="27" t="s">
        <v>13</v>
      </c>
      <c r="L159" s="25" t="b">
        <f t="shared" si="3"/>
        <v>1</v>
      </c>
      <c r="N159" s="14"/>
      <c r="O159" s="22" t="b">
        <f t="shared" si="4"/>
        <v>1</v>
      </c>
      <c r="Q159" s="14"/>
      <c r="R159" s="22" t="b">
        <f t="shared" si="5"/>
        <v>1</v>
      </c>
      <c r="S159" s="23">
        <v>-17500.0</v>
      </c>
      <c r="T159" s="23">
        <v>-583.33333</v>
      </c>
    </row>
    <row r="160">
      <c r="A160" s="19">
        <v>159.0</v>
      </c>
      <c r="B160" s="18" t="s">
        <v>435</v>
      </c>
      <c r="C160" s="18" t="s">
        <v>85</v>
      </c>
      <c r="D160" s="20" t="s">
        <v>436</v>
      </c>
      <c r="E160" s="26" t="str">
        <f t="shared" si="50"/>
        <v>Dot Counting</v>
      </c>
      <c r="F160" s="22" t="str">
        <f t="shared" si="45"/>
        <v/>
      </c>
      <c r="G160" s="23" t="str">
        <f t="shared" si="48"/>
        <v/>
      </c>
      <c r="H160" s="7"/>
      <c r="I160" s="13"/>
      <c r="J160" s="14" t="s">
        <v>13</v>
      </c>
      <c r="K160" s="27" t="s">
        <v>13</v>
      </c>
      <c r="L160" s="25" t="b">
        <f t="shared" si="3"/>
        <v>1</v>
      </c>
      <c r="N160" s="14"/>
      <c r="O160" s="22" t="b">
        <f t="shared" si="4"/>
        <v>1</v>
      </c>
      <c r="Q160" s="14"/>
      <c r="R160" s="22" t="b">
        <f t="shared" si="5"/>
        <v>1</v>
      </c>
      <c r="S160" s="23">
        <v>-17380.0</v>
      </c>
      <c r="T160" s="23">
        <v>-579.33333</v>
      </c>
    </row>
    <row r="161">
      <c r="A161" s="19">
        <v>160.0</v>
      </c>
      <c r="B161" s="18" t="s">
        <v>437</v>
      </c>
      <c r="C161" s="18" t="s">
        <v>71</v>
      </c>
      <c r="D161" s="20" t="s">
        <v>438</v>
      </c>
      <c r="E161" s="26" t="str">
        <f t="shared" si="50"/>
        <v>None/Unsure</v>
      </c>
      <c r="F161" s="22" t="str">
        <f t="shared" si="45"/>
        <v/>
      </c>
      <c r="G161" s="23">
        <f t="shared" si="48"/>
        <v>1</v>
      </c>
      <c r="H161" s="13" t="s">
        <v>439</v>
      </c>
      <c r="I161" s="13"/>
      <c r="J161" s="14" t="s">
        <v>33</v>
      </c>
      <c r="K161" s="27" t="s">
        <v>33</v>
      </c>
      <c r="L161" s="25" t="b">
        <f t="shared" si="3"/>
        <v>1</v>
      </c>
      <c r="N161" s="14"/>
      <c r="O161" s="22" t="b">
        <f t="shared" si="4"/>
        <v>1</v>
      </c>
      <c r="P161" s="14">
        <v>1.0</v>
      </c>
      <c r="Q161" s="14">
        <v>1.0</v>
      </c>
      <c r="R161" s="22" t="b">
        <f t="shared" si="5"/>
        <v>1</v>
      </c>
      <c r="S161" s="23">
        <v>1690.0</v>
      </c>
      <c r="T161" s="23">
        <v>56.3333333</v>
      </c>
    </row>
    <row r="162">
      <c r="A162" s="19">
        <v>161.0</v>
      </c>
      <c r="B162" s="18" t="s">
        <v>440</v>
      </c>
      <c r="C162" s="18" t="s">
        <v>67</v>
      </c>
      <c r="D162" s="20" t="s">
        <v>441</v>
      </c>
      <c r="E162" s="45" t="s">
        <v>33</v>
      </c>
      <c r="F162" s="32">
        <f t="shared" si="45"/>
        <v>1</v>
      </c>
      <c r="G162" s="23">
        <f t="shared" si="48"/>
        <v>1</v>
      </c>
      <c r="H162" s="33"/>
      <c r="I162" s="34" t="s">
        <v>352</v>
      </c>
      <c r="J162" s="35" t="s">
        <v>25</v>
      </c>
      <c r="K162" s="40" t="s">
        <v>69</v>
      </c>
      <c r="L162" s="37" t="b">
        <f t="shared" si="3"/>
        <v>0</v>
      </c>
      <c r="M162" s="35">
        <v>1.0</v>
      </c>
      <c r="N162" s="35">
        <v>1.0</v>
      </c>
      <c r="O162" s="32" t="b">
        <f t="shared" si="4"/>
        <v>1</v>
      </c>
      <c r="P162" s="35">
        <v>1.0</v>
      </c>
      <c r="Q162" s="35">
        <v>1.0</v>
      </c>
      <c r="R162" s="32" t="b">
        <f t="shared" si="5"/>
        <v>1</v>
      </c>
      <c r="S162" s="23">
        <v>-3150.0</v>
      </c>
      <c r="T162" s="23">
        <v>-105.0</v>
      </c>
      <c r="U162" s="32"/>
      <c r="V162" s="32"/>
      <c r="W162" s="32"/>
      <c r="X162" s="32"/>
      <c r="Y162" s="32"/>
      <c r="Z162" s="32"/>
      <c r="AA162" s="32"/>
      <c r="AB162" s="32"/>
      <c r="AC162" s="32"/>
      <c r="AD162" s="32"/>
      <c r="AE162" s="32"/>
      <c r="AF162" s="32"/>
      <c r="AG162" s="32"/>
      <c r="AH162" s="32"/>
      <c r="AI162" s="32"/>
      <c r="AJ162" s="32"/>
      <c r="AK162" s="32"/>
      <c r="AL162" s="32"/>
    </row>
    <row r="163">
      <c r="A163" s="19">
        <v>162.0</v>
      </c>
      <c r="B163" s="18" t="s">
        <v>442</v>
      </c>
      <c r="C163" s="18" t="s">
        <v>85</v>
      </c>
      <c r="D163" s="20" t="s">
        <v>443</v>
      </c>
      <c r="E163" s="42" t="s">
        <v>15</v>
      </c>
      <c r="F163" s="22" t="str">
        <f t="shared" si="45"/>
        <v/>
      </c>
      <c r="G163" s="23" t="str">
        <f t="shared" si="48"/>
        <v/>
      </c>
      <c r="H163" s="7"/>
      <c r="I163" s="13" t="s">
        <v>444</v>
      </c>
      <c r="J163" s="14" t="s">
        <v>13</v>
      </c>
      <c r="K163" s="40" t="s">
        <v>15</v>
      </c>
      <c r="L163" s="25" t="b">
        <f t="shared" si="3"/>
        <v>0</v>
      </c>
      <c r="N163" s="14"/>
      <c r="O163" s="22" t="b">
        <f t="shared" si="4"/>
        <v>1</v>
      </c>
      <c r="Q163" s="14"/>
      <c r="R163" s="22" t="b">
        <f t="shared" si="5"/>
        <v>1</v>
      </c>
      <c r="S163" s="23">
        <v>-17860.0</v>
      </c>
      <c r="T163" s="23">
        <v>-595.33333</v>
      </c>
    </row>
    <row r="164">
      <c r="A164" s="19">
        <v>163.0</v>
      </c>
      <c r="B164" s="18" t="s">
        <v>445</v>
      </c>
      <c r="C164" s="18" t="s">
        <v>71</v>
      </c>
      <c r="D164" s="20" t="s">
        <v>446</v>
      </c>
      <c r="E164" s="26" t="str">
        <f t="shared" ref="E164:E167" si="51">IF(L164, K164, "")</f>
        <v>PDF Overlap</v>
      </c>
      <c r="F164" s="22">
        <f t="shared" si="45"/>
        <v>1</v>
      </c>
      <c r="G164" s="23"/>
      <c r="H164" s="7"/>
      <c r="I164" s="13"/>
      <c r="J164" s="14" t="s">
        <v>37</v>
      </c>
      <c r="K164" s="27" t="s">
        <v>37</v>
      </c>
      <c r="L164" s="25" t="b">
        <f t="shared" si="3"/>
        <v>1</v>
      </c>
      <c r="M164" s="14">
        <v>1.0</v>
      </c>
      <c r="N164" s="14">
        <v>1.0</v>
      </c>
      <c r="O164" s="22" t="b">
        <f t="shared" si="4"/>
        <v>1</v>
      </c>
      <c r="P164" s="14">
        <v>1.0</v>
      </c>
      <c r="Q164" s="14"/>
      <c r="R164" s="22" t="b">
        <f t="shared" si="5"/>
        <v>0</v>
      </c>
      <c r="S164" s="23">
        <v>-2390.0</v>
      </c>
      <c r="T164" s="23">
        <v>-79.666667</v>
      </c>
    </row>
    <row r="165">
      <c r="A165" s="19">
        <v>164.0</v>
      </c>
      <c r="B165" s="18" t="s">
        <v>447</v>
      </c>
      <c r="C165" s="18" t="s">
        <v>71</v>
      </c>
      <c r="D165" s="20" t="s">
        <v>448</v>
      </c>
      <c r="E165" s="26" t="str">
        <f t="shared" si="51"/>
        <v>PDF Overlap</v>
      </c>
      <c r="F165" s="22" t="str">
        <f t="shared" si="45"/>
        <v/>
      </c>
      <c r="G165" s="23" t="str">
        <f t="shared" ref="G165:G181" si="52">IF(R165,Q165,"MISMATCH")</f>
        <v/>
      </c>
      <c r="H165" s="7"/>
      <c r="I165" s="13"/>
      <c r="J165" s="14" t="s">
        <v>37</v>
      </c>
      <c r="K165" s="27" t="s">
        <v>37</v>
      </c>
      <c r="L165" s="25" t="b">
        <f t="shared" si="3"/>
        <v>1</v>
      </c>
      <c r="N165" s="14"/>
      <c r="O165" s="22" t="b">
        <f t="shared" si="4"/>
        <v>1</v>
      </c>
      <c r="Q165" s="14"/>
      <c r="R165" s="22" t="b">
        <f t="shared" si="5"/>
        <v>1</v>
      </c>
      <c r="S165" s="23">
        <v>670.0</v>
      </c>
      <c r="T165" s="23">
        <v>22.3333333</v>
      </c>
    </row>
    <row r="166">
      <c r="A166" s="19">
        <v>165.0</v>
      </c>
      <c r="B166" s="18" t="s">
        <v>449</v>
      </c>
      <c r="C166" s="18" t="s">
        <v>85</v>
      </c>
      <c r="D166" s="20" t="s">
        <v>450</v>
      </c>
      <c r="E166" s="26" t="str">
        <f t="shared" si="51"/>
        <v>Dot Counting</v>
      </c>
      <c r="F166" s="22" t="str">
        <f t="shared" si="45"/>
        <v/>
      </c>
      <c r="G166" s="23" t="str">
        <f t="shared" si="52"/>
        <v/>
      </c>
      <c r="H166" s="7"/>
      <c r="I166" s="13"/>
      <c r="J166" s="14" t="s">
        <v>13</v>
      </c>
      <c r="K166" s="27" t="s">
        <v>13</v>
      </c>
      <c r="L166" s="25" t="b">
        <f t="shared" si="3"/>
        <v>1</v>
      </c>
      <c r="N166" s="14"/>
      <c r="O166" s="22" t="b">
        <f t="shared" si="4"/>
        <v>1</v>
      </c>
      <c r="Q166" s="14"/>
      <c r="R166" s="22" t="b">
        <f t="shared" si="5"/>
        <v>1</v>
      </c>
      <c r="S166" s="23">
        <v>-3690.0</v>
      </c>
      <c r="T166" s="23">
        <v>-123.0</v>
      </c>
    </row>
    <row r="167">
      <c r="A167" s="19">
        <v>166.0</v>
      </c>
      <c r="B167" s="18" t="s">
        <v>451</v>
      </c>
      <c r="C167" s="18" t="s">
        <v>71</v>
      </c>
      <c r="D167" s="20" t="s">
        <v>452</v>
      </c>
      <c r="E167" s="26" t="str">
        <f t="shared" si="51"/>
        <v>Mean Diff</v>
      </c>
      <c r="F167" s="22" t="str">
        <f t="shared" si="45"/>
        <v/>
      </c>
      <c r="G167" s="23" t="str">
        <f t="shared" si="52"/>
        <v/>
      </c>
      <c r="H167" s="7"/>
      <c r="I167" s="13"/>
      <c r="J167" s="14" t="s">
        <v>25</v>
      </c>
      <c r="K167" s="27" t="s">
        <v>25</v>
      </c>
      <c r="L167" s="25" t="b">
        <f t="shared" si="3"/>
        <v>1</v>
      </c>
      <c r="N167" s="14"/>
      <c r="O167" s="22" t="b">
        <f t="shared" si="4"/>
        <v>1</v>
      </c>
      <c r="Q167" s="14"/>
      <c r="R167" s="22" t="b">
        <f t="shared" si="5"/>
        <v>1</v>
      </c>
      <c r="S167" s="23">
        <v>-24000.0</v>
      </c>
      <c r="T167" s="23">
        <v>-800.0</v>
      </c>
    </row>
    <row r="168">
      <c r="A168" s="19">
        <v>167.0</v>
      </c>
      <c r="B168" s="18" t="s">
        <v>453</v>
      </c>
      <c r="C168" s="18" t="s">
        <v>85</v>
      </c>
      <c r="D168" s="20" t="s">
        <v>454</v>
      </c>
      <c r="E168" s="13" t="s">
        <v>33</v>
      </c>
      <c r="F168" s="22" t="str">
        <f t="shared" si="45"/>
        <v/>
      </c>
      <c r="G168" s="23" t="str">
        <f t="shared" si="52"/>
        <v/>
      </c>
      <c r="H168" s="7"/>
      <c r="I168" s="13"/>
      <c r="J168" s="14" t="s">
        <v>33</v>
      </c>
      <c r="K168" s="27" t="s">
        <v>35</v>
      </c>
      <c r="L168" s="25" t="b">
        <f t="shared" si="3"/>
        <v>0</v>
      </c>
      <c r="N168" s="14"/>
      <c r="O168" s="22" t="b">
        <f t="shared" si="4"/>
        <v>1</v>
      </c>
      <c r="Q168" s="14"/>
      <c r="R168" s="22" t="b">
        <f t="shared" si="5"/>
        <v>1</v>
      </c>
      <c r="S168" s="23">
        <v>-15150.0</v>
      </c>
      <c r="T168" s="23">
        <v>-505.0</v>
      </c>
    </row>
    <row r="169">
      <c r="A169" s="19">
        <v>168.0</v>
      </c>
      <c r="B169" s="18" t="s">
        <v>455</v>
      </c>
      <c r="C169" s="18" t="s">
        <v>67</v>
      </c>
      <c r="D169" s="20" t="s">
        <v>456</v>
      </c>
      <c r="E169" s="21" t="s">
        <v>9</v>
      </c>
      <c r="F169" s="17">
        <v>1.0</v>
      </c>
      <c r="G169" s="23">
        <f t="shared" si="52"/>
        <v>1</v>
      </c>
      <c r="H169" s="7"/>
      <c r="I169" s="13"/>
      <c r="J169" s="14" t="s">
        <v>162</v>
      </c>
      <c r="K169" s="27" t="s">
        <v>162</v>
      </c>
      <c r="L169" s="25" t="b">
        <f t="shared" si="3"/>
        <v>1</v>
      </c>
      <c r="N169" s="14">
        <v>1.0</v>
      </c>
      <c r="O169" s="22" t="b">
        <f t="shared" si="4"/>
        <v>0</v>
      </c>
      <c r="P169" s="14">
        <v>1.0</v>
      </c>
      <c r="Q169" s="14">
        <v>1.0</v>
      </c>
      <c r="R169" s="22" t="b">
        <f t="shared" si="5"/>
        <v>1</v>
      </c>
      <c r="S169" s="23">
        <v>-14300.0</v>
      </c>
      <c r="T169" s="23">
        <v>-476.66667</v>
      </c>
    </row>
    <row r="170">
      <c r="A170" s="19">
        <v>169.0</v>
      </c>
      <c r="B170" s="18" t="s">
        <v>457</v>
      </c>
      <c r="C170" s="18" t="s">
        <v>71</v>
      </c>
      <c r="D170" s="20" t="s">
        <v>458</v>
      </c>
      <c r="E170" s="26" t="str">
        <f t="shared" ref="E170:E172" si="53">IF(L170, K170, "")</f>
        <v>PDF Overlap</v>
      </c>
      <c r="F170" s="22" t="str">
        <f t="shared" ref="F170:F181" si="54">IF(O170,N170,"MISMATCH")</f>
        <v/>
      </c>
      <c r="G170" s="23" t="str">
        <f t="shared" si="52"/>
        <v/>
      </c>
      <c r="H170" s="13" t="s">
        <v>459</v>
      </c>
      <c r="I170" s="13"/>
      <c r="J170" s="14" t="s">
        <v>37</v>
      </c>
      <c r="K170" s="27" t="s">
        <v>37</v>
      </c>
      <c r="L170" s="25" t="b">
        <f t="shared" si="3"/>
        <v>1</v>
      </c>
      <c r="N170" s="14"/>
      <c r="O170" s="22" t="b">
        <f t="shared" si="4"/>
        <v>1</v>
      </c>
      <c r="Q170" s="14"/>
      <c r="R170" s="22" t="b">
        <f t="shared" si="5"/>
        <v>1</v>
      </c>
      <c r="S170" s="23">
        <v>250.0</v>
      </c>
      <c r="T170" s="23">
        <v>8.33333333</v>
      </c>
    </row>
    <row r="171">
      <c r="A171" s="19">
        <v>170.0</v>
      </c>
      <c r="B171" s="18" t="s">
        <v>460</v>
      </c>
      <c r="C171" s="18" t="s">
        <v>85</v>
      </c>
      <c r="D171" s="20" t="s">
        <v>461</v>
      </c>
      <c r="E171" s="26" t="str">
        <f t="shared" si="53"/>
        <v>Dot Counting</v>
      </c>
      <c r="F171" s="22" t="str">
        <f t="shared" si="54"/>
        <v/>
      </c>
      <c r="G171" s="23" t="str">
        <f t="shared" si="52"/>
        <v/>
      </c>
      <c r="H171" s="7"/>
      <c r="I171" s="13"/>
      <c r="J171" s="14" t="s">
        <v>13</v>
      </c>
      <c r="K171" s="27" t="s">
        <v>13</v>
      </c>
      <c r="L171" s="25" t="b">
        <f t="shared" si="3"/>
        <v>1</v>
      </c>
      <c r="N171" s="14"/>
      <c r="O171" s="22" t="b">
        <f t="shared" si="4"/>
        <v>1</v>
      </c>
      <c r="Q171" s="14"/>
      <c r="R171" s="22" t="b">
        <f t="shared" si="5"/>
        <v>1</v>
      </c>
      <c r="S171" s="23">
        <v>-23420.0</v>
      </c>
      <c r="T171" s="23">
        <v>-780.66667</v>
      </c>
    </row>
    <row r="172">
      <c r="A172" s="19">
        <v>171.0</v>
      </c>
      <c r="B172" s="18" t="s">
        <v>462</v>
      </c>
      <c r="C172" s="18" t="s">
        <v>67</v>
      </c>
      <c r="D172" s="20" t="s">
        <v>463</v>
      </c>
      <c r="E172" s="26" t="str">
        <f t="shared" si="53"/>
        <v>Mean Diff</v>
      </c>
      <c r="F172" s="22" t="str">
        <f t="shared" si="54"/>
        <v/>
      </c>
      <c r="G172" s="23" t="str">
        <f t="shared" si="52"/>
        <v/>
      </c>
      <c r="H172" s="7"/>
      <c r="I172" s="13"/>
      <c r="J172" s="14" t="s">
        <v>25</v>
      </c>
      <c r="K172" s="27" t="s">
        <v>25</v>
      </c>
      <c r="L172" s="25" t="b">
        <f t="shared" si="3"/>
        <v>1</v>
      </c>
      <c r="N172" s="14"/>
      <c r="O172" s="22" t="b">
        <f t="shared" si="4"/>
        <v>1</v>
      </c>
      <c r="Q172" s="14"/>
      <c r="R172" s="22" t="b">
        <f t="shared" si="5"/>
        <v>1</v>
      </c>
      <c r="S172" s="23">
        <v>-20820.0</v>
      </c>
      <c r="T172" s="23">
        <v>-694.0</v>
      </c>
    </row>
    <row r="173">
      <c r="A173" s="19">
        <v>172.0</v>
      </c>
      <c r="B173" s="18" t="s">
        <v>464</v>
      </c>
      <c r="C173" s="18" t="s">
        <v>67</v>
      </c>
      <c r="D173" s="20" t="s">
        <v>465</v>
      </c>
      <c r="E173" s="21" t="s">
        <v>5</v>
      </c>
      <c r="F173" s="22" t="str">
        <f t="shared" si="54"/>
        <v/>
      </c>
      <c r="G173" s="23" t="str">
        <f t="shared" si="52"/>
        <v/>
      </c>
      <c r="H173" s="7"/>
      <c r="I173" s="13"/>
      <c r="J173" s="14" t="s">
        <v>69</v>
      </c>
      <c r="K173" s="24" t="s">
        <v>69</v>
      </c>
      <c r="L173" s="25" t="b">
        <f t="shared" si="3"/>
        <v>1</v>
      </c>
      <c r="N173" s="14"/>
      <c r="O173" s="22" t="b">
        <f t="shared" si="4"/>
        <v>1</v>
      </c>
      <c r="Q173" s="14"/>
      <c r="R173" s="22" t="b">
        <f t="shared" si="5"/>
        <v>1</v>
      </c>
      <c r="S173" s="23">
        <v>470.0</v>
      </c>
      <c r="T173" s="23">
        <v>15.6666667</v>
      </c>
    </row>
    <row r="174">
      <c r="A174" s="19">
        <v>173.0</v>
      </c>
      <c r="B174" s="18" t="s">
        <v>466</v>
      </c>
      <c r="C174" s="18" t="s">
        <v>85</v>
      </c>
      <c r="D174" s="20" t="s">
        <v>467</v>
      </c>
      <c r="E174" s="26" t="str">
        <f t="shared" ref="E174:E175" si="55">IF(L174, K174, "")</f>
        <v>Dot Counting</v>
      </c>
      <c r="F174" s="22" t="str">
        <f t="shared" si="54"/>
        <v/>
      </c>
      <c r="G174" s="23" t="str">
        <f t="shared" si="52"/>
        <v/>
      </c>
      <c r="H174" s="7"/>
      <c r="I174" s="13"/>
      <c r="J174" s="14" t="s">
        <v>13</v>
      </c>
      <c r="K174" s="27" t="s">
        <v>13</v>
      </c>
      <c r="L174" s="25" t="b">
        <f t="shared" si="3"/>
        <v>1</v>
      </c>
      <c r="N174" s="14"/>
      <c r="O174" s="22" t="b">
        <f t="shared" si="4"/>
        <v>1</v>
      </c>
      <c r="Q174" s="14"/>
      <c r="R174" s="22" t="b">
        <f t="shared" si="5"/>
        <v>1</v>
      </c>
      <c r="S174" s="23">
        <v>-2370.0</v>
      </c>
      <c r="T174" s="23">
        <v>-79.0</v>
      </c>
    </row>
    <row r="175">
      <c r="A175" s="19">
        <v>174.0</v>
      </c>
      <c r="B175" s="18" t="s">
        <v>468</v>
      </c>
      <c r="C175" s="18" t="s">
        <v>67</v>
      </c>
      <c r="D175" s="20" t="s">
        <v>469</v>
      </c>
      <c r="E175" s="26" t="str">
        <f t="shared" si="55"/>
        <v>Mean + SD</v>
      </c>
      <c r="F175" s="22" t="str">
        <f t="shared" si="54"/>
        <v/>
      </c>
      <c r="G175" s="23" t="str">
        <f t="shared" si="52"/>
        <v/>
      </c>
      <c r="H175" s="13" t="s">
        <v>470</v>
      </c>
      <c r="I175" s="13"/>
      <c r="J175" s="14" t="s">
        <v>23</v>
      </c>
      <c r="K175" s="27" t="s">
        <v>23</v>
      </c>
      <c r="L175" s="25" t="b">
        <f t="shared" si="3"/>
        <v>1</v>
      </c>
      <c r="N175" s="14"/>
      <c r="O175" s="22" t="b">
        <f t="shared" si="4"/>
        <v>1</v>
      </c>
      <c r="Q175" s="14"/>
      <c r="R175" s="22" t="b">
        <f t="shared" si="5"/>
        <v>1</v>
      </c>
      <c r="S175" s="23">
        <v>2260.0</v>
      </c>
      <c r="T175" s="23">
        <v>75.3333333</v>
      </c>
    </row>
    <row r="176">
      <c r="A176" s="19">
        <v>175.0</v>
      </c>
      <c r="B176" s="18" t="s">
        <v>471</v>
      </c>
      <c r="C176" s="18" t="s">
        <v>67</v>
      </c>
      <c r="D176" s="20" t="s">
        <v>472</v>
      </c>
      <c r="E176" s="21" t="s">
        <v>5</v>
      </c>
      <c r="F176" s="22" t="str">
        <f t="shared" si="54"/>
        <v/>
      </c>
      <c r="G176" s="23" t="str">
        <f t="shared" si="52"/>
        <v/>
      </c>
      <c r="H176" s="7"/>
      <c r="I176" s="13"/>
      <c r="J176" s="14" t="s">
        <v>69</v>
      </c>
      <c r="K176" s="27" t="s">
        <v>33</v>
      </c>
      <c r="L176" s="25" t="b">
        <f t="shared" si="3"/>
        <v>0</v>
      </c>
      <c r="N176" s="14"/>
      <c r="O176" s="22" t="b">
        <f t="shared" si="4"/>
        <v>1</v>
      </c>
      <c r="Q176" s="14"/>
      <c r="R176" s="22" t="b">
        <f t="shared" si="5"/>
        <v>1</v>
      </c>
      <c r="S176" s="23">
        <v>-9530.0</v>
      </c>
      <c r="T176" s="23">
        <v>-317.66667</v>
      </c>
    </row>
    <row r="177">
      <c r="A177" s="19">
        <v>176.0</v>
      </c>
      <c r="B177" s="18" t="s">
        <v>473</v>
      </c>
      <c r="C177" s="18" t="s">
        <v>67</v>
      </c>
      <c r="D177" s="20" t="s">
        <v>474</v>
      </c>
      <c r="E177" s="26" t="str">
        <f t="shared" ref="E177:E181" si="56">IF(L177, K177, "")</f>
        <v>Mean + SD</v>
      </c>
      <c r="F177" s="22" t="str">
        <f t="shared" si="54"/>
        <v/>
      </c>
      <c r="G177" s="23" t="str">
        <f t="shared" si="52"/>
        <v/>
      </c>
      <c r="H177" s="7"/>
      <c r="I177" s="13"/>
      <c r="J177" s="14" t="s">
        <v>23</v>
      </c>
      <c r="K177" s="27" t="s">
        <v>23</v>
      </c>
      <c r="L177" s="25" t="b">
        <f t="shared" si="3"/>
        <v>1</v>
      </c>
      <c r="N177" s="14"/>
      <c r="O177" s="22" t="b">
        <f t="shared" si="4"/>
        <v>1</v>
      </c>
      <c r="Q177" s="14"/>
      <c r="R177" s="22" t="b">
        <f t="shared" si="5"/>
        <v>1</v>
      </c>
      <c r="S177" s="23">
        <v>-13640.0</v>
      </c>
      <c r="T177" s="23">
        <v>-454.66667</v>
      </c>
    </row>
    <row r="178">
      <c r="A178" s="19">
        <v>177.0</v>
      </c>
      <c r="B178" s="18" t="s">
        <v>475</v>
      </c>
      <c r="C178" s="18" t="s">
        <v>67</v>
      </c>
      <c r="D178" s="20" t="s">
        <v>476</v>
      </c>
      <c r="E178" s="26" t="str">
        <f t="shared" si="56"/>
        <v>None/Unsure</v>
      </c>
      <c r="F178" s="22" t="str">
        <f t="shared" si="54"/>
        <v/>
      </c>
      <c r="G178" s="23" t="str">
        <f t="shared" si="52"/>
        <v/>
      </c>
      <c r="H178" s="7"/>
      <c r="I178" s="13"/>
      <c r="J178" s="14" t="s">
        <v>33</v>
      </c>
      <c r="K178" s="27" t="s">
        <v>33</v>
      </c>
      <c r="L178" s="25" t="b">
        <f t="shared" si="3"/>
        <v>1</v>
      </c>
      <c r="N178" s="14"/>
      <c r="O178" s="22" t="b">
        <f t="shared" si="4"/>
        <v>1</v>
      </c>
      <c r="Q178" s="14"/>
      <c r="R178" s="22" t="b">
        <f t="shared" si="5"/>
        <v>1</v>
      </c>
      <c r="S178" s="23">
        <v>-20230.0</v>
      </c>
      <c r="T178" s="23">
        <v>-674.33333</v>
      </c>
    </row>
    <row r="179">
      <c r="A179" s="19">
        <v>178.0</v>
      </c>
      <c r="B179" s="18" t="s">
        <v>477</v>
      </c>
      <c r="C179" s="18" t="s">
        <v>67</v>
      </c>
      <c r="D179" s="20" t="s">
        <v>478</v>
      </c>
      <c r="E179" s="26" t="str">
        <f t="shared" si="56"/>
        <v>None/Unsure</v>
      </c>
      <c r="F179" s="22" t="str">
        <f t="shared" si="54"/>
        <v/>
      </c>
      <c r="G179" s="23" t="str">
        <f t="shared" si="52"/>
        <v/>
      </c>
      <c r="H179" s="13" t="s">
        <v>479</v>
      </c>
      <c r="I179" s="13"/>
      <c r="J179" s="14" t="s">
        <v>33</v>
      </c>
      <c r="K179" s="27" t="s">
        <v>33</v>
      </c>
      <c r="L179" s="25" t="b">
        <f t="shared" si="3"/>
        <v>1</v>
      </c>
      <c r="N179" s="14"/>
      <c r="O179" s="22" t="b">
        <f t="shared" si="4"/>
        <v>1</v>
      </c>
      <c r="Q179" s="14"/>
      <c r="R179" s="22" t="b">
        <f t="shared" si="5"/>
        <v>1</v>
      </c>
      <c r="S179" s="23">
        <v>-5210.0</v>
      </c>
      <c r="T179" s="23">
        <v>-173.66667</v>
      </c>
    </row>
    <row r="180">
      <c r="A180" s="19">
        <v>179.0</v>
      </c>
      <c r="B180" s="18" t="s">
        <v>480</v>
      </c>
      <c r="C180" s="18" t="s">
        <v>71</v>
      </c>
      <c r="D180" s="20" t="s">
        <v>481</v>
      </c>
      <c r="E180" s="26" t="str">
        <f t="shared" si="56"/>
        <v>Mean + SD</v>
      </c>
      <c r="F180" s="22" t="str">
        <f t="shared" si="54"/>
        <v/>
      </c>
      <c r="G180" s="23" t="str">
        <f t="shared" si="52"/>
        <v/>
      </c>
      <c r="H180" s="7"/>
      <c r="I180" s="13"/>
      <c r="J180" s="14" t="s">
        <v>23</v>
      </c>
      <c r="K180" s="27" t="s">
        <v>23</v>
      </c>
      <c r="L180" s="25" t="b">
        <f t="shared" si="3"/>
        <v>1</v>
      </c>
      <c r="N180" s="14"/>
      <c r="O180" s="22" t="b">
        <f t="shared" si="4"/>
        <v>1</v>
      </c>
      <c r="Q180" s="14"/>
      <c r="R180" s="22" t="b">
        <f t="shared" si="5"/>
        <v>1</v>
      </c>
      <c r="S180" s="23">
        <v>-10560.0</v>
      </c>
      <c r="T180" s="23">
        <v>-352.0</v>
      </c>
    </row>
    <row r="181">
      <c r="A181" s="19">
        <v>180.0</v>
      </c>
      <c r="B181" s="18" t="s">
        <v>482</v>
      </c>
      <c r="C181" s="18" t="s">
        <v>71</v>
      </c>
      <c r="D181" s="20" t="s">
        <v>483</v>
      </c>
      <c r="E181" s="26" t="str">
        <f t="shared" si="56"/>
        <v>None/Unsure</v>
      </c>
      <c r="F181" s="22" t="str">
        <f t="shared" si="54"/>
        <v/>
      </c>
      <c r="G181" s="23" t="str">
        <f t="shared" si="52"/>
        <v/>
      </c>
      <c r="H181" s="7"/>
      <c r="I181" s="13"/>
      <c r="J181" s="14" t="s">
        <v>33</v>
      </c>
      <c r="K181" s="27" t="s">
        <v>33</v>
      </c>
      <c r="L181" s="25" t="b">
        <f t="shared" si="3"/>
        <v>1</v>
      </c>
      <c r="N181" s="14"/>
      <c r="O181" s="22" t="b">
        <f t="shared" si="4"/>
        <v>1</v>
      </c>
      <c r="Q181" s="14"/>
      <c r="R181" s="22" t="b">
        <f t="shared" si="5"/>
        <v>1</v>
      </c>
      <c r="S181" s="23">
        <v>-14700.0</v>
      </c>
      <c r="T181" s="23">
        <v>-490.0</v>
      </c>
    </row>
    <row r="182">
      <c r="A182" s="46"/>
      <c r="B182" s="46"/>
      <c r="C182" s="46"/>
      <c r="D182" s="47"/>
      <c r="E182" s="26"/>
      <c r="G182" s="46"/>
      <c r="H182" s="7"/>
      <c r="I182" s="7"/>
      <c r="K182" s="48"/>
      <c r="L182" s="25"/>
      <c r="S182" s="46"/>
      <c r="T182" s="46"/>
    </row>
    <row r="183">
      <c r="A183" s="46"/>
      <c r="B183" s="46"/>
      <c r="C183" s="46"/>
      <c r="D183" s="47"/>
      <c r="E183" s="26"/>
      <c r="G183" s="46"/>
      <c r="H183" s="7"/>
      <c r="I183" s="7"/>
      <c r="K183" s="48"/>
      <c r="L183" s="25"/>
      <c r="S183" s="46"/>
      <c r="T183" s="46"/>
    </row>
    <row r="184">
      <c r="A184" s="46"/>
      <c r="B184" s="46"/>
      <c r="C184" s="46"/>
      <c r="D184" s="47"/>
      <c r="E184" s="26"/>
      <c r="G184" s="46"/>
      <c r="H184" s="7"/>
      <c r="I184" s="7"/>
      <c r="K184" s="48"/>
      <c r="L184" s="25"/>
      <c r="S184" s="46"/>
      <c r="T184" s="46"/>
    </row>
    <row r="185">
      <c r="A185" s="46"/>
      <c r="B185" s="46"/>
      <c r="C185" s="46"/>
      <c r="D185" s="47"/>
      <c r="E185" s="26"/>
      <c r="G185" s="46"/>
      <c r="H185" s="7"/>
      <c r="I185" s="7"/>
      <c r="K185" s="48"/>
      <c r="L185" s="25"/>
      <c r="S185" s="46"/>
      <c r="T185" s="46"/>
    </row>
    <row r="186">
      <c r="A186" s="46"/>
      <c r="B186" s="46"/>
      <c r="C186" s="46"/>
      <c r="D186" s="47"/>
      <c r="E186" s="26"/>
      <c r="G186" s="46"/>
      <c r="H186" s="7"/>
      <c r="I186" s="7"/>
      <c r="K186" s="48"/>
      <c r="L186" s="25"/>
      <c r="S186" s="46"/>
      <c r="T186" s="46"/>
    </row>
    <row r="187">
      <c r="A187" s="46"/>
      <c r="B187" s="46"/>
      <c r="C187" s="46"/>
      <c r="D187" s="47"/>
      <c r="E187" s="26"/>
      <c r="G187" s="46"/>
      <c r="H187" s="7"/>
      <c r="I187" s="7"/>
      <c r="K187" s="48"/>
      <c r="L187" s="25"/>
      <c r="S187" s="46"/>
      <c r="T187" s="46"/>
    </row>
    <row r="188">
      <c r="A188" s="46"/>
      <c r="B188" s="46"/>
      <c r="C188" s="46"/>
      <c r="D188" s="47"/>
      <c r="E188" s="26"/>
      <c r="G188" s="46"/>
      <c r="H188" s="7"/>
      <c r="I188" s="7"/>
      <c r="K188" s="48"/>
      <c r="L188" s="25"/>
      <c r="S188" s="46"/>
      <c r="T188" s="46"/>
    </row>
    <row r="189">
      <c r="A189" s="46"/>
      <c r="B189" s="46"/>
      <c r="C189" s="46"/>
      <c r="D189" s="47"/>
      <c r="E189" s="26"/>
      <c r="G189" s="46"/>
      <c r="H189" s="7"/>
      <c r="I189" s="7"/>
      <c r="K189" s="48"/>
      <c r="L189" s="25"/>
      <c r="S189" s="46"/>
      <c r="T189" s="46"/>
    </row>
    <row r="190">
      <c r="A190" s="46"/>
      <c r="B190" s="46"/>
      <c r="C190" s="46"/>
      <c r="D190" s="47"/>
      <c r="E190" s="26"/>
      <c r="G190" s="46"/>
      <c r="H190" s="7"/>
      <c r="I190" s="7"/>
      <c r="K190" s="48"/>
      <c r="L190" s="25"/>
      <c r="S190" s="46"/>
      <c r="T190" s="46"/>
    </row>
    <row r="191">
      <c r="A191" s="46"/>
      <c r="B191" s="46"/>
      <c r="C191" s="46"/>
      <c r="D191" s="47"/>
      <c r="E191" s="26"/>
      <c r="G191" s="46"/>
      <c r="H191" s="7"/>
      <c r="I191" s="7"/>
      <c r="K191" s="48"/>
      <c r="L191" s="25"/>
      <c r="S191" s="46"/>
      <c r="T191" s="46"/>
    </row>
    <row r="192">
      <c r="A192" s="46"/>
      <c r="B192" s="46"/>
      <c r="C192" s="46"/>
      <c r="D192" s="47"/>
      <c r="E192" s="26"/>
      <c r="G192" s="46"/>
      <c r="H192" s="7"/>
      <c r="I192" s="7"/>
      <c r="K192" s="48"/>
      <c r="L192" s="25"/>
      <c r="S192" s="46"/>
      <c r="T192" s="46"/>
    </row>
    <row r="193">
      <c r="A193" s="46"/>
      <c r="B193" s="46"/>
      <c r="C193" s="46"/>
      <c r="D193" s="47"/>
      <c r="E193" s="26"/>
      <c r="G193" s="46"/>
      <c r="H193" s="7"/>
      <c r="I193" s="7"/>
      <c r="K193" s="48"/>
      <c r="L193" s="25"/>
      <c r="S193" s="46"/>
      <c r="T193" s="46"/>
    </row>
    <row r="194">
      <c r="A194" s="46"/>
      <c r="B194" s="46"/>
      <c r="C194" s="46"/>
      <c r="D194" s="47"/>
      <c r="E194" s="26"/>
      <c r="G194" s="46"/>
      <c r="H194" s="7"/>
      <c r="I194" s="7"/>
      <c r="K194" s="48"/>
      <c r="L194" s="25"/>
      <c r="S194" s="46"/>
      <c r="T194" s="46"/>
    </row>
    <row r="195">
      <c r="A195" s="46"/>
      <c r="B195" s="46"/>
      <c r="C195" s="46"/>
      <c r="D195" s="47"/>
      <c r="E195" s="26"/>
      <c r="G195" s="46"/>
      <c r="H195" s="7"/>
      <c r="I195" s="7"/>
      <c r="K195" s="48"/>
      <c r="L195" s="25"/>
      <c r="S195" s="46"/>
      <c r="T195" s="46"/>
    </row>
    <row r="196">
      <c r="A196" s="46"/>
      <c r="B196" s="46"/>
      <c r="C196" s="46"/>
      <c r="D196" s="47"/>
      <c r="E196" s="26"/>
      <c r="G196" s="46"/>
      <c r="H196" s="7"/>
      <c r="I196" s="7"/>
      <c r="K196" s="48"/>
      <c r="L196" s="25"/>
      <c r="S196" s="46"/>
      <c r="T196" s="46"/>
    </row>
    <row r="197">
      <c r="A197" s="46"/>
      <c r="B197" s="46"/>
      <c r="C197" s="46"/>
      <c r="D197" s="47"/>
      <c r="E197" s="26"/>
      <c r="G197" s="46"/>
      <c r="H197" s="7"/>
      <c r="I197" s="7"/>
      <c r="K197" s="48"/>
      <c r="L197" s="25"/>
      <c r="S197" s="46"/>
      <c r="T197" s="46"/>
    </row>
    <row r="198">
      <c r="A198" s="46"/>
      <c r="B198" s="46"/>
      <c r="C198" s="46"/>
      <c r="D198" s="47"/>
      <c r="E198" s="26"/>
      <c r="G198" s="46"/>
      <c r="H198" s="7"/>
      <c r="I198" s="7"/>
      <c r="K198" s="48"/>
      <c r="L198" s="25"/>
      <c r="S198" s="46"/>
      <c r="T198" s="46"/>
    </row>
    <row r="199">
      <c r="A199" s="46"/>
      <c r="B199" s="46"/>
      <c r="C199" s="46"/>
      <c r="D199" s="47"/>
      <c r="E199" s="26"/>
      <c r="G199" s="46"/>
      <c r="H199" s="7"/>
      <c r="I199" s="7"/>
      <c r="K199" s="48"/>
      <c r="L199" s="25"/>
      <c r="S199" s="46"/>
      <c r="T199" s="46"/>
    </row>
    <row r="200">
      <c r="A200" s="46"/>
      <c r="B200" s="46"/>
      <c r="C200" s="46"/>
      <c r="D200" s="47"/>
      <c r="E200" s="26"/>
      <c r="G200" s="46"/>
      <c r="H200" s="7"/>
      <c r="I200" s="7"/>
      <c r="K200" s="48"/>
      <c r="L200" s="25"/>
      <c r="S200" s="46"/>
      <c r="T200" s="46"/>
    </row>
    <row r="201">
      <c r="A201" s="46"/>
      <c r="B201" s="46"/>
      <c r="C201" s="46"/>
      <c r="D201" s="47"/>
      <c r="E201" s="26"/>
      <c r="G201" s="46"/>
      <c r="H201" s="7"/>
      <c r="I201" s="7"/>
      <c r="K201" s="48"/>
      <c r="L201" s="25"/>
      <c r="S201" s="46"/>
      <c r="T201" s="46"/>
    </row>
    <row r="202">
      <c r="A202" s="46"/>
      <c r="B202" s="46"/>
      <c r="C202" s="46"/>
      <c r="D202" s="47"/>
      <c r="E202" s="26"/>
      <c r="G202" s="46"/>
      <c r="H202" s="7"/>
      <c r="I202" s="7"/>
      <c r="K202" s="48"/>
      <c r="L202" s="25"/>
      <c r="S202" s="46"/>
      <c r="T202" s="46"/>
    </row>
    <row r="203">
      <c r="A203" s="46"/>
      <c r="B203" s="46"/>
      <c r="C203" s="46"/>
      <c r="D203" s="47"/>
      <c r="E203" s="26"/>
      <c r="G203" s="46"/>
      <c r="H203" s="7"/>
      <c r="I203" s="7"/>
      <c r="K203" s="48"/>
      <c r="L203" s="25"/>
      <c r="S203" s="46"/>
      <c r="T203" s="46"/>
    </row>
    <row r="204">
      <c r="A204" s="46"/>
      <c r="B204" s="46"/>
      <c r="C204" s="46"/>
      <c r="D204" s="47"/>
      <c r="E204" s="26"/>
      <c r="G204" s="46"/>
      <c r="H204" s="7"/>
      <c r="I204" s="7"/>
      <c r="K204" s="48"/>
      <c r="L204" s="25"/>
      <c r="S204" s="46"/>
      <c r="T204" s="46"/>
    </row>
    <row r="205">
      <c r="A205" s="46"/>
      <c r="B205" s="46"/>
      <c r="C205" s="46"/>
      <c r="D205" s="47"/>
      <c r="E205" s="26"/>
      <c r="G205" s="46"/>
      <c r="H205" s="7"/>
      <c r="I205" s="7"/>
      <c r="K205" s="48"/>
      <c r="L205" s="25"/>
      <c r="S205" s="46"/>
      <c r="T205" s="46"/>
    </row>
    <row r="206">
      <c r="A206" s="46"/>
      <c r="B206" s="46"/>
      <c r="C206" s="46"/>
      <c r="D206" s="47"/>
      <c r="E206" s="26"/>
      <c r="G206" s="46"/>
      <c r="H206" s="7"/>
      <c r="I206" s="7"/>
      <c r="K206" s="48"/>
      <c r="L206" s="25"/>
      <c r="S206" s="46"/>
      <c r="T206" s="46"/>
    </row>
    <row r="207">
      <c r="A207" s="46"/>
      <c r="B207" s="46"/>
      <c r="C207" s="46"/>
      <c r="D207" s="47"/>
      <c r="E207" s="26"/>
      <c r="G207" s="46"/>
      <c r="H207" s="7"/>
      <c r="I207" s="7"/>
      <c r="K207" s="48"/>
      <c r="L207" s="25"/>
      <c r="S207" s="46"/>
      <c r="T207" s="46"/>
    </row>
    <row r="208">
      <c r="A208" s="46"/>
      <c r="B208" s="46"/>
      <c r="C208" s="46"/>
      <c r="D208" s="47"/>
      <c r="E208" s="26"/>
      <c r="G208" s="46"/>
      <c r="H208" s="7"/>
      <c r="I208" s="7"/>
      <c r="K208" s="48"/>
      <c r="L208" s="25"/>
      <c r="S208" s="46"/>
      <c r="T208" s="46"/>
    </row>
    <row r="209">
      <c r="A209" s="46"/>
      <c r="B209" s="46"/>
      <c r="C209" s="46"/>
      <c r="D209" s="47"/>
      <c r="E209" s="26"/>
      <c r="G209" s="46"/>
      <c r="H209" s="7"/>
      <c r="I209" s="7"/>
      <c r="K209" s="48"/>
      <c r="L209" s="25"/>
      <c r="S209" s="46"/>
      <c r="T209" s="46"/>
    </row>
    <row r="210">
      <c r="A210" s="46"/>
      <c r="B210" s="46"/>
      <c r="C210" s="46"/>
      <c r="D210" s="47"/>
      <c r="E210" s="26"/>
      <c r="G210" s="46"/>
      <c r="H210" s="7"/>
      <c r="I210" s="7"/>
      <c r="K210" s="48"/>
      <c r="L210" s="25"/>
      <c r="S210" s="46"/>
      <c r="T210" s="46"/>
    </row>
    <row r="211">
      <c r="A211" s="46"/>
      <c r="B211" s="46"/>
      <c r="C211" s="46"/>
      <c r="D211" s="47"/>
      <c r="E211" s="26"/>
      <c r="G211" s="46"/>
      <c r="H211" s="7"/>
      <c r="I211" s="7"/>
      <c r="K211" s="48"/>
      <c r="L211" s="25"/>
      <c r="S211" s="46"/>
      <c r="T211" s="46"/>
    </row>
    <row r="212">
      <c r="A212" s="46"/>
      <c r="B212" s="46"/>
      <c r="C212" s="46"/>
      <c r="D212" s="47"/>
      <c r="E212" s="26"/>
      <c r="G212" s="46"/>
      <c r="H212" s="7"/>
      <c r="I212" s="7"/>
      <c r="K212" s="48"/>
      <c r="L212" s="25"/>
      <c r="S212" s="46"/>
      <c r="T212" s="46"/>
    </row>
    <row r="213">
      <c r="A213" s="46"/>
      <c r="B213" s="46"/>
      <c r="C213" s="46"/>
      <c r="D213" s="47"/>
      <c r="E213" s="26"/>
      <c r="G213" s="46"/>
      <c r="H213" s="7"/>
      <c r="I213" s="7"/>
      <c r="K213" s="48"/>
      <c r="L213" s="25"/>
      <c r="S213" s="46"/>
      <c r="T213" s="46"/>
    </row>
    <row r="214">
      <c r="A214" s="46"/>
      <c r="B214" s="46"/>
      <c r="C214" s="46"/>
      <c r="D214" s="47"/>
      <c r="E214" s="26"/>
      <c r="G214" s="46"/>
      <c r="H214" s="7"/>
      <c r="I214" s="7"/>
      <c r="K214" s="48"/>
      <c r="L214" s="25"/>
      <c r="S214" s="46"/>
      <c r="T214" s="46"/>
    </row>
    <row r="215">
      <c r="A215" s="46"/>
      <c r="B215" s="46"/>
      <c r="C215" s="46"/>
      <c r="D215" s="47"/>
      <c r="E215" s="26"/>
      <c r="G215" s="46"/>
      <c r="H215" s="7"/>
      <c r="I215" s="7"/>
      <c r="K215" s="48"/>
      <c r="L215" s="25"/>
      <c r="S215" s="46"/>
      <c r="T215" s="46"/>
    </row>
    <row r="216">
      <c r="A216" s="46"/>
      <c r="B216" s="46"/>
      <c r="C216" s="46"/>
      <c r="D216" s="47"/>
      <c r="E216" s="26"/>
      <c r="G216" s="46"/>
      <c r="H216" s="7"/>
      <c r="I216" s="7"/>
      <c r="K216" s="48"/>
      <c r="L216" s="25"/>
      <c r="S216" s="46"/>
      <c r="T216" s="46"/>
    </row>
    <row r="217">
      <c r="A217" s="46"/>
      <c r="B217" s="46"/>
      <c r="C217" s="46"/>
      <c r="D217" s="47"/>
      <c r="E217" s="26"/>
      <c r="G217" s="46"/>
      <c r="H217" s="7"/>
      <c r="I217" s="7"/>
      <c r="K217" s="48"/>
      <c r="L217" s="25"/>
      <c r="S217" s="46"/>
      <c r="T217" s="46"/>
    </row>
    <row r="218">
      <c r="A218" s="46"/>
      <c r="B218" s="46"/>
      <c r="C218" s="46"/>
      <c r="D218" s="47"/>
      <c r="E218" s="26"/>
      <c r="G218" s="46"/>
      <c r="H218" s="7"/>
      <c r="I218" s="7"/>
      <c r="K218" s="48"/>
      <c r="L218" s="25"/>
      <c r="S218" s="46"/>
      <c r="T218" s="46"/>
    </row>
    <row r="219">
      <c r="A219" s="46"/>
      <c r="B219" s="46"/>
      <c r="C219" s="46"/>
      <c r="D219" s="47"/>
      <c r="E219" s="26"/>
      <c r="G219" s="46"/>
      <c r="H219" s="7"/>
      <c r="I219" s="7"/>
      <c r="K219" s="48"/>
      <c r="L219" s="25"/>
      <c r="S219" s="46"/>
      <c r="T219" s="46"/>
    </row>
    <row r="220">
      <c r="A220" s="46"/>
      <c r="B220" s="46"/>
      <c r="C220" s="46"/>
      <c r="D220" s="47"/>
      <c r="E220" s="26"/>
      <c r="G220" s="46"/>
      <c r="H220" s="7"/>
      <c r="I220" s="7"/>
      <c r="K220" s="48"/>
      <c r="L220" s="25"/>
      <c r="S220" s="46"/>
      <c r="T220" s="46"/>
    </row>
    <row r="221">
      <c r="A221" s="46"/>
      <c r="B221" s="46"/>
      <c r="C221" s="46"/>
      <c r="D221" s="47"/>
      <c r="E221" s="26"/>
      <c r="G221" s="46"/>
      <c r="H221" s="7"/>
      <c r="I221" s="7"/>
      <c r="K221" s="48"/>
      <c r="L221" s="25"/>
      <c r="S221" s="46"/>
      <c r="T221" s="46"/>
    </row>
    <row r="222">
      <c r="A222" s="46"/>
      <c r="B222" s="46"/>
      <c r="C222" s="46"/>
      <c r="D222" s="47"/>
      <c r="E222" s="26"/>
      <c r="G222" s="46"/>
      <c r="H222" s="7"/>
      <c r="I222" s="7"/>
      <c r="K222" s="48"/>
      <c r="L222" s="25"/>
      <c r="S222" s="46"/>
      <c r="T222" s="46"/>
    </row>
    <row r="223">
      <c r="A223" s="46"/>
      <c r="B223" s="46"/>
      <c r="C223" s="46"/>
      <c r="D223" s="47"/>
      <c r="E223" s="26"/>
      <c r="G223" s="46"/>
      <c r="H223" s="7"/>
      <c r="I223" s="7"/>
      <c r="K223" s="48"/>
      <c r="L223" s="25"/>
      <c r="S223" s="46"/>
      <c r="T223" s="46"/>
    </row>
    <row r="224">
      <c r="A224" s="46"/>
      <c r="B224" s="46"/>
      <c r="C224" s="46"/>
      <c r="D224" s="47"/>
      <c r="E224" s="26"/>
      <c r="G224" s="46"/>
      <c r="H224" s="7"/>
      <c r="I224" s="7"/>
      <c r="K224" s="48"/>
      <c r="L224" s="25"/>
      <c r="S224" s="46"/>
      <c r="T224" s="46"/>
    </row>
    <row r="225">
      <c r="A225" s="46"/>
      <c r="B225" s="46"/>
      <c r="C225" s="46"/>
      <c r="D225" s="47"/>
      <c r="E225" s="26"/>
      <c r="G225" s="46"/>
      <c r="H225" s="7"/>
      <c r="I225" s="7"/>
      <c r="K225" s="48"/>
      <c r="L225" s="25"/>
      <c r="S225" s="46"/>
      <c r="T225" s="46"/>
    </row>
    <row r="226">
      <c r="A226" s="46"/>
      <c r="B226" s="46"/>
      <c r="C226" s="46"/>
      <c r="D226" s="47"/>
      <c r="E226" s="26"/>
      <c r="G226" s="46"/>
      <c r="H226" s="7"/>
      <c r="I226" s="7"/>
      <c r="K226" s="48"/>
      <c r="L226" s="25"/>
      <c r="S226" s="46"/>
      <c r="T226" s="46"/>
    </row>
    <row r="227">
      <c r="A227" s="46"/>
      <c r="B227" s="46"/>
      <c r="C227" s="46"/>
      <c r="D227" s="47"/>
      <c r="E227" s="26"/>
      <c r="G227" s="46"/>
      <c r="H227" s="7"/>
      <c r="I227" s="7"/>
      <c r="K227" s="48"/>
      <c r="L227" s="25"/>
      <c r="S227" s="46"/>
      <c r="T227" s="46"/>
    </row>
    <row r="228">
      <c r="A228" s="46"/>
      <c r="B228" s="46"/>
      <c r="C228" s="46"/>
      <c r="D228" s="47"/>
      <c r="E228" s="26"/>
      <c r="G228" s="46"/>
      <c r="H228" s="7"/>
      <c r="I228" s="7"/>
      <c r="K228" s="48"/>
      <c r="L228" s="25"/>
      <c r="S228" s="46"/>
      <c r="T228" s="46"/>
    </row>
    <row r="229">
      <c r="A229" s="46"/>
      <c r="B229" s="46"/>
      <c r="C229" s="46"/>
      <c r="D229" s="47"/>
      <c r="E229" s="26"/>
      <c r="G229" s="46"/>
      <c r="H229" s="7"/>
      <c r="I229" s="7"/>
      <c r="K229" s="48"/>
      <c r="L229" s="25"/>
      <c r="S229" s="46"/>
      <c r="T229" s="46"/>
    </row>
    <row r="230">
      <c r="A230" s="46"/>
      <c r="B230" s="46"/>
      <c r="C230" s="46"/>
      <c r="D230" s="47"/>
      <c r="E230" s="26"/>
      <c r="G230" s="46"/>
      <c r="H230" s="7"/>
      <c r="I230" s="7"/>
      <c r="K230" s="48"/>
      <c r="L230" s="25"/>
      <c r="S230" s="46"/>
      <c r="T230" s="46"/>
    </row>
    <row r="231">
      <c r="A231" s="46"/>
      <c r="B231" s="46"/>
      <c r="C231" s="46"/>
      <c r="D231" s="47"/>
      <c r="E231" s="26"/>
      <c r="G231" s="46"/>
      <c r="H231" s="7"/>
      <c r="I231" s="7"/>
      <c r="K231" s="48"/>
      <c r="L231" s="25"/>
      <c r="S231" s="46"/>
      <c r="T231" s="46"/>
    </row>
    <row r="232">
      <c r="A232" s="46"/>
      <c r="B232" s="46"/>
      <c r="C232" s="46"/>
      <c r="D232" s="47"/>
      <c r="E232" s="26"/>
      <c r="G232" s="46"/>
      <c r="H232" s="7"/>
      <c r="I232" s="7"/>
      <c r="K232" s="48"/>
      <c r="L232" s="25"/>
      <c r="S232" s="46"/>
      <c r="T232" s="46"/>
    </row>
    <row r="233">
      <c r="A233" s="46"/>
      <c r="B233" s="46"/>
      <c r="C233" s="46"/>
      <c r="D233" s="47"/>
      <c r="E233" s="26"/>
      <c r="G233" s="46"/>
      <c r="H233" s="7"/>
      <c r="I233" s="7"/>
      <c r="K233" s="48"/>
      <c r="L233" s="25"/>
      <c r="S233" s="46"/>
      <c r="T233" s="46"/>
    </row>
    <row r="234">
      <c r="A234" s="46"/>
      <c r="B234" s="46"/>
      <c r="C234" s="46"/>
      <c r="D234" s="47"/>
      <c r="E234" s="26"/>
      <c r="G234" s="46"/>
      <c r="H234" s="7"/>
      <c r="I234" s="7"/>
      <c r="K234" s="48"/>
      <c r="L234" s="25"/>
      <c r="S234" s="46"/>
      <c r="T234" s="46"/>
    </row>
    <row r="235">
      <c r="A235" s="46"/>
      <c r="B235" s="46"/>
      <c r="C235" s="46"/>
      <c r="D235" s="47"/>
      <c r="E235" s="26"/>
      <c r="G235" s="46"/>
      <c r="H235" s="7"/>
      <c r="I235" s="7"/>
      <c r="K235" s="48"/>
      <c r="L235" s="25"/>
      <c r="S235" s="46"/>
      <c r="T235" s="46"/>
    </row>
    <row r="236">
      <c r="A236" s="46"/>
      <c r="B236" s="46"/>
      <c r="C236" s="46"/>
      <c r="D236" s="47"/>
      <c r="E236" s="26"/>
      <c r="G236" s="46"/>
      <c r="H236" s="7"/>
      <c r="I236" s="7"/>
      <c r="K236" s="48"/>
      <c r="L236" s="25"/>
      <c r="S236" s="46"/>
      <c r="T236" s="46"/>
    </row>
    <row r="237">
      <c r="A237" s="46"/>
      <c r="B237" s="46"/>
      <c r="C237" s="46"/>
      <c r="D237" s="47"/>
      <c r="E237" s="26"/>
      <c r="G237" s="46"/>
      <c r="H237" s="7"/>
      <c r="I237" s="7"/>
      <c r="K237" s="48"/>
      <c r="L237" s="25"/>
      <c r="S237" s="46"/>
      <c r="T237" s="46"/>
    </row>
    <row r="238">
      <c r="A238" s="46"/>
      <c r="B238" s="46"/>
      <c r="C238" s="46"/>
      <c r="D238" s="47"/>
      <c r="E238" s="26"/>
      <c r="G238" s="46"/>
      <c r="H238" s="7"/>
      <c r="I238" s="7"/>
      <c r="K238" s="48"/>
      <c r="L238" s="25"/>
      <c r="S238" s="46"/>
      <c r="T238" s="46"/>
    </row>
    <row r="239">
      <c r="A239" s="46"/>
      <c r="B239" s="46"/>
      <c r="C239" s="46"/>
      <c r="D239" s="47"/>
      <c r="E239" s="26"/>
      <c r="G239" s="46"/>
      <c r="H239" s="7"/>
      <c r="I239" s="7"/>
      <c r="K239" s="48"/>
      <c r="L239" s="25"/>
      <c r="S239" s="46"/>
      <c r="T239" s="46"/>
    </row>
    <row r="240">
      <c r="A240" s="46"/>
      <c r="B240" s="46"/>
      <c r="C240" s="46"/>
      <c r="D240" s="47"/>
      <c r="E240" s="26"/>
      <c r="G240" s="46"/>
      <c r="H240" s="7"/>
      <c r="I240" s="7"/>
      <c r="K240" s="48"/>
      <c r="L240" s="25"/>
      <c r="S240" s="46"/>
      <c r="T240" s="46"/>
    </row>
    <row r="241">
      <c r="A241" s="46"/>
      <c r="B241" s="46"/>
      <c r="C241" s="46"/>
      <c r="D241" s="47"/>
      <c r="E241" s="26"/>
      <c r="G241" s="46"/>
      <c r="H241" s="7"/>
      <c r="I241" s="7"/>
      <c r="K241" s="48"/>
      <c r="L241" s="25"/>
      <c r="S241" s="46"/>
      <c r="T241" s="46"/>
    </row>
    <row r="242">
      <c r="A242" s="46"/>
      <c r="B242" s="46"/>
      <c r="C242" s="46"/>
      <c r="D242" s="47"/>
      <c r="E242" s="26"/>
      <c r="G242" s="46"/>
      <c r="H242" s="7"/>
      <c r="I242" s="7"/>
      <c r="K242" s="48"/>
      <c r="L242" s="25"/>
      <c r="S242" s="46"/>
      <c r="T242" s="46"/>
    </row>
    <row r="243">
      <c r="A243" s="46"/>
      <c r="B243" s="46"/>
      <c r="C243" s="46"/>
      <c r="D243" s="47"/>
      <c r="E243" s="26"/>
      <c r="G243" s="46"/>
      <c r="H243" s="7"/>
      <c r="I243" s="7"/>
      <c r="K243" s="48"/>
      <c r="L243" s="25"/>
      <c r="S243" s="46"/>
      <c r="T243" s="46"/>
    </row>
    <row r="244">
      <c r="A244" s="46"/>
      <c r="B244" s="46"/>
      <c r="C244" s="46"/>
      <c r="D244" s="47"/>
      <c r="E244" s="26"/>
      <c r="G244" s="46"/>
      <c r="H244" s="7"/>
      <c r="I244" s="7"/>
      <c r="K244" s="48"/>
      <c r="L244" s="25"/>
      <c r="S244" s="46"/>
      <c r="T244" s="46"/>
    </row>
    <row r="245">
      <c r="A245" s="46"/>
      <c r="B245" s="46"/>
      <c r="C245" s="46"/>
      <c r="D245" s="47"/>
      <c r="E245" s="26"/>
      <c r="G245" s="46"/>
      <c r="H245" s="7"/>
      <c r="I245" s="7"/>
      <c r="K245" s="48"/>
      <c r="L245" s="25"/>
      <c r="S245" s="46"/>
      <c r="T245" s="46"/>
    </row>
    <row r="246">
      <c r="A246" s="46"/>
      <c r="B246" s="46"/>
      <c r="C246" s="46"/>
      <c r="D246" s="47"/>
      <c r="E246" s="26"/>
      <c r="G246" s="46"/>
      <c r="H246" s="7"/>
      <c r="I246" s="7"/>
      <c r="K246" s="48"/>
      <c r="L246" s="25"/>
      <c r="S246" s="46"/>
      <c r="T246" s="46"/>
    </row>
    <row r="247">
      <c r="A247" s="46"/>
      <c r="B247" s="46"/>
      <c r="C247" s="46"/>
      <c r="D247" s="47"/>
      <c r="E247" s="26"/>
      <c r="G247" s="46"/>
      <c r="H247" s="7"/>
      <c r="I247" s="7"/>
      <c r="K247" s="48"/>
      <c r="L247" s="25"/>
      <c r="S247" s="46"/>
      <c r="T247" s="46"/>
    </row>
    <row r="248">
      <c r="A248" s="46"/>
      <c r="B248" s="46"/>
      <c r="C248" s="46"/>
      <c r="D248" s="47"/>
      <c r="E248" s="26"/>
      <c r="G248" s="46"/>
      <c r="H248" s="7"/>
      <c r="I248" s="7"/>
      <c r="K248" s="48"/>
      <c r="L248" s="25"/>
      <c r="S248" s="46"/>
      <c r="T248" s="46"/>
    </row>
    <row r="249">
      <c r="A249" s="46"/>
      <c r="B249" s="46"/>
      <c r="C249" s="46"/>
      <c r="D249" s="47"/>
      <c r="E249" s="26"/>
      <c r="G249" s="46"/>
      <c r="H249" s="7"/>
      <c r="I249" s="7"/>
      <c r="K249" s="48"/>
      <c r="L249" s="25"/>
      <c r="S249" s="46"/>
      <c r="T249" s="46"/>
    </row>
    <row r="250">
      <c r="A250" s="46"/>
      <c r="B250" s="46"/>
      <c r="C250" s="46"/>
      <c r="D250" s="47"/>
      <c r="E250" s="26"/>
      <c r="G250" s="46"/>
      <c r="H250" s="7"/>
      <c r="I250" s="7"/>
      <c r="K250" s="48"/>
      <c r="L250" s="25"/>
      <c r="S250" s="46"/>
      <c r="T250" s="46"/>
    </row>
    <row r="251">
      <c r="A251" s="46"/>
      <c r="B251" s="46"/>
      <c r="C251" s="46"/>
      <c r="D251" s="47"/>
      <c r="E251" s="26"/>
      <c r="G251" s="46"/>
      <c r="H251" s="7"/>
      <c r="I251" s="7"/>
      <c r="K251" s="48"/>
      <c r="L251" s="25"/>
      <c r="S251" s="46"/>
      <c r="T251" s="46"/>
    </row>
    <row r="252">
      <c r="A252" s="46"/>
      <c r="B252" s="46"/>
      <c r="C252" s="46"/>
      <c r="D252" s="47"/>
      <c r="E252" s="26"/>
      <c r="G252" s="46"/>
      <c r="H252" s="7"/>
      <c r="I252" s="7"/>
      <c r="K252" s="48"/>
      <c r="L252" s="25"/>
      <c r="S252" s="46"/>
      <c r="T252" s="46"/>
    </row>
    <row r="253">
      <c r="A253" s="46"/>
      <c r="B253" s="46"/>
      <c r="C253" s="46"/>
      <c r="D253" s="47"/>
      <c r="E253" s="26"/>
      <c r="G253" s="46"/>
      <c r="H253" s="7"/>
      <c r="I253" s="7"/>
      <c r="K253" s="48"/>
      <c r="L253" s="25"/>
      <c r="S253" s="46"/>
      <c r="T253" s="46"/>
    </row>
    <row r="254">
      <c r="A254" s="46"/>
      <c r="B254" s="46"/>
      <c r="C254" s="46"/>
      <c r="D254" s="47"/>
      <c r="E254" s="26"/>
      <c r="G254" s="46"/>
      <c r="H254" s="7"/>
      <c r="I254" s="7"/>
      <c r="K254" s="48"/>
      <c r="L254" s="25"/>
      <c r="S254" s="46"/>
      <c r="T254" s="46"/>
    </row>
    <row r="255">
      <c r="A255" s="46"/>
      <c r="B255" s="46"/>
      <c r="C255" s="46"/>
      <c r="D255" s="47"/>
      <c r="E255" s="26"/>
      <c r="G255" s="46"/>
      <c r="H255" s="7"/>
      <c r="I255" s="7"/>
      <c r="K255" s="48"/>
      <c r="L255" s="25"/>
      <c r="S255" s="46"/>
      <c r="T255" s="46"/>
    </row>
    <row r="256">
      <c r="A256" s="46"/>
      <c r="B256" s="46"/>
      <c r="C256" s="46"/>
      <c r="D256" s="47"/>
      <c r="E256" s="26"/>
      <c r="G256" s="46"/>
      <c r="H256" s="7"/>
      <c r="I256" s="7"/>
      <c r="K256" s="48"/>
      <c r="L256" s="25"/>
      <c r="S256" s="46"/>
      <c r="T256" s="46"/>
    </row>
    <row r="257">
      <c r="A257" s="46"/>
      <c r="B257" s="46"/>
      <c r="C257" s="46"/>
      <c r="D257" s="47"/>
      <c r="E257" s="26"/>
      <c r="G257" s="46"/>
      <c r="H257" s="7"/>
      <c r="I257" s="7"/>
      <c r="K257" s="48"/>
      <c r="L257" s="25"/>
      <c r="S257" s="46"/>
      <c r="T257" s="46"/>
    </row>
    <row r="258">
      <c r="A258" s="46"/>
      <c r="B258" s="46"/>
      <c r="C258" s="46"/>
      <c r="D258" s="47"/>
      <c r="E258" s="26"/>
      <c r="G258" s="46"/>
      <c r="H258" s="7"/>
      <c r="I258" s="7"/>
      <c r="K258" s="48"/>
      <c r="L258" s="25"/>
      <c r="S258" s="46"/>
      <c r="T258" s="46"/>
    </row>
    <row r="259">
      <c r="A259" s="46"/>
      <c r="B259" s="46"/>
      <c r="C259" s="46"/>
      <c r="D259" s="47"/>
      <c r="E259" s="26"/>
      <c r="G259" s="46"/>
      <c r="H259" s="7"/>
      <c r="I259" s="7"/>
      <c r="K259" s="48"/>
      <c r="L259" s="25"/>
      <c r="S259" s="46"/>
      <c r="T259" s="46"/>
    </row>
    <row r="260">
      <c r="A260" s="46"/>
      <c r="B260" s="46"/>
      <c r="C260" s="46"/>
      <c r="D260" s="47"/>
      <c r="E260" s="26"/>
      <c r="G260" s="46"/>
      <c r="H260" s="7"/>
      <c r="I260" s="7"/>
      <c r="K260" s="48"/>
      <c r="L260" s="25"/>
      <c r="S260" s="46"/>
      <c r="T260" s="46"/>
    </row>
    <row r="261">
      <c r="A261" s="46"/>
      <c r="B261" s="46"/>
      <c r="C261" s="46"/>
      <c r="D261" s="47"/>
      <c r="E261" s="26"/>
      <c r="G261" s="46"/>
      <c r="H261" s="7"/>
      <c r="I261" s="7"/>
      <c r="K261" s="48"/>
      <c r="L261" s="25"/>
      <c r="S261" s="46"/>
      <c r="T261" s="46"/>
    </row>
    <row r="262">
      <c r="A262" s="46"/>
      <c r="B262" s="46"/>
      <c r="C262" s="46"/>
      <c r="D262" s="47"/>
      <c r="E262" s="26"/>
      <c r="G262" s="46"/>
      <c r="H262" s="7"/>
      <c r="I262" s="7"/>
      <c r="K262" s="48"/>
      <c r="L262" s="25"/>
      <c r="S262" s="46"/>
      <c r="T262" s="46"/>
    </row>
    <row r="263">
      <c r="A263" s="46"/>
      <c r="B263" s="46"/>
      <c r="C263" s="46"/>
      <c r="D263" s="47"/>
      <c r="E263" s="26"/>
      <c r="G263" s="46"/>
      <c r="H263" s="7"/>
      <c r="I263" s="7"/>
      <c r="K263" s="48"/>
      <c r="L263" s="25"/>
      <c r="S263" s="46"/>
      <c r="T263" s="46"/>
    </row>
    <row r="264">
      <c r="A264" s="46"/>
      <c r="B264" s="46"/>
      <c r="C264" s="46"/>
      <c r="D264" s="47"/>
      <c r="E264" s="26"/>
      <c r="G264" s="46"/>
      <c r="H264" s="7"/>
      <c r="I264" s="7"/>
      <c r="K264" s="48"/>
      <c r="L264" s="25"/>
      <c r="S264" s="46"/>
      <c r="T264" s="46"/>
    </row>
    <row r="265">
      <c r="A265" s="46"/>
      <c r="B265" s="46"/>
      <c r="C265" s="46"/>
      <c r="D265" s="47"/>
      <c r="E265" s="26"/>
      <c r="G265" s="46"/>
      <c r="H265" s="7"/>
      <c r="I265" s="7"/>
      <c r="K265" s="48"/>
      <c r="L265" s="25"/>
      <c r="S265" s="46"/>
      <c r="T265" s="46"/>
    </row>
    <row r="266">
      <c r="A266" s="46"/>
      <c r="B266" s="46"/>
      <c r="C266" s="46"/>
      <c r="D266" s="47"/>
      <c r="E266" s="26"/>
      <c r="G266" s="46"/>
      <c r="H266" s="7"/>
      <c r="I266" s="7"/>
      <c r="K266" s="48"/>
      <c r="L266" s="25"/>
      <c r="S266" s="46"/>
      <c r="T266" s="46"/>
    </row>
    <row r="267">
      <c r="A267" s="46"/>
      <c r="B267" s="46"/>
      <c r="C267" s="46"/>
      <c r="D267" s="47"/>
      <c r="E267" s="26"/>
      <c r="G267" s="46"/>
      <c r="H267" s="7"/>
      <c r="I267" s="7"/>
      <c r="K267" s="48"/>
      <c r="L267" s="25"/>
      <c r="S267" s="46"/>
      <c r="T267" s="46"/>
    </row>
    <row r="268">
      <c r="A268" s="46"/>
      <c r="B268" s="46"/>
      <c r="C268" s="46"/>
      <c r="D268" s="47"/>
      <c r="E268" s="26"/>
      <c r="G268" s="46"/>
      <c r="H268" s="7"/>
      <c r="I268" s="7"/>
      <c r="K268" s="48"/>
      <c r="L268" s="25"/>
      <c r="S268" s="46"/>
      <c r="T268" s="46"/>
    </row>
    <row r="269">
      <c r="A269" s="46"/>
      <c r="B269" s="46"/>
      <c r="C269" s="46"/>
      <c r="D269" s="47"/>
      <c r="E269" s="26"/>
      <c r="G269" s="46"/>
      <c r="H269" s="7"/>
      <c r="I269" s="7"/>
      <c r="K269" s="48"/>
      <c r="L269" s="25"/>
      <c r="S269" s="46"/>
      <c r="T269" s="46"/>
    </row>
    <row r="270">
      <c r="A270" s="46"/>
      <c r="B270" s="46"/>
      <c r="C270" s="46"/>
      <c r="D270" s="47"/>
      <c r="E270" s="26"/>
      <c r="G270" s="46"/>
      <c r="H270" s="7"/>
      <c r="I270" s="7"/>
      <c r="K270" s="48"/>
      <c r="L270" s="25"/>
      <c r="S270" s="46"/>
      <c r="T270" s="46"/>
    </row>
    <row r="271">
      <c r="A271" s="46"/>
      <c r="B271" s="46"/>
      <c r="C271" s="46"/>
      <c r="D271" s="47"/>
      <c r="E271" s="26"/>
      <c r="G271" s="46"/>
      <c r="H271" s="7"/>
      <c r="I271" s="7"/>
      <c r="K271" s="48"/>
      <c r="L271" s="25"/>
      <c r="S271" s="46"/>
      <c r="T271" s="46"/>
    </row>
    <row r="272">
      <c r="A272" s="46"/>
      <c r="B272" s="46"/>
      <c r="C272" s="46"/>
      <c r="D272" s="47"/>
      <c r="E272" s="26"/>
      <c r="G272" s="46"/>
      <c r="H272" s="7"/>
      <c r="I272" s="7"/>
      <c r="K272" s="48"/>
      <c r="L272" s="25"/>
      <c r="S272" s="46"/>
      <c r="T272" s="46"/>
    </row>
    <row r="273">
      <c r="A273" s="46"/>
      <c r="B273" s="46"/>
      <c r="C273" s="46"/>
      <c r="D273" s="47"/>
      <c r="E273" s="26"/>
      <c r="G273" s="46"/>
      <c r="H273" s="7"/>
      <c r="I273" s="7"/>
      <c r="K273" s="48"/>
      <c r="L273" s="25"/>
      <c r="S273" s="46"/>
      <c r="T273" s="46"/>
    </row>
    <row r="274">
      <c r="A274" s="46"/>
      <c r="B274" s="46"/>
      <c r="C274" s="46"/>
      <c r="D274" s="47"/>
      <c r="E274" s="26"/>
      <c r="G274" s="46"/>
      <c r="H274" s="7"/>
      <c r="I274" s="7"/>
      <c r="K274" s="48"/>
      <c r="L274" s="25"/>
      <c r="S274" s="46"/>
      <c r="T274" s="46"/>
    </row>
    <row r="275">
      <c r="A275" s="46"/>
      <c r="B275" s="46"/>
      <c r="C275" s="46"/>
      <c r="D275" s="47"/>
      <c r="E275" s="26"/>
      <c r="G275" s="46"/>
      <c r="H275" s="7"/>
      <c r="I275" s="7"/>
      <c r="K275" s="48"/>
      <c r="L275" s="25"/>
      <c r="S275" s="46"/>
      <c r="T275" s="46"/>
    </row>
    <row r="276">
      <c r="A276" s="46"/>
      <c r="B276" s="46"/>
      <c r="C276" s="46"/>
      <c r="D276" s="47"/>
      <c r="E276" s="26"/>
      <c r="G276" s="46"/>
      <c r="H276" s="7"/>
      <c r="I276" s="7"/>
      <c r="K276" s="48"/>
      <c r="L276" s="25"/>
      <c r="S276" s="46"/>
      <c r="T276" s="46"/>
    </row>
    <row r="277">
      <c r="A277" s="46"/>
      <c r="B277" s="46"/>
      <c r="C277" s="46"/>
      <c r="D277" s="47"/>
      <c r="E277" s="26"/>
      <c r="G277" s="46"/>
      <c r="H277" s="7"/>
      <c r="I277" s="7"/>
      <c r="K277" s="48"/>
      <c r="L277" s="25"/>
      <c r="S277" s="46"/>
      <c r="T277" s="46"/>
    </row>
    <row r="278">
      <c r="A278" s="46"/>
      <c r="B278" s="46"/>
      <c r="C278" s="46"/>
      <c r="D278" s="47"/>
      <c r="E278" s="26"/>
      <c r="G278" s="46"/>
      <c r="H278" s="7"/>
      <c r="I278" s="7"/>
      <c r="K278" s="48"/>
      <c r="L278" s="25"/>
      <c r="S278" s="46"/>
      <c r="T278" s="46"/>
    </row>
    <row r="279">
      <c r="A279" s="46"/>
      <c r="B279" s="46"/>
      <c r="C279" s="46"/>
      <c r="D279" s="47"/>
      <c r="E279" s="26"/>
      <c r="G279" s="46"/>
      <c r="H279" s="7"/>
      <c r="I279" s="7"/>
      <c r="K279" s="48"/>
      <c r="L279" s="25"/>
      <c r="S279" s="46"/>
      <c r="T279" s="46"/>
    </row>
    <row r="280">
      <c r="A280" s="46"/>
      <c r="B280" s="46"/>
      <c r="C280" s="46"/>
      <c r="D280" s="47"/>
      <c r="E280" s="26"/>
      <c r="G280" s="46"/>
      <c r="H280" s="7"/>
      <c r="I280" s="7"/>
      <c r="K280" s="48"/>
      <c r="L280" s="25"/>
      <c r="S280" s="46"/>
      <c r="T280" s="46"/>
    </row>
    <row r="281">
      <c r="A281" s="46"/>
      <c r="B281" s="46"/>
      <c r="C281" s="46"/>
      <c r="D281" s="47"/>
      <c r="E281" s="26"/>
      <c r="G281" s="46"/>
      <c r="H281" s="7"/>
      <c r="I281" s="7"/>
      <c r="K281" s="48"/>
      <c r="L281" s="25"/>
      <c r="S281" s="46"/>
      <c r="T281" s="46"/>
    </row>
    <row r="282">
      <c r="A282" s="46"/>
      <c r="B282" s="46"/>
      <c r="C282" s="46"/>
      <c r="D282" s="47"/>
      <c r="E282" s="26"/>
      <c r="G282" s="46"/>
      <c r="H282" s="7"/>
      <c r="I282" s="7"/>
      <c r="K282" s="48"/>
      <c r="L282" s="25"/>
      <c r="S282" s="46"/>
      <c r="T282" s="46"/>
    </row>
    <row r="283">
      <c r="A283" s="46"/>
      <c r="B283" s="46"/>
      <c r="C283" s="46"/>
      <c r="D283" s="47"/>
      <c r="E283" s="26"/>
      <c r="G283" s="46"/>
      <c r="H283" s="7"/>
      <c r="I283" s="7"/>
      <c r="K283" s="48"/>
      <c r="L283" s="25"/>
      <c r="S283" s="46"/>
      <c r="T283" s="46"/>
    </row>
    <row r="284">
      <c r="A284" s="46"/>
      <c r="B284" s="46"/>
      <c r="C284" s="46"/>
      <c r="D284" s="47"/>
      <c r="E284" s="26"/>
      <c r="G284" s="46"/>
      <c r="H284" s="7"/>
      <c r="I284" s="7"/>
      <c r="K284" s="48"/>
      <c r="L284" s="25"/>
      <c r="S284" s="46"/>
      <c r="T284" s="46"/>
    </row>
    <row r="285">
      <c r="A285" s="46"/>
      <c r="B285" s="46"/>
      <c r="C285" s="46"/>
      <c r="D285" s="47"/>
      <c r="E285" s="26"/>
      <c r="G285" s="46"/>
      <c r="H285" s="7"/>
      <c r="I285" s="7"/>
      <c r="K285" s="48"/>
      <c r="L285" s="25"/>
      <c r="S285" s="46"/>
      <c r="T285" s="46"/>
    </row>
    <row r="286">
      <c r="A286" s="46"/>
      <c r="B286" s="46"/>
      <c r="C286" s="46"/>
      <c r="D286" s="47"/>
      <c r="E286" s="26"/>
      <c r="G286" s="46"/>
      <c r="H286" s="7"/>
      <c r="I286" s="7"/>
      <c r="K286" s="48"/>
      <c r="L286" s="25"/>
      <c r="S286" s="46"/>
      <c r="T286" s="46"/>
    </row>
    <row r="287">
      <c r="A287" s="46"/>
      <c r="B287" s="46"/>
      <c r="C287" s="46"/>
      <c r="D287" s="47"/>
      <c r="E287" s="26"/>
      <c r="G287" s="46"/>
      <c r="H287" s="7"/>
      <c r="I287" s="7"/>
      <c r="K287" s="48"/>
      <c r="L287" s="25"/>
      <c r="S287" s="46"/>
      <c r="T287" s="46"/>
    </row>
    <row r="288">
      <c r="A288" s="46"/>
      <c r="B288" s="46"/>
      <c r="C288" s="46"/>
      <c r="D288" s="47"/>
      <c r="E288" s="26"/>
      <c r="G288" s="46"/>
      <c r="H288" s="7"/>
      <c r="I288" s="7"/>
      <c r="K288" s="48"/>
      <c r="L288" s="25"/>
      <c r="S288" s="46"/>
      <c r="T288" s="46"/>
    </row>
    <row r="289">
      <c r="A289" s="46"/>
      <c r="B289" s="46"/>
      <c r="C289" s="46"/>
      <c r="D289" s="47"/>
      <c r="E289" s="26"/>
      <c r="G289" s="46"/>
      <c r="H289" s="7"/>
      <c r="I289" s="7"/>
      <c r="K289" s="48"/>
      <c r="L289" s="25"/>
      <c r="S289" s="46"/>
      <c r="T289" s="46"/>
    </row>
    <row r="290">
      <c r="A290" s="46"/>
      <c r="B290" s="46"/>
      <c r="C290" s="46"/>
      <c r="D290" s="47"/>
      <c r="E290" s="26"/>
      <c r="G290" s="46"/>
      <c r="H290" s="7"/>
      <c r="I290" s="7"/>
      <c r="K290" s="48"/>
      <c r="L290" s="25"/>
      <c r="S290" s="46"/>
      <c r="T290" s="46"/>
    </row>
    <row r="291">
      <c r="A291" s="46"/>
      <c r="B291" s="46"/>
      <c r="C291" s="46"/>
      <c r="D291" s="47"/>
      <c r="E291" s="26"/>
      <c r="G291" s="46"/>
      <c r="H291" s="7"/>
      <c r="I291" s="7"/>
      <c r="K291" s="48"/>
      <c r="L291" s="25"/>
      <c r="S291" s="46"/>
      <c r="T291" s="46"/>
    </row>
    <row r="292">
      <c r="A292" s="46"/>
      <c r="B292" s="46"/>
      <c r="C292" s="46"/>
      <c r="D292" s="47"/>
      <c r="E292" s="26"/>
      <c r="G292" s="46"/>
      <c r="H292" s="7"/>
      <c r="I292" s="7"/>
      <c r="K292" s="48"/>
      <c r="L292" s="25"/>
      <c r="S292" s="46"/>
      <c r="T292" s="46"/>
    </row>
    <row r="293">
      <c r="A293" s="46"/>
      <c r="B293" s="46"/>
      <c r="C293" s="46"/>
      <c r="D293" s="47"/>
      <c r="E293" s="26"/>
      <c r="G293" s="46"/>
      <c r="H293" s="7"/>
      <c r="I293" s="7"/>
      <c r="K293" s="48"/>
      <c r="L293" s="25"/>
      <c r="S293" s="46"/>
      <c r="T293" s="46"/>
    </row>
    <row r="294">
      <c r="A294" s="46"/>
      <c r="B294" s="46"/>
      <c r="C294" s="46"/>
      <c r="D294" s="47"/>
      <c r="E294" s="26"/>
      <c r="G294" s="46"/>
      <c r="H294" s="7"/>
      <c r="I294" s="7"/>
      <c r="K294" s="48"/>
      <c r="L294" s="25"/>
      <c r="S294" s="46"/>
      <c r="T294" s="46"/>
    </row>
    <row r="295">
      <c r="A295" s="46"/>
      <c r="B295" s="46"/>
      <c r="C295" s="46"/>
      <c r="D295" s="47"/>
      <c r="E295" s="26"/>
      <c r="G295" s="46"/>
      <c r="H295" s="7"/>
      <c r="I295" s="7"/>
      <c r="K295" s="48"/>
      <c r="L295" s="25"/>
      <c r="S295" s="46"/>
      <c r="T295" s="46"/>
    </row>
    <row r="296">
      <c r="A296" s="46"/>
      <c r="B296" s="46"/>
      <c r="C296" s="46"/>
      <c r="D296" s="47"/>
      <c r="E296" s="26"/>
      <c r="G296" s="46"/>
      <c r="H296" s="7"/>
      <c r="I296" s="7"/>
      <c r="K296" s="48"/>
      <c r="L296" s="25"/>
      <c r="S296" s="46"/>
      <c r="T296" s="46"/>
    </row>
    <row r="297">
      <c r="A297" s="46"/>
      <c r="B297" s="46"/>
      <c r="C297" s="46"/>
      <c r="D297" s="47"/>
      <c r="E297" s="26"/>
      <c r="G297" s="46"/>
      <c r="H297" s="7"/>
      <c r="I297" s="7"/>
      <c r="K297" s="48"/>
      <c r="L297" s="25"/>
      <c r="S297" s="46"/>
      <c r="T297" s="46"/>
    </row>
    <row r="298">
      <c r="A298" s="46"/>
      <c r="B298" s="46"/>
      <c r="C298" s="46"/>
      <c r="D298" s="47"/>
      <c r="E298" s="26"/>
      <c r="G298" s="46"/>
      <c r="H298" s="7"/>
      <c r="I298" s="7"/>
      <c r="K298" s="48"/>
      <c r="L298" s="25"/>
      <c r="S298" s="46"/>
      <c r="T298" s="46"/>
    </row>
    <row r="299">
      <c r="A299" s="46"/>
      <c r="B299" s="46"/>
      <c r="C299" s="46"/>
      <c r="D299" s="47"/>
      <c r="E299" s="26"/>
      <c r="G299" s="46"/>
      <c r="H299" s="7"/>
      <c r="I299" s="7"/>
      <c r="K299" s="48"/>
      <c r="L299" s="25"/>
      <c r="S299" s="46"/>
      <c r="T299" s="46"/>
    </row>
    <row r="300">
      <c r="A300" s="46"/>
      <c r="B300" s="46"/>
      <c r="C300" s="46"/>
      <c r="D300" s="47"/>
      <c r="E300" s="26"/>
      <c r="G300" s="46"/>
      <c r="H300" s="7"/>
      <c r="I300" s="7"/>
      <c r="K300" s="48"/>
      <c r="L300" s="25"/>
      <c r="S300" s="46"/>
      <c r="T300" s="46"/>
    </row>
    <row r="301">
      <c r="A301" s="46"/>
      <c r="B301" s="46"/>
      <c r="C301" s="46"/>
      <c r="D301" s="47"/>
      <c r="E301" s="26"/>
      <c r="G301" s="46"/>
      <c r="H301" s="7"/>
      <c r="I301" s="7"/>
      <c r="K301" s="48"/>
      <c r="L301" s="25"/>
      <c r="S301" s="46"/>
      <c r="T301" s="46"/>
    </row>
    <row r="302">
      <c r="A302" s="46"/>
      <c r="B302" s="46"/>
      <c r="C302" s="46"/>
      <c r="D302" s="47"/>
      <c r="E302" s="26"/>
      <c r="G302" s="46"/>
      <c r="H302" s="7"/>
      <c r="I302" s="7"/>
      <c r="K302" s="48"/>
      <c r="L302" s="25"/>
      <c r="S302" s="46"/>
      <c r="T302" s="46"/>
    </row>
    <row r="303">
      <c r="A303" s="46"/>
      <c r="B303" s="46"/>
      <c r="C303" s="46"/>
      <c r="D303" s="47"/>
      <c r="E303" s="26"/>
      <c r="G303" s="46"/>
      <c r="H303" s="7"/>
      <c r="I303" s="7"/>
      <c r="K303" s="48"/>
      <c r="L303" s="25"/>
      <c r="S303" s="46"/>
      <c r="T303" s="46"/>
    </row>
    <row r="304">
      <c r="A304" s="46"/>
      <c r="B304" s="46"/>
      <c r="C304" s="46"/>
      <c r="D304" s="47"/>
      <c r="E304" s="26"/>
      <c r="G304" s="46"/>
      <c r="H304" s="7"/>
      <c r="I304" s="7"/>
      <c r="K304" s="48"/>
      <c r="L304" s="25"/>
      <c r="S304" s="46"/>
      <c r="T304" s="46"/>
    </row>
    <row r="305">
      <c r="A305" s="46"/>
      <c r="B305" s="46"/>
      <c r="C305" s="46"/>
      <c r="D305" s="47"/>
      <c r="E305" s="26"/>
      <c r="G305" s="46"/>
      <c r="H305" s="7"/>
      <c r="I305" s="7"/>
      <c r="K305" s="48"/>
      <c r="L305" s="25"/>
      <c r="S305" s="46"/>
      <c r="T305" s="46"/>
    </row>
    <row r="306">
      <c r="A306" s="46"/>
      <c r="B306" s="46"/>
      <c r="C306" s="46"/>
      <c r="D306" s="47"/>
      <c r="E306" s="26"/>
      <c r="G306" s="46"/>
      <c r="H306" s="7"/>
      <c r="I306" s="7"/>
      <c r="K306" s="48"/>
      <c r="L306" s="25"/>
      <c r="S306" s="46"/>
      <c r="T306" s="46"/>
    </row>
    <row r="307">
      <c r="A307" s="46"/>
      <c r="B307" s="46"/>
      <c r="C307" s="46"/>
      <c r="D307" s="47"/>
      <c r="E307" s="26"/>
      <c r="G307" s="46"/>
      <c r="H307" s="7"/>
      <c r="I307" s="7"/>
      <c r="K307" s="48"/>
      <c r="L307" s="25"/>
      <c r="S307" s="46"/>
      <c r="T307" s="46"/>
    </row>
    <row r="308">
      <c r="A308" s="46"/>
      <c r="B308" s="46"/>
      <c r="C308" s="46"/>
      <c r="D308" s="47"/>
      <c r="E308" s="26"/>
      <c r="G308" s="46"/>
      <c r="H308" s="7"/>
      <c r="I308" s="7"/>
      <c r="K308" s="48"/>
      <c r="L308" s="25"/>
      <c r="S308" s="46"/>
      <c r="T308" s="46"/>
    </row>
    <row r="309">
      <c r="A309" s="46"/>
      <c r="B309" s="46"/>
      <c r="C309" s="46"/>
      <c r="D309" s="47"/>
      <c r="E309" s="26"/>
      <c r="G309" s="46"/>
      <c r="H309" s="7"/>
      <c r="I309" s="7"/>
      <c r="K309" s="48"/>
      <c r="L309" s="25"/>
      <c r="S309" s="46"/>
      <c r="T309" s="46"/>
    </row>
    <row r="310">
      <c r="A310" s="46"/>
      <c r="B310" s="46"/>
      <c r="C310" s="46"/>
      <c r="D310" s="47"/>
      <c r="E310" s="26"/>
      <c r="G310" s="46"/>
      <c r="H310" s="7"/>
      <c r="I310" s="7"/>
      <c r="K310" s="48"/>
      <c r="L310" s="25"/>
      <c r="S310" s="46"/>
      <c r="T310" s="46"/>
    </row>
    <row r="311">
      <c r="A311" s="46"/>
      <c r="B311" s="46"/>
      <c r="C311" s="46"/>
      <c r="D311" s="47"/>
      <c r="E311" s="26"/>
      <c r="G311" s="46"/>
      <c r="H311" s="7"/>
      <c r="I311" s="7"/>
      <c r="K311" s="48"/>
      <c r="L311" s="25"/>
      <c r="S311" s="46"/>
      <c r="T311" s="46"/>
    </row>
    <row r="312">
      <c r="A312" s="46"/>
      <c r="B312" s="46"/>
      <c r="C312" s="46"/>
      <c r="D312" s="47"/>
      <c r="E312" s="26"/>
      <c r="G312" s="46"/>
      <c r="H312" s="7"/>
      <c r="I312" s="7"/>
      <c r="K312" s="48"/>
      <c r="L312" s="25"/>
      <c r="S312" s="46"/>
      <c r="T312" s="46"/>
    </row>
    <row r="313">
      <c r="A313" s="46"/>
      <c r="B313" s="46"/>
      <c r="C313" s="46"/>
      <c r="D313" s="47"/>
      <c r="E313" s="26"/>
      <c r="G313" s="46"/>
      <c r="H313" s="7"/>
      <c r="I313" s="7"/>
      <c r="K313" s="48"/>
      <c r="L313" s="25"/>
      <c r="S313" s="46"/>
      <c r="T313" s="46"/>
    </row>
    <row r="314">
      <c r="A314" s="46"/>
      <c r="B314" s="46"/>
      <c r="C314" s="46"/>
      <c r="D314" s="47"/>
      <c r="E314" s="26"/>
      <c r="G314" s="46"/>
      <c r="H314" s="7"/>
      <c r="I314" s="7"/>
      <c r="K314" s="48"/>
      <c r="L314" s="25"/>
      <c r="S314" s="46"/>
      <c r="T314" s="46"/>
    </row>
    <row r="315">
      <c r="A315" s="46"/>
      <c r="B315" s="46"/>
      <c r="C315" s="46"/>
      <c r="D315" s="47"/>
      <c r="E315" s="26"/>
      <c r="G315" s="46"/>
      <c r="H315" s="7"/>
      <c r="I315" s="7"/>
      <c r="K315" s="48"/>
      <c r="L315" s="25"/>
      <c r="S315" s="46"/>
      <c r="T315" s="46"/>
    </row>
    <row r="316">
      <c r="A316" s="46"/>
      <c r="B316" s="46"/>
      <c r="C316" s="46"/>
      <c r="D316" s="47"/>
      <c r="E316" s="26"/>
      <c r="G316" s="46"/>
      <c r="H316" s="7"/>
      <c r="I316" s="7"/>
      <c r="K316" s="48"/>
      <c r="L316" s="25"/>
      <c r="S316" s="46"/>
      <c r="T316" s="46"/>
    </row>
    <row r="317">
      <c r="A317" s="46"/>
      <c r="B317" s="46"/>
      <c r="C317" s="46"/>
      <c r="D317" s="47"/>
      <c r="E317" s="26"/>
      <c r="G317" s="46"/>
      <c r="H317" s="7"/>
      <c r="I317" s="7"/>
      <c r="K317" s="48"/>
      <c r="L317" s="25"/>
      <c r="S317" s="46"/>
      <c r="T317" s="46"/>
    </row>
    <row r="318">
      <c r="A318" s="46"/>
      <c r="B318" s="46"/>
      <c r="C318" s="46"/>
      <c r="D318" s="47"/>
      <c r="E318" s="26"/>
      <c r="G318" s="46"/>
      <c r="H318" s="7"/>
      <c r="I318" s="7"/>
      <c r="K318" s="48"/>
      <c r="L318" s="25"/>
      <c r="S318" s="46"/>
      <c r="T318" s="46"/>
    </row>
    <row r="319">
      <c r="A319" s="46"/>
      <c r="B319" s="46"/>
      <c r="C319" s="46"/>
      <c r="D319" s="47"/>
      <c r="E319" s="26"/>
      <c r="G319" s="46"/>
      <c r="H319" s="7"/>
      <c r="I319" s="7"/>
      <c r="K319" s="48"/>
      <c r="L319" s="25"/>
      <c r="S319" s="46"/>
      <c r="T319" s="46"/>
    </row>
    <row r="320">
      <c r="A320" s="46"/>
      <c r="B320" s="46"/>
      <c r="C320" s="46"/>
      <c r="D320" s="47"/>
      <c r="E320" s="26"/>
      <c r="G320" s="46"/>
      <c r="H320" s="7"/>
      <c r="I320" s="7"/>
      <c r="K320" s="48"/>
      <c r="L320" s="25"/>
      <c r="S320" s="46"/>
      <c r="T320" s="46"/>
    </row>
    <row r="321">
      <c r="A321" s="46"/>
      <c r="B321" s="46"/>
      <c r="C321" s="46"/>
      <c r="D321" s="47"/>
      <c r="E321" s="26"/>
      <c r="G321" s="46"/>
      <c r="H321" s="7"/>
      <c r="I321" s="7"/>
      <c r="K321" s="48"/>
      <c r="L321" s="25"/>
      <c r="S321" s="46"/>
      <c r="T321" s="46"/>
    </row>
    <row r="322">
      <c r="A322" s="46"/>
      <c r="B322" s="46"/>
      <c r="C322" s="46"/>
      <c r="D322" s="47"/>
      <c r="E322" s="26"/>
      <c r="G322" s="46"/>
      <c r="H322" s="7"/>
      <c r="I322" s="7"/>
      <c r="K322" s="48"/>
      <c r="L322" s="25"/>
      <c r="S322" s="46"/>
      <c r="T322" s="46"/>
    </row>
    <row r="323">
      <c r="A323" s="46"/>
      <c r="B323" s="46"/>
      <c r="C323" s="46"/>
      <c r="D323" s="47"/>
      <c r="E323" s="26"/>
      <c r="G323" s="46"/>
      <c r="H323" s="7"/>
      <c r="I323" s="7"/>
      <c r="K323" s="48"/>
      <c r="L323" s="25"/>
      <c r="S323" s="46"/>
      <c r="T323" s="46"/>
    </row>
    <row r="324">
      <c r="A324" s="46"/>
      <c r="B324" s="46"/>
      <c r="C324" s="46"/>
      <c r="D324" s="47"/>
      <c r="E324" s="26"/>
      <c r="G324" s="46"/>
      <c r="H324" s="7"/>
      <c r="I324" s="7"/>
      <c r="K324" s="48"/>
      <c r="L324" s="25"/>
      <c r="S324" s="46"/>
      <c r="T324" s="46"/>
    </row>
    <row r="325">
      <c r="A325" s="46"/>
      <c r="B325" s="46"/>
      <c r="C325" s="46"/>
      <c r="D325" s="47"/>
      <c r="E325" s="26"/>
      <c r="G325" s="46"/>
      <c r="H325" s="7"/>
      <c r="I325" s="7"/>
      <c r="K325" s="48"/>
      <c r="L325" s="25"/>
      <c r="S325" s="46"/>
      <c r="T325" s="46"/>
    </row>
    <row r="326">
      <c r="A326" s="46"/>
      <c r="B326" s="46"/>
      <c r="C326" s="46"/>
      <c r="D326" s="47"/>
      <c r="E326" s="26"/>
      <c r="G326" s="46"/>
      <c r="H326" s="7"/>
      <c r="I326" s="7"/>
      <c r="K326" s="48"/>
      <c r="L326" s="25"/>
      <c r="S326" s="46"/>
      <c r="T326" s="46"/>
    </row>
    <row r="327">
      <c r="A327" s="46"/>
      <c r="B327" s="46"/>
      <c r="C327" s="46"/>
      <c r="D327" s="47"/>
      <c r="E327" s="26"/>
      <c r="G327" s="46"/>
      <c r="H327" s="7"/>
      <c r="I327" s="7"/>
      <c r="K327" s="48"/>
      <c r="L327" s="25"/>
      <c r="S327" s="46"/>
      <c r="T327" s="46"/>
    </row>
    <row r="328">
      <c r="A328" s="46"/>
      <c r="B328" s="46"/>
      <c r="C328" s="46"/>
      <c r="D328" s="47"/>
      <c r="E328" s="26"/>
      <c r="G328" s="46"/>
      <c r="H328" s="7"/>
      <c r="I328" s="7"/>
      <c r="K328" s="48"/>
      <c r="L328" s="25"/>
      <c r="S328" s="46"/>
      <c r="T328" s="46"/>
    </row>
    <row r="329">
      <c r="A329" s="46"/>
      <c r="B329" s="46"/>
      <c r="C329" s="46"/>
      <c r="D329" s="47"/>
      <c r="E329" s="26"/>
      <c r="G329" s="46"/>
      <c r="H329" s="7"/>
      <c r="I329" s="7"/>
      <c r="K329" s="48"/>
      <c r="L329" s="25"/>
      <c r="S329" s="46"/>
      <c r="T329" s="46"/>
    </row>
    <row r="330">
      <c r="A330" s="46"/>
      <c r="B330" s="46"/>
      <c r="C330" s="46"/>
      <c r="D330" s="47"/>
      <c r="E330" s="26"/>
      <c r="G330" s="46"/>
      <c r="H330" s="7"/>
      <c r="I330" s="7"/>
      <c r="K330" s="48"/>
      <c r="L330" s="25"/>
      <c r="S330" s="46"/>
      <c r="T330" s="46"/>
    </row>
    <row r="331">
      <c r="A331" s="46"/>
      <c r="B331" s="46"/>
      <c r="C331" s="46"/>
      <c r="D331" s="47"/>
      <c r="E331" s="26"/>
      <c r="G331" s="46"/>
      <c r="H331" s="7"/>
      <c r="I331" s="7"/>
      <c r="K331" s="48"/>
      <c r="L331" s="25"/>
      <c r="S331" s="46"/>
      <c r="T331" s="46"/>
    </row>
    <row r="332">
      <c r="A332" s="46"/>
      <c r="B332" s="46"/>
      <c r="C332" s="46"/>
      <c r="D332" s="47"/>
      <c r="E332" s="26"/>
      <c r="G332" s="46"/>
      <c r="H332" s="7"/>
      <c r="I332" s="7"/>
      <c r="K332" s="48"/>
      <c r="L332" s="25"/>
      <c r="S332" s="46"/>
      <c r="T332" s="46"/>
    </row>
    <row r="333">
      <c r="A333" s="46"/>
      <c r="B333" s="46"/>
      <c r="C333" s="46"/>
      <c r="D333" s="47"/>
      <c r="E333" s="26"/>
      <c r="G333" s="46"/>
      <c r="H333" s="7"/>
      <c r="I333" s="7"/>
      <c r="K333" s="48"/>
      <c r="L333" s="25"/>
      <c r="S333" s="46"/>
      <c r="T333" s="46"/>
    </row>
    <row r="334">
      <c r="A334" s="46"/>
      <c r="B334" s="46"/>
      <c r="C334" s="46"/>
      <c r="D334" s="47"/>
      <c r="E334" s="26"/>
      <c r="G334" s="46"/>
      <c r="H334" s="7"/>
      <c r="I334" s="7"/>
      <c r="K334" s="48"/>
      <c r="L334" s="25"/>
      <c r="S334" s="46"/>
      <c r="T334" s="46"/>
    </row>
    <row r="335">
      <c r="A335" s="46"/>
      <c r="B335" s="46"/>
      <c r="C335" s="46"/>
      <c r="D335" s="47"/>
      <c r="E335" s="26"/>
      <c r="G335" s="46"/>
      <c r="H335" s="7"/>
      <c r="I335" s="7"/>
      <c r="K335" s="48"/>
      <c r="L335" s="25"/>
      <c r="S335" s="46"/>
      <c r="T335" s="46"/>
    </row>
    <row r="336">
      <c r="A336" s="46"/>
      <c r="B336" s="46"/>
      <c r="C336" s="46"/>
      <c r="D336" s="47"/>
      <c r="E336" s="26"/>
      <c r="G336" s="46"/>
      <c r="H336" s="7"/>
      <c r="I336" s="7"/>
      <c r="K336" s="48"/>
      <c r="L336" s="25"/>
      <c r="S336" s="46"/>
      <c r="T336" s="46"/>
    </row>
    <row r="337">
      <c r="A337" s="46"/>
      <c r="B337" s="46"/>
      <c r="C337" s="46"/>
      <c r="D337" s="47"/>
      <c r="E337" s="26"/>
      <c r="G337" s="46"/>
      <c r="H337" s="7"/>
      <c r="I337" s="7"/>
      <c r="K337" s="48"/>
      <c r="L337" s="25"/>
      <c r="S337" s="46"/>
      <c r="T337" s="46"/>
    </row>
    <row r="338">
      <c r="A338" s="46"/>
      <c r="B338" s="46"/>
      <c r="C338" s="46"/>
      <c r="D338" s="47"/>
      <c r="E338" s="26"/>
      <c r="G338" s="46"/>
      <c r="H338" s="7"/>
      <c r="I338" s="7"/>
      <c r="K338" s="48"/>
      <c r="L338" s="25"/>
      <c r="S338" s="46"/>
      <c r="T338" s="46"/>
    </row>
    <row r="339">
      <c r="A339" s="46"/>
      <c r="B339" s="46"/>
      <c r="C339" s="46"/>
      <c r="D339" s="47"/>
      <c r="E339" s="26"/>
      <c r="G339" s="46"/>
      <c r="H339" s="7"/>
      <c r="I339" s="7"/>
      <c r="K339" s="48"/>
      <c r="L339" s="25"/>
      <c r="S339" s="46"/>
      <c r="T339" s="46"/>
    </row>
    <row r="340">
      <c r="A340" s="46"/>
      <c r="B340" s="46"/>
      <c r="C340" s="46"/>
      <c r="D340" s="47"/>
      <c r="E340" s="26"/>
      <c r="G340" s="46"/>
      <c r="H340" s="7"/>
      <c r="I340" s="7"/>
      <c r="K340" s="48"/>
      <c r="L340" s="25"/>
      <c r="S340" s="46"/>
      <c r="T340" s="46"/>
    </row>
    <row r="341">
      <c r="A341" s="46"/>
      <c r="B341" s="46"/>
      <c r="C341" s="46"/>
      <c r="D341" s="47"/>
      <c r="E341" s="26"/>
      <c r="G341" s="46"/>
      <c r="H341" s="7"/>
      <c r="I341" s="7"/>
      <c r="K341" s="48"/>
      <c r="L341" s="25"/>
      <c r="S341" s="46"/>
      <c r="T341" s="46"/>
    </row>
    <row r="342">
      <c r="A342" s="46"/>
      <c r="B342" s="46"/>
      <c r="C342" s="46"/>
      <c r="D342" s="47"/>
      <c r="E342" s="26"/>
      <c r="G342" s="46"/>
      <c r="H342" s="7"/>
      <c r="I342" s="7"/>
      <c r="K342" s="48"/>
      <c r="L342" s="25"/>
      <c r="S342" s="46"/>
      <c r="T342" s="46"/>
    </row>
    <row r="343">
      <c r="A343" s="46"/>
      <c r="B343" s="46"/>
      <c r="C343" s="46"/>
      <c r="D343" s="47"/>
      <c r="E343" s="26"/>
      <c r="G343" s="46"/>
      <c r="H343" s="7"/>
      <c r="I343" s="7"/>
      <c r="K343" s="48"/>
      <c r="L343" s="25"/>
      <c r="S343" s="46"/>
      <c r="T343" s="46"/>
    </row>
    <row r="344">
      <c r="A344" s="46"/>
      <c r="B344" s="46"/>
      <c r="C344" s="46"/>
      <c r="D344" s="47"/>
      <c r="E344" s="26"/>
      <c r="G344" s="46"/>
      <c r="H344" s="7"/>
      <c r="I344" s="7"/>
      <c r="K344" s="48"/>
      <c r="L344" s="25"/>
      <c r="S344" s="46"/>
      <c r="T344" s="46"/>
    </row>
    <row r="345">
      <c r="A345" s="46"/>
      <c r="B345" s="46"/>
      <c r="C345" s="46"/>
      <c r="D345" s="47"/>
      <c r="E345" s="26"/>
      <c r="G345" s="46"/>
      <c r="H345" s="7"/>
      <c r="I345" s="7"/>
      <c r="K345" s="48"/>
      <c r="L345" s="25"/>
      <c r="S345" s="46"/>
      <c r="T345" s="46"/>
    </row>
    <row r="346">
      <c r="A346" s="46"/>
      <c r="B346" s="46"/>
      <c r="C346" s="46"/>
      <c r="D346" s="47"/>
      <c r="E346" s="26"/>
      <c r="G346" s="46"/>
      <c r="H346" s="7"/>
      <c r="I346" s="7"/>
      <c r="K346" s="48"/>
      <c r="L346" s="25"/>
      <c r="S346" s="46"/>
      <c r="T346" s="46"/>
    </row>
    <row r="347">
      <c r="A347" s="46"/>
      <c r="B347" s="46"/>
      <c r="C347" s="46"/>
      <c r="D347" s="47"/>
      <c r="E347" s="26"/>
      <c r="G347" s="46"/>
      <c r="H347" s="7"/>
      <c r="I347" s="7"/>
      <c r="K347" s="48"/>
      <c r="L347" s="25"/>
      <c r="S347" s="46"/>
      <c r="T347" s="46"/>
    </row>
    <row r="348">
      <c r="A348" s="46"/>
      <c r="B348" s="46"/>
      <c r="C348" s="46"/>
      <c r="D348" s="47"/>
      <c r="E348" s="26"/>
      <c r="G348" s="46"/>
      <c r="H348" s="7"/>
      <c r="I348" s="7"/>
      <c r="K348" s="48"/>
      <c r="L348" s="25"/>
      <c r="S348" s="46"/>
      <c r="T348" s="46"/>
    </row>
    <row r="349">
      <c r="A349" s="46"/>
      <c r="B349" s="46"/>
      <c r="C349" s="46"/>
      <c r="D349" s="47"/>
      <c r="E349" s="26"/>
      <c r="G349" s="46"/>
      <c r="H349" s="7"/>
      <c r="I349" s="7"/>
      <c r="K349" s="48"/>
      <c r="L349" s="25"/>
      <c r="S349" s="46"/>
      <c r="T349" s="46"/>
    </row>
    <row r="350">
      <c r="A350" s="46"/>
      <c r="B350" s="46"/>
      <c r="C350" s="46"/>
      <c r="D350" s="47"/>
      <c r="E350" s="26"/>
      <c r="G350" s="46"/>
      <c r="H350" s="7"/>
      <c r="I350" s="7"/>
      <c r="K350" s="48"/>
      <c r="L350" s="25"/>
      <c r="S350" s="46"/>
      <c r="T350" s="46"/>
    </row>
    <row r="351">
      <c r="A351" s="46"/>
      <c r="B351" s="46"/>
      <c r="C351" s="46"/>
      <c r="D351" s="47"/>
      <c r="E351" s="26"/>
      <c r="G351" s="46"/>
      <c r="H351" s="7"/>
      <c r="I351" s="7"/>
      <c r="K351" s="48"/>
      <c r="L351" s="25"/>
      <c r="S351" s="46"/>
      <c r="T351" s="46"/>
    </row>
    <row r="352">
      <c r="A352" s="46"/>
      <c r="B352" s="46"/>
      <c r="C352" s="46"/>
      <c r="D352" s="47"/>
      <c r="E352" s="26"/>
      <c r="G352" s="46"/>
      <c r="H352" s="7"/>
      <c r="I352" s="7"/>
      <c r="K352" s="48"/>
      <c r="L352" s="25"/>
      <c r="S352" s="46"/>
      <c r="T352" s="46"/>
    </row>
    <row r="353">
      <c r="A353" s="46"/>
      <c r="B353" s="46"/>
      <c r="C353" s="46"/>
      <c r="D353" s="47"/>
      <c r="E353" s="26"/>
      <c r="G353" s="46"/>
      <c r="H353" s="7"/>
      <c r="I353" s="7"/>
      <c r="K353" s="48"/>
      <c r="L353" s="25"/>
      <c r="S353" s="46"/>
      <c r="T353" s="46"/>
    </row>
    <row r="354">
      <c r="A354" s="46"/>
      <c r="B354" s="46"/>
      <c r="C354" s="46"/>
      <c r="D354" s="47"/>
      <c r="E354" s="26"/>
      <c r="G354" s="46"/>
      <c r="H354" s="7"/>
      <c r="I354" s="7"/>
      <c r="K354" s="48"/>
      <c r="L354" s="25"/>
      <c r="S354" s="46"/>
      <c r="T354" s="46"/>
    </row>
    <row r="355">
      <c r="A355" s="46"/>
      <c r="B355" s="46"/>
      <c r="C355" s="46"/>
      <c r="D355" s="47"/>
      <c r="E355" s="26"/>
      <c r="G355" s="46"/>
      <c r="H355" s="7"/>
      <c r="I355" s="7"/>
      <c r="K355" s="48"/>
      <c r="L355" s="25"/>
      <c r="S355" s="46"/>
      <c r="T355" s="46"/>
    </row>
    <row r="356">
      <c r="A356" s="46"/>
      <c r="B356" s="46"/>
      <c r="C356" s="46"/>
      <c r="D356" s="47"/>
      <c r="E356" s="26"/>
      <c r="G356" s="46"/>
      <c r="H356" s="7"/>
      <c r="I356" s="7"/>
      <c r="K356" s="48"/>
      <c r="L356" s="25"/>
      <c r="S356" s="46"/>
      <c r="T356" s="46"/>
    </row>
    <row r="357">
      <c r="A357" s="46"/>
      <c r="B357" s="46"/>
      <c r="C357" s="46"/>
      <c r="D357" s="47"/>
      <c r="E357" s="26"/>
      <c r="G357" s="46"/>
      <c r="H357" s="7"/>
      <c r="I357" s="7"/>
      <c r="K357" s="48"/>
      <c r="L357" s="25"/>
      <c r="S357" s="46"/>
      <c r="T357" s="46"/>
    </row>
    <row r="358">
      <c r="A358" s="46"/>
      <c r="B358" s="46"/>
      <c r="C358" s="46"/>
      <c r="D358" s="47"/>
      <c r="E358" s="26"/>
      <c r="G358" s="46"/>
      <c r="H358" s="7"/>
      <c r="I358" s="7"/>
      <c r="K358" s="48"/>
      <c r="L358" s="25"/>
      <c r="S358" s="46"/>
      <c r="T358" s="46"/>
    </row>
    <row r="359">
      <c r="A359" s="46"/>
      <c r="B359" s="46"/>
      <c r="C359" s="46"/>
      <c r="D359" s="47"/>
      <c r="E359" s="26"/>
      <c r="G359" s="46"/>
      <c r="H359" s="7"/>
      <c r="I359" s="7"/>
      <c r="K359" s="48"/>
      <c r="L359" s="25"/>
      <c r="S359" s="46"/>
      <c r="T359" s="46"/>
    </row>
    <row r="360">
      <c r="A360" s="46"/>
      <c r="B360" s="46"/>
      <c r="C360" s="46"/>
      <c r="D360" s="47"/>
      <c r="E360" s="26"/>
      <c r="G360" s="46"/>
      <c r="H360" s="7"/>
      <c r="I360" s="7"/>
      <c r="K360" s="48"/>
      <c r="L360" s="25"/>
      <c r="S360" s="46"/>
      <c r="T360" s="46"/>
    </row>
    <row r="361">
      <c r="A361" s="46"/>
      <c r="B361" s="46"/>
      <c r="C361" s="46"/>
      <c r="D361" s="47"/>
      <c r="E361" s="26"/>
      <c r="G361" s="46"/>
      <c r="H361" s="7"/>
      <c r="I361" s="7"/>
      <c r="K361" s="48"/>
      <c r="L361" s="25"/>
      <c r="S361" s="46"/>
      <c r="T361" s="46"/>
    </row>
    <row r="362">
      <c r="A362" s="46"/>
      <c r="B362" s="46"/>
      <c r="C362" s="46"/>
      <c r="D362" s="47"/>
      <c r="E362" s="26"/>
      <c r="G362" s="46"/>
      <c r="H362" s="7"/>
      <c r="I362" s="7"/>
      <c r="K362" s="48"/>
      <c r="L362" s="25"/>
      <c r="S362" s="46"/>
      <c r="T362" s="46"/>
    </row>
    <row r="363">
      <c r="A363" s="46"/>
      <c r="B363" s="46"/>
      <c r="C363" s="46"/>
      <c r="D363" s="47"/>
      <c r="E363" s="26"/>
      <c r="G363" s="46"/>
      <c r="H363" s="7"/>
      <c r="I363" s="7"/>
      <c r="K363" s="48"/>
      <c r="L363" s="25"/>
      <c r="S363" s="46"/>
      <c r="T363" s="46"/>
    </row>
    <row r="364">
      <c r="A364" s="46"/>
      <c r="B364" s="46"/>
      <c r="C364" s="46"/>
      <c r="D364" s="47"/>
      <c r="E364" s="26"/>
      <c r="G364" s="46"/>
      <c r="H364" s="7"/>
      <c r="I364" s="7"/>
      <c r="K364" s="48"/>
      <c r="L364" s="25"/>
      <c r="S364" s="46"/>
      <c r="T364" s="46"/>
    </row>
    <row r="365">
      <c r="A365" s="46"/>
      <c r="B365" s="46"/>
      <c r="C365" s="46"/>
      <c r="D365" s="47"/>
      <c r="E365" s="26"/>
      <c r="G365" s="46"/>
      <c r="H365" s="7"/>
      <c r="I365" s="7"/>
      <c r="K365" s="48"/>
      <c r="L365" s="25"/>
      <c r="S365" s="46"/>
      <c r="T365" s="46"/>
    </row>
    <row r="366">
      <c r="A366" s="46"/>
      <c r="B366" s="46"/>
      <c r="C366" s="46"/>
      <c r="D366" s="47"/>
      <c r="E366" s="26"/>
      <c r="G366" s="46"/>
      <c r="H366" s="7"/>
      <c r="I366" s="7"/>
      <c r="K366" s="48"/>
      <c r="L366" s="25"/>
      <c r="S366" s="46"/>
      <c r="T366" s="46"/>
    </row>
    <row r="367">
      <c r="A367" s="46"/>
      <c r="B367" s="46"/>
      <c r="C367" s="46"/>
      <c r="D367" s="47"/>
      <c r="E367" s="26"/>
      <c r="G367" s="46"/>
      <c r="H367" s="7"/>
      <c r="I367" s="7"/>
      <c r="K367" s="48"/>
      <c r="L367" s="25"/>
      <c r="S367" s="46"/>
      <c r="T367" s="46"/>
    </row>
    <row r="368">
      <c r="A368" s="46"/>
      <c r="B368" s="46"/>
      <c r="C368" s="46"/>
      <c r="D368" s="47"/>
      <c r="E368" s="26"/>
      <c r="G368" s="46"/>
      <c r="H368" s="7"/>
      <c r="I368" s="7"/>
      <c r="K368" s="48"/>
      <c r="L368" s="25"/>
      <c r="S368" s="46"/>
      <c r="T368" s="46"/>
    </row>
    <row r="369">
      <c r="A369" s="46"/>
      <c r="B369" s="46"/>
      <c r="C369" s="46"/>
      <c r="D369" s="47"/>
      <c r="E369" s="26"/>
      <c r="G369" s="46"/>
      <c r="H369" s="7"/>
      <c r="I369" s="7"/>
      <c r="K369" s="48"/>
      <c r="L369" s="25"/>
      <c r="S369" s="46"/>
      <c r="T369" s="46"/>
    </row>
    <row r="370">
      <c r="A370" s="46"/>
      <c r="B370" s="46"/>
      <c r="C370" s="46"/>
      <c r="D370" s="47"/>
      <c r="E370" s="26"/>
      <c r="G370" s="46"/>
      <c r="H370" s="7"/>
      <c r="I370" s="7"/>
      <c r="K370" s="48"/>
      <c r="L370" s="25"/>
      <c r="S370" s="46"/>
      <c r="T370" s="46"/>
    </row>
    <row r="371">
      <c r="A371" s="46"/>
      <c r="B371" s="46"/>
      <c r="C371" s="46"/>
      <c r="D371" s="47"/>
      <c r="E371" s="26"/>
      <c r="G371" s="46"/>
      <c r="H371" s="7"/>
      <c r="I371" s="7"/>
      <c r="K371" s="48"/>
      <c r="L371" s="25"/>
      <c r="S371" s="46"/>
      <c r="T371" s="46"/>
    </row>
    <row r="372">
      <c r="A372" s="46"/>
      <c r="B372" s="46"/>
      <c r="C372" s="46"/>
      <c r="D372" s="47"/>
      <c r="E372" s="26"/>
      <c r="G372" s="46"/>
      <c r="H372" s="7"/>
      <c r="I372" s="7"/>
      <c r="K372" s="48"/>
      <c r="L372" s="25"/>
      <c r="S372" s="46"/>
      <c r="T372" s="46"/>
    </row>
    <row r="373">
      <c r="A373" s="46"/>
      <c r="B373" s="46"/>
      <c r="C373" s="46"/>
      <c r="D373" s="47"/>
      <c r="E373" s="26"/>
      <c r="G373" s="46"/>
      <c r="H373" s="7"/>
      <c r="I373" s="7"/>
      <c r="K373" s="48"/>
      <c r="L373" s="25"/>
      <c r="S373" s="46"/>
      <c r="T373" s="46"/>
    </row>
    <row r="374">
      <c r="A374" s="46"/>
      <c r="B374" s="46"/>
      <c r="C374" s="46"/>
      <c r="D374" s="47"/>
      <c r="E374" s="26"/>
      <c r="G374" s="46"/>
      <c r="H374" s="7"/>
      <c r="I374" s="7"/>
      <c r="K374" s="48"/>
      <c r="L374" s="25"/>
      <c r="S374" s="46"/>
      <c r="T374" s="46"/>
    </row>
    <row r="375">
      <c r="A375" s="46"/>
      <c r="B375" s="46"/>
      <c r="C375" s="46"/>
      <c r="D375" s="47"/>
      <c r="E375" s="26"/>
      <c r="G375" s="46"/>
      <c r="H375" s="7"/>
      <c r="I375" s="7"/>
      <c r="K375" s="48"/>
      <c r="L375" s="25"/>
      <c r="S375" s="46"/>
      <c r="T375" s="46"/>
    </row>
    <row r="376">
      <c r="A376" s="46"/>
      <c r="B376" s="46"/>
      <c r="C376" s="46"/>
      <c r="D376" s="47"/>
      <c r="E376" s="26"/>
      <c r="G376" s="46"/>
      <c r="H376" s="7"/>
      <c r="I376" s="7"/>
      <c r="K376" s="48"/>
      <c r="L376" s="25"/>
      <c r="S376" s="46"/>
      <c r="T376" s="46"/>
    </row>
    <row r="377">
      <c r="A377" s="46"/>
      <c r="B377" s="46"/>
      <c r="C377" s="46"/>
      <c r="D377" s="47"/>
      <c r="E377" s="26"/>
      <c r="G377" s="46"/>
      <c r="H377" s="7"/>
      <c r="I377" s="7"/>
      <c r="K377" s="48"/>
      <c r="L377" s="25"/>
      <c r="S377" s="46"/>
      <c r="T377" s="46"/>
    </row>
    <row r="378">
      <c r="A378" s="46"/>
      <c r="B378" s="46"/>
      <c r="C378" s="46"/>
      <c r="D378" s="47"/>
      <c r="E378" s="26"/>
      <c r="G378" s="46"/>
      <c r="H378" s="7"/>
      <c r="I378" s="7"/>
      <c r="K378" s="48"/>
      <c r="L378" s="25"/>
      <c r="S378" s="46"/>
      <c r="T378" s="46"/>
    </row>
    <row r="379">
      <c r="A379" s="46"/>
      <c r="B379" s="46"/>
      <c r="C379" s="46"/>
      <c r="D379" s="47"/>
      <c r="E379" s="26"/>
      <c r="G379" s="46"/>
      <c r="H379" s="7"/>
      <c r="I379" s="7"/>
      <c r="K379" s="48"/>
      <c r="L379" s="25"/>
      <c r="S379" s="46"/>
      <c r="T379" s="46"/>
    </row>
    <row r="380">
      <c r="A380" s="46"/>
      <c r="B380" s="46"/>
      <c r="C380" s="46"/>
      <c r="D380" s="47"/>
      <c r="E380" s="26"/>
      <c r="G380" s="46"/>
      <c r="H380" s="7"/>
      <c r="I380" s="7"/>
      <c r="K380" s="48"/>
      <c r="L380" s="25"/>
      <c r="S380" s="46"/>
      <c r="T380" s="46"/>
    </row>
    <row r="381">
      <c r="A381" s="46"/>
      <c r="B381" s="46"/>
      <c r="C381" s="46"/>
      <c r="D381" s="47"/>
      <c r="E381" s="26"/>
      <c r="G381" s="46"/>
      <c r="H381" s="7"/>
      <c r="I381" s="7"/>
      <c r="K381" s="48"/>
      <c r="L381" s="25"/>
      <c r="S381" s="46"/>
      <c r="T381" s="46"/>
    </row>
    <row r="382">
      <c r="A382" s="46"/>
      <c r="B382" s="46"/>
      <c r="C382" s="46"/>
      <c r="D382" s="47"/>
      <c r="E382" s="26"/>
      <c r="G382" s="46"/>
      <c r="H382" s="7"/>
      <c r="I382" s="7"/>
      <c r="K382" s="48"/>
      <c r="L382" s="25"/>
      <c r="S382" s="46"/>
      <c r="T382" s="46"/>
    </row>
    <row r="383">
      <c r="A383" s="46"/>
      <c r="B383" s="46"/>
      <c r="C383" s="46"/>
      <c r="D383" s="47"/>
      <c r="E383" s="26"/>
      <c r="G383" s="46"/>
      <c r="H383" s="7"/>
      <c r="I383" s="7"/>
      <c r="K383" s="48"/>
      <c r="L383" s="25"/>
      <c r="S383" s="46"/>
      <c r="T383" s="46"/>
    </row>
    <row r="384">
      <c r="A384" s="46"/>
      <c r="B384" s="46"/>
      <c r="C384" s="46"/>
      <c r="D384" s="47"/>
      <c r="E384" s="26"/>
      <c r="G384" s="46"/>
      <c r="H384" s="7"/>
      <c r="I384" s="7"/>
      <c r="K384" s="48"/>
      <c r="L384" s="25"/>
      <c r="S384" s="46"/>
      <c r="T384" s="46"/>
    </row>
    <row r="385">
      <c r="A385" s="46"/>
      <c r="B385" s="46"/>
      <c r="C385" s="46"/>
      <c r="D385" s="47"/>
      <c r="E385" s="26"/>
      <c r="G385" s="46"/>
      <c r="H385" s="7"/>
      <c r="I385" s="7"/>
      <c r="K385" s="48"/>
      <c r="L385" s="25"/>
      <c r="S385" s="46"/>
      <c r="T385" s="46"/>
    </row>
    <row r="386">
      <c r="A386" s="46"/>
      <c r="B386" s="46"/>
      <c r="C386" s="46"/>
      <c r="D386" s="47"/>
      <c r="E386" s="26"/>
      <c r="G386" s="46"/>
      <c r="H386" s="7"/>
      <c r="I386" s="7"/>
      <c r="K386" s="48"/>
      <c r="L386" s="25"/>
      <c r="S386" s="46"/>
      <c r="T386" s="46"/>
    </row>
    <row r="387">
      <c r="A387" s="46"/>
      <c r="B387" s="46"/>
      <c r="C387" s="46"/>
      <c r="D387" s="47"/>
      <c r="E387" s="26"/>
      <c r="G387" s="46"/>
      <c r="H387" s="7"/>
      <c r="I387" s="7"/>
      <c r="K387" s="48"/>
      <c r="L387" s="25"/>
      <c r="S387" s="46"/>
      <c r="T387" s="46"/>
    </row>
    <row r="388">
      <c r="A388" s="46"/>
      <c r="B388" s="46"/>
      <c r="C388" s="46"/>
      <c r="D388" s="47"/>
      <c r="E388" s="26"/>
      <c r="G388" s="46"/>
      <c r="H388" s="7"/>
      <c r="I388" s="7"/>
      <c r="K388" s="48"/>
      <c r="L388" s="25"/>
      <c r="S388" s="46"/>
      <c r="T388" s="46"/>
    </row>
    <row r="389">
      <c r="A389" s="46"/>
      <c r="B389" s="46"/>
      <c r="C389" s="46"/>
      <c r="D389" s="47"/>
      <c r="E389" s="26"/>
      <c r="G389" s="46"/>
      <c r="H389" s="7"/>
      <c r="I389" s="7"/>
      <c r="K389" s="48"/>
      <c r="L389" s="25"/>
      <c r="S389" s="46"/>
      <c r="T389" s="46"/>
    </row>
    <row r="390">
      <c r="A390" s="46"/>
      <c r="B390" s="46"/>
      <c r="C390" s="46"/>
      <c r="D390" s="47"/>
      <c r="E390" s="26"/>
      <c r="G390" s="46"/>
      <c r="H390" s="7"/>
      <c r="I390" s="7"/>
      <c r="K390" s="48"/>
      <c r="L390" s="25"/>
      <c r="S390" s="46"/>
      <c r="T390" s="46"/>
    </row>
    <row r="391">
      <c r="A391" s="46"/>
      <c r="B391" s="46"/>
      <c r="C391" s="46"/>
      <c r="D391" s="47"/>
      <c r="E391" s="26"/>
      <c r="G391" s="46"/>
      <c r="H391" s="7"/>
      <c r="I391" s="7"/>
      <c r="K391" s="48"/>
      <c r="L391" s="25"/>
      <c r="S391" s="46"/>
      <c r="T391" s="46"/>
    </row>
    <row r="392">
      <c r="A392" s="46"/>
      <c r="B392" s="46"/>
      <c r="C392" s="46"/>
      <c r="D392" s="47"/>
      <c r="E392" s="26"/>
      <c r="G392" s="46"/>
      <c r="H392" s="7"/>
      <c r="I392" s="7"/>
      <c r="K392" s="48"/>
      <c r="L392" s="25"/>
      <c r="S392" s="46"/>
      <c r="T392" s="46"/>
    </row>
    <row r="393">
      <c r="A393" s="46"/>
      <c r="B393" s="46"/>
      <c r="C393" s="46"/>
      <c r="D393" s="47"/>
      <c r="E393" s="26"/>
      <c r="G393" s="46"/>
      <c r="H393" s="7"/>
      <c r="I393" s="7"/>
      <c r="K393" s="48"/>
      <c r="L393" s="25"/>
      <c r="S393" s="46"/>
      <c r="T393" s="46"/>
    </row>
    <row r="394">
      <c r="A394" s="46"/>
      <c r="B394" s="46"/>
      <c r="C394" s="46"/>
      <c r="D394" s="47"/>
      <c r="E394" s="26"/>
      <c r="G394" s="46"/>
      <c r="H394" s="7"/>
      <c r="I394" s="7"/>
      <c r="K394" s="48"/>
      <c r="L394" s="25"/>
      <c r="S394" s="46"/>
      <c r="T394" s="46"/>
    </row>
    <row r="395">
      <c r="A395" s="46"/>
      <c r="B395" s="46"/>
      <c r="C395" s="46"/>
      <c r="D395" s="47"/>
      <c r="E395" s="26"/>
      <c r="G395" s="46"/>
      <c r="H395" s="7"/>
      <c r="I395" s="7"/>
      <c r="K395" s="48"/>
      <c r="L395" s="25"/>
      <c r="S395" s="46"/>
      <c r="T395" s="46"/>
    </row>
    <row r="396">
      <c r="A396" s="46"/>
      <c r="B396" s="46"/>
      <c r="C396" s="46"/>
      <c r="D396" s="47"/>
      <c r="E396" s="26"/>
      <c r="G396" s="46"/>
      <c r="H396" s="7"/>
      <c r="I396" s="7"/>
      <c r="K396" s="48"/>
      <c r="L396" s="25"/>
      <c r="S396" s="46"/>
      <c r="T396" s="46"/>
    </row>
    <row r="397">
      <c r="A397" s="46"/>
      <c r="B397" s="46"/>
      <c r="C397" s="46"/>
      <c r="D397" s="47"/>
      <c r="E397" s="26"/>
      <c r="G397" s="46"/>
      <c r="H397" s="7"/>
      <c r="I397" s="7"/>
      <c r="K397" s="48"/>
      <c r="L397" s="25"/>
      <c r="S397" s="46"/>
      <c r="T397" s="46"/>
    </row>
    <row r="398">
      <c r="A398" s="46"/>
      <c r="B398" s="46"/>
      <c r="C398" s="46"/>
      <c r="D398" s="47"/>
      <c r="E398" s="26"/>
      <c r="G398" s="46"/>
      <c r="H398" s="7"/>
      <c r="I398" s="7"/>
      <c r="K398" s="48"/>
      <c r="L398" s="25"/>
      <c r="S398" s="46"/>
      <c r="T398" s="46"/>
    </row>
    <row r="399">
      <c r="A399" s="46"/>
      <c r="B399" s="46"/>
      <c r="C399" s="46"/>
      <c r="D399" s="47"/>
      <c r="E399" s="26"/>
      <c r="G399" s="46"/>
      <c r="H399" s="7"/>
      <c r="I399" s="7"/>
      <c r="K399" s="48"/>
      <c r="L399" s="25"/>
      <c r="S399" s="46"/>
      <c r="T399" s="46"/>
    </row>
    <row r="400">
      <c r="A400" s="46"/>
      <c r="B400" s="46"/>
      <c r="C400" s="46"/>
      <c r="D400" s="47"/>
      <c r="E400" s="26"/>
      <c r="G400" s="46"/>
      <c r="H400" s="7"/>
      <c r="I400" s="7"/>
      <c r="K400" s="48"/>
      <c r="L400" s="25"/>
      <c r="S400" s="46"/>
      <c r="T400" s="46"/>
    </row>
    <row r="401">
      <c r="A401" s="46"/>
      <c r="B401" s="46"/>
      <c r="C401" s="46"/>
      <c r="D401" s="47"/>
      <c r="E401" s="26"/>
      <c r="G401" s="46"/>
      <c r="H401" s="7"/>
      <c r="I401" s="7"/>
      <c r="K401" s="48"/>
      <c r="L401" s="25"/>
      <c r="S401" s="46"/>
      <c r="T401" s="46"/>
    </row>
    <row r="402">
      <c r="A402" s="46"/>
      <c r="B402" s="46"/>
      <c r="C402" s="46"/>
      <c r="D402" s="47"/>
      <c r="E402" s="26"/>
      <c r="G402" s="46"/>
      <c r="H402" s="7"/>
      <c r="I402" s="7"/>
      <c r="K402" s="48"/>
      <c r="L402" s="25"/>
      <c r="S402" s="46"/>
      <c r="T402" s="46"/>
    </row>
    <row r="403">
      <c r="A403" s="46"/>
      <c r="B403" s="46"/>
      <c r="C403" s="46"/>
      <c r="D403" s="47"/>
      <c r="E403" s="26"/>
      <c r="G403" s="46"/>
      <c r="H403" s="7"/>
      <c r="I403" s="7"/>
      <c r="K403" s="48"/>
      <c r="L403" s="25"/>
      <c r="S403" s="46"/>
      <c r="T403" s="46"/>
    </row>
    <row r="404">
      <c r="A404" s="46"/>
      <c r="B404" s="46"/>
      <c r="C404" s="46"/>
      <c r="D404" s="47"/>
      <c r="E404" s="26"/>
      <c r="G404" s="46"/>
      <c r="H404" s="7"/>
      <c r="I404" s="7"/>
      <c r="K404" s="48"/>
      <c r="L404" s="25"/>
      <c r="S404" s="46"/>
      <c r="T404" s="46"/>
    </row>
    <row r="405">
      <c r="A405" s="46"/>
      <c r="B405" s="46"/>
      <c r="C405" s="46"/>
      <c r="D405" s="47"/>
      <c r="E405" s="26"/>
      <c r="G405" s="46"/>
      <c r="H405" s="7"/>
      <c r="I405" s="7"/>
      <c r="K405" s="48"/>
      <c r="L405" s="25"/>
      <c r="S405" s="46"/>
      <c r="T405" s="46"/>
    </row>
    <row r="406">
      <c r="A406" s="46"/>
      <c r="B406" s="46"/>
      <c r="C406" s="46"/>
      <c r="D406" s="47"/>
      <c r="E406" s="26"/>
      <c r="G406" s="46"/>
      <c r="H406" s="7"/>
      <c r="I406" s="7"/>
      <c r="K406" s="48"/>
      <c r="L406" s="25"/>
      <c r="S406" s="46"/>
      <c r="T406" s="46"/>
    </row>
    <row r="407">
      <c r="A407" s="46"/>
      <c r="B407" s="46"/>
      <c r="C407" s="46"/>
      <c r="D407" s="47"/>
      <c r="E407" s="26"/>
      <c r="G407" s="46"/>
      <c r="H407" s="7"/>
      <c r="I407" s="7"/>
      <c r="K407" s="48"/>
      <c r="L407" s="25"/>
      <c r="S407" s="46"/>
      <c r="T407" s="46"/>
    </row>
    <row r="408">
      <c r="A408" s="46"/>
      <c r="B408" s="46"/>
      <c r="C408" s="46"/>
      <c r="D408" s="47"/>
      <c r="E408" s="26"/>
      <c r="G408" s="46"/>
      <c r="H408" s="7"/>
      <c r="I408" s="7"/>
      <c r="K408" s="48"/>
      <c r="L408" s="25"/>
      <c r="S408" s="46"/>
      <c r="T408" s="46"/>
    </row>
    <row r="409">
      <c r="A409" s="46"/>
      <c r="B409" s="46"/>
      <c r="C409" s="46"/>
      <c r="D409" s="47"/>
      <c r="E409" s="26"/>
      <c r="G409" s="46"/>
      <c r="H409" s="7"/>
      <c r="I409" s="7"/>
      <c r="K409" s="48"/>
      <c r="L409" s="25"/>
      <c r="S409" s="46"/>
      <c r="T409" s="46"/>
    </row>
    <row r="410">
      <c r="A410" s="46"/>
      <c r="B410" s="46"/>
      <c r="C410" s="46"/>
      <c r="D410" s="47"/>
      <c r="E410" s="26"/>
      <c r="G410" s="46"/>
      <c r="H410" s="7"/>
      <c r="I410" s="7"/>
      <c r="K410" s="48"/>
      <c r="L410" s="25"/>
      <c r="S410" s="46"/>
      <c r="T410" s="46"/>
    </row>
    <row r="411">
      <c r="A411" s="46"/>
      <c r="B411" s="46"/>
      <c r="C411" s="46"/>
      <c r="D411" s="47"/>
      <c r="E411" s="26"/>
      <c r="G411" s="46"/>
      <c r="H411" s="7"/>
      <c r="I411" s="7"/>
      <c r="K411" s="48"/>
      <c r="L411" s="25"/>
      <c r="S411" s="46"/>
      <c r="T411" s="46"/>
    </row>
    <row r="412">
      <c r="A412" s="46"/>
      <c r="B412" s="46"/>
      <c r="C412" s="46"/>
      <c r="D412" s="47"/>
      <c r="E412" s="26"/>
      <c r="G412" s="46"/>
      <c r="H412" s="7"/>
      <c r="I412" s="7"/>
      <c r="K412" s="48"/>
      <c r="L412" s="25"/>
      <c r="S412" s="46"/>
      <c r="T412" s="46"/>
    </row>
    <row r="413">
      <c r="A413" s="46"/>
      <c r="B413" s="46"/>
      <c r="C413" s="46"/>
      <c r="D413" s="47"/>
      <c r="E413" s="26"/>
      <c r="G413" s="46"/>
      <c r="H413" s="7"/>
      <c r="I413" s="7"/>
      <c r="K413" s="48"/>
      <c r="L413" s="25"/>
      <c r="S413" s="46"/>
      <c r="T413" s="46"/>
    </row>
    <row r="414">
      <c r="A414" s="46"/>
      <c r="B414" s="46"/>
      <c r="C414" s="46"/>
      <c r="D414" s="47"/>
      <c r="E414" s="26"/>
      <c r="G414" s="46"/>
      <c r="H414" s="7"/>
      <c r="I414" s="7"/>
      <c r="K414" s="48"/>
      <c r="L414" s="25"/>
      <c r="S414" s="46"/>
      <c r="T414" s="46"/>
    </row>
    <row r="415">
      <c r="A415" s="46"/>
      <c r="B415" s="46"/>
      <c r="C415" s="46"/>
      <c r="D415" s="47"/>
      <c r="E415" s="26"/>
      <c r="G415" s="46"/>
      <c r="H415" s="7"/>
      <c r="I415" s="7"/>
      <c r="K415" s="48"/>
      <c r="L415" s="25"/>
      <c r="S415" s="46"/>
      <c r="T415" s="46"/>
    </row>
    <row r="416">
      <c r="A416" s="46"/>
      <c r="B416" s="46"/>
      <c r="C416" s="46"/>
      <c r="D416" s="47"/>
      <c r="E416" s="26"/>
      <c r="G416" s="46"/>
      <c r="H416" s="7"/>
      <c r="I416" s="7"/>
      <c r="K416" s="48"/>
      <c r="L416" s="25"/>
      <c r="S416" s="46"/>
      <c r="T416" s="46"/>
    </row>
    <row r="417">
      <c r="A417" s="46"/>
      <c r="B417" s="46"/>
      <c r="C417" s="46"/>
      <c r="D417" s="47"/>
      <c r="E417" s="26"/>
      <c r="G417" s="46"/>
      <c r="H417" s="7"/>
      <c r="I417" s="7"/>
      <c r="K417" s="48"/>
      <c r="L417" s="25"/>
      <c r="S417" s="46"/>
      <c r="T417" s="46"/>
    </row>
    <row r="418">
      <c r="A418" s="46"/>
      <c r="B418" s="46"/>
      <c r="C418" s="46"/>
      <c r="D418" s="47"/>
      <c r="E418" s="26"/>
      <c r="G418" s="46"/>
      <c r="H418" s="7"/>
      <c r="I418" s="7"/>
      <c r="K418" s="48"/>
      <c r="L418" s="25"/>
      <c r="S418" s="46"/>
      <c r="T418" s="46"/>
    </row>
    <row r="419">
      <c r="A419" s="46"/>
      <c r="B419" s="46"/>
      <c r="C419" s="46"/>
      <c r="D419" s="47"/>
      <c r="E419" s="26"/>
      <c r="G419" s="46"/>
      <c r="H419" s="7"/>
      <c r="I419" s="7"/>
      <c r="K419" s="48"/>
      <c r="L419" s="25"/>
      <c r="S419" s="46"/>
      <c r="T419" s="46"/>
    </row>
    <row r="420">
      <c r="A420" s="46"/>
      <c r="B420" s="46"/>
      <c r="C420" s="46"/>
      <c r="D420" s="47"/>
      <c r="E420" s="26"/>
      <c r="G420" s="46"/>
      <c r="H420" s="7"/>
      <c r="I420" s="7"/>
      <c r="K420" s="48"/>
      <c r="L420" s="25"/>
      <c r="S420" s="46"/>
      <c r="T420" s="46"/>
    </row>
    <row r="421">
      <c r="A421" s="46"/>
      <c r="B421" s="46"/>
      <c r="C421" s="46"/>
      <c r="D421" s="47"/>
      <c r="E421" s="26"/>
      <c r="G421" s="46"/>
      <c r="H421" s="7"/>
      <c r="I421" s="7"/>
      <c r="K421" s="48"/>
      <c r="L421" s="25"/>
      <c r="S421" s="46"/>
      <c r="T421" s="46"/>
    </row>
    <row r="422">
      <c r="A422" s="46"/>
      <c r="B422" s="46"/>
      <c r="C422" s="46"/>
      <c r="D422" s="47"/>
      <c r="E422" s="26"/>
      <c r="G422" s="46"/>
      <c r="H422" s="7"/>
      <c r="I422" s="7"/>
      <c r="K422" s="48"/>
      <c r="L422" s="25"/>
      <c r="S422" s="46"/>
      <c r="T422" s="46"/>
    </row>
    <row r="423">
      <c r="A423" s="46"/>
      <c r="B423" s="46"/>
      <c r="C423" s="46"/>
      <c r="D423" s="47"/>
      <c r="E423" s="26"/>
      <c r="G423" s="46"/>
      <c r="H423" s="7"/>
      <c r="I423" s="7"/>
      <c r="K423" s="48"/>
      <c r="L423" s="25"/>
      <c r="S423" s="46"/>
      <c r="T423" s="46"/>
    </row>
    <row r="424">
      <c r="A424" s="46"/>
      <c r="B424" s="46"/>
      <c r="C424" s="46"/>
      <c r="D424" s="47"/>
      <c r="E424" s="26"/>
      <c r="G424" s="46"/>
      <c r="H424" s="7"/>
      <c r="I424" s="7"/>
      <c r="K424" s="48"/>
      <c r="L424" s="25"/>
      <c r="S424" s="46"/>
      <c r="T424" s="46"/>
    </row>
    <row r="425">
      <c r="A425" s="46"/>
      <c r="B425" s="46"/>
      <c r="C425" s="46"/>
      <c r="D425" s="47"/>
      <c r="E425" s="26"/>
      <c r="G425" s="46"/>
      <c r="H425" s="7"/>
      <c r="I425" s="7"/>
      <c r="K425" s="48"/>
      <c r="L425" s="25"/>
      <c r="S425" s="46"/>
      <c r="T425" s="46"/>
    </row>
    <row r="426">
      <c r="A426" s="46"/>
      <c r="B426" s="46"/>
      <c r="C426" s="46"/>
      <c r="D426" s="47"/>
      <c r="E426" s="26"/>
      <c r="G426" s="46"/>
      <c r="H426" s="7"/>
      <c r="I426" s="7"/>
      <c r="K426" s="48"/>
      <c r="L426" s="25"/>
      <c r="S426" s="46"/>
      <c r="T426" s="46"/>
    </row>
    <row r="427">
      <c r="A427" s="46"/>
      <c r="B427" s="46"/>
      <c r="C427" s="46"/>
      <c r="D427" s="47"/>
      <c r="E427" s="26"/>
      <c r="G427" s="46"/>
      <c r="H427" s="7"/>
      <c r="I427" s="7"/>
      <c r="K427" s="48"/>
      <c r="L427" s="25"/>
      <c r="S427" s="46"/>
      <c r="T427" s="46"/>
    </row>
    <row r="428">
      <c r="A428" s="46"/>
      <c r="B428" s="46"/>
      <c r="C428" s="46"/>
      <c r="D428" s="47"/>
      <c r="E428" s="26"/>
      <c r="G428" s="46"/>
      <c r="H428" s="7"/>
      <c r="I428" s="7"/>
      <c r="K428" s="48"/>
      <c r="L428" s="25"/>
      <c r="S428" s="46"/>
      <c r="T428" s="46"/>
    </row>
    <row r="429">
      <c r="A429" s="46"/>
      <c r="B429" s="46"/>
      <c r="C429" s="46"/>
      <c r="D429" s="47"/>
      <c r="E429" s="26"/>
      <c r="G429" s="46"/>
      <c r="H429" s="7"/>
      <c r="I429" s="7"/>
      <c r="K429" s="48"/>
      <c r="L429" s="25"/>
      <c r="S429" s="46"/>
      <c r="T429" s="46"/>
    </row>
    <row r="430">
      <c r="A430" s="46"/>
      <c r="B430" s="46"/>
      <c r="C430" s="46"/>
      <c r="D430" s="47"/>
      <c r="E430" s="26"/>
      <c r="G430" s="46"/>
      <c r="H430" s="7"/>
      <c r="I430" s="7"/>
      <c r="K430" s="48"/>
      <c r="L430" s="25"/>
      <c r="S430" s="46"/>
      <c r="T430" s="46"/>
    </row>
    <row r="431">
      <c r="A431" s="46"/>
      <c r="B431" s="46"/>
      <c r="C431" s="46"/>
      <c r="D431" s="47"/>
      <c r="E431" s="26"/>
      <c r="G431" s="46"/>
      <c r="H431" s="7"/>
      <c r="I431" s="7"/>
      <c r="K431" s="48"/>
      <c r="L431" s="25"/>
      <c r="S431" s="46"/>
      <c r="T431" s="46"/>
    </row>
    <row r="432">
      <c r="A432" s="46"/>
      <c r="B432" s="46"/>
      <c r="C432" s="46"/>
      <c r="D432" s="47"/>
      <c r="E432" s="26"/>
      <c r="G432" s="46"/>
      <c r="H432" s="7"/>
      <c r="I432" s="7"/>
      <c r="K432" s="48"/>
      <c r="L432" s="25"/>
      <c r="S432" s="46"/>
      <c r="T432" s="46"/>
    </row>
    <row r="433">
      <c r="A433" s="46"/>
      <c r="B433" s="46"/>
      <c r="C433" s="46"/>
      <c r="D433" s="47"/>
      <c r="E433" s="26"/>
      <c r="G433" s="46"/>
      <c r="H433" s="7"/>
      <c r="I433" s="7"/>
      <c r="K433" s="48"/>
      <c r="L433" s="25"/>
      <c r="S433" s="46"/>
      <c r="T433" s="46"/>
    </row>
    <row r="434">
      <c r="A434" s="46"/>
      <c r="B434" s="46"/>
      <c r="C434" s="46"/>
      <c r="D434" s="47"/>
      <c r="E434" s="26"/>
      <c r="G434" s="46"/>
      <c r="H434" s="7"/>
      <c r="I434" s="7"/>
      <c r="K434" s="48"/>
      <c r="L434" s="25"/>
      <c r="S434" s="46"/>
      <c r="T434" s="46"/>
    </row>
    <row r="435">
      <c r="A435" s="46"/>
      <c r="B435" s="46"/>
      <c r="C435" s="46"/>
      <c r="D435" s="47"/>
      <c r="E435" s="26"/>
      <c r="G435" s="46"/>
      <c r="H435" s="7"/>
      <c r="I435" s="7"/>
      <c r="K435" s="48"/>
      <c r="L435" s="25"/>
      <c r="S435" s="46"/>
      <c r="T435" s="46"/>
    </row>
    <row r="436">
      <c r="A436" s="46"/>
      <c r="B436" s="46"/>
      <c r="C436" s="46"/>
      <c r="D436" s="47"/>
      <c r="E436" s="26"/>
      <c r="G436" s="46"/>
      <c r="H436" s="7"/>
      <c r="I436" s="7"/>
      <c r="K436" s="48"/>
      <c r="L436" s="25"/>
      <c r="S436" s="46"/>
      <c r="T436" s="46"/>
    </row>
    <row r="437">
      <c r="A437" s="46"/>
      <c r="B437" s="46"/>
      <c r="C437" s="46"/>
      <c r="D437" s="47"/>
      <c r="E437" s="26"/>
      <c r="G437" s="46"/>
      <c r="H437" s="7"/>
      <c r="I437" s="7"/>
      <c r="K437" s="48"/>
      <c r="L437" s="25"/>
      <c r="S437" s="46"/>
      <c r="T437" s="46"/>
    </row>
    <row r="438">
      <c r="A438" s="46"/>
      <c r="B438" s="46"/>
      <c r="C438" s="46"/>
      <c r="D438" s="47"/>
      <c r="E438" s="26"/>
      <c r="G438" s="46"/>
      <c r="H438" s="7"/>
      <c r="I438" s="7"/>
      <c r="K438" s="48"/>
      <c r="L438" s="25"/>
      <c r="S438" s="46"/>
      <c r="T438" s="46"/>
    </row>
    <row r="439">
      <c r="A439" s="46"/>
      <c r="B439" s="46"/>
      <c r="C439" s="46"/>
      <c r="D439" s="47"/>
      <c r="E439" s="26"/>
      <c r="G439" s="46"/>
      <c r="H439" s="7"/>
      <c r="I439" s="7"/>
      <c r="K439" s="48"/>
      <c r="L439" s="25"/>
      <c r="S439" s="46"/>
      <c r="T439" s="46"/>
    </row>
    <row r="440">
      <c r="A440" s="46"/>
      <c r="B440" s="46"/>
      <c r="C440" s="46"/>
      <c r="D440" s="47"/>
      <c r="E440" s="26"/>
      <c r="G440" s="46"/>
      <c r="H440" s="7"/>
      <c r="I440" s="7"/>
      <c r="K440" s="48"/>
      <c r="L440" s="25"/>
      <c r="S440" s="46"/>
      <c r="T440" s="46"/>
    </row>
    <row r="441">
      <c r="A441" s="46"/>
      <c r="B441" s="46"/>
      <c r="C441" s="46"/>
      <c r="D441" s="47"/>
      <c r="E441" s="26"/>
      <c r="G441" s="46"/>
      <c r="H441" s="7"/>
      <c r="I441" s="7"/>
      <c r="K441" s="48"/>
      <c r="L441" s="25"/>
      <c r="S441" s="46"/>
      <c r="T441" s="46"/>
    </row>
    <row r="442">
      <c r="A442" s="46"/>
      <c r="B442" s="46"/>
      <c r="C442" s="46"/>
      <c r="D442" s="47"/>
      <c r="E442" s="26"/>
      <c r="G442" s="46"/>
      <c r="H442" s="7"/>
      <c r="I442" s="7"/>
      <c r="K442" s="48"/>
      <c r="L442" s="25"/>
      <c r="S442" s="46"/>
      <c r="T442" s="46"/>
    </row>
    <row r="443">
      <c r="A443" s="46"/>
      <c r="B443" s="46"/>
      <c r="C443" s="46"/>
      <c r="D443" s="47"/>
      <c r="E443" s="26"/>
      <c r="G443" s="46"/>
      <c r="H443" s="7"/>
      <c r="I443" s="7"/>
      <c r="K443" s="48"/>
      <c r="L443" s="25"/>
      <c r="S443" s="46"/>
      <c r="T443" s="46"/>
    </row>
    <row r="444">
      <c r="A444" s="46"/>
      <c r="B444" s="46"/>
      <c r="C444" s="46"/>
      <c r="D444" s="47"/>
      <c r="E444" s="26"/>
      <c r="G444" s="46"/>
      <c r="H444" s="7"/>
      <c r="I444" s="7"/>
      <c r="K444" s="48"/>
      <c r="L444" s="25"/>
      <c r="S444" s="46"/>
      <c r="T444" s="46"/>
    </row>
    <row r="445">
      <c r="A445" s="46"/>
      <c r="B445" s="46"/>
      <c r="C445" s="46"/>
      <c r="D445" s="47"/>
      <c r="E445" s="26"/>
      <c r="G445" s="46"/>
      <c r="H445" s="7"/>
      <c r="I445" s="7"/>
      <c r="K445" s="48"/>
      <c r="L445" s="25"/>
      <c r="S445" s="46"/>
      <c r="T445" s="46"/>
    </row>
    <row r="446">
      <c r="A446" s="46"/>
      <c r="B446" s="46"/>
      <c r="C446" s="46"/>
      <c r="D446" s="47"/>
      <c r="E446" s="26"/>
      <c r="G446" s="46"/>
      <c r="H446" s="7"/>
      <c r="I446" s="7"/>
      <c r="K446" s="48"/>
      <c r="L446" s="25"/>
      <c r="S446" s="46"/>
      <c r="T446" s="46"/>
    </row>
    <row r="447">
      <c r="A447" s="46"/>
      <c r="B447" s="46"/>
      <c r="C447" s="46"/>
      <c r="D447" s="47"/>
      <c r="E447" s="26"/>
      <c r="G447" s="46"/>
      <c r="H447" s="7"/>
      <c r="I447" s="7"/>
      <c r="K447" s="48"/>
      <c r="L447" s="25"/>
      <c r="S447" s="46"/>
      <c r="T447" s="46"/>
    </row>
    <row r="448">
      <c r="A448" s="46"/>
      <c r="B448" s="46"/>
      <c r="C448" s="46"/>
      <c r="D448" s="47"/>
      <c r="E448" s="26"/>
      <c r="G448" s="46"/>
      <c r="H448" s="7"/>
      <c r="I448" s="7"/>
      <c r="K448" s="48"/>
      <c r="L448" s="25"/>
      <c r="S448" s="46"/>
      <c r="T448" s="46"/>
    </row>
    <row r="449">
      <c r="A449" s="46"/>
      <c r="B449" s="46"/>
      <c r="C449" s="46"/>
      <c r="D449" s="47"/>
      <c r="E449" s="26"/>
      <c r="G449" s="46"/>
      <c r="H449" s="7"/>
      <c r="I449" s="7"/>
      <c r="K449" s="48"/>
      <c r="L449" s="25"/>
      <c r="S449" s="46"/>
      <c r="T449" s="46"/>
    </row>
    <row r="450">
      <c r="A450" s="46"/>
      <c r="B450" s="46"/>
      <c r="C450" s="46"/>
      <c r="D450" s="47"/>
      <c r="E450" s="26"/>
      <c r="G450" s="46"/>
      <c r="H450" s="7"/>
      <c r="I450" s="7"/>
      <c r="K450" s="48"/>
      <c r="L450" s="25"/>
      <c r="S450" s="46"/>
      <c r="T450" s="46"/>
    </row>
    <row r="451">
      <c r="A451" s="46"/>
      <c r="B451" s="46"/>
      <c r="C451" s="46"/>
      <c r="D451" s="47"/>
      <c r="E451" s="26"/>
      <c r="G451" s="46"/>
      <c r="H451" s="7"/>
      <c r="I451" s="7"/>
      <c r="K451" s="48"/>
      <c r="L451" s="25"/>
      <c r="S451" s="46"/>
      <c r="T451" s="46"/>
    </row>
    <row r="452">
      <c r="A452" s="46"/>
      <c r="B452" s="46"/>
      <c r="C452" s="46"/>
      <c r="D452" s="47"/>
      <c r="E452" s="26"/>
      <c r="G452" s="46"/>
      <c r="H452" s="7"/>
      <c r="I452" s="7"/>
      <c r="K452" s="48"/>
      <c r="L452" s="25"/>
      <c r="S452" s="46"/>
      <c r="T452" s="46"/>
    </row>
    <row r="453">
      <c r="A453" s="46"/>
      <c r="B453" s="46"/>
      <c r="C453" s="46"/>
      <c r="D453" s="47"/>
      <c r="E453" s="26"/>
      <c r="G453" s="46"/>
      <c r="H453" s="7"/>
      <c r="I453" s="7"/>
      <c r="K453" s="48"/>
      <c r="L453" s="25"/>
      <c r="S453" s="46"/>
      <c r="T453" s="46"/>
    </row>
    <row r="454">
      <c r="A454" s="46"/>
      <c r="B454" s="46"/>
      <c r="C454" s="46"/>
      <c r="D454" s="47"/>
      <c r="E454" s="26"/>
      <c r="G454" s="46"/>
      <c r="H454" s="7"/>
      <c r="I454" s="7"/>
      <c r="K454" s="48"/>
      <c r="L454" s="25"/>
      <c r="S454" s="46"/>
      <c r="T454" s="46"/>
    </row>
    <row r="455">
      <c r="A455" s="46"/>
      <c r="B455" s="46"/>
      <c r="C455" s="46"/>
      <c r="D455" s="47"/>
      <c r="E455" s="26"/>
      <c r="G455" s="46"/>
      <c r="H455" s="7"/>
      <c r="I455" s="7"/>
      <c r="K455" s="48"/>
      <c r="L455" s="25"/>
      <c r="S455" s="46"/>
      <c r="T455" s="46"/>
    </row>
    <row r="456">
      <c r="A456" s="46"/>
      <c r="B456" s="46"/>
      <c r="C456" s="46"/>
      <c r="D456" s="47"/>
      <c r="E456" s="26"/>
      <c r="G456" s="46"/>
      <c r="H456" s="7"/>
      <c r="I456" s="7"/>
      <c r="K456" s="48"/>
      <c r="L456" s="25"/>
      <c r="S456" s="46"/>
      <c r="T456" s="46"/>
    </row>
    <row r="457">
      <c r="A457" s="46"/>
      <c r="B457" s="46"/>
      <c r="C457" s="46"/>
      <c r="D457" s="47"/>
      <c r="E457" s="26"/>
      <c r="G457" s="46"/>
      <c r="H457" s="7"/>
      <c r="I457" s="7"/>
      <c r="K457" s="48"/>
      <c r="L457" s="25"/>
      <c r="S457" s="46"/>
      <c r="T457" s="46"/>
    </row>
    <row r="458">
      <c r="A458" s="46"/>
      <c r="B458" s="46"/>
      <c r="C458" s="46"/>
      <c r="D458" s="47"/>
      <c r="E458" s="26"/>
      <c r="G458" s="46"/>
      <c r="H458" s="7"/>
      <c r="I458" s="7"/>
      <c r="K458" s="48"/>
      <c r="L458" s="25"/>
      <c r="S458" s="46"/>
      <c r="T458" s="46"/>
    </row>
    <row r="459">
      <c r="A459" s="46"/>
      <c r="B459" s="46"/>
      <c r="C459" s="46"/>
      <c r="D459" s="47"/>
      <c r="E459" s="26"/>
      <c r="G459" s="46"/>
      <c r="H459" s="7"/>
      <c r="I459" s="7"/>
      <c r="K459" s="48"/>
      <c r="L459" s="25"/>
      <c r="S459" s="46"/>
      <c r="T459" s="46"/>
    </row>
    <row r="460">
      <c r="A460" s="46"/>
      <c r="B460" s="46"/>
      <c r="C460" s="46"/>
      <c r="D460" s="47"/>
      <c r="E460" s="26"/>
      <c r="G460" s="46"/>
      <c r="H460" s="7"/>
      <c r="I460" s="7"/>
      <c r="K460" s="48"/>
      <c r="L460" s="25"/>
      <c r="S460" s="46"/>
      <c r="T460" s="46"/>
    </row>
    <row r="461">
      <c r="A461" s="46"/>
      <c r="B461" s="46"/>
      <c r="C461" s="46"/>
      <c r="D461" s="47"/>
      <c r="E461" s="26"/>
      <c r="G461" s="46"/>
      <c r="H461" s="7"/>
      <c r="I461" s="7"/>
      <c r="K461" s="48"/>
      <c r="L461" s="25"/>
      <c r="S461" s="46"/>
      <c r="T461" s="46"/>
    </row>
    <row r="462">
      <c r="A462" s="46"/>
      <c r="B462" s="46"/>
      <c r="C462" s="46"/>
      <c r="D462" s="47"/>
      <c r="E462" s="26"/>
      <c r="G462" s="46"/>
      <c r="H462" s="7"/>
      <c r="I462" s="7"/>
      <c r="K462" s="48"/>
      <c r="L462" s="25"/>
      <c r="S462" s="46"/>
      <c r="T462" s="46"/>
    </row>
    <row r="463">
      <c r="A463" s="46"/>
      <c r="B463" s="46"/>
      <c r="C463" s="46"/>
      <c r="D463" s="47"/>
      <c r="E463" s="26"/>
      <c r="G463" s="46"/>
      <c r="H463" s="7"/>
      <c r="I463" s="7"/>
      <c r="K463" s="48"/>
      <c r="L463" s="25"/>
      <c r="S463" s="46"/>
      <c r="T463" s="46"/>
    </row>
    <row r="464">
      <c r="A464" s="46"/>
      <c r="B464" s="46"/>
      <c r="C464" s="46"/>
      <c r="D464" s="47"/>
      <c r="E464" s="26"/>
      <c r="G464" s="46"/>
      <c r="H464" s="7"/>
      <c r="I464" s="7"/>
      <c r="K464" s="48"/>
      <c r="L464" s="25"/>
      <c r="S464" s="46"/>
      <c r="T464" s="46"/>
    </row>
    <row r="465">
      <c r="A465" s="46"/>
      <c r="B465" s="46"/>
      <c r="C465" s="46"/>
      <c r="D465" s="47"/>
      <c r="E465" s="26"/>
      <c r="G465" s="46"/>
      <c r="H465" s="7"/>
      <c r="I465" s="7"/>
      <c r="K465" s="48"/>
      <c r="L465" s="25"/>
      <c r="S465" s="46"/>
      <c r="T465" s="46"/>
    </row>
    <row r="466">
      <c r="A466" s="46"/>
      <c r="B466" s="46"/>
      <c r="C466" s="46"/>
      <c r="D466" s="47"/>
      <c r="E466" s="26"/>
      <c r="G466" s="46"/>
      <c r="H466" s="7"/>
      <c r="I466" s="7"/>
      <c r="K466" s="48"/>
      <c r="L466" s="25"/>
      <c r="S466" s="46"/>
      <c r="T466" s="46"/>
    </row>
    <row r="467">
      <c r="A467" s="46"/>
      <c r="B467" s="46"/>
      <c r="C467" s="46"/>
      <c r="D467" s="47"/>
      <c r="E467" s="26"/>
      <c r="G467" s="46"/>
      <c r="H467" s="7"/>
      <c r="I467" s="7"/>
      <c r="K467" s="48"/>
      <c r="L467" s="25"/>
      <c r="S467" s="46"/>
      <c r="T467" s="46"/>
    </row>
    <row r="468">
      <c r="A468" s="46"/>
      <c r="B468" s="46"/>
      <c r="C468" s="46"/>
      <c r="D468" s="47"/>
      <c r="E468" s="26"/>
      <c r="G468" s="46"/>
      <c r="H468" s="7"/>
      <c r="I468" s="7"/>
      <c r="K468" s="48"/>
      <c r="L468" s="25"/>
      <c r="S468" s="46"/>
      <c r="T468" s="46"/>
    </row>
    <row r="469">
      <c r="A469" s="46"/>
      <c r="B469" s="46"/>
      <c r="C469" s="46"/>
      <c r="D469" s="47"/>
      <c r="E469" s="26"/>
      <c r="G469" s="46"/>
      <c r="H469" s="7"/>
      <c r="I469" s="7"/>
      <c r="K469" s="48"/>
      <c r="L469" s="25"/>
      <c r="S469" s="46"/>
      <c r="T469" s="46"/>
    </row>
    <row r="470">
      <c r="A470" s="46"/>
      <c r="B470" s="46"/>
      <c r="C470" s="46"/>
      <c r="D470" s="47"/>
      <c r="E470" s="26"/>
      <c r="G470" s="46"/>
      <c r="H470" s="7"/>
      <c r="I470" s="7"/>
      <c r="K470" s="48"/>
      <c r="L470" s="25"/>
      <c r="S470" s="46"/>
      <c r="T470" s="46"/>
    </row>
    <row r="471">
      <c r="A471" s="46"/>
      <c r="B471" s="46"/>
      <c r="C471" s="46"/>
      <c r="D471" s="47"/>
      <c r="E471" s="26"/>
      <c r="G471" s="46"/>
      <c r="H471" s="7"/>
      <c r="I471" s="7"/>
      <c r="K471" s="48"/>
      <c r="L471" s="25"/>
      <c r="S471" s="46"/>
      <c r="T471" s="46"/>
    </row>
    <row r="472">
      <c r="A472" s="46"/>
      <c r="B472" s="46"/>
      <c r="C472" s="46"/>
      <c r="D472" s="47"/>
      <c r="E472" s="26"/>
      <c r="G472" s="46"/>
      <c r="H472" s="7"/>
      <c r="I472" s="7"/>
      <c r="K472" s="48"/>
      <c r="L472" s="25"/>
      <c r="S472" s="46"/>
      <c r="T472" s="46"/>
    </row>
    <row r="473">
      <c r="A473" s="46"/>
      <c r="B473" s="46"/>
      <c r="C473" s="46"/>
      <c r="D473" s="47"/>
      <c r="E473" s="26"/>
      <c r="G473" s="46"/>
      <c r="H473" s="7"/>
      <c r="I473" s="7"/>
      <c r="K473" s="48"/>
      <c r="L473" s="25"/>
      <c r="S473" s="46"/>
      <c r="T473" s="46"/>
    </row>
    <row r="474">
      <c r="A474" s="46"/>
      <c r="B474" s="46"/>
      <c r="C474" s="46"/>
      <c r="D474" s="47"/>
      <c r="E474" s="26"/>
      <c r="G474" s="46"/>
      <c r="H474" s="7"/>
      <c r="I474" s="7"/>
      <c r="K474" s="48"/>
      <c r="L474" s="25"/>
      <c r="S474" s="46"/>
      <c r="T474" s="46"/>
    </row>
    <row r="475">
      <c r="A475" s="46"/>
      <c r="B475" s="46"/>
      <c r="C475" s="46"/>
      <c r="D475" s="47"/>
      <c r="E475" s="26"/>
      <c r="G475" s="46"/>
      <c r="H475" s="7"/>
      <c r="I475" s="7"/>
      <c r="K475" s="48"/>
      <c r="L475" s="25"/>
      <c r="S475" s="46"/>
      <c r="T475" s="46"/>
    </row>
    <row r="476">
      <c r="A476" s="46"/>
      <c r="B476" s="46"/>
      <c r="C476" s="46"/>
      <c r="D476" s="47"/>
      <c r="E476" s="26"/>
      <c r="G476" s="46"/>
      <c r="H476" s="7"/>
      <c r="I476" s="7"/>
      <c r="K476" s="48"/>
      <c r="L476" s="25"/>
      <c r="S476" s="46"/>
      <c r="T476" s="46"/>
    </row>
    <row r="477">
      <c r="A477" s="46"/>
      <c r="B477" s="46"/>
      <c r="C477" s="46"/>
      <c r="D477" s="47"/>
      <c r="E477" s="26"/>
      <c r="G477" s="46"/>
      <c r="H477" s="7"/>
      <c r="I477" s="7"/>
      <c r="K477" s="48"/>
      <c r="L477" s="25"/>
      <c r="S477" s="46"/>
      <c r="T477" s="46"/>
    </row>
    <row r="478">
      <c r="A478" s="46"/>
      <c r="B478" s="46"/>
      <c r="C478" s="46"/>
      <c r="D478" s="47"/>
      <c r="E478" s="26"/>
      <c r="G478" s="46"/>
      <c r="H478" s="7"/>
      <c r="I478" s="7"/>
      <c r="K478" s="48"/>
      <c r="L478" s="25"/>
      <c r="S478" s="46"/>
      <c r="T478" s="46"/>
    </row>
    <row r="479">
      <c r="A479" s="46"/>
      <c r="B479" s="46"/>
      <c r="C479" s="46"/>
      <c r="D479" s="47"/>
      <c r="E479" s="26"/>
      <c r="G479" s="46"/>
      <c r="H479" s="7"/>
      <c r="I479" s="7"/>
      <c r="K479" s="48"/>
      <c r="L479" s="25"/>
      <c r="S479" s="46"/>
      <c r="T479" s="46"/>
    </row>
    <row r="480">
      <c r="A480" s="46"/>
      <c r="B480" s="46"/>
      <c r="C480" s="46"/>
      <c r="D480" s="47"/>
      <c r="E480" s="26"/>
      <c r="G480" s="46"/>
      <c r="H480" s="7"/>
      <c r="I480" s="7"/>
      <c r="K480" s="48"/>
      <c r="L480" s="25"/>
      <c r="S480" s="46"/>
      <c r="T480" s="46"/>
    </row>
    <row r="481">
      <c r="A481" s="46"/>
      <c r="B481" s="46"/>
      <c r="C481" s="46"/>
      <c r="D481" s="47"/>
      <c r="E481" s="26"/>
      <c r="G481" s="46"/>
      <c r="H481" s="7"/>
      <c r="I481" s="7"/>
      <c r="K481" s="48"/>
      <c r="L481" s="25"/>
      <c r="S481" s="46"/>
      <c r="T481" s="46"/>
    </row>
    <row r="482">
      <c r="A482" s="46"/>
      <c r="B482" s="46"/>
      <c r="C482" s="46"/>
      <c r="D482" s="47"/>
      <c r="E482" s="26"/>
      <c r="G482" s="46"/>
      <c r="H482" s="7"/>
      <c r="I482" s="7"/>
      <c r="K482" s="48"/>
      <c r="L482" s="25"/>
      <c r="S482" s="46"/>
      <c r="T482" s="46"/>
    </row>
    <row r="483">
      <c r="A483" s="46"/>
      <c r="B483" s="46"/>
      <c r="C483" s="46"/>
      <c r="D483" s="47"/>
      <c r="E483" s="26"/>
      <c r="G483" s="46"/>
      <c r="H483" s="7"/>
      <c r="I483" s="7"/>
      <c r="K483" s="48"/>
      <c r="L483" s="25"/>
      <c r="S483" s="46"/>
      <c r="T483" s="46"/>
    </row>
    <row r="484">
      <c r="A484" s="46"/>
      <c r="B484" s="46"/>
      <c r="C484" s="46"/>
      <c r="D484" s="47"/>
      <c r="E484" s="26"/>
      <c r="G484" s="46"/>
      <c r="H484" s="7"/>
      <c r="I484" s="7"/>
      <c r="K484" s="48"/>
      <c r="L484" s="25"/>
      <c r="S484" s="46"/>
      <c r="T484" s="46"/>
    </row>
    <row r="485">
      <c r="A485" s="46"/>
      <c r="B485" s="46"/>
      <c r="C485" s="46"/>
      <c r="D485" s="47"/>
      <c r="E485" s="26"/>
      <c r="G485" s="46"/>
      <c r="H485" s="7"/>
      <c r="I485" s="7"/>
      <c r="K485" s="48"/>
      <c r="L485" s="25"/>
      <c r="S485" s="46"/>
      <c r="T485" s="46"/>
    </row>
    <row r="486">
      <c r="A486" s="46"/>
      <c r="B486" s="46"/>
      <c r="C486" s="46"/>
      <c r="D486" s="47"/>
      <c r="E486" s="26"/>
      <c r="G486" s="46"/>
      <c r="H486" s="7"/>
      <c r="I486" s="7"/>
      <c r="K486" s="48"/>
      <c r="L486" s="25"/>
      <c r="S486" s="46"/>
      <c r="T486" s="46"/>
    </row>
    <row r="487">
      <c r="A487" s="46"/>
      <c r="B487" s="46"/>
      <c r="C487" s="46"/>
      <c r="D487" s="47"/>
      <c r="E487" s="26"/>
      <c r="G487" s="46"/>
      <c r="H487" s="7"/>
      <c r="I487" s="7"/>
      <c r="K487" s="48"/>
      <c r="L487" s="25"/>
      <c r="S487" s="46"/>
      <c r="T487" s="46"/>
    </row>
    <row r="488">
      <c r="A488" s="46"/>
      <c r="B488" s="46"/>
      <c r="C488" s="46"/>
      <c r="D488" s="47"/>
      <c r="E488" s="26"/>
      <c r="G488" s="46"/>
      <c r="H488" s="7"/>
      <c r="I488" s="7"/>
      <c r="K488" s="48"/>
      <c r="L488" s="25"/>
      <c r="S488" s="46"/>
      <c r="T488" s="46"/>
    </row>
    <row r="489">
      <c r="A489" s="46"/>
      <c r="B489" s="46"/>
      <c r="C489" s="46"/>
      <c r="D489" s="47"/>
      <c r="E489" s="26"/>
      <c r="G489" s="46"/>
      <c r="H489" s="7"/>
      <c r="I489" s="7"/>
      <c r="K489" s="48"/>
      <c r="L489" s="25"/>
      <c r="S489" s="46"/>
      <c r="T489" s="46"/>
    </row>
    <row r="490">
      <c r="A490" s="46"/>
      <c r="B490" s="46"/>
      <c r="C490" s="46"/>
      <c r="D490" s="47"/>
      <c r="E490" s="26"/>
      <c r="G490" s="46"/>
      <c r="H490" s="7"/>
      <c r="I490" s="7"/>
      <c r="K490" s="48"/>
      <c r="L490" s="25"/>
      <c r="S490" s="46"/>
      <c r="T490" s="46"/>
    </row>
    <row r="491">
      <c r="A491" s="46"/>
      <c r="B491" s="46"/>
      <c r="C491" s="46"/>
      <c r="D491" s="47"/>
      <c r="E491" s="26"/>
      <c r="G491" s="46"/>
      <c r="H491" s="7"/>
      <c r="I491" s="7"/>
      <c r="K491" s="48"/>
      <c r="L491" s="25"/>
      <c r="S491" s="46"/>
      <c r="T491" s="46"/>
    </row>
    <row r="492">
      <c r="A492" s="46"/>
      <c r="B492" s="46"/>
      <c r="C492" s="46"/>
      <c r="D492" s="47"/>
      <c r="E492" s="26"/>
      <c r="G492" s="46"/>
      <c r="H492" s="7"/>
      <c r="I492" s="7"/>
      <c r="K492" s="48"/>
      <c r="L492" s="25"/>
      <c r="S492" s="46"/>
      <c r="T492" s="46"/>
    </row>
    <row r="493">
      <c r="A493" s="46"/>
      <c r="B493" s="46"/>
      <c r="C493" s="46"/>
      <c r="D493" s="47"/>
      <c r="E493" s="26"/>
      <c r="G493" s="46"/>
      <c r="H493" s="7"/>
      <c r="I493" s="7"/>
      <c r="K493" s="48"/>
      <c r="L493" s="25"/>
      <c r="S493" s="46"/>
      <c r="T493" s="46"/>
    </row>
    <row r="494">
      <c r="A494" s="46"/>
      <c r="B494" s="46"/>
      <c r="C494" s="46"/>
      <c r="D494" s="47"/>
      <c r="E494" s="26"/>
      <c r="G494" s="46"/>
      <c r="H494" s="7"/>
      <c r="I494" s="7"/>
      <c r="K494" s="48"/>
      <c r="L494" s="25"/>
      <c r="S494" s="46"/>
      <c r="T494" s="46"/>
    </row>
    <row r="495">
      <c r="A495" s="46"/>
      <c r="B495" s="46"/>
      <c r="C495" s="46"/>
      <c r="D495" s="47"/>
      <c r="E495" s="26"/>
      <c r="G495" s="46"/>
      <c r="H495" s="7"/>
      <c r="I495" s="7"/>
      <c r="K495" s="48"/>
      <c r="L495" s="25"/>
      <c r="S495" s="46"/>
      <c r="T495" s="46"/>
    </row>
    <row r="496">
      <c r="A496" s="46"/>
      <c r="B496" s="46"/>
      <c r="C496" s="46"/>
      <c r="D496" s="47"/>
      <c r="E496" s="26"/>
      <c r="G496" s="46"/>
      <c r="H496" s="7"/>
      <c r="I496" s="7"/>
      <c r="K496" s="48"/>
      <c r="L496" s="25"/>
      <c r="S496" s="46"/>
      <c r="T496" s="46"/>
    </row>
    <row r="497">
      <c r="A497" s="46"/>
      <c r="B497" s="46"/>
      <c r="C497" s="46"/>
      <c r="D497" s="47"/>
      <c r="E497" s="26"/>
      <c r="G497" s="46"/>
      <c r="H497" s="7"/>
      <c r="I497" s="7"/>
      <c r="K497" s="48"/>
      <c r="L497" s="25"/>
      <c r="S497" s="46"/>
      <c r="T497" s="46"/>
    </row>
    <row r="498">
      <c r="A498" s="46"/>
      <c r="B498" s="46"/>
      <c r="C498" s="46"/>
      <c r="D498" s="47"/>
      <c r="E498" s="26"/>
      <c r="G498" s="46"/>
      <c r="H498" s="7"/>
      <c r="I498" s="7"/>
      <c r="K498" s="48"/>
      <c r="L498" s="25"/>
      <c r="S498" s="46"/>
      <c r="T498" s="46"/>
    </row>
    <row r="499">
      <c r="A499" s="46"/>
      <c r="B499" s="46"/>
      <c r="C499" s="46"/>
      <c r="D499" s="47"/>
      <c r="E499" s="26"/>
      <c r="G499" s="46"/>
      <c r="H499" s="7"/>
      <c r="I499" s="7"/>
      <c r="K499" s="48"/>
      <c r="L499" s="25"/>
      <c r="S499" s="46"/>
      <c r="T499" s="46"/>
    </row>
    <row r="500">
      <c r="A500" s="46"/>
      <c r="B500" s="46"/>
      <c r="C500" s="46"/>
      <c r="D500" s="47"/>
      <c r="E500" s="26"/>
      <c r="G500" s="46"/>
      <c r="H500" s="7"/>
      <c r="I500" s="7"/>
      <c r="K500" s="48"/>
      <c r="L500" s="25"/>
      <c r="S500" s="46"/>
      <c r="T500" s="46"/>
    </row>
    <row r="501">
      <c r="A501" s="46"/>
      <c r="B501" s="46"/>
      <c r="C501" s="46"/>
      <c r="D501" s="47"/>
      <c r="E501" s="26"/>
      <c r="G501" s="46"/>
      <c r="H501" s="7"/>
      <c r="I501" s="7"/>
      <c r="K501" s="48"/>
      <c r="L501" s="25"/>
      <c r="S501" s="46"/>
      <c r="T501" s="46"/>
    </row>
    <row r="502">
      <c r="A502" s="46"/>
      <c r="B502" s="46"/>
      <c r="C502" s="46"/>
      <c r="D502" s="47"/>
      <c r="E502" s="26"/>
      <c r="G502" s="46"/>
      <c r="H502" s="7"/>
      <c r="I502" s="7"/>
      <c r="K502" s="48"/>
      <c r="L502" s="25"/>
      <c r="S502" s="46"/>
      <c r="T502" s="46"/>
    </row>
    <row r="503">
      <c r="A503" s="46"/>
      <c r="B503" s="46"/>
      <c r="C503" s="46"/>
      <c r="D503" s="47"/>
      <c r="E503" s="26"/>
      <c r="G503" s="46"/>
      <c r="H503" s="7"/>
      <c r="I503" s="7"/>
      <c r="K503" s="48"/>
      <c r="L503" s="25"/>
      <c r="S503" s="46"/>
      <c r="T503" s="46"/>
    </row>
    <row r="504">
      <c r="A504" s="46"/>
      <c r="B504" s="46"/>
      <c r="C504" s="46"/>
      <c r="D504" s="47"/>
      <c r="E504" s="26"/>
      <c r="G504" s="46"/>
      <c r="H504" s="7"/>
      <c r="I504" s="7"/>
      <c r="K504" s="48"/>
      <c r="L504" s="25"/>
      <c r="S504" s="46"/>
      <c r="T504" s="46"/>
    </row>
    <row r="505">
      <c r="A505" s="46"/>
      <c r="B505" s="46"/>
      <c r="C505" s="46"/>
      <c r="D505" s="47"/>
      <c r="E505" s="26"/>
      <c r="G505" s="46"/>
      <c r="H505" s="7"/>
      <c r="I505" s="7"/>
      <c r="K505" s="48"/>
      <c r="L505" s="25"/>
      <c r="S505" s="46"/>
      <c r="T505" s="46"/>
    </row>
    <row r="506">
      <c r="A506" s="46"/>
      <c r="B506" s="46"/>
      <c r="C506" s="46"/>
      <c r="D506" s="47"/>
      <c r="E506" s="26"/>
      <c r="G506" s="46"/>
      <c r="H506" s="7"/>
      <c r="I506" s="7"/>
      <c r="K506" s="48"/>
      <c r="L506" s="25"/>
      <c r="S506" s="46"/>
      <c r="T506" s="46"/>
    </row>
    <row r="507">
      <c r="A507" s="46"/>
      <c r="B507" s="46"/>
      <c r="C507" s="46"/>
      <c r="D507" s="47"/>
      <c r="E507" s="26"/>
      <c r="G507" s="46"/>
      <c r="H507" s="7"/>
      <c r="I507" s="7"/>
      <c r="K507" s="48"/>
      <c r="L507" s="25"/>
      <c r="S507" s="46"/>
      <c r="T507" s="46"/>
    </row>
    <row r="508">
      <c r="A508" s="46"/>
      <c r="B508" s="46"/>
      <c r="C508" s="46"/>
      <c r="D508" s="47"/>
      <c r="E508" s="26"/>
      <c r="G508" s="46"/>
      <c r="H508" s="7"/>
      <c r="I508" s="7"/>
      <c r="K508" s="48"/>
      <c r="L508" s="25"/>
      <c r="S508" s="46"/>
      <c r="T508" s="46"/>
    </row>
    <row r="509">
      <c r="A509" s="46"/>
      <c r="B509" s="46"/>
      <c r="C509" s="46"/>
      <c r="D509" s="47"/>
      <c r="E509" s="26"/>
      <c r="G509" s="46"/>
      <c r="H509" s="7"/>
      <c r="I509" s="7"/>
      <c r="K509" s="48"/>
      <c r="L509" s="25"/>
      <c r="S509" s="46"/>
      <c r="T509" s="46"/>
    </row>
    <row r="510">
      <c r="A510" s="46"/>
      <c r="B510" s="46"/>
      <c r="C510" s="46"/>
      <c r="D510" s="47"/>
      <c r="E510" s="26"/>
      <c r="G510" s="46"/>
      <c r="H510" s="7"/>
      <c r="I510" s="7"/>
      <c r="K510" s="48"/>
      <c r="L510" s="25"/>
      <c r="S510" s="46"/>
      <c r="T510" s="46"/>
    </row>
    <row r="511">
      <c r="A511" s="46"/>
      <c r="B511" s="46"/>
      <c r="C511" s="46"/>
      <c r="D511" s="47"/>
      <c r="E511" s="26"/>
      <c r="G511" s="46"/>
      <c r="H511" s="7"/>
      <c r="I511" s="7"/>
      <c r="K511" s="48"/>
      <c r="L511" s="25"/>
      <c r="S511" s="46"/>
      <c r="T511" s="46"/>
    </row>
    <row r="512">
      <c r="A512" s="46"/>
      <c r="B512" s="46"/>
      <c r="C512" s="46"/>
      <c r="D512" s="47"/>
      <c r="E512" s="26"/>
      <c r="G512" s="46"/>
      <c r="H512" s="7"/>
      <c r="I512" s="7"/>
      <c r="K512" s="48"/>
      <c r="L512" s="25"/>
      <c r="S512" s="46"/>
      <c r="T512" s="46"/>
    </row>
    <row r="513">
      <c r="A513" s="46"/>
      <c r="B513" s="46"/>
      <c r="C513" s="46"/>
      <c r="D513" s="47"/>
      <c r="E513" s="26"/>
      <c r="G513" s="46"/>
      <c r="H513" s="7"/>
      <c r="I513" s="7"/>
      <c r="K513" s="48"/>
      <c r="L513" s="25"/>
      <c r="S513" s="46"/>
      <c r="T513" s="46"/>
    </row>
    <row r="514">
      <c r="A514" s="46"/>
      <c r="B514" s="46"/>
      <c r="C514" s="46"/>
      <c r="D514" s="47"/>
      <c r="E514" s="26"/>
      <c r="G514" s="46"/>
      <c r="H514" s="7"/>
      <c r="I514" s="7"/>
      <c r="K514" s="48"/>
      <c r="L514" s="25"/>
      <c r="S514" s="46"/>
      <c r="T514" s="46"/>
    </row>
    <row r="515">
      <c r="A515" s="46"/>
      <c r="B515" s="46"/>
      <c r="C515" s="46"/>
      <c r="D515" s="47"/>
      <c r="E515" s="26"/>
      <c r="G515" s="46"/>
      <c r="H515" s="7"/>
      <c r="I515" s="7"/>
      <c r="K515" s="48"/>
      <c r="L515" s="25"/>
      <c r="S515" s="46"/>
      <c r="T515" s="46"/>
    </row>
    <row r="516">
      <c r="A516" s="46"/>
      <c r="B516" s="46"/>
      <c r="C516" s="46"/>
      <c r="D516" s="47"/>
      <c r="E516" s="26"/>
      <c r="G516" s="46"/>
      <c r="H516" s="7"/>
      <c r="I516" s="7"/>
      <c r="K516" s="48"/>
      <c r="L516" s="25"/>
      <c r="S516" s="46"/>
      <c r="T516" s="46"/>
    </row>
    <row r="517">
      <c r="A517" s="46"/>
      <c r="B517" s="46"/>
      <c r="C517" s="46"/>
      <c r="D517" s="47"/>
      <c r="E517" s="26"/>
      <c r="G517" s="46"/>
      <c r="H517" s="7"/>
      <c r="I517" s="7"/>
      <c r="K517" s="48"/>
      <c r="L517" s="25"/>
      <c r="S517" s="46"/>
      <c r="T517" s="46"/>
    </row>
    <row r="518">
      <c r="A518" s="46"/>
      <c r="B518" s="46"/>
      <c r="C518" s="46"/>
      <c r="D518" s="47"/>
      <c r="E518" s="26"/>
      <c r="G518" s="46"/>
      <c r="H518" s="7"/>
      <c r="I518" s="7"/>
      <c r="K518" s="48"/>
      <c r="L518" s="25"/>
      <c r="S518" s="46"/>
      <c r="T518" s="46"/>
    </row>
    <row r="519">
      <c r="A519" s="46"/>
      <c r="B519" s="46"/>
      <c r="C519" s="46"/>
      <c r="D519" s="47"/>
      <c r="E519" s="26"/>
      <c r="G519" s="46"/>
      <c r="H519" s="7"/>
      <c r="I519" s="7"/>
      <c r="K519" s="48"/>
      <c r="L519" s="25"/>
      <c r="S519" s="46"/>
      <c r="T519" s="46"/>
    </row>
    <row r="520">
      <c r="A520" s="46"/>
      <c r="B520" s="46"/>
      <c r="C520" s="46"/>
      <c r="D520" s="47"/>
      <c r="E520" s="26"/>
      <c r="G520" s="46"/>
      <c r="H520" s="7"/>
      <c r="I520" s="7"/>
      <c r="K520" s="48"/>
      <c r="L520" s="25"/>
      <c r="S520" s="46"/>
      <c r="T520" s="46"/>
    </row>
    <row r="521">
      <c r="A521" s="46"/>
      <c r="B521" s="46"/>
      <c r="C521" s="46"/>
      <c r="D521" s="47"/>
      <c r="E521" s="26"/>
      <c r="G521" s="46"/>
      <c r="H521" s="7"/>
      <c r="I521" s="7"/>
      <c r="K521" s="48"/>
      <c r="L521" s="25"/>
      <c r="S521" s="46"/>
      <c r="T521" s="46"/>
    </row>
    <row r="522">
      <c r="A522" s="46"/>
      <c r="B522" s="46"/>
      <c r="C522" s="46"/>
      <c r="D522" s="47"/>
      <c r="E522" s="26"/>
      <c r="G522" s="46"/>
      <c r="H522" s="7"/>
      <c r="I522" s="7"/>
      <c r="K522" s="48"/>
      <c r="L522" s="25"/>
      <c r="S522" s="46"/>
      <c r="T522" s="46"/>
    </row>
    <row r="523">
      <c r="A523" s="46"/>
      <c r="B523" s="46"/>
      <c r="C523" s="46"/>
      <c r="D523" s="47"/>
      <c r="E523" s="26"/>
      <c r="G523" s="46"/>
      <c r="H523" s="7"/>
      <c r="I523" s="7"/>
      <c r="K523" s="48"/>
      <c r="L523" s="25"/>
      <c r="S523" s="46"/>
      <c r="T523" s="46"/>
    </row>
    <row r="524">
      <c r="A524" s="46"/>
      <c r="B524" s="46"/>
      <c r="C524" s="46"/>
      <c r="D524" s="47"/>
      <c r="E524" s="26"/>
      <c r="G524" s="46"/>
      <c r="H524" s="7"/>
      <c r="I524" s="7"/>
      <c r="K524" s="48"/>
      <c r="L524" s="25"/>
      <c r="S524" s="46"/>
      <c r="T524" s="46"/>
    </row>
    <row r="525">
      <c r="A525" s="46"/>
      <c r="B525" s="46"/>
      <c r="C525" s="46"/>
      <c r="D525" s="47"/>
      <c r="E525" s="26"/>
      <c r="G525" s="46"/>
      <c r="H525" s="7"/>
      <c r="I525" s="7"/>
      <c r="K525" s="48"/>
      <c r="L525" s="25"/>
      <c r="S525" s="46"/>
      <c r="T525" s="46"/>
    </row>
    <row r="526">
      <c r="A526" s="46"/>
      <c r="B526" s="46"/>
      <c r="C526" s="46"/>
      <c r="D526" s="47"/>
      <c r="E526" s="26"/>
      <c r="G526" s="46"/>
      <c r="H526" s="7"/>
      <c r="I526" s="7"/>
      <c r="K526" s="48"/>
      <c r="L526" s="25"/>
      <c r="S526" s="46"/>
      <c r="T526" s="46"/>
    </row>
    <row r="527">
      <c r="A527" s="46"/>
      <c r="B527" s="46"/>
      <c r="C527" s="46"/>
      <c r="D527" s="47"/>
      <c r="E527" s="26"/>
      <c r="G527" s="46"/>
      <c r="H527" s="7"/>
      <c r="I527" s="7"/>
      <c r="K527" s="48"/>
      <c r="L527" s="25"/>
      <c r="S527" s="46"/>
      <c r="T527" s="46"/>
    </row>
    <row r="528">
      <c r="A528" s="46"/>
      <c r="B528" s="46"/>
      <c r="C528" s="46"/>
      <c r="D528" s="47"/>
      <c r="E528" s="26"/>
      <c r="G528" s="46"/>
      <c r="H528" s="7"/>
      <c r="I528" s="7"/>
      <c r="K528" s="48"/>
      <c r="L528" s="25"/>
      <c r="S528" s="46"/>
      <c r="T528" s="46"/>
    </row>
    <row r="529">
      <c r="A529" s="46"/>
      <c r="B529" s="46"/>
      <c r="C529" s="46"/>
      <c r="D529" s="47"/>
      <c r="E529" s="26"/>
      <c r="G529" s="46"/>
      <c r="H529" s="7"/>
      <c r="I529" s="7"/>
      <c r="K529" s="48"/>
      <c r="L529" s="25"/>
      <c r="S529" s="46"/>
      <c r="T529" s="46"/>
    </row>
    <row r="530">
      <c r="A530" s="46"/>
      <c r="B530" s="46"/>
      <c r="C530" s="46"/>
      <c r="D530" s="47"/>
      <c r="E530" s="26"/>
      <c r="G530" s="46"/>
      <c r="H530" s="7"/>
      <c r="I530" s="7"/>
      <c r="K530" s="48"/>
      <c r="L530" s="25"/>
      <c r="S530" s="46"/>
      <c r="T530" s="46"/>
    </row>
    <row r="531">
      <c r="A531" s="46"/>
      <c r="B531" s="46"/>
      <c r="C531" s="46"/>
      <c r="D531" s="47"/>
      <c r="E531" s="26"/>
      <c r="G531" s="46"/>
      <c r="H531" s="7"/>
      <c r="I531" s="7"/>
      <c r="K531" s="48"/>
      <c r="L531" s="25"/>
      <c r="S531" s="46"/>
      <c r="T531" s="46"/>
    </row>
    <row r="532">
      <c r="A532" s="46"/>
      <c r="B532" s="46"/>
      <c r="C532" s="46"/>
      <c r="D532" s="47"/>
      <c r="E532" s="26"/>
      <c r="G532" s="46"/>
      <c r="H532" s="7"/>
      <c r="I532" s="7"/>
      <c r="K532" s="48"/>
      <c r="L532" s="25"/>
      <c r="S532" s="46"/>
      <c r="T532" s="46"/>
    </row>
    <row r="533">
      <c r="A533" s="46"/>
      <c r="B533" s="46"/>
      <c r="C533" s="46"/>
      <c r="D533" s="47"/>
      <c r="E533" s="26"/>
      <c r="G533" s="46"/>
      <c r="H533" s="7"/>
      <c r="I533" s="7"/>
      <c r="K533" s="48"/>
      <c r="L533" s="25"/>
      <c r="S533" s="46"/>
      <c r="T533" s="46"/>
    </row>
    <row r="534">
      <c r="A534" s="46"/>
      <c r="B534" s="46"/>
      <c r="C534" s="46"/>
      <c r="D534" s="47"/>
      <c r="E534" s="26"/>
      <c r="G534" s="46"/>
      <c r="H534" s="7"/>
      <c r="I534" s="7"/>
      <c r="K534" s="48"/>
      <c r="L534" s="25"/>
      <c r="S534" s="46"/>
      <c r="T534" s="46"/>
    </row>
    <row r="535">
      <c r="A535" s="46"/>
      <c r="B535" s="46"/>
      <c r="C535" s="46"/>
      <c r="D535" s="47"/>
      <c r="E535" s="26"/>
      <c r="G535" s="46"/>
      <c r="H535" s="7"/>
      <c r="I535" s="7"/>
      <c r="K535" s="48"/>
      <c r="L535" s="25"/>
      <c r="S535" s="46"/>
      <c r="T535" s="46"/>
    </row>
    <row r="536">
      <c r="A536" s="46"/>
      <c r="B536" s="46"/>
      <c r="C536" s="46"/>
      <c r="D536" s="47"/>
      <c r="E536" s="26"/>
      <c r="G536" s="46"/>
      <c r="H536" s="7"/>
      <c r="I536" s="7"/>
      <c r="K536" s="48"/>
      <c r="L536" s="25"/>
      <c r="S536" s="46"/>
      <c r="T536" s="46"/>
    </row>
    <row r="537">
      <c r="A537" s="46"/>
      <c r="B537" s="46"/>
      <c r="C537" s="46"/>
      <c r="D537" s="47"/>
      <c r="E537" s="26"/>
      <c r="G537" s="46"/>
      <c r="H537" s="7"/>
      <c r="I537" s="7"/>
      <c r="K537" s="48"/>
      <c r="L537" s="25"/>
      <c r="S537" s="46"/>
      <c r="T537" s="46"/>
    </row>
    <row r="538">
      <c r="A538" s="46"/>
      <c r="B538" s="46"/>
      <c r="C538" s="46"/>
      <c r="D538" s="47"/>
      <c r="E538" s="26"/>
      <c r="G538" s="46"/>
      <c r="H538" s="7"/>
      <c r="I538" s="7"/>
      <c r="K538" s="48"/>
      <c r="L538" s="25"/>
      <c r="S538" s="46"/>
      <c r="T538" s="46"/>
    </row>
    <row r="539">
      <c r="A539" s="46"/>
      <c r="B539" s="46"/>
      <c r="C539" s="46"/>
      <c r="D539" s="47"/>
      <c r="E539" s="26"/>
      <c r="G539" s="46"/>
      <c r="H539" s="7"/>
      <c r="I539" s="7"/>
      <c r="K539" s="48"/>
      <c r="L539" s="25"/>
      <c r="S539" s="46"/>
      <c r="T539" s="46"/>
    </row>
    <row r="540">
      <c r="A540" s="46"/>
      <c r="B540" s="46"/>
      <c r="C540" s="46"/>
      <c r="D540" s="47"/>
      <c r="E540" s="26"/>
      <c r="G540" s="46"/>
      <c r="H540" s="7"/>
      <c r="I540" s="7"/>
      <c r="K540" s="48"/>
      <c r="L540" s="25"/>
      <c r="S540" s="46"/>
      <c r="T540" s="46"/>
    </row>
    <row r="541">
      <c r="A541" s="46"/>
      <c r="B541" s="46"/>
      <c r="C541" s="46"/>
      <c r="D541" s="47"/>
      <c r="E541" s="26"/>
      <c r="G541" s="46"/>
      <c r="H541" s="7"/>
      <c r="I541" s="7"/>
      <c r="K541" s="48"/>
      <c r="L541" s="25"/>
      <c r="S541" s="46"/>
      <c r="T541" s="46"/>
    </row>
    <row r="542">
      <c r="A542" s="46"/>
      <c r="B542" s="46"/>
      <c r="C542" s="46"/>
      <c r="D542" s="47"/>
      <c r="E542" s="26"/>
      <c r="G542" s="46"/>
      <c r="H542" s="7"/>
      <c r="I542" s="7"/>
      <c r="K542" s="48"/>
      <c r="L542" s="25"/>
      <c r="S542" s="46"/>
      <c r="T542" s="46"/>
    </row>
    <row r="543">
      <c r="A543" s="46"/>
      <c r="B543" s="46"/>
      <c r="C543" s="46"/>
      <c r="D543" s="47"/>
      <c r="E543" s="26"/>
      <c r="G543" s="46"/>
      <c r="H543" s="7"/>
      <c r="I543" s="7"/>
      <c r="K543" s="48"/>
      <c r="L543" s="25"/>
      <c r="S543" s="46"/>
      <c r="T543" s="46"/>
    </row>
    <row r="544">
      <c r="A544" s="46"/>
      <c r="B544" s="46"/>
      <c r="C544" s="46"/>
      <c r="D544" s="47"/>
      <c r="E544" s="26"/>
      <c r="G544" s="46"/>
      <c r="H544" s="7"/>
      <c r="I544" s="7"/>
      <c r="K544" s="48"/>
      <c r="L544" s="25"/>
      <c r="S544" s="46"/>
      <c r="T544" s="46"/>
    </row>
    <row r="545">
      <c r="A545" s="46"/>
      <c r="B545" s="46"/>
      <c r="C545" s="46"/>
      <c r="D545" s="47"/>
      <c r="E545" s="26"/>
      <c r="G545" s="46"/>
      <c r="H545" s="7"/>
      <c r="I545" s="7"/>
      <c r="K545" s="48"/>
      <c r="L545" s="25"/>
      <c r="S545" s="46"/>
      <c r="T545" s="46"/>
    </row>
    <row r="546">
      <c r="A546" s="46"/>
      <c r="B546" s="46"/>
      <c r="C546" s="46"/>
      <c r="D546" s="47"/>
      <c r="E546" s="26"/>
      <c r="G546" s="46"/>
      <c r="H546" s="7"/>
      <c r="I546" s="7"/>
      <c r="K546" s="48"/>
      <c r="L546" s="25"/>
      <c r="S546" s="46"/>
      <c r="T546" s="46"/>
    </row>
    <row r="547">
      <c r="A547" s="46"/>
      <c r="B547" s="46"/>
      <c r="C547" s="46"/>
      <c r="D547" s="47"/>
      <c r="E547" s="26"/>
      <c r="G547" s="46"/>
      <c r="H547" s="7"/>
      <c r="I547" s="7"/>
      <c r="K547" s="48"/>
      <c r="L547" s="25"/>
      <c r="S547" s="46"/>
      <c r="T547" s="46"/>
    </row>
    <row r="548">
      <c r="A548" s="46"/>
      <c r="B548" s="46"/>
      <c r="C548" s="46"/>
      <c r="D548" s="47"/>
      <c r="E548" s="26"/>
      <c r="G548" s="46"/>
      <c r="H548" s="7"/>
      <c r="I548" s="7"/>
      <c r="K548" s="48"/>
      <c r="L548" s="25"/>
      <c r="S548" s="46"/>
      <c r="T548" s="46"/>
    </row>
    <row r="549">
      <c r="A549" s="46"/>
      <c r="B549" s="46"/>
      <c r="C549" s="46"/>
      <c r="D549" s="47"/>
      <c r="E549" s="26"/>
      <c r="G549" s="46"/>
      <c r="H549" s="7"/>
      <c r="I549" s="7"/>
      <c r="K549" s="48"/>
      <c r="L549" s="25"/>
      <c r="S549" s="46"/>
      <c r="T549" s="46"/>
    </row>
    <row r="550">
      <c r="A550" s="46"/>
      <c r="B550" s="46"/>
      <c r="C550" s="46"/>
      <c r="D550" s="47"/>
      <c r="E550" s="26"/>
      <c r="G550" s="46"/>
      <c r="H550" s="7"/>
      <c r="I550" s="7"/>
      <c r="K550" s="48"/>
      <c r="L550" s="25"/>
      <c r="S550" s="46"/>
      <c r="T550" s="46"/>
    </row>
    <row r="551">
      <c r="A551" s="46"/>
      <c r="B551" s="46"/>
      <c r="C551" s="46"/>
      <c r="D551" s="47"/>
      <c r="E551" s="26"/>
      <c r="G551" s="46"/>
      <c r="H551" s="7"/>
      <c r="I551" s="7"/>
      <c r="K551" s="48"/>
      <c r="L551" s="25"/>
      <c r="S551" s="46"/>
      <c r="T551" s="46"/>
    </row>
    <row r="552">
      <c r="A552" s="46"/>
      <c r="B552" s="46"/>
      <c r="C552" s="46"/>
      <c r="D552" s="47"/>
      <c r="E552" s="26"/>
      <c r="G552" s="46"/>
      <c r="H552" s="7"/>
      <c r="I552" s="7"/>
      <c r="K552" s="48"/>
      <c r="L552" s="25"/>
      <c r="S552" s="46"/>
      <c r="T552" s="46"/>
    </row>
    <row r="553">
      <c r="A553" s="46"/>
      <c r="B553" s="46"/>
      <c r="C553" s="46"/>
      <c r="D553" s="47"/>
      <c r="E553" s="26"/>
      <c r="G553" s="46"/>
      <c r="H553" s="7"/>
      <c r="I553" s="7"/>
      <c r="K553" s="48"/>
      <c r="L553" s="25"/>
      <c r="S553" s="46"/>
      <c r="T553" s="46"/>
    </row>
    <row r="554">
      <c r="A554" s="46"/>
      <c r="B554" s="46"/>
      <c r="C554" s="46"/>
      <c r="D554" s="47"/>
      <c r="E554" s="26"/>
      <c r="G554" s="46"/>
      <c r="H554" s="7"/>
      <c r="I554" s="7"/>
      <c r="K554" s="48"/>
      <c r="L554" s="25"/>
      <c r="S554" s="46"/>
      <c r="T554" s="46"/>
    </row>
    <row r="555">
      <c r="A555" s="46"/>
      <c r="B555" s="46"/>
      <c r="C555" s="46"/>
      <c r="D555" s="47"/>
      <c r="E555" s="26"/>
      <c r="G555" s="46"/>
      <c r="H555" s="7"/>
      <c r="I555" s="7"/>
      <c r="K555" s="48"/>
      <c r="L555" s="25"/>
      <c r="S555" s="46"/>
      <c r="T555" s="46"/>
    </row>
    <row r="556">
      <c r="A556" s="46"/>
      <c r="B556" s="46"/>
      <c r="C556" s="46"/>
      <c r="D556" s="47"/>
      <c r="E556" s="26"/>
      <c r="G556" s="46"/>
      <c r="H556" s="7"/>
      <c r="I556" s="7"/>
      <c r="K556" s="48"/>
      <c r="L556" s="25"/>
      <c r="S556" s="46"/>
      <c r="T556" s="46"/>
    </row>
    <row r="557">
      <c r="A557" s="46"/>
      <c r="B557" s="46"/>
      <c r="C557" s="46"/>
      <c r="D557" s="47"/>
      <c r="E557" s="26"/>
      <c r="G557" s="46"/>
      <c r="H557" s="7"/>
      <c r="I557" s="7"/>
      <c r="K557" s="48"/>
      <c r="L557" s="25"/>
      <c r="S557" s="46"/>
      <c r="T557" s="46"/>
    </row>
    <row r="558">
      <c r="A558" s="46"/>
      <c r="B558" s="46"/>
      <c r="C558" s="46"/>
      <c r="D558" s="47"/>
      <c r="E558" s="26"/>
      <c r="G558" s="46"/>
      <c r="H558" s="7"/>
      <c r="I558" s="7"/>
      <c r="K558" s="48"/>
      <c r="L558" s="25"/>
      <c r="S558" s="46"/>
      <c r="T558" s="46"/>
    </row>
    <row r="559">
      <c r="A559" s="46"/>
      <c r="B559" s="46"/>
      <c r="C559" s="46"/>
      <c r="D559" s="47"/>
      <c r="E559" s="26"/>
      <c r="G559" s="46"/>
      <c r="H559" s="7"/>
      <c r="I559" s="7"/>
      <c r="K559" s="48"/>
      <c r="L559" s="25"/>
      <c r="S559" s="46"/>
      <c r="T559" s="46"/>
    </row>
    <row r="560">
      <c r="A560" s="46"/>
      <c r="B560" s="46"/>
      <c r="C560" s="46"/>
      <c r="D560" s="47"/>
      <c r="E560" s="26"/>
      <c r="G560" s="46"/>
      <c r="H560" s="7"/>
      <c r="I560" s="7"/>
      <c r="K560" s="48"/>
      <c r="L560" s="25"/>
      <c r="S560" s="46"/>
      <c r="T560" s="46"/>
    </row>
    <row r="561">
      <c r="A561" s="46"/>
      <c r="B561" s="46"/>
      <c r="C561" s="46"/>
      <c r="D561" s="47"/>
      <c r="E561" s="26"/>
      <c r="G561" s="46"/>
      <c r="H561" s="7"/>
      <c r="I561" s="7"/>
      <c r="K561" s="48"/>
      <c r="L561" s="25"/>
      <c r="S561" s="46"/>
      <c r="T561" s="46"/>
    </row>
    <row r="562">
      <c r="A562" s="46"/>
      <c r="B562" s="46"/>
      <c r="C562" s="46"/>
      <c r="D562" s="47"/>
      <c r="E562" s="26"/>
      <c r="G562" s="46"/>
      <c r="H562" s="7"/>
      <c r="I562" s="7"/>
      <c r="K562" s="48"/>
      <c r="L562" s="25"/>
      <c r="S562" s="46"/>
      <c r="T562" s="46"/>
    </row>
    <row r="563">
      <c r="A563" s="46"/>
      <c r="B563" s="46"/>
      <c r="C563" s="46"/>
      <c r="D563" s="47"/>
      <c r="E563" s="26"/>
      <c r="G563" s="46"/>
      <c r="H563" s="7"/>
      <c r="I563" s="7"/>
      <c r="K563" s="48"/>
      <c r="L563" s="25"/>
      <c r="S563" s="46"/>
      <c r="T563" s="46"/>
    </row>
    <row r="564">
      <c r="A564" s="46"/>
      <c r="B564" s="46"/>
      <c r="C564" s="46"/>
      <c r="D564" s="47"/>
      <c r="E564" s="26"/>
      <c r="G564" s="46"/>
      <c r="H564" s="7"/>
      <c r="I564" s="7"/>
      <c r="K564" s="48"/>
      <c r="L564" s="25"/>
      <c r="S564" s="46"/>
      <c r="T564" s="46"/>
    </row>
    <row r="565">
      <c r="A565" s="46"/>
      <c r="B565" s="46"/>
      <c r="C565" s="46"/>
      <c r="D565" s="47"/>
      <c r="E565" s="26"/>
      <c r="G565" s="46"/>
      <c r="H565" s="7"/>
      <c r="I565" s="7"/>
      <c r="K565" s="48"/>
      <c r="L565" s="25"/>
      <c r="S565" s="46"/>
      <c r="T565" s="46"/>
    </row>
    <row r="566">
      <c r="A566" s="46"/>
      <c r="B566" s="46"/>
      <c r="C566" s="46"/>
      <c r="D566" s="47"/>
      <c r="E566" s="26"/>
      <c r="G566" s="46"/>
      <c r="H566" s="7"/>
      <c r="I566" s="7"/>
      <c r="K566" s="48"/>
      <c r="L566" s="25"/>
      <c r="S566" s="46"/>
      <c r="T566" s="46"/>
    </row>
    <row r="567">
      <c r="A567" s="46"/>
      <c r="B567" s="46"/>
      <c r="C567" s="46"/>
      <c r="D567" s="47"/>
      <c r="E567" s="26"/>
      <c r="G567" s="46"/>
      <c r="H567" s="7"/>
      <c r="I567" s="7"/>
      <c r="K567" s="48"/>
      <c r="L567" s="25"/>
      <c r="S567" s="46"/>
      <c r="T567" s="46"/>
    </row>
    <row r="568">
      <c r="A568" s="46"/>
      <c r="B568" s="46"/>
      <c r="C568" s="46"/>
      <c r="D568" s="47"/>
      <c r="E568" s="26"/>
      <c r="G568" s="46"/>
      <c r="H568" s="7"/>
      <c r="I568" s="7"/>
      <c r="K568" s="48"/>
      <c r="L568" s="25"/>
      <c r="S568" s="46"/>
      <c r="T568" s="46"/>
    </row>
    <row r="569">
      <c r="A569" s="46"/>
      <c r="B569" s="46"/>
      <c r="C569" s="46"/>
      <c r="D569" s="47"/>
      <c r="E569" s="26"/>
      <c r="G569" s="46"/>
      <c r="H569" s="7"/>
      <c r="I569" s="7"/>
      <c r="K569" s="48"/>
      <c r="L569" s="25"/>
      <c r="S569" s="46"/>
      <c r="T569" s="46"/>
    </row>
    <row r="570">
      <c r="A570" s="46"/>
      <c r="B570" s="46"/>
      <c r="C570" s="46"/>
      <c r="D570" s="47"/>
      <c r="E570" s="26"/>
      <c r="G570" s="46"/>
      <c r="H570" s="7"/>
      <c r="I570" s="7"/>
      <c r="K570" s="48"/>
      <c r="L570" s="25"/>
      <c r="S570" s="46"/>
      <c r="T570" s="46"/>
    </row>
    <row r="571">
      <c r="A571" s="46"/>
      <c r="B571" s="46"/>
      <c r="C571" s="46"/>
      <c r="D571" s="47"/>
      <c r="E571" s="26"/>
      <c r="G571" s="46"/>
      <c r="H571" s="7"/>
      <c r="I571" s="7"/>
      <c r="K571" s="48"/>
      <c r="L571" s="25"/>
      <c r="S571" s="46"/>
      <c r="T571" s="46"/>
    </row>
    <row r="572">
      <c r="A572" s="46"/>
      <c r="B572" s="46"/>
      <c r="C572" s="46"/>
      <c r="D572" s="47"/>
      <c r="E572" s="26"/>
      <c r="G572" s="46"/>
      <c r="H572" s="7"/>
      <c r="I572" s="7"/>
      <c r="K572" s="48"/>
      <c r="L572" s="25"/>
      <c r="S572" s="46"/>
      <c r="T572" s="46"/>
    </row>
    <row r="573">
      <c r="A573" s="46"/>
      <c r="B573" s="46"/>
      <c r="C573" s="46"/>
      <c r="D573" s="47"/>
      <c r="E573" s="26"/>
      <c r="G573" s="46"/>
      <c r="H573" s="7"/>
      <c r="I573" s="7"/>
      <c r="K573" s="48"/>
      <c r="L573" s="25"/>
      <c r="S573" s="46"/>
      <c r="T573" s="46"/>
    </row>
    <row r="574">
      <c r="A574" s="46"/>
      <c r="B574" s="46"/>
      <c r="C574" s="46"/>
      <c r="D574" s="47"/>
      <c r="E574" s="26"/>
      <c r="G574" s="46"/>
      <c r="H574" s="7"/>
      <c r="I574" s="7"/>
      <c r="K574" s="48"/>
      <c r="L574" s="25"/>
      <c r="S574" s="46"/>
      <c r="T574" s="46"/>
    </row>
    <row r="575">
      <c r="A575" s="46"/>
      <c r="B575" s="46"/>
      <c r="C575" s="46"/>
      <c r="D575" s="47"/>
      <c r="E575" s="26"/>
      <c r="G575" s="46"/>
      <c r="H575" s="7"/>
      <c r="I575" s="7"/>
      <c r="K575" s="48"/>
      <c r="L575" s="25"/>
      <c r="S575" s="46"/>
      <c r="T575" s="46"/>
    </row>
    <row r="576">
      <c r="A576" s="46"/>
      <c r="B576" s="46"/>
      <c r="C576" s="46"/>
      <c r="D576" s="47"/>
      <c r="E576" s="26"/>
      <c r="G576" s="46"/>
      <c r="H576" s="7"/>
      <c r="I576" s="7"/>
      <c r="K576" s="48"/>
      <c r="L576" s="25"/>
      <c r="S576" s="46"/>
      <c r="T576" s="46"/>
    </row>
    <row r="577">
      <c r="A577" s="46"/>
      <c r="B577" s="46"/>
      <c r="C577" s="46"/>
      <c r="D577" s="47"/>
      <c r="E577" s="26"/>
      <c r="G577" s="46"/>
      <c r="H577" s="7"/>
      <c r="I577" s="7"/>
      <c r="K577" s="48"/>
      <c r="L577" s="25"/>
      <c r="S577" s="46"/>
      <c r="T577" s="46"/>
    </row>
    <row r="578">
      <c r="A578" s="46"/>
      <c r="B578" s="46"/>
      <c r="C578" s="46"/>
      <c r="D578" s="47"/>
      <c r="E578" s="26"/>
      <c r="G578" s="46"/>
      <c r="H578" s="7"/>
      <c r="I578" s="7"/>
      <c r="K578" s="48"/>
      <c r="L578" s="25"/>
      <c r="S578" s="46"/>
      <c r="T578" s="46"/>
    </row>
    <row r="579">
      <c r="A579" s="46"/>
      <c r="B579" s="46"/>
      <c r="C579" s="46"/>
      <c r="D579" s="47"/>
      <c r="E579" s="26"/>
      <c r="G579" s="46"/>
      <c r="H579" s="7"/>
      <c r="I579" s="7"/>
      <c r="K579" s="48"/>
      <c r="L579" s="25"/>
      <c r="S579" s="46"/>
      <c r="T579" s="46"/>
    </row>
    <row r="580">
      <c r="A580" s="46"/>
      <c r="B580" s="46"/>
      <c r="C580" s="46"/>
      <c r="D580" s="47"/>
      <c r="E580" s="26"/>
      <c r="G580" s="46"/>
      <c r="H580" s="7"/>
      <c r="I580" s="7"/>
      <c r="K580" s="48"/>
      <c r="L580" s="25"/>
      <c r="S580" s="46"/>
      <c r="T580" s="46"/>
    </row>
    <row r="581">
      <c r="A581" s="46"/>
      <c r="B581" s="46"/>
      <c r="C581" s="46"/>
      <c r="D581" s="47"/>
      <c r="E581" s="26"/>
      <c r="G581" s="46"/>
      <c r="H581" s="7"/>
      <c r="I581" s="7"/>
      <c r="K581" s="48"/>
      <c r="L581" s="25"/>
      <c r="S581" s="46"/>
      <c r="T581" s="46"/>
    </row>
    <row r="582">
      <c r="A582" s="46"/>
      <c r="B582" s="46"/>
      <c r="C582" s="46"/>
      <c r="D582" s="47"/>
      <c r="E582" s="26"/>
      <c r="G582" s="46"/>
      <c r="H582" s="7"/>
      <c r="I582" s="7"/>
      <c r="K582" s="48"/>
      <c r="L582" s="25"/>
      <c r="S582" s="46"/>
      <c r="T582" s="46"/>
    </row>
    <row r="583">
      <c r="A583" s="46"/>
      <c r="B583" s="46"/>
      <c r="C583" s="46"/>
      <c r="D583" s="47"/>
      <c r="E583" s="26"/>
      <c r="G583" s="46"/>
      <c r="H583" s="7"/>
      <c r="I583" s="7"/>
      <c r="K583" s="48"/>
      <c r="L583" s="25"/>
      <c r="S583" s="46"/>
      <c r="T583" s="46"/>
    </row>
    <row r="584">
      <c r="A584" s="46"/>
      <c r="B584" s="46"/>
      <c r="C584" s="46"/>
      <c r="D584" s="47"/>
      <c r="E584" s="26"/>
      <c r="G584" s="46"/>
      <c r="H584" s="7"/>
      <c r="I584" s="7"/>
      <c r="K584" s="48"/>
      <c r="L584" s="25"/>
      <c r="S584" s="46"/>
      <c r="T584" s="46"/>
    </row>
    <row r="585">
      <c r="A585" s="46"/>
      <c r="B585" s="46"/>
      <c r="C585" s="46"/>
      <c r="D585" s="47"/>
      <c r="E585" s="26"/>
      <c r="G585" s="46"/>
      <c r="H585" s="7"/>
      <c r="I585" s="7"/>
      <c r="K585" s="48"/>
      <c r="L585" s="25"/>
      <c r="S585" s="46"/>
      <c r="T585" s="46"/>
    </row>
    <row r="586">
      <c r="A586" s="46"/>
      <c r="B586" s="46"/>
      <c r="C586" s="46"/>
      <c r="D586" s="47"/>
      <c r="E586" s="26"/>
      <c r="G586" s="46"/>
      <c r="H586" s="7"/>
      <c r="I586" s="7"/>
      <c r="K586" s="48"/>
      <c r="L586" s="25"/>
      <c r="S586" s="46"/>
      <c r="T586" s="46"/>
    </row>
    <row r="587">
      <c r="A587" s="46"/>
      <c r="B587" s="46"/>
      <c r="C587" s="46"/>
      <c r="D587" s="47"/>
      <c r="E587" s="26"/>
      <c r="G587" s="46"/>
      <c r="H587" s="7"/>
      <c r="I587" s="7"/>
      <c r="K587" s="48"/>
      <c r="L587" s="25"/>
      <c r="S587" s="46"/>
      <c r="T587" s="46"/>
    </row>
    <row r="588">
      <c r="A588" s="46"/>
      <c r="B588" s="46"/>
      <c r="C588" s="46"/>
      <c r="D588" s="47"/>
      <c r="E588" s="26"/>
      <c r="G588" s="46"/>
      <c r="H588" s="7"/>
      <c r="I588" s="7"/>
      <c r="K588" s="48"/>
      <c r="L588" s="25"/>
      <c r="S588" s="46"/>
      <c r="T588" s="46"/>
    </row>
    <row r="589">
      <c r="A589" s="46"/>
      <c r="B589" s="46"/>
      <c r="C589" s="46"/>
      <c r="D589" s="47"/>
      <c r="E589" s="26"/>
      <c r="G589" s="46"/>
      <c r="H589" s="7"/>
      <c r="I589" s="7"/>
      <c r="K589" s="48"/>
      <c r="L589" s="25"/>
      <c r="S589" s="46"/>
      <c r="T589" s="46"/>
    </row>
    <row r="590">
      <c r="A590" s="46"/>
      <c r="B590" s="46"/>
      <c r="C590" s="46"/>
      <c r="D590" s="47"/>
      <c r="E590" s="26"/>
      <c r="G590" s="46"/>
      <c r="H590" s="7"/>
      <c r="I590" s="7"/>
      <c r="K590" s="48"/>
      <c r="L590" s="25"/>
      <c r="S590" s="46"/>
      <c r="T590" s="46"/>
    </row>
    <row r="591">
      <c r="A591" s="46"/>
      <c r="B591" s="46"/>
      <c r="C591" s="46"/>
      <c r="D591" s="47"/>
      <c r="E591" s="26"/>
      <c r="G591" s="46"/>
      <c r="H591" s="7"/>
      <c r="I591" s="7"/>
      <c r="K591" s="48"/>
      <c r="L591" s="25"/>
      <c r="S591" s="46"/>
      <c r="T591" s="46"/>
    </row>
    <row r="592">
      <c r="A592" s="46"/>
      <c r="B592" s="46"/>
      <c r="C592" s="46"/>
      <c r="D592" s="47"/>
      <c r="E592" s="26"/>
      <c r="G592" s="46"/>
      <c r="H592" s="7"/>
      <c r="I592" s="7"/>
      <c r="K592" s="48"/>
      <c r="L592" s="25"/>
      <c r="S592" s="46"/>
      <c r="T592" s="46"/>
    </row>
    <row r="593">
      <c r="A593" s="46"/>
      <c r="B593" s="46"/>
      <c r="C593" s="46"/>
      <c r="D593" s="47"/>
      <c r="E593" s="26"/>
      <c r="G593" s="46"/>
      <c r="H593" s="7"/>
      <c r="I593" s="7"/>
      <c r="K593" s="48"/>
      <c r="L593" s="25"/>
      <c r="S593" s="46"/>
      <c r="T593" s="46"/>
    </row>
    <row r="594">
      <c r="A594" s="46"/>
      <c r="B594" s="46"/>
      <c r="C594" s="46"/>
      <c r="D594" s="47"/>
      <c r="E594" s="26"/>
      <c r="G594" s="46"/>
      <c r="H594" s="7"/>
      <c r="I594" s="7"/>
      <c r="K594" s="48"/>
      <c r="L594" s="25"/>
      <c r="S594" s="46"/>
      <c r="T594" s="46"/>
    </row>
    <row r="595">
      <c r="A595" s="46"/>
      <c r="B595" s="46"/>
      <c r="C595" s="46"/>
      <c r="D595" s="47"/>
      <c r="E595" s="26"/>
      <c r="G595" s="46"/>
      <c r="H595" s="7"/>
      <c r="I595" s="7"/>
      <c r="K595" s="48"/>
      <c r="L595" s="25"/>
      <c r="S595" s="46"/>
      <c r="T595" s="46"/>
    </row>
    <row r="596">
      <c r="A596" s="46"/>
      <c r="B596" s="46"/>
      <c r="C596" s="46"/>
      <c r="D596" s="47"/>
      <c r="E596" s="26"/>
      <c r="G596" s="46"/>
      <c r="H596" s="7"/>
      <c r="I596" s="7"/>
      <c r="K596" s="48"/>
      <c r="L596" s="25"/>
      <c r="S596" s="46"/>
      <c r="T596" s="46"/>
    </row>
    <row r="597">
      <c r="A597" s="46"/>
      <c r="B597" s="46"/>
      <c r="C597" s="46"/>
      <c r="D597" s="47"/>
      <c r="E597" s="26"/>
      <c r="G597" s="46"/>
      <c r="H597" s="7"/>
      <c r="I597" s="7"/>
      <c r="K597" s="48"/>
      <c r="L597" s="25"/>
      <c r="S597" s="46"/>
      <c r="T597" s="46"/>
    </row>
    <row r="598">
      <c r="A598" s="46"/>
      <c r="B598" s="46"/>
      <c r="C598" s="46"/>
      <c r="D598" s="47"/>
      <c r="E598" s="26"/>
      <c r="G598" s="46"/>
      <c r="H598" s="7"/>
      <c r="I598" s="7"/>
      <c r="K598" s="48"/>
      <c r="L598" s="25"/>
      <c r="S598" s="46"/>
      <c r="T598" s="46"/>
    </row>
    <row r="599">
      <c r="A599" s="46"/>
      <c r="B599" s="46"/>
      <c r="C599" s="46"/>
      <c r="D599" s="47"/>
      <c r="E599" s="26"/>
      <c r="G599" s="46"/>
      <c r="H599" s="7"/>
      <c r="I599" s="7"/>
      <c r="K599" s="48"/>
      <c r="L599" s="25"/>
      <c r="S599" s="46"/>
      <c r="T599" s="46"/>
    </row>
    <row r="600">
      <c r="A600" s="46"/>
      <c r="B600" s="46"/>
      <c r="C600" s="46"/>
      <c r="D600" s="47"/>
      <c r="E600" s="26"/>
      <c r="G600" s="46"/>
      <c r="H600" s="7"/>
      <c r="I600" s="7"/>
      <c r="K600" s="48"/>
      <c r="L600" s="25"/>
      <c r="S600" s="46"/>
      <c r="T600" s="46"/>
    </row>
    <row r="601">
      <c r="A601" s="46"/>
      <c r="B601" s="46"/>
      <c r="C601" s="46"/>
      <c r="D601" s="47"/>
      <c r="E601" s="26"/>
      <c r="G601" s="46"/>
      <c r="H601" s="7"/>
      <c r="I601" s="7"/>
      <c r="K601" s="48"/>
      <c r="L601" s="25"/>
      <c r="S601" s="46"/>
      <c r="T601" s="46"/>
    </row>
    <row r="602">
      <c r="A602" s="46"/>
      <c r="B602" s="46"/>
      <c r="C602" s="46"/>
      <c r="D602" s="47"/>
      <c r="E602" s="26"/>
      <c r="G602" s="46"/>
      <c r="H602" s="7"/>
      <c r="I602" s="7"/>
      <c r="K602" s="48"/>
      <c r="L602" s="25"/>
      <c r="S602" s="46"/>
      <c r="T602" s="46"/>
    </row>
    <row r="603">
      <c r="A603" s="46"/>
      <c r="B603" s="46"/>
      <c r="C603" s="46"/>
      <c r="D603" s="47"/>
      <c r="E603" s="26"/>
      <c r="G603" s="46"/>
      <c r="H603" s="7"/>
      <c r="I603" s="7"/>
      <c r="K603" s="48"/>
      <c r="L603" s="25"/>
      <c r="S603" s="46"/>
      <c r="T603" s="46"/>
    </row>
    <row r="604">
      <c r="A604" s="46"/>
      <c r="B604" s="46"/>
      <c r="C604" s="46"/>
      <c r="D604" s="47"/>
      <c r="E604" s="26"/>
      <c r="G604" s="46"/>
      <c r="H604" s="7"/>
      <c r="I604" s="7"/>
      <c r="K604" s="48"/>
      <c r="L604" s="25"/>
      <c r="S604" s="46"/>
      <c r="T604" s="46"/>
    </row>
    <row r="605">
      <c r="A605" s="46"/>
      <c r="B605" s="46"/>
      <c r="C605" s="46"/>
      <c r="D605" s="47"/>
      <c r="E605" s="26"/>
      <c r="G605" s="46"/>
      <c r="H605" s="7"/>
      <c r="I605" s="7"/>
      <c r="K605" s="48"/>
      <c r="L605" s="25"/>
      <c r="S605" s="46"/>
      <c r="T605" s="46"/>
    </row>
    <row r="606">
      <c r="A606" s="46"/>
      <c r="B606" s="46"/>
      <c r="C606" s="46"/>
      <c r="D606" s="47"/>
      <c r="E606" s="26"/>
      <c r="G606" s="46"/>
      <c r="H606" s="7"/>
      <c r="I606" s="7"/>
      <c r="K606" s="48"/>
      <c r="L606" s="25"/>
      <c r="S606" s="46"/>
      <c r="T606" s="46"/>
    </row>
    <row r="607">
      <c r="A607" s="46"/>
      <c r="B607" s="46"/>
      <c r="C607" s="46"/>
      <c r="D607" s="47"/>
      <c r="E607" s="26"/>
      <c r="G607" s="46"/>
      <c r="H607" s="7"/>
      <c r="I607" s="7"/>
      <c r="K607" s="48"/>
      <c r="L607" s="25"/>
      <c r="S607" s="46"/>
      <c r="T607" s="46"/>
    </row>
    <row r="608">
      <c r="A608" s="46"/>
      <c r="B608" s="46"/>
      <c r="C608" s="46"/>
      <c r="D608" s="47"/>
      <c r="E608" s="26"/>
      <c r="G608" s="46"/>
      <c r="H608" s="7"/>
      <c r="I608" s="7"/>
      <c r="K608" s="48"/>
      <c r="L608" s="25"/>
      <c r="S608" s="46"/>
      <c r="T608" s="46"/>
    </row>
    <row r="609">
      <c r="A609" s="46"/>
      <c r="B609" s="46"/>
      <c r="C609" s="46"/>
      <c r="D609" s="47"/>
      <c r="E609" s="26"/>
      <c r="G609" s="46"/>
      <c r="H609" s="7"/>
      <c r="I609" s="7"/>
      <c r="K609" s="48"/>
      <c r="L609" s="25"/>
      <c r="S609" s="46"/>
      <c r="T609" s="46"/>
    </row>
    <row r="610">
      <c r="A610" s="46"/>
      <c r="B610" s="46"/>
      <c r="C610" s="46"/>
      <c r="D610" s="47"/>
      <c r="E610" s="26"/>
      <c r="G610" s="46"/>
      <c r="H610" s="7"/>
      <c r="I610" s="7"/>
      <c r="K610" s="48"/>
      <c r="L610" s="25"/>
      <c r="S610" s="46"/>
      <c r="T610" s="46"/>
    </row>
    <row r="611">
      <c r="A611" s="46"/>
      <c r="B611" s="46"/>
      <c r="C611" s="46"/>
      <c r="D611" s="47"/>
      <c r="E611" s="26"/>
      <c r="G611" s="46"/>
      <c r="H611" s="7"/>
      <c r="I611" s="7"/>
      <c r="K611" s="48"/>
      <c r="L611" s="25"/>
      <c r="S611" s="46"/>
      <c r="T611" s="46"/>
    </row>
    <row r="612">
      <c r="A612" s="46"/>
      <c r="B612" s="46"/>
      <c r="C612" s="46"/>
      <c r="D612" s="47"/>
      <c r="E612" s="26"/>
      <c r="G612" s="46"/>
      <c r="H612" s="7"/>
      <c r="I612" s="7"/>
      <c r="K612" s="48"/>
      <c r="L612" s="25"/>
      <c r="S612" s="46"/>
      <c r="T612" s="46"/>
    </row>
    <row r="613">
      <c r="A613" s="46"/>
      <c r="B613" s="46"/>
      <c r="C613" s="46"/>
      <c r="D613" s="47"/>
      <c r="E613" s="26"/>
      <c r="G613" s="46"/>
      <c r="H613" s="7"/>
      <c r="I613" s="7"/>
      <c r="K613" s="48"/>
      <c r="L613" s="25"/>
      <c r="S613" s="46"/>
      <c r="T613" s="46"/>
    </row>
    <row r="614">
      <c r="A614" s="46"/>
      <c r="B614" s="46"/>
      <c r="C614" s="46"/>
      <c r="D614" s="47"/>
      <c r="E614" s="26"/>
      <c r="G614" s="46"/>
      <c r="H614" s="7"/>
      <c r="I614" s="7"/>
      <c r="K614" s="48"/>
      <c r="L614" s="25"/>
      <c r="S614" s="46"/>
      <c r="T614" s="46"/>
    </row>
    <row r="615">
      <c r="A615" s="46"/>
      <c r="B615" s="46"/>
      <c r="C615" s="46"/>
      <c r="D615" s="47"/>
      <c r="E615" s="26"/>
      <c r="G615" s="46"/>
      <c r="H615" s="7"/>
      <c r="I615" s="7"/>
      <c r="K615" s="48"/>
      <c r="L615" s="25"/>
      <c r="S615" s="46"/>
      <c r="T615" s="46"/>
    </row>
    <row r="616">
      <c r="A616" s="46"/>
      <c r="B616" s="46"/>
      <c r="C616" s="46"/>
      <c r="D616" s="47"/>
      <c r="E616" s="26"/>
      <c r="G616" s="46"/>
      <c r="H616" s="7"/>
      <c r="I616" s="7"/>
      <c r="K616" s="48"/>
      <c r="L616" s="25"/>
      <c r="S616" s="46"/>
      <c r="T616" s="46"/>
    </row>
    <row r="617">
      <c r="A617" s="46"/>
      <c r="B617" s="46"/>
      <c r="C617" s="46"/>
      <c r="D617" s="47"/>
      <c r="E617" s="26"/>
      <c r="G617" s="46"/>
      <c r="H617" s="7"/>
      <c r="I617" s="7"/>
      <c r="K617" s="48"/>
      <c r="L617" s="25"/>
      <c r="S617" s="46"/>
      <c r="T617" s="46"/>
    </row>
    <row r="618">
      <c r="A618" s="46"/>
      <c r="B618" s="46"/>
      <c r="C618" s="46"/>
      <c r="D618" s="47"/>
      <c r="E618" s="26"/>
      <c r="G618" s="46"/>
      <c r="H618" s="7"/>
      <c r="I618" s="7"/>
      <c r="K618" s="48"/>
      <c r="L618" s="25"/>
      <c r="S618" s="46"/>
      <c r="T618" s="46"/>
    </row>
    <row r="619">
      <c r="A619" s="46"/>
      <c r="B619" s="46"/>
      <c r="C619" s="46"/>
      <c r="D619" s="47"/>
      <c r="E619" s="26"/>
      <c r="G619" s="46"/>
      <c r="H619" s="7"/>
      <c r="I619" s="7"/>
      <c r="K619" s="48"/>
      <c r="L619" s="25"/>
      <c r="S619" s="46"/>
      <c r="T619" s="46"/>
    </row>
    <row r="620">
      <c r="A620" s="46"/>
      <c r="B620" s="46"/>
      <c r="C620" s="46"/>
      <c r="D620" s="47"/>
      <c r="E620" s="26"/>
      <c r="G620" s="46"/>
      <c r="H620" s="7"/>
      <c r="I620" s="7"/>
      <c r="K620" s="48"/>
      <c r="L620" s="25"/>
      <c r="S620" s="46"/>
      <c r="T620" s="46"/>
    </row>
    <row r="621">
      <c r="A621" s="46"/>
      <c r="B621" s="46"/>
      <c r="C621" s="46"/>
      <c r="D621" s="47"/>
      <c r="E621" s="26"/>
      <c r="G621" s="46"/>
      <c r="H621" s="7"/>
      <c r="I621" s="7"/>
      <c r="K621" s="48"/>
      <c r="L621" s="25"/>
      <c r="S621" s="46"/>
      <c r="T621" s="46"/>
    </row>
    <row r="622">
      <c r="A622" s="46"/>
      <c r="B622" s="46"/>
      <c r="C622" s="46"/>
      <c r="D622" s="47"/>
      <c r="E622" s="26"/>
      <c r="G622" s="46"/>
      <c r="H622" s="7"/>
      <c r="I622" s="7"/>
      <c r="K622" s="48"/>
      <c r="L622" s="25"/>
      <c r="S622" s="46"/>
      <c r="T622" s="46"/>
    </row>
    <row r="623">
      <c r="A623" s="46"/>
      <c r="B623" s="46"/>
      <c r="C623" s="46"/>
      <c r="D623" s="47"/>
      <c r="E623" s="26"/>
      <c r="G623" s="46"/>
      <c r="H623" s="7"/>
      <c r="I623" s="7"/>
      <c r="K623" s="48"/>
      <c r="L623" s="25"/>
      <c r="S623" s="46"/>
      <c r="T623" s="46"/>
    </row>
    <row r="624">
      <c r="A624" s="46"/>
      <c r="B624" s="46"/>
      <c r="C624" s="46"/>
      <c r="D624" s="47"/>
      <c r="E624" s="26"/>
      <c r="G624" s="46"/>
      <c r="H624" s="7"/>
      <c r="I624" s="7"/>
      <c r="K624" s="48"/>
      <c r="L624" s="25"/>
      <c r="S624" s="46"/>
      <c r="T624" s="46"/>
    </row>
    <row r="625">
      <c r="A625" s="46"/>
      <c r="B625" s="46"/>
      <c r="C625" s="46"/>
      <c r="D625" s="47"/>
      <c r="E625" s="26"/>
      <c r="G625" s="46"/>
      <c r="H625" s="7"/>
      <c r="I625" s="7"/>
      <c r="K625" s="48"/>
      <c r="L625" s="25"/>
      <c r="S625" s="46"/>
      <c r="T625" s="46"/>
    </row>
    <row r="626">
      <c r="A626" s="46"/>
      <c r="B626" s="46"/>
      <c r="C626" s="46"/>
      <c r="D626" s="47"/>
      <c r="E626" s="26"/>
      <c r="G626" s="46"/>
      <c r="H626" s="7"/>
      <c r="I626" s="7"/>
      <c r="K626" s="48"/>
      <c r="L626" s="25"/>
      <c r="S626" s="46"/>
      <c r="T626" s="46"/>
    </row>
    <row r="627">
      <c r="A627" s="46"/>
      <c r="B627" s="46"/>
      <c r="C627" s="46"/>
      <c r="D627" s="47"/>
      <c r="E627" s="26"/>
      <c r="G627" s="46"/>
      <c r="H627" s="7"/>
      <c r="I627" s="7"/>
      <c r="K627" s="48"/>
      <c r="L627" s="25"/>
      <c r="S627" s="46"/>
      <c r="T627" s="46"/>
    </row>
    <row r="628">
      <c r="A628" s="46"/>
      <c r="B628" s="46"/>
      <c r="C628" s="46"/>
      <c r="D628" s="47"/>
      <c r="E628" s="26"/>
      <c r="G628" s="46"/>
      <c r="H628" s="7"/>
      <c r="I628" s="7"/>
      <c r="K628" s="48"/>
      <c r="L628" s="25"/>
      <c r="S628" s="46"/>
      <c r="T628" s="46"/>
    </row>
    <row r="629">
      <c r="A629" s="46"/>
      <c r="B629" s="46"/>
      <c r="C629" s="46"/>
      <c r="D629" s="47"/>
      <c r="E629" s="26"/>
      <c r="G629" s="46"/>
      <c r="H629" s="7"/>
      <c r="I629" s="7"/>
      <c r="K629" s="48"/>
      <c r="L629" s="25"/>
      <c r="S629" s="46"/>
      <c r="T629" s="46"/>
    </row>
    <row r="630">
      <c r="A630" s="46"/>
      <c r="B630" s="46"/>
      <c r="C630" s="46"/>
      <c r="D630" s="47"/>
      <c r="E630" s="26"/>
      <c r="G630" s="46"/>
      <c r="H630" s="7"/>
      <c r="I630" s="7"/>
      <c r="K630" s="48"/>
      <c r="L630" s="25"/>
      <c r="S630" s="46"/>
      <c r="T630" s="46"/>
    </row>
    <row r="631">
      <c r="A631" s="46"/>
      <c r="B631" s="46"/>
      <c r="C631" s="46"/>
      <c r="D631" s="47"/>
      <c r="E631" s="26"/>
      <c r="G631" s="46"/>
      <c r="H631" s="7"/>
      <c r="I631" s="7"/>
      <c r="K631" s="48"/>
      <c r="L631" s="25"/>
      <c r="S631" s="46"/>
      <c r="T631" s="46"/>
    </row>
    <row r="632">
      <c r="A632" s="46"/>
      <c r="B632" s="46"/>
      <c r="C632" s="46"/>
      <c r="D632" s="47"/>
      <c r="E632" s="26"/>
      <c r="G632" s="46"/>
      <c r="H632" s="7"/>
      <c r="I632" s="7"/>
      <c r="K632" s="48"/>
      <c r="L632" s="25"/>
      <c r="S632" s="46"/>
      <c r="T632" s="46"/>
    </row>
    <row r="633">
      <c r="A633" s="46"/>
      <c r="B633" s="46"/>
      <c r="C633" s="46"/>
      <c r="D633" s="47"/>
      <c r="E633" s="26"/>
      <c r="G633" s="46"/>
      <c r="H633" s="7"/>
      <c r="I633" s="7"/>
      <c r="K633" s="48"/>
      <c r="L633" s="25"/>
      <c r="S633" s="46"/>
      <c r="T633" s="46"/>
    </row>
    <row r="634">
      <c r="A634" s="46"/>
      <c r="B634" s="46"/>
      <c r="C634" s="46"/>
      <c r="D634" s="47"/>
      <c r="E634" s="26"/>
      <c r="G634" s="46"/>
      <c r="H634" s="7"/>
      <c r="I634" s="7"/>
      <c r="K634" s="48"/>
      <c r="L634" s="25"/>
      <c r="S634" s="46"/>
      <c r="T634" s="46"/>
    </row>
    <row r="635">
      <c r="A635" s="46"/>
      <c r="B635" s="46"/>
      <c r="C635" s="46"/>
      <c r="D635" s="47"/>
      <c r="E635" s="26"/>
      <c r="G635" s="46"/>
      <c r="H635" s="7"/>
      <c r="I635" s="7"/>
      <c r="K635" s="48"/>
      <c r="L635" s="25"/>
      <c r="S635" s="46"/>
      <c r="T635" s="46"/>
    </row>
    <row r="636">
      <c r="A636" s="46"/>
      <c r="B636" s="46"/>
      <c r="C636" s="46"/>
      <c r="D636" s="47"/>
      <c r="E636" s="26"/>
      <c r="G636" s="46"/>
      <c r="H636" s="7"/>
      <c r="I636" s="7"/>
      <c r="K636" s="48"/>
      <c r="L636" s="25"/>
      <c r="S636" s="46"/>
      <c r="T636" s="46"/>
    </row>
    <row r="637">
      <c r="A637" s="46"/>
      <c r="B637" s="46"/>
      <c r="C637" s="46"/>
      <c r="D637" s="47"/>
      <c r="E637" s="26"/>
      <c r="G637" s="46"/>
      <c r="H637" s="7"/>
      <c r="I637" s="7"/>
      <c r="K637" s="48"/>
      <c r="L637" s="25"/>
      <c r="S637" s="46"/>
      <c r="T637" s="46"/>
    </row>
    <row r="638">
      <c r="A638" s="46"/>
      <c r="B638" s="46"/>
      <c r="C638" s="46"/>
      <c r="D638" s="47"/>
      <c r="E638" s="26"/>
      <c r="G638" s="46"/>
      <c r="H638" s="7"/>
      <c r="I638" s="7"/>
      <c r="K638" s="48"/>
      <c r="L638" s="25"/>
      <c r="S638" s="46"/>
      <c r="T638" s="46"/>
    </row>
    <row r="639">
      <c r="A639" s="46"/>
      <c r="B639" s="46"/>
      <c r="C639" s="46"/>
      <c r="D639" s="47"/>
      <c r="E639" s="26"/>
      <c r="G639" s="46"/>
      <c r="H639" s="7"/>
      <c r="I639" s="7"/>
      <c r="K639" s="48"/>
      <c r="L639" s="25"/>
      <c r="S639" s="46"/>
      <c r="T639" s="46"/>
    </row>
    <row r="640">
      <c r="A640" s="46"/>
      <c r="B640" s="46"/>
      <c r="C640" s="46"/>
      <c r="D640" s="47"/>
      <c r="E640" s="26"/>
      <c r="G640" s="46"/>
      <c r="H640" s="7"/>
      <c r="I640" s="7"/>
      <c r="K640" s="48"/>
      <c r="L640" s="25"/>
      <c r="S640" s="46"/>
      <c r="T640" s="46"/>
    </row>
    <row r="641">
      <c r="A641" s="46"/>
      <c r="B641" s="46"/>
      <c r="C641" s="46"/>
      <c r="D641" s="47"/>
      <c r="E641" s="26"/>
      <c r="G641" s="46"/>
      <c r="H641" s="7"/>
      <c r="I641" s="7"/>
      <c r="K641" s="48"/>
      <c r="L641" s="25"/>
      <c r="S641" s="46"/>
      <c r="T641" s="46"/>
    </row>
    <row r="642">
      <c r="A642" s="46"/>
      <c r="B642" s="46"/>
      <c r="C642" s="46"/>
      <c r="D642" s="47"/>
      <c r="E642" s="26"/>
      <c r="G642" s="46"/>
      <c r="H642" s="7"/>
      <c r="I642" s="7"/>
      <c r="K642" s="48"/>
      <c r="L642" s="25"/>
      <c r="S642" s="46"/>
      <c r="T642" s="46"/>
    </row>
    <row r="643">
      <c r="A643" s="46"/>
      <c r="B643" s="46"/>
      <c r="C643" s="46"/>
      <c r="D643" s="47"/>
      <c r="E643" s="26"/>
      <c r="G643" s="46"/>
      <c r="H643" s="7"/>
      <c r="I643" s="7"/>
      <c r="K643" s="48"/>
      <c r="L643" s="25"/>
      <c r="S643" s="46"/>
      <c r="T643" s="46"/>
    </row>
    <row r="644">
      <c r="A644" s="46"/>
      <c r="B644" s="46"/>
      <c r="C644" s="46"/>
      <c r="D644" s="47"/>
      <c r="E644" s="26"/>
      <c r="G644" s="46"/>
      <c r="H644" s="7"/>
      <c r="I644" s="7"/>
      <c r="K644" s="48"/>
      <c r="L644" s="25"/>
      <c r="S644" s="46"/>
      <c r="T644" s="46"/>
    </row>
    <row r="645">
      <c r="A645" s="46"/>
      <c r="B645" s="46"/>
      <c r="C645" s="46"/>
      <c r="D645" s="47"/>
      <c r="E645" s="26"/>
      <c r="G645" s="46"/>
      <c r="H645" s="7"/>
      <c r="I645" s="7"/>
      <c r="K645" s="48"/>
      <c r="L645" s="25"/>
      <c r="S645" s="46"/>
      <c r="T645" s="46"/>
    </row>
    <row r="646">
      <c r="A646" s="46"/>
      <c r="B646" s="46"/>
      <c r="C646" s="46"/>
      <c r="D646" s="47"/>
      <c r="E646" s="26"/>
      <c r="G646" s="46"/>
      <c r="H646" s="7"/>
      <c r="I646" s="7"/>
      <c r="K646" s="48"/>
      <c r="L646" s="25"/>
      <c r="S646" s="46"/>
      <c r="T646" s="46"/>
    </row>
    <row r="647">
      <c r="A647" s="46"/>
      <c r="B647" s="46"/>
      <c r="C647" s="46"/>
      <c r="D647" s="47"/>
      <c r="E647" s="26"/>
      <c r="G647" s="46"/>
      <c r="H647" s="7"/>
      <c r="I647" s="7"/>
      <c r="K647" s="48"/>
      <c r="L647" s="25"/>
      <c r="S647" s="46"/>
      <c r="T647" s="46"/>
    </row>
    <row r="648">
      <c r="A648" s="46"/>
      <c r="B648" s="46"/>
      <c r="C648" s="46"/>
      <c r="D648" s="47"/>
      <c r="E648" s="26"/>
      <c r="G648" s="46"/>
      <c r="H648" s="7"/>
      <c r="I648" s="7"/>
      <c r="K648" s="48"/>
      <c r="L648" s="25"/>
      <c r="S648" s="46"/>
      <c r="T648" s="46"/>
    </row>
    <row r="649">
      <c r="A649" s="46"/>
      <c r="B649" s="46"/>
      <c r="C649" s="46"/>
      <c r="D649" s="47"/>
      <c r="E649" s="26"/>
      <c r="G649" s="46"/>
      <c r="H649" s="7"/>
      <c r="I649" s="7"/>
      <c r="K649" s="48"/>
      <c r="L649" s="25"/>
      <c r="S649" s="46"/>
      <c r="T649" s="46"/>
    </row>
    <row r="650">
      <c r="A650" s="46"/>
      <c r="B650" s="46"/>
      <c r="C650" s="46"/>
      <c r="D650" s="47"/>
      <c r="E650" s="26"/>
      <c r="G650" s="46"/>
      <c r="H650" s="7"/>
      <c r="I650" s="7"/>
      <c r="K650" s="48"/>
      <c r="L650" s="25"/>
      <c r="S650" s="46"/>
      <c r="T650" s="46"/>
    </row>
    <row r="651">
      <c r="A651" s="46"/>
      <c r="B651" s="46"/>
      <c r="C651" s="46"/>
      <c r="D651" s="47"/>
      <c r="E651" s="26"/>
      <c r="G651" s="46"/>
      <c r="H651" s="7"/>
      <c r="I651" s="7"/>
      <c r="K651" s="48"/>
      <c r="L651" s="25"/>
      <c r="S651" s="46"/>
      <c r="T651" s="46"/>
    </row>
    <row r="652">
      <c r="A652" s="46"/>
      <c r="B652" s="46"/>
      <c r="C652" s="46"/>
      <c r="D652" s="47"/>
      <c r="E652" s="26"/>
      <c r="G652" s="46"/>
      <c r="H652" s="7"/>
      <c r="I652" s="7"/>
      <c r="K652" s="48"/>
      <c r="L652" s="25"/>
      <c r="S652" s="46"/>
      <c r="T652" s="46"/>
    </row>
    <row r="653">
      <c r="A653" s="46"/>
      <c r="B653" s="46"/>
      <c r="C653" s="46"/>
      <c r="D653" s="47"/>
      <c r="E653" s="26"/>
      <c r="G653" s="46"/>
      <c r="H653" s="7"/>
      <c r="I653" s="7"/>
      <c r="K653" s="48"/>
      <c r="L653" s="25"/>
      <c r="S653" s="46"/>
      <c r="T653" s="46"/>
    </row>
    <row r="654">
      <c r="A654" s="46"/>
      <c r="B654" s="46"/>
      <c r="C654" s="46"/>
      <c r="D654" s="47"/>
      <c r="E654" s="26"/>
      <c r="G654" s="46"/>
      <c r="H654" s="7"/>
      <c r="I654" s="7"/>
      <c r="K654" s="48"/>
      <c r="L654" s="25"/>
      <c r="S654" s="46"/>
      <c r="T654" s="46"/>
    </row>
    <row r="655">
      <c r="A655" s="46"/>
      <c r="B655" s="46"/>
      <c r="C655" s="46"/>
      <c r="D655" s="47"/>
      <c r="E655" s="26"/>
      <c r="G655" s="46"/>
      <c r="H655" s="7"/>
      <c r="I655" s="7"/>
      <c r="K655" s="48"/>
      <c r="L655" s="25"/>
      <c r="S655" s="46"/>
      <c r="T655" s="46"/>
    </row>
    <row r="656">
      <c r="A656" s="46"/>
      <c r="B656" s="46"/>
      <c r="C656" s="46"/>
      <c r="D656" s="47"/>
      <c r="E656" s="26"/>
      <c r="G656" s="46"/>
      <c r="H656" s="7"/>
      <c r="I656" s="7"/>
      <c r="K656" s="48"/>
      <c r="L656" s="25"/>
      <c r="S656" s="46"/>
      <c r="T656" s="46"/>
    </row>
    <row r="657">
      <c r="A657" s="46"/>
      <c r="B657" s="46"/>
      <c r="C657" s="46"/>
      <c r="D657" s="47"/>
      <c r="E657" s="26"/>
      <c r="G657" s="46"/>
      <c r="H657" s="7"/>
      <c r="I657" s="7"/>
      <c r="K657" s="48"/>
      <c r="L657" s="25"/>
      <c r="S657" s="46"/>
      <c r="T657" s="46"/>
    </row>
    <row r="658">
      <c r="A658" s="46"/>
      <c r="B658" s="46"/>
      <c r="C658" s="46"/>
      <c r="D658" s="47"/>
      <c r="E658" s="26"/>
      <c r="G658" s="46"/>
      <c r="H658" s="7"/>
      <c r="I658" s="7"/>
      <c r="K658" s="48"/>
      <c r="L658" s="25"/>
      <c r="S658" s="46"/>
      <c r="T658" s="46"/>
    </row>
    <row r="659">
      <c r="A659" s="46"/>
      <c r="B659" s="46"/>
      <c r="C659" s="46"/>
      <c r="D659" s="47"/>
      <c r="E659" s="26"/>
      <c r="G659" s="46"/>
      <c r="H659" s="7"/>
      <c r="I659" s="7"/>
      <c r="K659" s="48"/>
      <c r="L659" s="25"/>
      <c r="S659" s="46"/>
      <c r="T659" s="46"/>
    </row>
    <row r="660">
      <c r="A660" s="46"/>
      <c r="B660" s="46"/>
      <c r="C660" s="46"/>
      <c r="D660" s="47"/>
      <c r="E660" s="26"/>
      <c r="G660" s="46"/>
      <c r="H660" s="7"/>
      <c r="I660" s="7"/>
      <c r="K660" s="48"/>
      <c r="L660" s="25"/>
      <c r="S660" s="46"/>
      <c r="T660" s="46"/>
    </row>
    <row r="661">
      <c r="A661" s="46"/>
      <c r="B661" s="46"/>
      <c r="C661" s="46"/>
      <c r="D661" s="47"/>
      <c r="E661" s="26"/>
      <c r="G661" s="46"/>
      <c r="H661" s="7"/>
      <c r="I661" s="7"/>
      <c r="K661" s="48"/>
      <c r="L661" s="25"/>
      <c r="S661" s="46"/>
      <c r="T661" s="46"/>
    </row>
    <row r="662">
      <c r="A662" s="46"/>
      <c r="B662" s="46"/>
      <c r="C662" s="46"/>
      <c r="D662" s="47"/>
      <c r="E662" s="26"/>
      <c r="G662" s="46"/>
      <c r="H662" s="7"/>
      <c r="I662" s="7"/>
      <c r="K662" s="48"/>
      <c r="L662" s="25"/>
      <c r="S662" s="46"/>
      <c r="T662" s="46"/>
    </row>
    <row r="663">
      <c r="A663" s="46"/>
      <c r="B663" s="46"/>
      <c r="C663" s="46"/>
      <c r="D663" s="47"/>
      <c r="E663" s="26"/>
      <c r="G663" s="46"/>
      <c r="H663" s="7"/>
      <c r="I663" s="7"/>
      <c r="K663" s="48"/>
      <c r="L663" s="25"/>
      <c r="S663" s="46"/>
      <c r="T663" s="46"/>
    </row>
    <row r="664">
      <c r="A664" s="46"/>
      <c r="B664" s="46"/>
      <c r="C664" s="46"/>
      <c r="D664" s="47"/>
      <c r="E664" s="26"/>
      <c r="G664" s="46"/>
      <c r="H664" s="7"/>
      <c r="I664" s="7"/>
      <c r="K664" s="48"/>
      <c r="L664" s="25"/>
      <c r="S664" s="46"/>
      <c r="T664" s="46"/>
    </row>
    <row r="665">
      <c r="A665" s="46"/>
      <c r="B665" s="46"/>
      <c r="C665" s="46"/>
      <c r="D665" s="47"/>
      <c r="E665" s="26"/>
      <c r="G665" s="46"/>
      <c r="H665" s="7"/>
      <c r="I665" s="7"/>
      <c r="K665" s="48"/>
      <c r="L665" s="25"/>
      <c r="S665" s="46"/>
      <c r="T665" s="46"/>
    </row>
    <row r="666">
      <c r="A666" s="46"/>
      <c r="B666" s="46"/>
      <c r="C666" s="46"/>
      <c r="D666" s="47"/>
      <c r="E666" s="26"/>
      <c r="G666" s="46"/>
      <c r="H666" s="7"/>
      <c r="I666" s="7"/>
      <c r="K666" s="48"/>
      <c r="L666" s="25"/>
      <c r="S666" s="46"/>
      <c r="T666" s="46"/>
    </row>
    <row r="667">
      <c r="A667" s="46"/>
      <c r="B667" s="46"/>
      <c r="C667" s="46"/>
      <c r="D667" s="47"/>
      <c r="E667" s="26"/>
      <c r="G667" s="46"/>
      <c r="H667" s="7"/>
      <c r="I667" s="7"/>
      <c r="K667" s="48"/>
      <c r="L667" s="25"/>
      <c r="S667" s="46"/>
      <c r="T667" s="46"/>
    </row>
    <row r="668">
      <c r="A668" s="46"/>
      <c r="B668" s="46"/>
      <c r="C668" s="46"/>
      <c r="D668" s="47"/>
      <c r="E668" s="26"/>
      <c r="G668" s="46"/>
      <c r="H668" s="7"/>
      <c r="I668" s="7"/>
      <c r="K668" s="48"/>
      <c r="L668" s="25"/>
      <c r="S668" s="46"/>
      <c r="T668" s="46"/>
    </row>
    <row r="669">
      <c r="A669" s="46"/>
      <c r="B669" s="46"/>
      <c r="C669" s="46"/>
      <c r="D669" s="47"/>
      <c r="E669" s="26"/>
      <c r="G669" s="46"/>
      <c r="H669" s="7"/>
      <c r="I669" s="7"/>
      <c r="K669" s="48"/>
      <c r="L669" s="25"/>
      <c r="S669" s="46"/>
      <c r="T669" s="46"/>
    </row>
    <row r="670">
      <c r="A670" s="46"/>
      <c r="B670" s="46"/>
      <c r="C670" s="46"/>
      <c r="D670" s="47"/>
      <c r="E670" s="26"/>
      <c r="G670" s="46"/>
      <c r="H670" s="7"/>
      <c r="I670" s="7"/>
      <c r="K670" s="48"/>
      <c r="L670" s="25"/>
      <c r="S670" s="46"/>
      <c r="T670" s="46"/>
    </row>
    <row r="671">
      <c r="A671" s="46"/>
      <c r="B671" s="46"/>
      <c r="C671" s="46"/>
      <c r="D671" s="47"/>
      <c r="E671" s="26"/>
      <c r="G671" s="46"/>
      <c r="H671" s="7"/>
      <c r="I671" s="7"/>
      <c r="K671" s="48"/>
      <c r="L671" s="25"/>
      <c r="S671" s="46"/>
      <c r="T671" s="46"/>
    </row>
    <row r="672">
      <c r="A672" s="46"/>
      <c r="B672" s="46"/>
      <c r="C672" s="46"/>
      <c r="D672" s="47"/>
      <c r="E672" s="26"/>
      <c r="G672" s="46"/>
      <c r="H672" s="7"/>
      <c r="I672" s="7"/>
      <c r="K672" s="48"/>
      <c r="L672" s="25"/>
      <c r="S672" s="46"/>
      <c r="T672" s="46"/>
    </row>
    <row r="673">
      <c r="A673" s="46"/>
      <c r="B673" s="46"/>
      <c r="C673" s="46"/>
      <c r="D673" s="47"/>
      <c r="E673" s="26"/>
      <c r="G673" s="46"/>
      <c r="H673" s="7"/>
      <c r="I673" s="7"/>
      <c r="K673" s="48"/>
      <c r="L673" s="25"/>
      <c r="S673" s="46"/>
      <c r="T673" s="46"/>
    </row>
    <row r="674">
      <c r="A674" s="46"/>
      <c r="B674" s="46"/>
      <c r="C674" s="46"/>
      <c r="D674" s="47"/>
      <c r="E674" s="26"/>
      <c r="G674" s="46"/>
      <c r="H674" s="7"/>
      <c r="I674" s="7"/>
      <c r="K674" s="48"/>
      <c r="L674" s="25"/>
      <c r="S674" s="46"/>
      <c r="T674" s="46"/>
    </row>
    <row r="675">
      <c r="A675" s="46"/>
      <c r="B675" s="46"/>
      <c r="C675" s="46"/>
      <c r="D675" s="47"/>
      <c r="E675" s="26"/>
      <c r="G675" s="46"/>
      <c r="H675" s="7"/>
      <c r="I675" s="7"/>
      <c r="K675" s="48"/>
      <c r="L675" s="25"/>
      <c r="S675" s="46"/>
      <c r="T675" s="46"/>
    </row>
    <row r="676">
      <c r="A676" s="46"/>
      <c r="B676" s="46"/>
      <c r="C676" s="46"/>
      <c r="D676" s="47"/>
      <c r="E676" s="26"/>
      <c r="G676" s="46"/>
      <c r="H676" s="7"/>
      <c r="I676" s="7"/>
      <c r="K676" s="48"/>
      <c r="L676" s="25"/>
      <c r="S676" s="46"/>
      <c r="T676" s="46"/>
    </row>
    <row r="677">
      <c r="A677" s="46"/>
      <c r="B677" s="46"/>
      <c r="C677" s="46"/>
      <c r="D677" s="47"/>
      <c r="E677" s="26"/>
      <c r="G677" s="46"/>
      <c r="H677" s="7"/>
      <c r="I677" s="7"/>
      <c r="K677" s="48"/>
      <c r="L677" s="25"/>
      <c r="S677" s="46"/>
      <c r="T677" s="46"/>
    </row>
    <row r="678">
      <c r="A678" s="46"/>
      <c r="B678" s="46"/>
      <c r="C678" s="46"/>
      <c r="D678" s="47"/>
      <c r="E678" s="26"/>
      <c r="G678" s="46"/>
      <c r="H678" s="7"/>
      <c r="I678" s="7"/>
      <c r="K678" s="48"/>
      <c r="L678" s="25"/>
      <c r="S678" s="46"/>
      <c r="T678" s="46"/>
    </row>
    <row r="679">
      <c r="A679" s="46"/>
      <c r="B679" s="46"/>
      <c r="C679" s="46"/>
      <c r="D679" s="47"/>
      <c r="E679" s="26"/>
      <c r="G679" s="46"/>
      <c r="H679" s="7"/>
      <c r="I679" s="7"/>
      <c r="K679" s="48"/>
      <c r="L679" s="25"/>
      <c r="S679" s="46"/>
      <c r="T679" s="46"/>
    </row>
    <row r="680">
      <c r="A680" s="46"/>
      <c r="B680" s="46"/>
      <c r="C680" s="46"/>
      <c r="D680" s="47"/>
      <c r="E680" s="26"/>
      <c r="G680" s="46"/>
      <c r="H680" s="7"/>
      <c r="I680" s="7"/>
      <c r="K680" s="48"/>
      <c r="L680" s="25"/>
      <c r="S680" s="46"/>
      <c r="T680" s="46"/>
    </row>
    <row r="681">
      <c r="A681" s="46"/>
      <c r="B681" s="46"/>
      <c r="C681" s="46"/>
      <c r="D681" s="47"/>
      <c r="E681" s="26"/>
      <c r="G681" s="46"/>
      <c r="H681" s="7"/>
      <c r="I681" s="7"/>
      <c r="K681" s="48"/>
      <c r="L681" s="25"/>
      <c r="S681" s="46"/>
      <c r="T681" s="46"/>
    </row>
    <row r="682">
      <c r="A682" s="46"/>
      <c r="B682" s="46"/>
      <c r="C682" s="46"/>
      <c r="D682" s="47"/>
      <c r="E682" s="26"/>
      <c r="G682" s="46"/>
      <c r="H682" s="7"/>
      <c r="I682" s="7"/>
      <c r="K682" s="48"/>
      <c r="L682" s="25"/>
      <c r="S682" s="46"/>
      <c r="T682" s="46"/>
    </row>
    <row r="683">
      <c r="A683" s="46"/>
      <c r="B683" s="46"/>
      <c r="C683" s="46"/>
      <c r="D683" s="47"/>
      <c r="E683" s="26"/>
      <c r="G683" s="46"/>
      <c r="H683" s="7"/>
      <c r="I683" s="7"/>
      <c r="K683" s="48"/>
      <c r="L683" s="25"/>
      <c r="S683" s="46"/>
      <c r="T683" s="46"/>
    </row>
    <row r="684">
      <c r="A684" s="46"/>
      <c r="B684" s="46"/>
      <c r="C684" s="46"/>
      <c r="D684" s="47"/>
      <c r="E684" s="26"/>
      <c r="G684" s="46"/>
      <c r="H684" s="7"/>
      <c r="I684" s="7"/>
      <c r="K684" s="48"/>
      <c r="L684" s="25"/>
      <c r="S684" s="46"/>
      <c r="T684" s="46"/>
    </row>
    <row r="685">
      <c r="A685" s="46"/>
      <c r="B685" s="46"/>
      <c r="C685" s="46"/>
      <c r="D685" s="47"/>
      <c r="E685" s="26"/>
      <c r="G685" s="46"/>
      <c r="H685" s="7"/>
      <c r="I685" s="7"/>
      <c r="K685" s="48"/>
      <c r="L685" s="25"/>
      <c r="S685" s="46"/>
      <c r="T685" s="46"/>
    </row>
    <row r="686">
      <c r="A686" s="46"/>
      <c r="B686" s="46"/>
      <c r="C686" s="46"/>
      <c r="D686" s="47"/>
      <c r="E686" s="26"/>
      <c r="G686" s="46"/>
      <c r="H686" s="7"/>
      <c r="I686" s="7"/>
      <c r="K686" s="48"/>
      <c r="L686" s="25"/>
      <c r="S686" s="46"/>
      <c r="T686" s="46"/>
    </row>
    <row r="687">
      <c r="A687" s="46"/>
      <c r="B687" s="46"/>
      <c r="C687" s="46"/>
      <c r="D687" s="47"/>
      <c r="E687" s="26"/>
      <c r="G687" s="46"/>
      <c r="H687" s="7"/>
      <c r="I687" s="7"/>
      <c r="K687" s="48"/>
      <c r="L687" s="25"/>
      <c r="S687" s="46"/>
      <c r="T687" s="46"/>
    </row>
    <row r="688">
      <c r="A688" s="46"/>
      <c r="B688" s="46"/>
      <c r="C688" s="46"/>
      <c r="D688" s="47"/>
      <c r="E688" s="26"/>
      <c r="G688" s="46"/>
      <c r="H688" s="7"/>
      <c r="I688" s="7"/>
      <c r="K688" s="48"/>
      <c r="L688" s="25"/>
      <c r="S688" s="46"/>
      <c r="T688" s="46"/>
    </row>
    <row r="689">
      <c r="A689" s="46"/>
      <c r="B689" s="46"/>
      <c r="C689" s="46"/>
      <c r="D689" s="47"/>
      <c r="E689" s="26"/>
      <c r="G689" s="46"/>
      <c r="H689" s="7"/>
      <c r="I689" s="7"/>
      <c r="K689" s="48"/>
      <c r="L689" s="25"/>
      <c r="S689" s="46"/>
      <c r="T689" s="46"/>
    </row>
    <row r="690">
      <c r="A690" s="46"/>
      <c r="B690" s="46"/>
      <c r="C690" s="46"/>
      <c r="D690" s="47"/>
      <c r="E690" s="26"/>
      <c r="G690" s="46"/>
      <c r="H690" s="7"/>
      <c r="I690" s="7"/>
      <c r="K690" s="48"/>
      <c r="L690" s="25"/>
      <c r="S690" s="46"/>
      <c r="T690" s="46"/>
    </row>
    <row r="691">
      <c r="A691" s="46"/>
      <c r="B691" s="46"/>
      <c r="C691" s="46"/>
      <c r="D691" s="47"/>
      <c r="E691" s="26"/>
      <c r="G691" s="46"/>
      <c r="H691" s="7"/>
      <c r="I691" s="7"/>
      <c r="K691" s="48"/>
      <c r="L691" s="25"/>
      <c r="S691" s="46"/>
      <c r="T691" s="46"/>
    </row>
    <row r="692">
      <c r="A692" s="46"/>
      <c r="B692" s="46"/>
      <c r="C692" s="46"/>
      <c r="D692" s="47"/>
      <c r="E692" s="26"/>
      <c r="G692" s="46"/>
      <c r="H692" s="7"/>
      <c r="I692" s="7"/>
      <c r="K692" s="48"/>
      <c r="L692" s="25"/>
      <c r="S692" s="46"/>
      <c r="T692" s="46"/>
    </row>
    <row r="693">
      <c r="A693" s="46"/>
      <c r="B693" s="46"/>
      <c r="C693" s="46"/>
      <c r="D693" s="47"/>
      <c r="E693" s="26"/>
      <c r="G693" s="46"/>
      <c r="H693" s="7"/>
      <c r="I693" s="7"/>
      <c r="K693" s="48"/>
      <c r="L693" s="25"/>
      <c r="S693" s="46"/>
      <c r="T693" s="46"/>
    </row>
    <row r="694">
      <c r="A694" s="46"/>
      <c r="B694" s="46"/>
      <c r="C694" s="46"/>
      <c r="D694" s="47"/>
      <c r="E694" s="26"/>
      <c r="G694" s="46"/>
      <c r="H694" s="7"/>
      <c r="I694" s="7"/>
      <c r="K694" s="48"/>
      <c r="L694" s="25"/>
      <c r="S694" s="46"/>
      <c r="T694" s="46"/>
    </row>
    <row r="695">
      <c r="A695" s="46"/>
      <c r="B695" s="46"/>
      <c r="C695" s="46"/>
      <c r="D695" s="47"/>
      <c r="E695" s="26"/>
      <c r="G695" s="46"/>
      <c r="H695" s="7"/>
      <c r="I695" s="7"/>
      <c r="K695" s="48"/>
      <c r="L695" s="25"/>
      <c r="S695" s="46"/>
      <c r="T695" s="46"/>
    </row>
    <row r="696">
      <c r="A696" s="46"/>
      <c r="B696" s="46"/>
      <c r="C696" s="46"/>
      <c r="D696" s="47"/>
      <c r="E696" s="26"/>
      <c r="G696" s="46"/>
      <c r="H696" s="7"/>
      <c r="I696" s="7"/>
      <c r="K696" s="48"/>
      <c r="L696" s="25"/>
      <c r="S696" s="46"/>
      <c r="T696" s="46"/>
    </row>
    <row r="697">
      <c r="A697" s="46"/>
      <c r="B697" s="46"/>
      <c r="C697" s="46"/>
      <c r="D697" s="47"/>
      <c r="E697" s="26"/>
      <c r="G697" s="46"/>
      <c r="H697" s="7"/>
      <c r="I697" s="7"/>
      <c r="K697" s="48"/>
      <c r="L697" s="25"/>
      <c r="S697" s="46"/>
      <c r="T697" s="46"/>
    </row>
    <row r="698">
      <c r="A698" s="46"/>
      <c r="B698" s="46"/>
      <c r="C698" s="46"/>
      <c r="D698" s="47"/>
      <c r="E698" s="26"/>
      <c r="G698" s="46"/>
      <c r="H698" s="7"/>
      <c r="I698" s="7"/>
      <c r="K698" s="48"/>
      <c r="L698" s="25"/>
      <c r="S698" s="46"/>
      <c r="T698" s="46"/>
    </row>
    <row r="699">
      <c r="A699" s="46"/>
      <c r="B699" s="46"/>
      <c r="C699" s="46"/>
      <c r="D699" s="47"/>
      <c r="E699" s="26"/>
      <c r="G699" s="46"/>
      <c r="H699" s="7"/>
      <c r="I699" s="7"/>
      <c r="K699" s="48"/>
      <c r="L699" s="25"/>
      <c r="S699" s="46"/>
      <c r="T699" s="46"/>
    </row>
    <row r="700">
      <c r="A700" s="46"/>
      <c r="B700" s="46"/>
      <c r="C700" s="46"/>
      <c r="D700" s="47"/>
      <c r="E700" s="26"/>
      <c r="G700" s="46"/>
      <c r="H700" s="7"/>
      <c r="I700" s="7"/>
      <c r="K700" s="48"/>
      <c r="L700" s="25"/>
      <c r="S700" s="46"/>
      <c r="T700" s="46"/>
    </row>
    <row r="701">
      <c r="A701" s="46"/>
      <c r="B701" s="46"/>
      <c r="C701" s="46"/>
      <c r="D701" s="47"/>
      <c r="E701" s="26"/>
      <c r="G701" s="46"/>
      <c r="H701" s="7"/>
      <c r="I701" s="7"/>
      <c r="K701" s="48"/>
      <c r="L701" s="25"/>
      <c r="S701" s="46"/>
      <c r="T701" s="46"/>
    </row>
    <row r="702">
      <c r="A702" s="46"/>
      <c r="B702" s="46"/>
      <c r="C702" s="46"/>
      <c r="D702" s="47"/>
      <c r="E702" s="26"/>
      <c r="G702" s="46"/>
      <c r="H702" s="7"/>
      <c r="I702" s="7"/>
      <c r="K702" s="48"/>
      <c r="L702" s="25"/>
      <c r="S702" s="46"/>
      <c r="T702" s="46"/>
    </row>
    <row r="703">
      <c r="A703" s="46"/>
      <c r="B703" s="46"/>
      <c r="C703" s="46"/>
      <c r="D703" s="47"/>
      <c r="E703" s="26"/>
      <c r="G703" s="46"/>
      <c r="H703" s="7"/>
      <c r="I703" s="7"/>
      <c r="K703" s="48"/>
      <c r="L703" s="25"/>
      <c r="S703" s="46"/>
      <c r="T703" s="46"/>
    </row>
    <row r="704">
      <c r="A704" s="46"/>
      <c r="B704" s="46"/>
      <c r="C704" s="46"/>
      <c r="D704" s="47"/>
      <c r="E704" s="26"/>
      <c r="G704" s="46"/>
      <c r="H704" s="7"/>
      <c r="I704" s="7"/>
      <c r="K704" s="48"/>
      <c r="L704" s="25"/>
      <c r="S704" s="46"/>
      <c r="T704" s="46"/>
    </row>
    <row r="705">
      <c r="A705" s="46"/>
      <c r="B705" s="46"/>
      <c r="C705" s="46"/>
      <c r="D705" s="47"/>
      <c r="E705" s="26"/>
      <c r="G705" s="46"/>
      <c r="H705" s="7"/>
      <c r="I705" s="7"/>
      <c r="K705" s="48"/>
      <c r="L705" s="25"/>
      <c r="S705" s="46"/>
      <c r="T705" s="46"/>
    </row>
    <row r="706">
      <c r="A706" s="46"/>
      <c r="B706" s="46"/>
      <c r="C706" s="46"/>
      <c r="D706" s="47"/>
      <c r="E706" s="26"/>
      <c r="G706" s="46"/>
      <c r="H706" s="7"/>
      <c r="I706" s="7"/>
      <c r="K706" s="48"/>
      <c r="L706" s="25"/>
      <c r="S706" s="46"/>
      <c r="T706" s="46"/>
    </row>
    <row r="707">
      <c r="A707" s="46"/>
      <c r="B707" s="46"/>
      <c r="C707" s="46"/>
      <c r="D707" s="47"/>
      <c r="E707" s="26"/>
      <c r="G707" s="46"/>
      <c r="H707" s="7"/>
      <c r="I707" s="7"/>
      <c r="K707" s="48"/>
      <c r="L707" s="25"/>
      <c r="S707" s="46"/>
      <c r="T707" s="46"/>
    </row>
    <row r="708">
      <c r="A708" s="46"/>
      <c r="B708" s="46"/>
      <c r="C708" s="46"/>
      <c r="D708" s="47"/>
      <c r="E708" s="26"/>
      <c r="G708" s="46"/>
      <c r="H708" s="7"/>
      <c r="I708" s="7"/>
      <c r="K708" s="48"/>
      <c r="L708" s="25"/>
      <c r="S708" s="46"/>
      <c r="T708" s="46"/>
    </row>
    <row r="709">
      <c r="A709" s="46"/>
      <c r="B709" s="46"/>
      <c r="C709" s="46"/>
      <c r="D709" s="47"/>
      <c r="E709" s="26"/>
      <c r="G709" s="46"/>
      <c r="H709" s="7"/>
      <c r="I709" s="7"/>
      <c r="K709" s="48"/>
      <c r="L709" s="25"/>
      <c r="S709" s="46"/>
      <c r="T709" s="46"/>
    </row>
    <row r="710">
      <c r="A710" s="46"/>
      <c r="B710" s="46"/>
      <c r="C710" s="46"/>
      <c r="D710" s="47"/>
      <c r="E710" s="26"/>
      <c r="G710" s="46"/>
      <c r="H710" s="7"/>
      <c r="I710" s="7"/>
      <c r="K710" s="48"/>
      <c r="L710" s="25"/>
      <c r="S710" s="46"/>
      <c r="T710" s="46"/>
    </row>
    <row r="711">
      <c r="A711" s="46"/>
      <c r="B711" s="46"/>
      <c r="C711" s="46"/>
      <c r="D711" s="47"/>
      <c r="E711" s="26"/>
      <c r="G711" s="46"/>
      <c r="H711" s="7"/>
      <c r="I711" s="7"/>
      <c r="K711" s="48"/>
      <c r="L711" s="25"/>
      <c r="S711" s="46"/>
      <c r="T711" s="46"/>
    </row>
    <row r="712">
      <c r="A712" s="46"/>
      <c r="B712" s="46"/>
      <c r="C712" s="46"/>
      <c r="D712" s="47"/>
      <c r="E712" s="26"/>
      <c r="G712" s="46"/>
      <c r="H712" s="7"/>
      <c r="I712" s="7"/>
      <c r="K712" s="48"/>
      <c r="L712" s="25"/>
      <c r="S712" s="46"/>
      <c r="T712" s="46"/>
    </row>
    <row r="713">
      <c r="A713" s="46"/>
      <c r="B713" s="46"/>
      <c r="C713" s="46"/>
      <c r="D713" s="47"/>
      <c r="E713" s="26"/>
      <c r="G713" s="46"/>
      <c r="H713" s="7"/>
      <c r="I713" s="7"/>
      <c r="K713" s="48"/>
      <c r="L713" s="25"/>
      <c r="S713" s="46"/>
      <c r="T713" s="46"/>
    </row>
    <row r="714">
      <c r="A714" s="46"/>
      <c r="B714" s="46"/>
      <c r="C714" s="46"/>
      <c r="D714" s="47"/>
      <c r="E714" s="26"/>
      <c r="G714" s="46"/>
      <c r="H714" s="7"/>
      <c r="I714" s="7"/>
      <c r="K714" s="48"/>
      <c r="L714" s="25"/>
      <c r="S714" s="46"/>
      <c r="T714" s="46"/>
    </row>
    <row r="715">
      <c r="A715" s="46"/>
      <c r="B715" s="46"/>
      <c r="C715" s="46"/>
      <c r="D715" s="47"/>
      <c r="E715" s="26"/>
      <c r="G715" s="46"/>
      <c r="H715" s="7"/>
      <c r="I715" s="7"/>
      <c r="K715" s="48"/>
      <c r="L715" s="25"/>
      <c r="S715" s="46"/>
      <c r="T715" s="46"/>
    </row>
    <row r="716">
      <c r="A716" s="46"/>
      <c r="B716" s="46"/>
      <c r="C716" s="46"/>
      <c r="D716" s="47"/>
      <c r="E716" s="26"/>
      <c r="G716" s="46"/>
      <c r="H716" s="7"/>
      <c r="I716" s="7"/>
      <c r="K716" s="48"/>
      <c r="L716" s="25"/>
      <c r="S716" s="46"/>
      <c r="T716" s="46"/>
    </row>
    <row r="717">
      <c r="A717" s="46"/>
      <c r="B717" s="46"/>
      <c r="C717" s="46"/>
      <c r="D717" s="47"/>
      <c r="E717" s="26"/>
      <c r="G717" s="46"/>
      <c r="H717" s="7"/>
      <c r="I717" s="7"/>
      <c r="K717" s="48"/>
      <c r="L717" s="25"/>
      <c r="S717" s="46"/>
      <c r="T717" s="46"/>
    </row>
    <row r="718">
      <c r="A718" s="46"/>
      <c r="B718" s="46"/>
      <c r="C718" s="46"/>
      <c r="D718" s="47"/>
      <c r="E718" s="26"/>
      <c r="G718" s="46"/>
      <c r="H718" s="7"/>
      <c r="I718" s="7"/>
      <c r="K718" s="48"/>
      <c r="L718" s="25"/>
      <c r="S718" s="46"/>
      <c r="T718" s="46"/>
    </row>
    <row r="719">
      <c r="A719" s="46"/>
      <c r="B719" s="46"/>
      <c r="C719" s="46"/>
      <c r="D719" s="47"/>
      <c r="E719" s="26"/>
      <c r="G719" s="46"/>
      <c r="H719" s="7"/>
      <c r="I719" s="7"/>
      <c r="K719" s="48"/>
      <c r="L719" s="25"/>
      <c r="S719" s="46"/>
      <c r="T719" s="46"/>
    </row>
    <row r="720">
      <c r="A720" s="46"/>
      <c r="B720" s="46"/>
      <c r="C720" s="46"/>
      <c r="D720" s="47"/>
      <c r="E720" s="26"/>
      <c r="G720" s="46"/>
      <c r="H720" s="7"/>
      <c r="I720" s="7"/>
      <c r="K720" s="48"/>
      <c r="L720" s="25"/>
      <c r="S720" s="46"/>
      <c r="T720" s="46"/>
    </row>
    <row r="721">
      <c r="A721" s="46"/>
      <c r="B721" s="46"/>
      <c r="C721" s="46"/>
      <c r="D721" s="47"/>
      <c r="E721" s="26"/>
      <c r="G721" s="46"/>
      <c r="H721" s="7"/>
      <c r="I721" s="7"/>
      <c r="K721" s="48"/>
      <c r="L721" s="25"/>
      <c r="S721" s="46"/>
      <c r="T721" s="46"/>
    </row>
    <row r="722">
      <c r="A722" s="46"/>
      <c r="B722" s="46"/>
      <c r="C722" s="46"/>
      <c r="D722" s="47"/>
      <c r="E722" s="26"/>
      <c r="G722" s="46"/>
      <c r="H722" s="7"/>
      <c r="I722" s="7"/>
      <c r="K722" s="48"/>
      <c r="L722" s="25"/>
      <c r="S722" s="46"/>
      <c r="T722" s="46"/>
    </row>
    <row r="723">
      <c r="A723" s="46"/>
      <c r="B723" s="46"/>
      <c r="C723" s="46"/>
      <c r="D723" s="47"/>
      <c r="E723" s="26"/>
      <c r="G723" s="46"/>
      <c r="H723" s="7"/>
      <c r="I723" s="7"/>
      <c r="K723" s="48"/>
      <c r="L723" s="25"/>
      <c r="S723" s="46"/>
      <c r="T723" s="46"/>
    </row>
    <row r="724">
      <c r="A724" s="46"/>
      <c r="B724" s="46"/>
      <c r="C724" s="46"/>
      <c r="D724" s="47"/>
      <c r="E724" s="26"/>
      <c r="G724" s="46"/>
      <c r="H724" s="7"/>
      <c r="I724" s="7"/>
      <c r="K724" s="48"/>
      <c r="L724" s="25"/>
      <c r="S724" s="46"/>
      <c r="T724" s="46"/>
    </row>
    <row r="725">
      <c r="A725" s="46"/>
      <c r="B725" s="46"/>
      <c r="C725" s="46"/>
      <c r="D725" s="47"/>
      <c r="E725" s="26"/>
      <c r="G725" s="46"/>
      <c r="H725" s="7"/>
      <c r="I725" s="7"/>
      <c r="K725" s="48"/>
      <c r="L725" s="25"/>
      <c r="S725" s="46"/>
      <c r="T725" s="46"/>
    </row>
    <row r="726">
      <c r="A726" s="46"/>
      <c r="B726" s="46"/>
      <c r="C726" s="46"/>
      <c r="D726" s="47"/>
      <c r="E726" s="26"/>
      <c r="G726" s="46"/>
      <c r="H726" s="7"/>
      <c r="I726" s="7"/>
      <c r="K726" s="48"/>
      <c r="L726" s="25"/>
      <c r="S726" s="46"/>
      <c r="T726" s="46"/>
    </row>
    <row r="727">
      <c r="A727" s="46"/>
      <c r="B727" s="46"/>
      <c r="C727" s="46"/>
      <c r="D727" s="47"/>
      <c r="E727" s="26"/>
      <c r="G727" s="46"/>
      <c r="H727" s="7"/>
      <c r="I727" s="7"/>
      <c r="K727" s="48"/>
      <c r="L727" s="25"/>
      <c r="S727" s="46"/>
      <c r="T727" s="46"/>
    </row>
    <row r="728">
      <c r="A728" s="46"/>
      <c r="B728" s="46"/>
      <c r="C728" s="46"/>
      <c r="D728" s="47"/>
      <c r="E728" s="26"/>
      <c r="G728" s="46"/>
      <c r="H728" s="7"/>
      <c r="I728" s="7"/>
      <c r="K728" s="48"/>
      <c r="L728" s="25"/>
      <c r="S728" s="46"/>
      <c r="T728" s="46"/>
    </row>
    <row r="729">
      <c r="A729" s="46"/>
      <c r="B729" s="46"/>
      <c r="C729" s="46"/>
      <c r="D729" s="47"/>
      <c r="E729" s="26"/>
      <c r="G729" s="46"/>
      <c r="H729" s="7"/>
      <c r="I729" s="7"/>
      <c r="K729" s="48"/>
      <c r="L729" s="25"/>
      <c r="S729" s="46"/>
      <c r="T729" s="46"/>
    </row>
    <row r="730">
      <c r="A730" s="46"/>
      <c r="B730" s="46"/>
      <c r="C730" s="46"/>
      <c r="D730" s="47"/>
      <c r="E730" s="26"/>
      <c r="G730" s="46"/>
      <c r="H730" s="7"/>
      <c r="I730" s="7"/>
      <c r="K730" s="48"/>
      <c r="L730" s="25"/>
      <c r="S730" s="46"/>
      <c r="T730" s="46"/>
    </row>
    <row r="731">
      <c r="A731" s="46"/>
      <c r="B731" s="46"/>
      <c r="C731" s="46"/>
      <c r="D731" s="47"/>
      <c r="E731" s="26"/>
      <c r="G731" s="46"/>
      <c r="H731" s="7"/>
      <c r="I731" s="7"/>
      <c r="K731" s="48"/>
      <c r="L731" s="25"/>
      <c r="S731" s="46"/>
      <c r="T731" s="46"/>
    </row>
    <row r="732">
      <c r="A732" s="46"/>
      <c r="B732" s="46"/>
      <c r="C732" s="46"/>
      <c r="D732" s="47"/>
      <c r="E732" s="26"/>
      <c r="G732" s="46"/>
      <c r="H732" s="7"/>
      <c r="I732" s="7"/>
      <c r="K732" s="48"/>
      <c r="L732" s="25"/>
      <c r="S732" s="46"/>
      <c r="T732" s="46"/>
    </row>
    <row r="733">
      <c r="A733" s="46"/>
      <c r="B733" s="46"/>
      <c r="C733" s="46"/>
      <c r="D733" s="47"/>
      <c r="E733" s="26"/>
      <c r="G733" s="46"/>
      <c r="H733" s="7"/>
      <c r="I733" s="7"/>
      <c r="K733" s="48"/>
      <c r="L733" s="25"/>
      <c r="S733" s="46"/>
      <c r="T733" s="46"/>
    </row>
    <row r="734">
      <c r="A734" s="46"/>
      <c r="B734" s="46"/>
      <c r="C734" s="46"/>
      <c r="D734" s="47"/>
      <c r="E734" s="26"/>
      <c r="G734" s="46"/>
      <c r="H734" s="7"/>
      <c r="I734" s="7"/>
      <c r="K734" s="48"/>
      <c r="L734" s="25"/>
      <c r="S734" s="46"/>
      <c r="T734" s="46"/>
    </row>
    <row r="735">
      <c r="A735" s="46"/>
      <c r="B735" s="46"/>
      <c r="C735" s="46"/>
      <c r="D735" s="47"/>
      <c r="E735" s="26"/>
      <c r="G735" s="46"/>
      <c r="H735" s="7"/>
      <c r="I735" s="7"/>
      <c r="K735" s="48"/>
      <c r="L735" s="25"/>
      <c r="S735" s="46"/>
      <c r="T735" s="46"/>
    </row>
    <row r="736">
      <c r="A736" s="46"/>
      <c r="B736" s="46"/>
      <c r="C736" s="46"/>
      <c r="D736" s="47"/>
      <c r="E736" s="26"/>
      <c r="G736" s="46"/>
      <c r="H736" s="7"/>
      <c r="I736" s="7"/>
      <c r="K736" s="48"/>
      <c r="L736" s="25"/>
      <c r="S736" s="46"/>
      <c r="T736" s="46"/>
    </row>
    <row r="737">
      <c r="A737" s="46"/>
      <c r="B737" s="46"/>
      <c r="C737" s="46"/>
      <c r="D737" s="47"/>
      <c r="E737" s="26"/>
      <c r="G737" s="46"/>
      <c r="H737" s="7"/>
      <c r="I737" s="7"/>
      <c r="K737" s="48"/>
      <c r="L737" s="25"/>
      <c r="S737" s="46"/>
      <c r="T737" s="46"/>
    </row>
    <row r="738">
      <c r="A738" s="46"/>
      <c r="B738" s="46"/>
      <c r="C738" s="46"/>
      <c r="D738" s="47"/>
      <c r="E738" s="26"/>
      <c r="G738" s="46"/>
      <c r="H738" s="7"/>
      <c r="I738" s="7"/>
      <c r="K738" s="48"/>
      <c r="L738" s="25"/>
      <c r="S738" s="46"/>
      <c r="T738" s="46"/>
    </row>
    <row r="739">
      <c r="A739" s="46"/>
      <c r="B739" s="46"/>
      <c r="C739" s="46"/>
      <c r="D739" s="47"/>
      <c r="E739" s="26"/>
      <c r="G739" s="46"/>
      <c r="H739" s="7"/>
      <c r="I739" s="7"/>
      <c r="K739" s="48"/>
      <c r="L739" s="25"/>
      <c r="S739" s="46"/>
      <c r="T739" s="46"/>
    </row>
    <row r="740">
      <c r="A740" s="46"/>
      <c r="B740" s="46"/>
      <c r="C740" s="46"/>
      <c r="D740" s="47"/>
      <c r="E740" s="26"/>
      <c r="G740" s="46"/>
      <c r="H740" s="7"/>
      <c r="I740" s="7"/>
      <c r="K740" s="48"/>
      <c r="L740" s="25"/>
      <c r="S740" s="46"/>
      <c r="T740" s="46"/>
    </row>
    <row r="741">
      <c r="A741" s="46"/>
      <c r="B741" s="46"/>
      <c r="C741" s="46"/>
      <c r="D741" s="47"/>
      <c r="E741" s="26"/>
      <c r="G741" s="46"/>
      <c r="H741" s="7"/>
      <c r="I741" s="7"/>
      <c r="K741" s="48"/>
      <c r="L741" s="25"/>
      <c r="S741" s="46"/>
      <c r="T741" s="46"/>
    </row>
    <row r="742">
      <c r="A742" s="46"/>
      <c r="B742" s="46"/>
      <c r="C742" s="46"/>
      <c r="D742" s="47"/>
      <c r="E742" s="26"/>
      <c r="G742" s="46"/>
      <c r="H742" s="7"/>
      <c r="I742" s="7"/>
      <c r="K742" s="48"/>
      <c r="L742" s="25"/>
      <c r="S742" s="46"/>
      <c r="T742" s="46"/>
    </row>
    <row r="743">
      <c r="A743" s="46"/>
      <c r="B743" s="46"/>
      <c r="C743" s="46"/>
      <c r="D743" s="47"/>
      <c r="E743" s="26"/>
      <c r="G743" s="46"/>
      <c r="H743" s="7"/>
      <c r="I743" s="7"/>
      <c r="K743" s="48"/>
      <c r="L743" s="25"/>
      <c r="S743" s="46"/>
      <c r="T743" s="46"/>
    </row>
    <row r="744">
      <c r="A744" s="46"/>
      <c r="B744" s="46"/>
      <c r="C744" s="46"/>
      <c r="D744" s="47"/>
      <c r="E744" s="26"/>
      <c r="G744" s="46"/>
      <c r="H744" s="7"/>
      <c r="I744" s="7"/>
      <c r="K744" s="48"/>
      <c r="L744" s="25"/>
      <c r="S744" s="46"/>
      <c r="T744" s="46"/>
    </row>
    <row r="745">
      <c r="A745" s="46"/>
      <c r="B745" s="46"/>
      <c r="C745" s="46"/>
      <c r="D745" s="47"/>
      <c r="E745" s="26"/>
      <c r="G745" s="46"/>
      <c r="H745" s="7"/>
      <c r="I745" s="7"/>
      <c r="K745" s="48"/>
      <c r="L745" s="25"/>
      <c r="S745" s="46"/>
      <c r="T745" s="46"/>
    </row>
    <row r="746">
      <c r="A746" s="46"/>
      <c r="B746" s="46"/>
      <c r="C746" s="46"/>
      <c r="D746" s="47"/>
      <c r="E746" s="26"/>
      <c r="G746" s="46"/>
      <c r="H746" s="7"/>
      <c r="I746" s="7"/>
      <c r="K746" s="48"/>
      <c r="L746" s="25"/>
      <c r="S746" s="46"/>
      <c r="T746" s="46"/>
    </row>
    <row r="747">
      <c r="A747" s="46"/>
      <c r="B747" s="46"/>
      <c r="C747" s="46"/>
      <c r="D747" s="47"/>
      <c r="E747" s="26"/>
      <c r="G747" s="46"/>
      <c r="H747" s="7"/>
      <c r="I747" s="7"/>
      <c r="K747" s="48"/>
      <c r="L747" s="25"/>
      <c r="S747" s="46"/>
      <c r="T747" s="46"/>
    </row>
    <row r="748">
      <c r="A748" s="46"/>
      <c r="B748" s="46"/>
      <c r="C748" s="46"/>
      <c r="D748" s="47"/>
      <c r="E748" s="26"/>
      <c r="G748" s="46"/>
      <c r="H748" s="7"/>
      <c r="I748" s="7"/>
      <c r="K748" s="48"/>
      <c r="L748" s="25"/>
      <c r="S748" s="46"/>
      <c r="T748" s="46"/>
    </row>
    <row r="749">
      <c r="A749" s="46"/>
      <c r="B749" s="46"/>
      <c r="C749" s="46"/>
      <c r="D749" s="47"/>
      <c r="E749" s="26"/>
      <c r="G749" s="46"/>
      <c r="H749" s="7"/>
      <c r="I749" s="7"/>
      <c r="K749" s="48"/>
      <c r="L749" s="25"/>
      <c r="S749" s="46"/>
      <c r="T749" s="46"/>
    </row>
    <row r="750">
      <c r="A750" s="46"/>
      <c r="B750" s="46"/>
      <c r="C750" s="46"/>
      <c r="D750" s="47"/>
      <c r="E750" s="26"/>
      <c r="G750" s="46"/>
      <c r="H750" s="7"/>
      <c r="I750" s="7"/>
      <c r="K750" s="48"/>
      <c r="L750" s="25"/>
      <c r="S750" s="46"/>
      <c r="T750" s="46"/>
    </row>
    <row r="751">
      <c r="A751" s="46"/>
      <c r="B751" s="46"/>
      <c r="C751" s="46"/>
      <c r="D751" s="47"/>
      <c r="E751" s="26"/>
      <c r="G751" s="46"/>
      <c r="H751" s="7"/>
      <c r="I751" s="7"/>
      <c r="K751" s="48"/>
      <c r="L751" s="25"/>
      <c r="S751" s="46"/>
      <c r="T751" s="46"/>
    </row>
    <row r="752">
      <c r="A752" s="46"/>
      <c r="B752" s="46"/>
      <c r="C752" s="46"/>
      <c r="D752" s="47"/>
      <c r="E752" s="26"/>
      <c r="G752" s="46"/>
      <c r="H752" s="7"/>
      <c r="I752" s="7"/>
      <c r="K752" s="48"/>
      <c r="L752" s="25"/>
      <c r="S752" s="46"/>
      <c r="T752" s="46"/>
    </row>
    <row r="753">
      <c r="A753" s="46"/>
      <c r="B753" s="46"/>
      <c r="C753" s="46"/>
      <c r="D753" s="47"/>
      <c r="E753" s="26"/>
      <c r="G753" s="46"/>
      <c r="H753" s="7"/>
      <c r="I753" s="7"/>
      <c r="K753" s="48"/>
      <c r="L753" s="25"/>
      <c r="S753" s="46"/>
      <c r="T753" s="46"/>
    </row>
    <row r="754">
      <c r="A754" s="46"/>
      <c r="B754" s="46"/>
      <c r="C754" s="46"/>
      <c r="D754" s="47"/>
      <c r="E754" s="26"/>
      <c r="G754" s="46"/>
      <c r="H754" s="7"/>
      <c r="I754" s="7"/>
      <c r="K754" s="48"/>
      <c r="L754" s="25"/>
      <c r="S754" s="46"/>
      <c r="T754" s="46"/>
    </row>
    <row r="755">
      <c r="A755" s="46"/>
      <c r="B755" s="46"/>
      <c r="C755" s="46"/>
      <c r="D755" s="47"/>
      <c r="E755" s="26"/>
      <c r="G755" s="46"/>
      <c r="H755" s="7"/>
      <c r="I755" s="7"/>
      <c r="K755" s="48"/>
      <c r="L755" s="25"/>
      <c r="S755" s="46"/>
      <c r="T755" s="46"/>
    </row>
    <row r="756">
      <c r="A756" s="46"/>
      <c r="B756" s="46"/>
      <c r="C756" s="46"/>
      <c r="D756" s="47"/>
      <c r="E756" s="26"/>
      <c r="G756" s="46"/>
      <c r="H756" s="7"/>
      <c r="I756" s="7"/>
      <c r="K756" s="48"/>
      <c r="L756" s="25"/>
      <c r="S756" s="46"/>
      <c r="T756" s="46"/>
    </row>
    <row r="757">
      <c r="A757" s="46"/>
      <c r="B757" s="46"/>
      <c r="C757" s="46"/>
      <c r="D757" s="47"/>
      <c r="E757" s="26"/>
      <c r="G757" s="46"/>
      <c r="H757" s="7"/>
      <c r="I757" s="7"/>
      <c r="K757" s="48"/>
      <c r="L757" s="25"/>
      <c r="S757" s="46"/>
      <c r="T757" s="46"/>
    </row>
    <row r="758">
      <c r="A758" s="46"/>
      <c r="B758" s="46"/>
      <c r="C758" s="46"/>
      <c r="D758" s="47"/>
      <c r="E758" s="26"/>
      <c r="G758" s="46"/>
      <c r="H758" s="7"/>
      <c r="I758" s="7"/>
      <c r="K758" s="48"/>
      <c r="L758" s="25"/>
      <c r="S758" s="46"/>
      <c r="T758" s="46"/>
    </row>
    <row r="759">
      <c r="A759" s="46"/>
      <c r="B759" s="46"/>
      <c r="C759" s="46"/>
      <c r="D759" s="47"/>
      <c r="E759" s="26"/>
      <c r="G759" s="46"/>
      <c r="H759" s="7"/>
      <c r="I759" s="7"/>
      <c r="K759" s="48"/>
      <c r="L759" s="25"/>
      <c r="S759" s="46"/>
      <c r="T759" s="46"/>
    </row>
    <row r="760">
      <c r="A760" s="46"/>
      <c r="B760" s="46"/>
      <c r="C760" s="46"/>
      <c r="D760" s="47"/>
      <c r="E760" s="26"/>
      <c r="G760" s="46"/>
      <c r="H760" s="7"/>
      <c r="I760" s="7"/>
      <c r="K760" s="48"/>
      <c r="L760" s="25"/>
      <c r="S760" s="46"/>
      <c r="T760" s="46"/>
    </row>
    <row r="761">
      <c r="A761" s="46"/>
      <c r="B761" s="46"/>
      <c r="C761" s="46"/>
      <c r="D761" s="47"/>
      <c r="E761" s="26"/>
      <c r="G761" s="46"/>
      <c r="H761" s="7"/>
      <c r="I761" s="7"/>
      <c r="K761" s="48"/>
      <c r="L761" s="25"/>
      <c r="S761" s="46"/>
      <c r="T761" s="46"/>
    </row>
    <row r="762">
      <c r="A762" s="46"/>
      <c r="B762" s="46"/>
      <c r="C762" s="46"/>
      <c r="D762" s="47"/>
      <c r="E762" s="26"/>
      <c r="G762" s="46"/>
      <c r="H762" s="7"/>
      <c r="I762" s="7"/>
      <c r="K762" s="48"/>
      <c r="L762" s="25"/>
      <c r="S762" s="46"/>
      <c r="T762" s="46"/>
    </row>
    <row r="763">
      <c r="A763" s="46"/>
      <c r="B763" s="46"/>
      <c r="C763" s="46"/>
      <c r="D763" s="47"/>
      <c r="E763" s="26"/>
      <c r="G763" s="46"/>
      <c r="H763" s="7"/>
      <c r="I763" s="7"/>
      <c r="K763" s="48"/>
      <c r="L763" s="25"/>
      <c r="S763" s="46"/>
      <c r="T763" s="46"/>
    </row>
    <row r="764">
      <c r="A764" s="46"/>
      <c r="B764" s="46"/>
      <c r="C764" s="46"/>
      <c r="D764" s="47"/>
      <c r="E764" s="26"/>
      <c r="G764" s="46"/>
      <c r="H764" s="7"/>
      <c r="I764" s="7"/>
      <c r="K764" s="48"/>
      <c r="L764" s="25"/>
      <c r="S764" s="46"/>
      <c r="T764" s="46"/>
    </row>
    <row r="765">
      <c r="A765" s="46"/>
      <c r="B765" s="46"/>
      <c r="C765" s="46"/>
      <c r="D765" s="47"/>
      <c r="E765" s="26"/>
      <c r="G765" s="46"/>
      <c r="H765" s="7"/>
      <c r="I765" s="7"/>
      <c r="K765" s="48"/>
      <c r="L765" s="25"/>
      <c r="S765" s="46"/>
      <c r="T765" s="46"/>
    </row>
    <row r="766">
      <c r="A766" s="46"/>
      <c r="B766" s="46"/>
      <c r="C766" s="46"/>
      <c r="D766" s="47"/>
      <c r="E766" s="26"/>
      <c r="G766" s="46"/>
      <c r="H766" s="7"/>
      <c r="I766" s="7"/>
      <c r="K766" s="48"/>
      <c r="L766" s="25"/>
      <c r="S766" s="46"/>
      <c r="T766" s="46"/>
    </row>
    <row r="767">
      <c r="A767" s="46"/>
      <c r="B767" s="46"/>
      <c r="C767" s="46"/>
      <c r="D767" s="47"/>
      <c r="E767" s="26"/>
      <c r="G767" s="46"/>
      <c r="H767" s="7"/>
      <c r="I767" s="7"/>
      <c r="K767" s="48"/>
      <c r="L767" s="25"/>
      <c r="S767" s="46"/>
      <c r="T767" s="46"/>
    </row>
    <row r="768">
      <c r="A768" s="46"/>
      <c r="B768" s="46"/>
      <c r="C768" s="46"/>
      <c r="D768" s="47"/>
      <c r="E768" s="26"/>
      <c r="G768" s="46"/>
      <c r="H768" s="7"/>
      <c r="I768" s="7"/>
      <c r="K768" s="48"/>
      <c r="L768" s="25"/>
      <c r="S768" s="46"/>
      <c r="T768" s="46"/>
    </row>
    <row r="769">
      <c r="A769" s="46"/>
      <c r="B769" s="46"/>
      <c r="C769" s="46"/>
      <c r="D769" s="47"/>
      <c r="E769" s="26"/>
      <c r="G769" s="46"/>
      <c r="H769" s="7"/>
      <c r="I769" s="7"/>
      <c r="K769" s="48"/>
      <c r="L769" s="25"/>
      <c r="S769" s="46"/>
      <c r="T769" s="46"/>
    </row>
    <row r="770">
      <c r="A770" s="46"/>
      <c r="B770" s="46"/>
      <c r="C770" s="46"/>
      <c r="D770" s="47"/>
      <c r="E770" s="26"/>
      <c r="G770" s="46"/>
      <c r="H770" s="7"/>
      <c r="I770" s="7"/>
      <c r="K770" s="48"/>
      <c r="L770" s="25"/>
      <c r="S770" s="46"/>
      <c r="T770" s="46"/>
    </row>
    <row r="771">
      <c r="A771" s="46"/>
      <c r="B771" s="46"/>
      <c r="C771" s="46"/>
      <c r="D771" s="47"/>
      <c r="E771" s="26"/>
      <c r="G771" s="46"/>
      <c r="H771" s="7"/>
      <c r="I771" s="7"/>
      <c r="K771" s="48"/>
      <c r="L771" s="25"/>
      <c r="S771" s="46"/>
      <c r="T771" s="46"/>
    </row>
    <row r="772">
      <c r="A772" s="46"/>
      <c r="B772" s="46"/>
      <c r="C772" s="46"/>
      <c r="D772" s="47"/>
      <c r="E772" s="26"/>
      <c r="G772" s="46"/>
      <c r="H772" s="7"/>
      <c r="I772" s="7"/>
      <c r="K772" s="48"/>
      <c r="L772" s="25"/>
      <c r="S772" s="46"/>
      <c r="T772" s="46"/>
    </row>
    <row r="773">
      <c r="A773" s="46"/>
      <c r="B773" s="46"/>
      <c r="C773" s="46"/>
      <c r="D773" s="47"/>
      <c r="E773" s="26"/>
      <c r="G773" s="46"/>
      <c r="H773" s="7"/>
      <c r="I773" s="7"/>
      <c r="K773" s="48"/>
      <c r="L773" s="25"/>
      <c r="S773" s="46"/>
      <c r="T773" s="46"/>
    </row>
    <row r="774">
      <c r="A774" s="46"/>
      <c r="B774" s="46"/>
      <c r="C774" s="46"/>
      <c r="D774" s="47"/>
      <c r="E774" s="26"/>
      <c r="G774" s="46"/>
      <c r="H774" s="7"/>
      <c r="I774" s="7"/>
      <c r="K774" s="48"/>
      <c r="L774" s="25"/>
      <c r="S774" s="46"/>
      <c r="T774" s="46"/>
    </row>
    <row r="775">
      <c r="A775" s="46"/>
      <c r="B775" s="46"/>
      <c r="C775" s="46"/>
      <c r="D775" s="47"/>
      <c r="E775" s="26"/>
      <c r="G775" s="46"/>
      <c r="H775" s="7"/>
      <c r="I775" s="7"/>
      <c r="K775" s="48"/>
      <c r="L775" s="25"/>
      <c r="S775" s="46"/>
      <c r="T775" s="46"/>
    </row>
    <row r="776">
      <c r="A776" s="46"/>
      <c r="B776" s="46"/>
      <c r="C776" s="46"/>
      <c r="D776" s="47"/>
      <c r="E776" s="26"/>
      <c r="G776" s="46"/>
      <c r="H776" s="7"/>
      <c r="I776" s="7"/>
      <c r="K776" s="48"/>
      <c r="L776" s="25"/>
      <c r="S776" s="46"/>
      <c r="T776" s="46"/>
    </row>
    <row r="777">
      <c r="A777" s="46"/>
      <c r="B777" s="46"/>
      <c r="C777" s="46"/>
      <c r="D777" s="47"/>
      <c r="E777" s="26"/>
      <c r="G777" s="46"/>
      <c r="H777" s="7"/>
      <c r="I777" s="7"/>
      <c r="K777" s="48"/>
      <c r="L777" s="25"/>
      <c r="S777" s="46"/>
      <c r="T777" s="46"/>
    </row>
    <row r="778">
      <c r="A778" s="46"/>
      <c r="B778" s="46"/>
      <c r="C778" s="46"/>
      <c r="D778" s="47"/>
      <c r="E778" s="26"/>
      <c r="G778" s="46"/>
      <c r="H778" s="7"/>
      <c r="I778" s="7"/>
      <c r="K778" s="48"/>
      <c r="L778" s="25"/>
      <c r="S778" s="46"/>
      <c r="T778" s="46"/>
    </row>
    <row r="779">
      <c r="A779" s="46"/>
      <c r="B779" s="46"/>
      <c r="C779" s="46"/>
      <c r="D779" s="47"/>
      <c r="E779" s="26"/>
      <c r="G779" s="46"/>
      <c r="H779" s="7"/>
      <c r="I779" s="7"/>
      <c r="K779" s="48"/>
      <c r="L779" s="25"/>
      <c r="S779" s="46"/>
      <c r="T779" s="46"/>
    </row>
    <row r="780">
      <c r="A780" s="46"/>
      <c r="B780" s="46"/>
      <c r="C780" s="46"/>
      <c r="D780" s="47"/>
      <c r="E780" s="26"/>
      <c r="G780" s="46"/>
      <c r="H780" s="7"/>
      <c r="I780" s="7"/>
      <c r="K780" s="48"/>
      <c r="L780" s="25"/>
      <c r="S780" s="46"/>
      <c r="T780" s="46"/>
    </row>
    <row r="781">
      <c r="A781" s="46"/>
      <c r="B781" s="46"/>
      <c r="C781" s="46"/>
      <c r="D781" s="47"/>
      <c r="E781" s="26"/>
      <c r="G781" s="46"/>
      <c r="H781" s="7"/>
      <c r="I781" s="7"/>
      <c r="K781" s="48"/>
      <c r="L781" s="25"/>
      <c r="S781" s="46"/>
      <c r="T781" s="46"/>
    </row>
    <row r="782">
      <c r="A782" s="46"/>
      <c r="B782" s="46"/>
      <c r="C782" s="46"/>
      <c r="D782" s="47"/>
      <c r="E782" s="26"/>
      <c r="G782" s="46"/>
      <c r="H782" s="7"/>
      <c r="I782" s="7"/>
      <c r="K782" s="48"/>
      <c r="L782" s="25"/>
      <c r="S782" s="46"/>
      <c r="T782" s="46"/>
    </row>
    <row r="783">
      <c r="A783" s="46"/>
      <c r="B783" s="46"/>
      <c r="C783" s="46"/>
      <c r="D783" s="47"/>
      <c r="E783" s="26"/>
      <c r="G783" s="46"/>
      <c r="H783" s="7"/>
      <c r="I783" s="7"/>
      <c r="K783" s="48"/>
      <c r="L783" s="25"/>
      <c r="S783" s="46"/>
      <c r="T783" s="46"/>
    </row>
    <row r="784">
      <c r="A784" s="46"/>
      <c r="B784" s="46"/>
      <c r="C784" s="46"/>
      <c r="D784" s="47"/>
      <c r="E784" s="26"/>
      <c r="G784" s="46"/>
      <c r="H784" s="7"/>
      <c r="I784" s="7"/>
      <c r="K784" s="48"/>
      <c r="L784" s="25"/>
      <c r="S784" s="46"/>
      <c r="T784" s="46"/>
    </row>
    <row r="785">
      <c r="A785" s="46"/>
      <c r="B785" s="46"/>
      <c r="C785" s="46"/>
      <c r="D785" s="47"/>
      <c r="E785" s="26"/>
      <c r="G785" s="46"/>
      <c r="H785" s="7"/>
      <c r="I785" s="7"/>
      <c r="K785" s="48"/>
      <c r="L785" s="25"/>
      <c r="S785" s="46"/>
      <c r="T785" s="46"/>
    </row>
    <row r="786">
      <c r="A786" s="46"/>
      <c r="B786" s="46"/>
      <c r="C786" s="46"/>
      <c r="D786" s="47"/>
      <c r="E786" s="26"/>
      <c r="G786" s="46"/>
      <c r="H786" s="7"/>
      <c r="I786" s="7"/>
      <c r="K786" s="48"/>
      <c r="L786" s="25"/>
      <c r="S786" s="46"/>
      <c r="T786" s="46"/>
    </row>
    <row r="787">
      <c r="A787" s="46"/>
      <c r="B787" s="46"/>
      <c r="C787" s="46"/>
      <c r="D787" s="47"/>
      <c r="E787" s="26"/>
      <c r="G787" s="46"/>
      <c r="H787" s="7"/>
      <c r="I787" s="7"/>
      <c r="K787" s="48"/>
      <c r="L787" s="25"/>
      <c r="S787" s="46"/>
      <c r="T787" s="46"/>
    </row>
    <row r="788">
      <c r="A788" s="46"/>
      <c r="B788" s="46"/>
      <c r="C788" s="46"/>
      <c r="D788" s="47"/>
      <c r="E788" s="26"/>
      <c r="G788" s="46"/>
      <c r="H788" s="7"/>
      <c r="I788" s="7"/>
      <c r="K788" s="48"/>
      <c r="L788" s="25"/>
      <c r="S788" s="46"/>
      <c r="T788" s="46"/>
    </row>
    <row r="789">
      <c r="A789" s="46"/>
      <c r="B789" s="46"/>
      <c r="C789" s="46"/>
      <c r="D789" s="47"/>
      <c r="E789" s="26"/>
      <c r="G789" s="46"/>
      <c r="H789" s="7"/>
      <c r="I789" s="7"/>
      <c r="K789" s="48"/>
      <c r="L789" s="25"/>
      <c r="S789" s="46"/>
      <c r="T789" s="46"/>
    </row>
    <row r="790">
      <c r="A790" s="46"/>
      <c r="B790" s="46"/>
      <c r="C790" s="46"/>
      <c r="D790" s="47"/>
      <c r="E790" s="26"/>
      <c r="G790" s="46"/>
      <c r="H790" s="7"/>
      <c r="I790" s="7"/>
      <c r="K790" s="48"/>
      <c r="L790" s="25"/>
      <c r="S790" s="46"/>
      <c r="T790" s="46"/>
    </row>
    <row r="791">
      <c r="A791" s="46"/>
      <c r="B791" s="46"/>
      <c r="C791" s="46"/>
      <c r="D791" s="47"/>
      <c r="E791" s="26"/>
      <c r="G791" s="46"/>
      <c r="H791" s="7"/>
      <c r="I791" s="7"/>
      <c r="K791" s="48"/>
      <c r="L791" s="25"/>
      <c r="S791" s="46"/>
      <c r="T791" s="46"/>
    </row>
    <row r="792">
      <c r="A792" s="46"/>
      <c r="B792" s="46"/>
      <c r="C792" s="46"/>
      <c r="D792" s="47"/>
      <c r="E792" s="26"/>
      <c r="G792" s="46"/>
      <c r="H792" s="7"/>
      <c r="I792" s="7"/>
      <c r="K792" s="48"/>
      <c r="L792" s="25"/>
      <c r="S792" s="46"/>
      <c r="T792" s="46"/>
    </row>
    <row r="793">
      <c r="A793" s="46"/>
      <c r="B793" s="46"/>
      <c r="C793" s="46"/>
      <c r="D793" s="47"/>
      <c r="E793" s="26"/>
      <c r="G793" s="46"/>
      <c r="H793" s="7"/>
      <c r="I793" s="7"/>
      <c r="K793" s="48"/>
      <c r="L793" s="25"/>
      <c r="S793" s="46"/>
      <c r="T793" s="46"/>
    </row>
    <row r="794">
      <c r="A794" s="46"/>
      <c r="B794" s="46"/>
      <c r="C794" s="46"/>
      <c r="D794" s="47"/>
      <c r="E794" s="26"/>
      <c r="G794" s="46"/>
      <c r="H794" s="7"/>
      <c r="I794" s="7"/>
      <c r="K794" s="48"/>
      <c r="L794" s="25"/>
      <c r="S794" s="46"/>
      <c r="T794" s="46"/>
    </row>
    <row r="795">
      <c r="A795" s="46"/>
      <c r="B795" s="46"/>
      <c r="C795" s="46"/>
      <c r="D795" s="47"/>
      <c r="E795" s="26"/>
      <c r="G795" s="46"/>
      <c r="H795" s="7"/>
      <c r="I795" s="7"/>
      <c r="K795" s="48"/>
      <c r="L795" s="25"/>
      <c r="S795" s="46"/>
      <c r="T795" s="46"/>
    </row>
    <row r="796">
      <c r="A796" s="46"/>
      <c r="B796" s="46"/>
      <c r="C796" s="46"/>
      <c r="D796" s="47"/>
      <c r="E796" s="26"/>
      <c r="G796" s="46"/>
      <c r="H796" s="7"/>
      <c r="I796" s="7"/>
      <c r="K796" s="48"/>
      <c r="L796" s="25"/>
      <c r="S796" s="46"/>
      <c r="T796" s="46"/>
    </row>
    <row r="797">
      <c r="A797" s="46"/>
      <c r="B797" s="46"/>
      <c r="C797" s="46"/>
      <c r="D797" s="47"/>
      <c r="E797" s="26"/>
      <c r="G797" s="46"/>
      <c r="H797" s="7"/>
      <c r="I797" s="7"/>
      <c r="K797" s="48"/>
      <c r="L797" s="25"/>
      <c r="S797" s="46"/>
      <c r="T797" s="46"/>
    </row>
    <row r="798">
      <c r="A798" s="46"/>
      <c r="B798" s="46"/>
      <c r="C798" s="46"/>
      <c r="D798" s="47"/>
      <c r="E798" s="26"/>
      <c r="G798" s="46"/>
      <c r="H798" s="7"/>
      <c r="I798" s="7"/>
      <c r="K798" s="48"/>
      <c r="L798" s="25"/>
      <c r="S798" s="46"/>
      <c r="T798" s="46"/>
    </row>
    <row r="799">
      <c r="A799" s="46"/>
      <c r="B799" s="46"/>
      <c r="C799" s="46"/>
      <c r="D799" s="47"/>
      <c r="E799" s="26"/>
      <c r="G799" s="46"/>
      <c r="H799" s="7"/>
      <c r="I799" s="7"/>
      <c r="K799" s="48"/>
      <c r="L799" s="25"/>
      <c r="S799" s="46"/>
      <c r="T799" s="46"/>
    </row>
    <row r="800">
      <c r="A800" s="46"/>
      <c r="B800" s="46"/>
      <c r="C800" s="46"/>
      <c r="D800" s="47"/>
      <c r="E800" s="26"/>
      <c r="G800" s="46"/>
      <c r="H800" s="7"/>
      <c r="I800" s="7"/>
      <c r="K800" s="48"/>
      <c r="L800" s="25"/>
      <c r="S800" s="46"/>
      <c r="T800" s="46"/>
    </row>
    <row r="801">
      <c r="A801" s="46"/>
      <c r="B801" s="46"/>
      <c r="C801" s="46"/>
      <c r="D801" s="47"/>
      <c r="E801" s="26"/>
      <c r="G801" s="46"/>
      <c r="H801" s="7"/>
      <c r="I801" s="7"/>
      <c r="K801" s="48"/>
      <c r="L801" s="25"/>
      <c r="S801" s="46"/>
      <c r="T801" s="46"/>
    </row>
    <row r="802">
      <c r="A802" s="46"/>
      <c r="B802" s="46"/>
      <c r="C802" s="46"/>
      <c r="D802" s="47"/>
      <c r="E802" s="26"/>
      <c r="G802" s="46"/>
      <c r="H802" s="7"/>
      <c r="I802" s="7"/>
      <c r="K802" s="48"/>
      <c r="L802" s="25"/>
      <c r="S802" s="46"/>
      <c r="T802" s="46"/>
    </row>
    <row r="803">
      <c r="A803" s="46"/>
      <c r="B803" s="46"/>
      <c r="C803" s="46"/>
      <c r="D803" s="47"/>
      <c r="E803" s="26"/>
      <c r="G803" s="46"/>
      <c r="H803" s="7"/>
      <c r="I803" s="7"/>
      <c r="K803" s="48"/>
      <c r="L803" s="25"/>
      <c r="S803" s="46"/>
      <c r="T803" s="46"/>
    </row>
    <row r="804">
      <c r="A804" s="46"/>
      <c r="B804" s="46"/>
      <c r="C804" s="46"/>
      <c r="D804" s="47"/>
      <c r="E804" s="26"/>
      <c r="G804" s="46"/>
      <c r="H804" s="7"/>
      <c r="I804" s="7"/>
      <c r="K804" s="48"/>
      <c r="L804" s="25"/>
      <c r="S804" s="46"/>
      <c r="T804" s="46"/>
    </row>
    <row r="805">
      <c r="A805" s="46"/>
      <c r="B805" s="46"/>
      <c r="C805" s="46"/>
      <c r="D805" s="47"/>
      <c r="E805" s="26"/>
      <c r="G805" s="46"/>
      <c r="H805" s="7"/>
      <c r="I805" s="7"/>
      <c r="K805" s="48"/>
      <c r="L805" s="25"/>
      <c r="S805" s="46"/>
      <c r="T805" s="46"/>
    </row>
    <row r="806">
      <c r="A806" s="46"/>
      <c r="B806" s="46"/>
      <c r="C806" s="46"/>
      <c r="D806" s="47"/>
      <c r="E806" s="26"/>
      <c r="G806" s="46"/>
      <c r="H806" s="7"/>
      <c r="I806" s="7"/>
      <c r="K806" s="48"/>
      <c r="L806" s="25"/>
      <c r="S806" s="46"/>
      <c r="T806" s="46"/>
    </row>
    <row r="807">
      <c r="A807" s="46"/>
      <c r="B807" s="46"/>
      <c r="C807" s="46"/>
      <c r="D807" s="47"/>
      <c r="E807" s="26"/>
      <c r="G807" s="46"/>
      <c r="H807" s="7"/>
      <c r="I807" s="7"/>
      <c r="K807" s="48"/>
      <c r="L807" s="25"/>
      <c r="S807" s="46"/>
      <c r="T807" s="46"/>
    </row>
    <row r="808">
      <c r="A808" s="46"/>
      <c r="B808" s="46"/>
      <c r="C808" s="46"/>
      <c r="D808" s="47"/>
      <c r="E808" s="26"/>
      <c r="G808" s="46"/>
      <c r="H808" s="7"/>
      <c r="I808" s="7"/>
      <c r="K808" s="48"/>
      <c r="L808" s="25"/>
      <c r="S808" s="46"/>
      <c r="T808" s="46"/>
    </row>
    <row r="809">
      <c r="A809" s="46"/>
      <c r="B809" s="46"/>
      <c r="C809" s="46"/>
      <c r="D809" s="47"/>
      <c r="E809" s="26"/>
      <c r="G809" s="46"/>
      <c r="H809" s="7"/>
      <c r="I809" s="7"/>
      <c r="K809" s="48"/>
      <c r="L809" s="25"/>
      <c r="S809" s="46"/>
      <c r="T809" s="46"/>
    </row>
    <row r="810">
      <c r="A810" s="46"/>
      <c r="B810" s="46"/>
      <c r="C810" s="46"/>
      <c r="D810" s="47"/>
      <c r="E810" s="26"/>
      <c r="G810" s="46"/>
      <c r="H810" s="7"/>
      <c r="I810" s="7"/>
      <c r="K810" s="48"/>
      <c r="L810" s="25"/>
      <c r="S810" s="46"/>
      <c r="T810" s="46"/>
    </row>
    <row r="811">
      <c r="A811" s="46"/>
      <c r="B811" s="46"/>
      <c r="C811" s="46"/>
      <c r="D811" s="47"/>
      <c r="E811" s="26"/>
      <c r="G811" s="46"/>
      <c r="H811" s="7"/>
      <c r="I811" s="7"/>
      <c r="K811" s="48"/>
      <c r="L811" s="25"/>
      <c r="S811" s="46"/>
      <c r="T811" s="46"/>
    </row>
    <row r="812">
      <c r="A812" s="46"/>
      <c r="B812" s="46"/>
      <c r="C812" s="46"/>
      <c r="D812" s="47"/>
      <c r="E812" s="26"/>
      <c r="G812" s="46"/>
      <c r="H812" s="7"/>
      <c r="I812" s="7"/>
      <c r="K812" s="48"/>
      <c r="L812" s="25"/>
      <c r="S812" s="46"/>
      <c r="T812" s="46"/>
    </row>
    <row r="813">
      <c r="A813" s="46"/>
      <c r="B813" s="46"/>
      <c r="C813" s="46"/>
      <c r="D813" s="47"/>
      <c r="E813" s="26"/>
      <c r="G813" s="46"/>
      <c r="H813" s="7"/>
      <c r="I813" s="7"/>
      <c r="K813" s="48"/>
      <c r="L813" s="25"/>
      <c r="S813" s="46"/>
      <c r="T813" s="46"/>
    </row>
    <row r="814">
      <c r="A814" s="46"/>
      <c r="B814" s="46"/>
      <c r="C814" s="46"/>
      <c r="D814" s="47"/>
      <c r="E814" s="26"/>
      <c r="G814" s="46"/>
      <c r="H814" s="7"/>
      <c r="I814" s="7"/>
      <c r="K814" s="48"/>
      <c r="L814" s="25"/>
      <c r="S814" s="46"/>
      <c r="T814" s="46"/>
    </row>
    <row r="815">
      <c r="A815" s="46"/>
      <c r="B815" s="46"/>
      <c r="C815" s="46"/>
      <c r="D815" s="47"/>
      <c r="E815" s="26"/>
      <c r="G815" s="46"/>
      <c r="H815" s="7"/>
      <c r="I815" s="7"/>
      <c r="K815" s="48"/>
      <c r="L815" s="25"/>
      <c r="S815" s="46"/>
      <c r="T815" s="46"/>
    </row>
    <row r="816">
      <c r="A816" s="46"/>
      <c r="B816" s="46"/>
      <c r="C816" s="46"/>
      <c r="D816" s="47"/>
      <c r="E816" s="26"/>
      <c r="G816" s="46"/>
      <c r="H816" s="7"/>
      <c r="I816" s="7"/>
      <c r="K816" s="48"/>
      <c r="L816" s="25"/>
      <c r="S816" s="46"/>
      <c r="T816" s="46"/>
    </row>
    <row r="817">
      <c r="A817" s="46"/>
      <c r="B817" s="46"/>
      <c r="C817" s="46"/>
      <c r="D817" s="47"/>
      <c r="E817" s="26"/>
      <c r="G817" s="46"/>
      <c r="H817" s="7"/>
      <c r="I817" s="7"/>
      <c r="K817" s="48"/>
      <c r="L817" s="25"/>
      <c r="S817" s="46"/>
      <c r="T817" s="46"/>
    </row>
    <row r="818">
      <c r="A818" s="46"/>
      <c r="B818" s="46"/>
      <c r="C818" s="46"/>
      <c r="D818" s="47"/>
      <c r="E818" s="26"/>
      <c r="G818" s="46"/>
      <c r="H818" s="7"/>
      <c r="I818" s="7"/>
      <c r="K818" s="48"/>
      <c r="L818" s="25"/>
      <c r="S818" s="46"/>
      <c r="T818" s="46"/>
    </row>
    <row r="819">
      <c r="A819" s="46"/>
      <c r="B819" s="46"/>
      <c r="C819" s="46"/>
      <c r="D819" s="47"/>
      <c r="E819" s="26"/>
      <c r="G819" s="46"/>
      <c r="H819" s="7"/>
      <c r="I819" s="7"/>
      <c r="K819" s="48"/>
      <c r="L819" s="25"/>
      <c r="S819" s="46"/>
      <c r="T819" s="46"/>
    </row>
    <row r="820">
      <c r="A820" s="46"/>
      <c r="B820" s="46"/>
      <c r="C820" s="46"/>
      <c r="D820" s="47"/>
      <c r="E820" s="26"/>
      <c r="G820" s="46"/>
      <c r="H820" s="7"/>
      <c r="I820" s="7"/>
      <c r="K820" s="48"/>
      <c r="L820" s="25"/>
      <c r="S820" s="46"/>
      <c r="T820" s="46"/>
    </row>
    <row r="821">
      <c r="A821" s="46"/>
      <c r="B821" s="46"/>
      <c r="C821" s="46"/>
      <c r="D821" s="47"/>
      <c r="E821" s="26"/>
      <c r="G821" s="46"/>
      <c r="H821" s="7"/>
      <c r="I821" s="7"/>
      <c r="K821" s="48"/>
      <c r="L821" s="25"/>
      <c r="S821" s="46"/>
      <c r="T821" s="46"/>
    </row>
    <row r="822">
      <c r="A822" s="46"/>
      <c r="B822" s="46"/>
      <c r="C822" s="46"/>
      <c r="D822" s="47"/>
      <c r="E822" s="26"/>
      <c r="G822" s="46"/>
      <c r="H822" s="7"/>
      <c r="I822" s="7"/>
      <c r="K822" s="48"/>
      <c r="L822" s="25"/>
      <c r="S822" s="46"/>
      <c r="T822" s="46"/>
    </row>
    <row r="823">
      <c r="A823" s="46"/>
      <c r="B823" s="46"/>
      <c r="C823" s="46"/>
      <c r="D823" s="47"/>
      <c r="E823" s="26"/>
      <c r="G823" s="46"/>
      <c r="H823" s="7"/>
      <c r="I823" s="7"/>
      <c r="K823" s="48"/>
      <c r="L823" s="25"/>
      <c r="S823" s="46"/>
      <c r="T823" s="46"/>
    </row>
    <row r="824">
      <c r="A824" s="46"/>
      <c r="B824" s="46"/>
      <c r="C824" s="46"/>
      <c r="D824" s="47"/>
      <c r="E824" s="26"/>
      <c r="G824" s="46"/>
      <c r="H824" s="7"/>
      <c r="I824" s="7"/>
      <c r="K824" s="48"/>
      <c r="L824" s="25"/>
      <c r="S824" s="46"/>
      <c r="T824" s="46"/>
    </row>
    <row r="825">
      <c r="A825" s="46"/>
      <c r="B825" s="46"/>
      <c r="C825" s="46"/>
      <c r="D825" s="47"/>
      <c r="E825" s="26"/>
      <c r="G825" s="46"/>
      <c r="H825" s="7"/>
      <c r="I825" s="7"/>
      <c r="K825" s="48"/>
      <c r="L825" s="25"/>
      <c r="S825" s="46"/>
      <c r="T825" s="46"/>
    </row>
    <row r="826">
      <c r="A826" s="46"/>
      <c r="B826" s="46"/>
      <c r="C826" s="46"/>
      <c r="D826" s="47"/>
      <c r="E826" s="26"/>
      <c r="G826" s="46"/>
      <c r="H826" s="7"/>
      <c r="I826" s="7"/>
      <c r="K826" s="48"/>
      <c r="L826" s="25"/>
      <c r="S826" s="46"/>
      <c r="T826" s="46"/>
    </row>
    <row r="827">
      <c r="A827" s="46"/>
      <c r="B827" s="46"/>
      <c r="C827" s="46"/>
      <c r="D827" s="47"/>
      <c r="E827" s="26"/>
      <c r="G827" s="46"/>
      <c r="H827" s="7"/>
      <c r="I827" s="7"/>
      <c r="K827" s="48"/>
      <c r="L827" s="25"/>
      <c r="S827" s="46"/>
      <c r="T827" s="46"/>
    </row>
    <row r="828">
      <c r="A828" s="46"/>
      <c r="B828" s="46"/>
      <c r="C828" s="46"/>
      <c r="D828" s="47"/>
      <c r="E828" s="26"/>
      <c r="G828" s="46"/>
      <c r="H828" s="7"/>
      <c r="I828" s="7"/>
      <c r="K828" s="48"/>
      <c r="L828" s="25"/>
      <c r="S828" s="46"/>
      <c r="T828" s="46"/>
    </row>
    <row r="829">
      <c r="A829" s="46"/>
      <c r="B829" s="46"/>
      <c r="C829" s="46"/>
      <c r="D829" s="47"/>
      <c r="E829" s="26"/>
      <c r="G829" s="46"/>
      <c r="H829" s="7"/>
      <c r="I829" s="7"/>
      <c r="K829" s="48"/>
      <c r="L829" s="25"/>
      <c r="S829" s="46"/>
      <c r="T829" s="46"/>
    </row>
    <row r="830">
      <c r="A830" s="46"/>
      <c r="B830" s="46"/>
      <c r="C830" s="46"/>
      <c r="D830" s="47"/>
      <c r="E830" s="26"/>
      <c r="G830" s="46"/>
      <c r="H830" s="7"/>
      <c r="I830" s="7"/>
      <c r="K830" s="48"/>
      <c r="L830" s="25"/>
      <c r="S830" s="46"/>
      <c r="T830" s="46"/>
    </row>
    <row r="831">
      <c r="A831" s="46"/>
      <c r="B831" s="46"/>
      <c r="C831" s="46"/>
      <c r="D831" s="47"/>
      <c r="E831" s="26"/>
      <c r="G831" s="46"/>
      <c r="H831" s="7"/>
      <c r="I831" s="7"/>
      <c r="K831" s="48"/>
      <c r="L831" s="25"/>
      <c r="S831" s="46"/>
      <c r="T831" s="46"/>
    </row>
    <row r="832">
      <c r="A832" s="46"/>
      <c r="B832" s="46"/>
      <c r="C832" s="46"/>
      <c r="D832" s="47"/>
      <c r="E832" s="26"/>
      <c r="G832" s="46"/>
      <c r="H832" s="7"/>
      <c r="I832" s="7"/>
      <c r="K832" s="48"/>
      <c r="L832" s="25"/>
      <c r="S832" s="46"/>
      <c r="T832" s="46"/>
    </row>
    <row r="833">
      <c r="A833" s="46"/>
      <c r="B833" s="46"/>
      <c r="C833" s="46"/>
      <c r="D833" s="47"/>
      <c r="E833" s="26"/>
      <c r="G833" s="46"/>
      <c r="H833" s="7"/>
      <c r="I833" s="7"/>
      <c r="K833" s="48"/>
      <c r="L833" s="25"/>
      <c r="S833" s="46"/>
      <c r="T833" s="46"/>
    </row>
    <row r="834">
      <c r="A834" s="46"/>
      <c r="B834" s="46"/>
      <c r="C834" s="46"/>
      <c r="D834" s="47"/>
      <c r="E834" s="26"/>
      <c r="G834" s="46"/>
      <c r="H834" s="7"/>
      <c r="I834" s="7"/>
      <c r="K834" s="48"/>
      <c r="L834" s="25"/>
      <c r="S834" s="46"/>
      <c r="T834" s="46"/>
    </row>
    <row r="835">
      <c r="A835" s="46"/>
      <c r="B835" s="46"/>
      <c r="C835" s="46"/>
      <c r="D835" s="47"/>
      <c r="E835" s="26"/>
      <c r="G835" s="46"/>
      <c r="H835" s="7"/>
      <c r="I835" s="7"/>
      <c r="K835" s="48"/>
      <c r="L835" s="25"/>
      <c r="S835" s="46"/>
      <c r="T835" s="46"/>
    </row>
    <row r="836">
      <c r="A836" s="46"/>
      <c r="B836" s="46"/>
      <c r="C836" s="46"/>
      <c r="D836" s="47"/>
      <c r="E836" s="26"/>
      <c r="G836" s="46"/>
      <c r="H836" s="7"/>
      <c r="I836" s="7"/>
      <c r="K836" s="48"/>
      <c r="L836" s="25"/>
      <c r="S836" s="46"/>
      <c r="T836" s="46"/>
    </row>
    <row r="837">
      <c r="A837" s="46"/>
      <c r="B837" s="46"/>
      <c r="C837" s="46"/>
      <c r="D837" s="47"/>
      <c r="E837" s="26"/>
      <c r="G837" s="46"/>
      <c r="H837" s="7"/>
      <c r="I837" s="7"/>
      <c r="K837" s="48"/>
      <c r="L837" s="25"/>
      <c r="S837" s="46"/>
      <c r="T837" s="46"/>
    </row>
    <row r="838">
      <c r="A838" s="46"/>
      <c r="B838" s="46"/>
      <c r="C838" s="46"/>
      <c r="D838" s="47"/>
      <c r="E838" s="26"/>
      <c r="G838" s="46"/>
      <c r="H838" s="7"/>
      <c r="I838" s="7"/>
      <c r="K838" s="48"/>
      <c r="L838" s="25"/>
      <c r="S838" s="46"/>
      <c r="T838" s="46"/>
    </row>
    <row r="839">
      <c r="A839" s="46"/>
      <c r="B839" s="46"/>
      <c r="C839" s="46"/>
      <c r="D839" s="47"/>
      <c r="E839" s="26"/>
      <c r="G839" s="46"/>
      <c r="H839" s="7"/>
      <c r="I839" s="7"/>
      <c r="K839" s="48"/>
      <c r="L839" s="25"/>
      <c r="S839" s="46"/>
      <c r="T839" s="46"/>
    </row>
    <row r="840">
      <c r="A840" s="46"/>
      <c r="B840" s="46"/>
      <c r="C840" s="46"/>
      <c r="D840" s="47"/>
      <c r="E840" s="26"/>
      <c r="G840" s="46"/>
      <c r="H840" s="7"/>
      <c r="I840" s="7"/>
      <c r="K840" s="48"/>
      <c r="L840" s="25"/>
      <c r="S840" s="46"/>
      <c r="T840" s="46"/>
    </row>
    <row r="841">
      <c r="A841" s="46"/>
      <c r="B841" s="46"/>
      <c r="C841" s="46"/>
      <c r="D841" s="47"/>
      <c r="E841" s="26"/>
      <c r="G841" s="46"/>
      <c r="H841" s="7"/>
      <c r="I841" s="7"/>
      <c r="K841" s="48"/>
      <c r="L841" s="25"/>
      <c r="S841" s="46"/>
      <c r="T841" s="46"/>
    </row>
    <row r="842">
      <c r="A842" s="46"/>
      <c r="B842" s="46"/>
      <c r="C842" s="46"/>
      <c r="D842" s="47"/>
      <c r="E842" s="26"/>
      <c r="G842" s="46"/>
      <c r="H842" s="7"/>
      <c r="I842" s="7"/>
      <c r="K842" s="48"/>
      <c r="L842" s="25"/>
      <c r="S842" s="46"/>
      <c r="T842" s="46"/>
    </row>
    <row r="843">
      <c r="A843" s="46"/>
      <c r="B843" s="46"/>
      <c r="C843" s="46"/>
      <c r="D843" s="47"/>
      <c r="E843" s="26"/>
      <c r="G843" s="46"/>
      <c r="H843" s="7"/>
      <c r="I843" s="7"/>
      <c r="K843" s="48"/>
      <c r="L843" s="25"/>
      <c r="S843" s="46"/>
      <c r="T843" s="46"/>
    </row>
    <row r="844">
      <c r="A844" s="46"/>
      <c r="B844" s="46"/>
      <c r="C844" s="46"/>
      <c r="D844" s="47"/>
      <c r="E844" s="26"/>
      <c r="G844" s="46"/>
      <c r="H844" s="7"/>
      <c r="I844" s="7"/>
      <c r="K844" s="48"/>
      <c r="L844" s="25"/>
      <c r="S844" s="46"/>
      <c r="T844" s="46"/>
    </row>
    <row r="845">
      <c r="A845" s="46"/>
      <c r="B845" s="46"/>
      <c r="C845" s="46"/>
      <c r="D845" s="47"/>
      <c r="E845" s="26"/>
      <c r="G845" s="46"/>
      <c r="H845" s="7"/>
      <c r="I845" s="7"/>
      <c r="K845" s="48"/>
      <c r="L845" s="25"/>
      <c r="S845" s="46"/>
      <c r="T845" s="46"/>
    </row>
    <row r="846">
      <c r="A846" s="46"/>
      <c r="B846" s="46"/>
      <c r="C846" s="46"/>
      <c r="D846" s="47"/>
      <c r="E846" s="26"/>
      <c r="G846" s="46"/>
      <c r="H846" s="7"/>
      <c r="I846" s="7"/>
      <c r="K846" s="48"/>
      <c r="L846" s="25"/>
      <c r="S846" s="46"/>
      <c r="T846" s="46"/>
    </row>
    <row r="847">
      <c r="A847" s="46"/>
      <c r="B847" s="46"/>
      <c r="C847" s="46"/>
      <c r="D847" s="47"/>
      <c r="E847" s="26"/>
      <c r="G847" s="46"/>
      <c r="H847" s="7"/>
      <c r="I847" s="7"/>
      <c r="K847" s="48"/>
      <c r="L847" s="25"/>
      <c r="S847" s="46"/>
      <c r="T847" s="46"/>
    </row>
    <row r="848">
      <c r="A848" s="46"/>
      <c r="B848" s="46"/>
      <c r="C848" s="46"/>
      <c r="D848" s="47"/>
      <c r="E848" s="26"/>
      <c r="G848" s="46"/>
      <c r="H848" s="7"/>
      <c r="I848" s="7"/>
      <c r="K848" s="48"/>
      <c r="L848" s="25"/>
      <c r="S848" s="46"/>
      <c r="T848" s="46"/>
    </row>
    <row r="849">
      <c r="A849" s="46"/>
      <c r="B849" s="46"/>
      <c r="C849" s="46"/>
      <c r="D849" s="47"/>
      <c r="E849" s="26"/>
      <c r="G849" s="46"/>
      <c r="H849" s="7"/>
      <c r="I849" s="7"/>
      <c r="K849" s="48"/>
      <c r="L849" s="25"/>
      <c r="S849" s="46"/>
      <c r="T849" s="46"/>
    </row>
    <row r="850">
      <c r="A850" s="46"/>
      <c r="B850" s="46"/>
      <c r="C850" s="46"/>
      <c r="D850" s="47"/>
      <c r="E850" s="26"/>
      <c r="G850" s="46"/>
      <c r="H850" s="7"/>
      <c r="I850" s="7"/>
      <c r="K850" s="48"/>
      <c r="L850" s="25"/>
      <c r="S850" s="46"/>
      <c r="T850" s="46"/>
    </row>
    <row r="851">
      <c r="A851" s="46"/>
      <c r="B851" s="46"/>
      <c r="C851" s="46"/>
      <c r="D851" s="47"/>
      <c r="E851" s="26"/>
      <c r="G851" s="46"/>
      <c r="H851" s="7"/>
      <c r="I851" s="7"/>
      <c r="K851" s="48"/>
      <c r="L851" s="25"/>
      <c r="S851" s="46"/>
      <c r="T851" s="46"/>
    </row>
    <row r="852">
      <c r="A852" s="46"/>
      <c r="B852" s="46"/>
      <c r="C852" s="46"/>
      <c r="D852" s="47"/>
      <c r="E852" s="26"/>
      <c r="G852" s="46"/>
      <c r="H852" s="7"/>
      <c r="I852" s="7"/>
      <c r="K852" s="48"/>
      <c r="L852" s="25"/>
      <c r="S852" s="46"/>
      <c r="T852" s="46"/>
    </row>
    <row r="853">
      <c r="A853" s="46"/>
      <c r="B853" s="46"/>
      <c r="C853" s="46"/>
      <c r="D853" s="47"/>
      <c r="E853" s="26"/>
      <c r="G853" s="46"/>
      <c r="H853" s="7"/>
      <c r="I853" s="7"/>
      <c r="K853" s="48"/>
      <c r="L853" s="25"/>
      <c r="S853" s="46"/>
      <c r="T853" s="46"/>
    </row>
    <row r="854">
      <c r="A854" s="46"/>
      <c r="B854" s="46"/>
      <c r="C854" s="46"/>
      <c r="D854" s="47"/>
      <c r="E854" s="26"/>
      <c r="G854" s="46"/>
      <c r="H854" s="7"/>
      <c r="I854" s="7"/>
      <c r="K854" s="48"/>
      <c r="L854" s="25"/>
      <c r="S854" s="46"/>
      <c r="T854" s="46"/>
    </row>
    <row r="855">
      <c r="A855" s="46"/>
      <c r="B855" s="46"/>
      <c r="C855" s="46"/>
      <c r="D855" s="47"/>
      <c r="E855" s="26"/>
      <c r="G855" s="46"/>
      <c r="H855" s="7"/>
      <c r="I855" s="7"/>
      <c r="K855" s="48"/>
      <c r="L855" s="25"/>
      <c r="S855" s="46"/>
      <c r="T855" s="46"/>
    </row>
    <row r="856">
      <c r="A856" s="46"/>
      <c r="B856" s="46"/>
      <c r="C856" s="46"/>
      <c r="D856" s="47"/>
      <c r="E856" s="26"/>
      <c r="G856" s="46"/>
      <c r="H856" s="7"/>
      <c r="I856" s="7"/>
      <c r="K856" s="48"/>
      <c r="L856" s="25"/>
      <c r="S856" s="46"/>
      <c r="T856" s="46"/>
    </row>
    <row r="857">
      <c r="A857" s="46"/>
      <c r="B857" s="46"/>
      <c r="C857" s="46"/>
      <c r="D857" s="47"/>
      <c r="E857" s="26"/>
      <c r="G857" s="46"/>
      <c r="H857" s="7"/>
      <c r="I857" s="7"/>
      <c r="K857" s="48"/>
      <c r="L857" s="25"/>
      <c r="S857" s="46"/>
      <c r="T857" s="46"/>
    </row>
    <row r="858">
      <c r="A858" s="46"/>
      <c r="B858" s="46"/>
      <c r="C858" s="46"/>
      <c r="D858" s="47"/>
      <c r="E858" s="26"/>
      <c r="G858" s="46"/>
      <c r="H858" s="7"/>
      <c r="I858" s="7"/>
      <c r="K858" s="48"/>
      <c r="L858" s="25"/>
      <c r="S858" s="46"/>
      <c r="T858" s="46"/>
    </row>
    <row r="859">
      <c r="A859" s="46"/>
      <c r="B859" s="46"/>
      <c r="C859" s="46"/>
      <c r="D859" s="47"/>
      <c r="E859" s="26"/>
      <c r="G859" s="46"/>
      <c r="H859" s="7"/>
      <c r="I859" s="7"/>
      <c r="K859" s="48"/>
      <c r="L859" s="25"/>
      <c r="S859" s="46"/>
      <c r="T859" s="46"/>
    </row>
    <row r="860">
      <c r="A860" s="46"/>
      <c r="B860" s="46"/>
      <c r="C860" s="46"/>
      <c r="D860" s="47"/>
      <c r="E860" s="26"/>
      <c r="G860" s="46"/>
      <c r="H860" s="7"/>
      <c r="I860" s="7"/>
      <c r="K860" s="48"/>
      <c r="L860" s="25"/>
      <c r="S860" s="46"/>
      <c r="T860" s="46"/>
    </row>
    <row r="861">
      <c r="A861" s="46"/>
      <c r="B861" s="46"/>
      <c r="C861" s="46"/>
      <c r="D861" s="47"/>
      <c r="E861" s="26"/>
      <c r="G861" s="46"/>
      <c r="H861" s="7"/>
      <c r="I861" s="7"/>
      <c r="K861" s="48"/>
      <c r="L861" s="25"/>
      <c r="S861" s="46"/>
      <c r="T861" s="46"/>
    </row>
    <row r="862">
      <c r="A862" s="46"/>
      <c r="B862" s="46"/>
      <c r="C862" s="46"/>
      <c r="D862" s="47"/>
      <c r="E862" s="26"/>
      <c r="G862" s="46"/>
      <c r="H862" s="7"/>
      <c r="I862" s="7"/>
      <c r="K862" s="48"/>
      <c r="L862" s="25"/>
      <c r="S862" s="46"/>
      <c r="T862" s="46"/>
    </row>
    <row r="863">
      <c r="A863" s="46"/>
      <c r="B863" s="46"/>
      <c r="C863" s="46"/>
      <c r="D863" s="47"/>
      <c r="E863" s="26"/>
      <c r="G863" s="46"/>
      <c r="H863" s="7"/>
      <c r="I863" s="7"/>
      <c r="K863" s="48"/>
      <c r="L863" s="25"/>
      <c r="S863" s="46"/>
      <c r="T863" s="46"/>
    </row>
    <row r="864">
      <c r="A864" s="46"/>
      <c r="B864" s="46"/>
      <c r="C864" s="46"/>
      <c r="D864" s="47"/>
      <c r="E864" s="26"/>
      <c r="G864" s="46"/>
      <c r="H864" s="7"/>
      <c r="I864" s="7"/>
      <c r="K864" s="48"/>
      <c r="L864" s="25"/>
      <c r="S864" s="46"/>
      <c r="T864" s="46"/>
    </row>
    <row r="865">
      <c r="A865" s="46"/>
      <c r="B865" s="46"/>
      <c r="C865" s="46"/>
      <c r="D865" s="47"/>
      <c r="E865" s="26"/>
      <c r="G865" s="46"/>
      <c r="H865" s="7"/>
      <c r="I865" s="7"/>
      <c r="K865" s="48"/>
      <c r="L865" s="25"/>
      <c r="S865" s="46"/>
      <c r="T865" s="46"/>
    </row>
    <row r="866">
      <c r="A866" s="46"/>
      <c r="B866" s="46"/>
      <c r="C866" s="46"/>
      <c r="D866" s="47"/>
      <c r="E866" s="26"/>
      <c r="G866" s="46"/>
      <c r="H866" s="7"/>
      <c r="I866" s="7"/>
      <c r="K866" s="48"/>
      <c r="L866" s="25"/>
      <c r="S866" s="46"/>
      <c r="T866" s="46"/>
    </row>
    <row r="867">
      <c r="A867" s="46"/>
      <c r="B867" s="46"/>
      <c r="C867" s="46"/>
      <c r="D867" s="47"/>
      <c r="E867" s="26"/>
      <c r="G867" s="46"/>
      <c r="H867" s="7"/>
      <c r="I867" s="7"/>
      <c r="K867" s="48"/>
      <c r="L867" s="25"/>
      <c r="S867" s="46"/>
      <c r="T867" s="46"/>
    </row>
    <row r="868">
      <c r="A868" s="46"/>
      <c r="B868" s="46"/>
      <c r="C868" s="46"/>
      <c r="D868" s="47"/>
      <c r="E868" s="26"/>
      <c r="G868" s="46"/>
      <c r="H868" s="7"/>
      <c r="I868" s="7"/>
      <c r="K868" s="48"/>
      <c r="L868" s="25"/>
      <c r="S868" s="46"/>
      <c r="T868" s="46"/>
    </row>
    <row r="869">
      <c r="A869" s="46"/>
      <c r="B869" s="46"/>
      <c r="C869" s="46"/>
      <c r="D869" s="47"/>
      <c r="E869" s="26"/>
      <c r="G869" s="46"/>
      <c r="H869" s="7"/>
      <c r="I869" s="7"/>
      <c r="K869" s="48"/>
      <c r="L869" s="25"/>
      <c r="S869" s="46"/>
      <c r="T869" s="46"/>
    </row>
    <row r="870">
      <c r="A870" s="46"/>
      <c r="B870" s="46"/>
      <c r="C870" s="46"/>
      <c r="D870" s="47"/>
      <c r="E870" s="26"/>
      <c r="G870" s="46"/>
      <c r="H870" s="7"/>
      <c r="I870" s="7"/>
      <c r="K870" s="48"/>
      <c r="L870" s="25"/>
      <c r="S870" s="46"/>
      <c r="T870" s="46"/>
    </row>
    <row r="871">
      <c r="A871" s="46"/>
      <c r="B871" s="46"/>
      <c r="C871" s="46"/>
      <c r="D871" s="47"/>
      <c r="E871" s="26"/>
      <c r="G871" s="46"/>
      <c r="H871" s="7"/>
      <c r="I871" s="7"/>
      <c r="K871" s="48"/>
      <c r="L871" s="25"/>
      <c r="S871" s="46"/>
      <c r="T871" s="46"/>
    </row>
    <row r="872">
      <c r="A872" s="46"/>
      <c r="B872" s="46"/>
      <c r="C872" s="46"/>
      <c r="D872" s="47"/>
      <c r="E872" s="26"/>
      <c r="G872" s="46"/>
      <c r="H872" s="7"/>
      <c r="I872" s="7"/>
      <c r="K872" s="48"/>
      <c r="L872" s="25"/>
      <c r="S872" s="46"/>
      <c r="T872" s="46"/>
    </row>
    <row r="873">
      <c r="A873" s="46"/>
      <c r="B873" s="46"/>
      <c r="C873" s="46"/>
      <c r="D873" s="47"/>
      <c r="E873" s="26"/>
      <c r="G873" s="46"/>
      <c r="H873" s="7"/>
      <c r="I873" s="7"/>
      <c r="K873" s="48"/>
      <c r="L873" s="25"/>
      <c r="S873" s="46"/>
      <c r="T873" s="46"/>
    </row>
    <row r="874">
      <c r="A874" s="46"/>
      <c r="B874" s="46"/>
      <c r="C874" s="46"/>
      <c r="D874" s="47"/>
      <c r="E874" s="26"/>
      <c r="G874" s="46"/>
      <c r="H874" s="7"/>
      <c r="I874" s="7"/>
      <c r="K874" s="48"/>
      <c r="L874" s="25"/>
      <c r="S874" s="46"/>
      <c r="T874" s="46"/>
    </row>
    <row r="875">
      <c r="A875" s="46"/>
      <c r="B875" s="46"/>
      <c r="C875" s="46"/>
      <c r="D875" s="47"/>
      <c r="E875" s="26"/>
      <c r="G875" s="46"/>
      <c r="H875" s="7"/>
      <c r="I875" s="7"/>
      <c r="K875" s="48"/>
      <c r="L875" s="25"/>
      <c r="S875" s="46"/>
      <c r="T875" s="46"/>
    </row>
    <row r="876">
      <c r="A876" s="46"/>
      <c r="B876" s="46"/>
      <c r="C876" s="46"/>
      <c r="D876" s="47"/>
      <c r="E876" s="26"/>
      <c r="G876" s="46"/>
      <c r="H876" s="7"/>
      <c r="I876" s="7"/>
      <c r="K876" s="48"/>
      <c r="L876" s="25"/>
      <c r="S876" s="46"/>
      <c r="T876" s="46"/>
    </row>
    <row r="877">
      <c r="A877" s="46"/>
      <c r="B877" s="46"/>
      <c r="C877" s="46"/>
      <c r="D877" s="47"/>
      <c r="E877" s="26"/>
      <c r="G877" s="46"/>
      <c r="H877" s="7"/>
      <c r="I877" s="7"/>
      <c r="K877" s="48"/>
      <c r="L877" s="25"/>
      <c r="S877" s="46"/>
      <c r="T877" s="46"/>
    </row>
    <row r="878">
      <c r="A878" s="46"/>
      <c r="B878" s="46"/>
      <c r="C878" s="46"/>
      <c r="D878" s="47"/>
      <c r="E878" s="26"/>
      <c r="G878" s="46"/>
      <c r="H878" s="7"/>
      <c r="I878" s="7"/>
      <c r="K878" s="48"/>
      <c r="L878" s="25"/>
      <c r="S878" s="46"/>
      <c r="T878" s="46"/>
    </row>
    <row r="879">
      <c r="A879" s="46"/>
      <c r="B879" s="46"/>
      <c r="C879" s="46"/>
      <c r="D879" s="47"/>
      <c r="E879" s="26"/>
      <c r="G879" s="46"/>
      <c r="H879" s="7"/>
      <c r="I879" s="7"/>
      <c r="K879" s="48"/>
      <c r="L879" s="25"/>
      <c r="S879" s="46"/>
      <c r="T879" s="46"/>
    </row>
    <row r="880">
      <c r="A880" s="46"/>
      <c r="B880" s="46"/>
      <c r="C880" s="46"/>
      <c r="D880" s="47"/>
      <c r="E880" s="26"/>
      <c r="G880" s="46"/>
      <c r="H880" s="7"/>
      <c r="I880" s="7"/>
      <c r="K880" s="48"/>
      <c r="L880" s="25"/>
      <c r="S880" s="46"/>
      <c r="T880" s="46"/>
    </row>
    <row r="881">
      <c r="A881" s="46"/>
      <c r="B881" s="46"/>
      <c r="C881" s="46"/>
      <c r="D881" s="47"/>
      <c r="E881" s="26"/>
      <c r="G881" s="46"/>
      <c r="H881" s="7"/>
      <c r="I881" s="7"/>
      <c r="K881" s="48"/>
      <c r="L881" s="25"/>
      <c r="S881" s="46"/>
      <c r="T881" s="46"/>
    </row>
    <row r="882">
      <c r="A882" s="46"/>
      <c r="B882" s="46"/>
      <c r="C882" s="46"/>
      <c r="D882" s="47"/>
      <c r="E882" s="26"/>
      <c r="G882" s="46"/>
      <c r="H882" s="7"/>
      <c r="I882" s="7"/>
      <c r="K882" s="48"/>
      <c r="L882" s="25"/>
      <c r="S882" s="46"/>
      <c r="T882" s="46"/>
    </row>
    <row r="883">
      <c r="A883" s="46"/>
      <c r="B883" s="46"/>
      <c r="C883" s="46"/>
      <c r="D883" s="47"/>
      <c r="E883" s="26"/>
      <c r="G883" s="46"/>
      <c r="H883" s="7"/>
      <c r="I883" s="7"/>
      <c r="K883" s="48"/>
      <c r="L883" s="25"/>
      <c r="S883" s="46"/>
      <c r="T883" s="46"/>
    </row>
    <row r="884">
      <c r="A884" s="46"/>
      <c r="B884" s="46"/>
      <c r="C884" s="46"/>
      <c r="D884" s="47"/>
      <c r="E884" s="26"/>
      <c r="G884" s="46"/>
      <c r="H884" s="7"/>
      <c r="I884" s="7"/>
      <c r="K884" s="48"/>
      <c r="L884" s="25"/>
      <c r="S884" s="46"/>
      <c r="T884" s="46"/>
    </row>
    <row r="885">
      <c r="A885" s="46"/>
      <c r="B885" s="46"/>
      <c r="C885" s="46"/>
      <c r="D885" s="47"/>
      <c r="E885" s="26"/>
      <c r="G885" s="46"/>
      <c r="H885" s="7"/>
      <c r="I885" s="7"/>
      <c r="K885" s="48"/>
      <c r="L885" s="25"/>
      <c r="S885" s="46"/>
      <c r="T885" s="46"/>
    </row>
    <row r="886">
      <c r="A886" s="46"/>
      <c r="B886" s="46"/>
      <c r="C886" s="46"/>
      <c r="D886" s="47"/>
      <c r="E886" s="26"/>
      <c r="G886" s="46"/>
      <c r="H886" s="7"/>
      <c r="I886" s="7"/>
      <c r="K886" s="48"/>
      <c r="L886" s="25"/>
      <c r="S886" s="46"/>
      <c r="T886" s="46"/>
    </row>
    <row r="887">
      <c r="A887" s="46"/>
      <c r="B887" s="46"/>
      <c r="C887" s="46"/>
      <c r="D887" s="47"/>
      <c r="E887" s="26"/>
      <c r="G887" s="46"/>
      <c r="H887" s="7"/>
      <c r="I887" s="7"/>
      <c r="K887" s="48"/>
      <c r="L887" s="25"/>
      <c r="S887" s="46"/>
      <c r="T887" s="46"/>
    </row>
    <row r="888">
      <c r="A888" s="46"/>
      <c r="B888" s="46"/>
      <c r="C888" s="46"/>
      <c r="D888" s="47"/>
      <c r="E888" s="26"/>
      <c r="G888" s="46"/>
      <c r="H888" s="7"/>
      <c r="I888" s="7"/>
      <c r="K888" s="48"/>
      <c r="L888" s="25"/>
      <c r="S888" s="46"/>
      <c r="T888" s="46"/>
    </row>
    <row r="889">
      <c r="A889" s="46"/>
      <c r="B889" s="46"/>
      <c r="C889" s="46"/>
      <c r="D889" s="47"/>
      <c r="E889" s="26"/>
      <c r="G889" s="46"/>
      <c r="H889" s="7"/>
      <c r="I889" s="7"/>
      <c r="K889" s="48"/>
      <c r="L889" s="25"/>
      <c r="S889" s="46"/>
      <c r="T889" s="46"/>
    </row>
    <row r="890">
      <c r="A890" s="46"/>
      <c r="B890" s="46"/>
      <c r="C890" s="46"/>
      <c r="D890" s="47"/>
      <c r="E890" s="26"/>
      <c r="G890" s="46"/>
      <c r="H890" s="7"/>
      <c r="I890" s="7"/>
      <c r="K890" s="48"/>
      <c r="L890" s="25"/>
      <c r="S890" s="46"/>
      <c r="T890" s="46"/>
    </row>
    <row r="891">
      <c r="A891" s="46"/>
      <c r="B891" s="46"/>
      <c r="C891" s="46"/>
      <c r="D891" s="47"/>
      <c r="E891" s="26"/>
      <c r="G891" s="46"/>
      <c r="H891" s="7"/>
      <c r="I891" s="7"/>
      <c r="K891" s="48"/>
      <c r="L891" s="25"/>
      <c r="S891" s="46"/>
      <c r="T891" s="46"/>
    </row>
    <row r="892">
      <c r="A892" s="46"/>
      <c r="B892" s="46"/>
      <c r="C892" s="46"/>
      <c r="D892" s="47"/>
      <c r="E892" s="26"/>
      <c r="G892" s="46"/>
      <c r="H892" s="7"/>
      <c r="I892" s="7"/>
      <c r="K892" s="48"/>
      <c r="L892" s="25"/>
      <c r="S892" s="46"/>
      <c r="T892" s="46"/>
    </row>
    <row r="893">
      <c r="A893" s="46"/>
      <c r="B893" s="46"/>
      <c r="C893" s="46"/>
      <c r="D893" s="47"/>
      <c r="E893" s="26"/>
      <c r="G893" s="46"/>
      <c r="H893" s="7"/>
      <c r="I893" s="7"/>
      <c r="K893" s="48"/>
      <c r="L893" s="25"/>
      <c r="S893" s="46"/>
      <c r="T893" s="46"/>
    </row>
    <row r="894">
      <c r="A894" s="46"/>
      <c r="B894" s="46"/>
      <c r="C894" s="46"/>
      <c r="D894" s="47"/>
      <c r="E894" s="26"/>
      <c r="G894" s="46"/>
      <c r="H894" s="7"/>
      <c r="I894" s="7"/>
      <c r="K894" s="48"/>
      <c r="L894" s="25"/>
      <c r="S894" s="46"/>
      <c r="T894" s="46"/>
    </row>
    <row r="895">
      <c r="A895" s="46"/>
      <c r="B895" s="46"/>
      <c r="C895" s="46"/>
      <c r="D895" s="47"/>
      <c r="E895" s="26"/>
      <c r="G895" s="46"/>
      <c r="H895" s="7"/>
      <c r="I895" s="7"/>
      <c r="K895" s="48"/>
      <c r="L895" s="25"/>
      <c r="S895" s="46"/>
      <c r="T895" s="46"/>
    </row>
    <row r="896">
      <c r="A896" s="46"/>
      <c r="B896" s="46"/>
      <c r="C896" s="46"/>
      <c r="D896" s="47"/>
      <c r="E896" s="26"/>
      <c r="G896" s="46"/>
      <c r="H896" s="7"/>
      <c r="I896" s="7"/>
      <c r="K896" s="48"/>
      <c r="L896" s="25"/>
      <c r="S896" s="46"/>
      <c r="T896" s="46"/>
    </row>
    <row r="897">
      <c r="A897" s="46"/>
      <c r="B897" s="46"/>
      <c r="C897" s="46"/>
      <c r="D897" s="47"/>
      <c r="E897" s="26"/>
      <c r="G897" s="46"/>
      <c r="H897" s="7"/>
      <c r="I897" s="7"/>
      <c r="K897" s="48"/>
      <c r="L897" s="25"/>
      <c r="S897" s="46"/>
      <c r="T897" s="46"/>
    </row>
    <row r="898">
      <c r="A898" s="46"/>
      <c r="B898" s="46"/>
      <c r="C898" s="46"/>
      <c r="D898" s="47"/>
      <c r="E898" s="26"/>
      <c r="G898" s="46"/>
      <c r="H898" s="7"/>
      <c r="I898" s="7"/>
      <c r="K898" s="48"/>
      <c r="L898" s="25"/>
      <c r="S898" s="46"/>
      <c r="T898" s="46"/>
    </row>
    <row r="899">
      <c r="A899" s="46"/>
      <c r="B899" s="46"/>
      <c r="C899" s="46"/>
      <c r="D899" s="47"/>
      <c r="E899" s="26"/>
      <c r="G899" s="46"/>
      <c r="H899" s="7"/>
      <c r="I899" s="7"/>
      <c r="K899" s="48"/>
      <c r="L899" s="25"/>
      <c r="S899" s="46"/>
      <c r="T899" s="46"/>
    </row>
    <row r="900">
      <c r="A900" s="46"/>
      <c r="B900" s="46"/>
      <c r="C900" s="46"/>
      <c r="D900" s="47"/>
      <c r="E900" s="26"/>
      <c r="G900" s="46"/>
      <c r="H900" s="7"/>
      <c r="I900" s="7"/>
      <c r="K900" s="48"/>
      <c r="L900" s="25"/>
      <c r="S900" s="46"/>
      <c r="T900" s="46"/>
    </row>
    <row r="901">
      <c r="A901" s="46"/>
      <c r="B901" s="46"/>
      <c r="C901" s="46"/>
      <c r="D901" s="47"/>
      <c r="E901" s="26"/>
      <c r="G901" s="46"/>
      <c r="H901" s="7"/>
      <c r="I901" s="7"/>
      <c r="K901" s="48"/>
      <c r="L901" s="25"/>
      <c r="S901" s="46"/>
      <c r="T901" s="46"/>
    </row>
    <row r="902">
      <c r="A902" s="46"/>
      <c r="B902" s="46"/>
      <c r="C902" s="46"/>
      <c r="D902" s="47"/>
      <c r="E902" s="26"/>
      <c r="G902" s="46"/>
      <c r="H902" s="7"/>
      <c r="I902" s="7"/>
      <c r="K902" s="48"/>
      <c r="L902" s="25"/>
      <c r="S902" s="46"/>
      <c r="T902" s="46"/>
    </row>
    <row r="903">
      <c r="A903" s="46"/>
      <c r="B903" s="46"/>
      <c r="C903" s="46"/>
      <c r="D903" s="47"/>
      <c r="E903" s="26"/>
      <c r="G903" s="46"/>
      <c r="H903" s="7"/>
      <c r="I903" s="7"/>
      <c r="K903" s="48"/>
      <c r="L903" s="25"/>
      <c r="S903" s="46"/>
      <c r="T903" s="46"/>
    </row>
    <row r="904">
      <c r="A904" s="46"/>
      <c r="B904" s="46"/>
      <c r="C904" s="46"/>
      <c r="D904" s="47"/>
      <c r="E904" s="26"/>
      <c r="G904" s="46"/>
      <c r="H904" s="7"/>
      <c r="I904" s="7"/>
      <c r="K904" s="48"/>
      <c r="L904" s="25"/>
      <c r="S904" s="46"/>
      <c r="T904" s="46"/>
    </row>
    <row r="905">
      <c r="A905" s="46"/>
      <c r="B905" s="46"/>
      <c r="C905" s="46"/>
      <c r="D905" s="47"/>
      <c r="E905" s="26"/>
      <c r="G905" s="46"/>
      <c r="H905" s="7"/>
      <c r="I905" s="7"/>
      <c r="K905" s="48"/>
      <c r="L905" s="25"/>
      <c r="S905" s="46"/>
      <c r="T905" s="46"/>
    </row>
    <row r="906">
      <c r="A906" s="46"/>
      <c r="B906" s="46"/>
      <c r="C906" s="46"/>
      <c r="D906" s="47"/>
      <c r="E906" s="26"/>
      <c r="G906" s="46"/>
      <c r="H906" s="7"/>
      <c r="I906" s="7"/>
      <c r="K906" s="48"/>
      <c r="L906" s="25"/>
      <c r="S906" s="46"/>
      <c r="T906" s="46"/>
    </row>
    <row r="907">
      <c r="A907" s="46"/>
      <c r="B907" s="46"/>
      <c r="C907" s="46"/>
      <c r="D907" s="47"/>
      <c r="E907" s="26"/>
      <c r="G907" s="46"/>
      <c r="H907" s="7"/>
      <c r="I907" s="7"/>
      <c r="K907" s="48"/>
      <c r="L907" s="25"/>
      <c r="S907" s="46"/>
      <c r="T907" s="46"/>
    </row>
    <row r="908">
      <c r="A908" s="46"/>
      <c r="B908" s="46"/>
      <c r="C908" s="46"/>
      <c r="D908" s="47"/>
      <c r="E908" s="26"/>
      <c r="G908" s="46"/>
      <c r="H908" s="7"/>
      <c r="I908" s="7"/>
      <c r="K908" s="48"/>
      <c r="L908" s="25"/>
      <c r="S908" s="46"/>
      <c r="T908" s="46"/>
    </row>
    <row r="909">
      <c r="A909" s="46"/>
      <c r="B909" s="46"/>
      <c r="C909" s="46"/>
      <c r="D909" s="47"/>
      <c r="E909" s="26"/>
      <c r="G909" s="46"/>
      <c r="H909" s="7"/>
      <c r="I909" s="7"/>
      <c r="K909" s="48"/>
      <c r="L909" s="25"/>
      <c r="S909" s="46"/>
      <c r="T909" s="46"/>
    </row>
    <row r="910">
      <c r="A910" s="46"/>
      <c r="B910" s="46"/>
      <c r="C910" s="46"/>
      <c r="D910" s="47"/>
      <c r="E910" s="26"/>
      <c r="G910" s="46"/>
      <c r="H910" s="7"/>
      <c r="I910" s="7"/>
      <c r="K910" s="48"/>
      <c r="L910" s="25"/>
      <c r="S910" s="46"/>
      <c r="T910" s="46"/>
    </row>
    <row r="911">
      <c r="A911" s="46"/>
      <c r="B911" s="46"/>
      <c r="C911" s="46"/>
      <c r="D911" s="47"/>
      <c r="E911" s="26"/>
      <c r="G911" s="46"/>
      <c r="H911" s="7"/>
      <c r="I911" s="7"/>
      <c r="K911" s="48"/>
      <c r="L911" s="25"/>
      <c r="S911" s="46"/>
      <c r="T911" s="46"/>
    </row>
    <row r="912">
      <c r="A912" s="46"/>
      <c r="B912" s="46"/>
      <c r="C912" s="46"/>
      <c r="D912" s="47"/>
      <c r="E912" s="26"/>
      <c r="G912" s="46"/>
      <c r="H912" s="7"/>
      <c r="I912" s="7"/>
      <c r="K912" s="48"/>
      <c r="L912" s="25"/>
      <c r="S912" s="46"/>
      <c r="T912" s="46"/>
    </row>
    <row r="913">
      <c r="A913" s="46"/>
      <c r="B913" s="46"/>
      <c r="C913" s="46"/>
      <c r="D913" s="47"/>
      <c r="E913" s="26"/>
      <c r="G913" s="46"/>
      <c r="H913" s="7"/>
      <c r="I913" s="7"/>
      <c r="K913" s="48"/>
      <c r="L913" s="25"/>
      <c r="S913" s="46"/>
      <c r="T913" s="46"/>
    </row>
    <row r="914">
      <c r="A914" s="46"/>
      <c r="B914" s="46"/>
      <c r="C914" s="46"/>
      <c r="D914" s="47"/>
      <c r="E914" s="26"/>
      <c r="G914" s="46"/>
      <c r="H914" s="7"/>
      <c r="I914" s="7"/>
      <c r="K914" s="48"/>
      <c r="L914" s="25"/>
      <c r="S914" s="46"/>
      <c r="T914" s="46"/>
    </row>
    <row r="915">
      <c r="A915" s="46"/>
      <c r="B915" s="46"/>
      <c r="C915" s="46"/>
      <c r="D915" s="47"/>
      <c r="E915" s="26"/>
      <c r="G915" s="46"/>
      <c r="H915" s="7"/>
      <c r="I915" s="7"/>
      <c r="K915" s="48"/>
      <c r="L915" s="25"/>
      <c r="S915" s="46"/>
      <c r="T915" s="46"/>
    </row>
    <row r="916">
      <c r="A916" s="46"/>
      <c r="B916" s="46"/>
      <c r="C916" s="46"/>
      <c r="D916" s="47"/>
      <c r="E916" s="26"/>
      <c r="G916" s="46"/>
      <c r="H916" s="7"/>
      <c r="I916" s="7"/>
      <c r="K916" s="48"/>
      <c r="L916" s="25"/>
      <c r="S916" s="46"/>
      <c r="T916" s="46"/>
    </row>
    <row r="917">
      <c r="A917" s="46"/>
      <c r="B917" s="46"/>
      <c r="C917" s="46"/>
      <c r="D917" s="47"/>
      <c r="E917" s="26"/>
      <c r="G917" s="46"/>
      <c r="H917" s="7"/>
      <c r="I917" s="7"/>
      <c r="K917" s="48"/>
      <c r="L917" s="25"/>
      <c r="S917" s="46"/>
      <c r="T917" s="46"/>
    </row>
    <row r="918">
      <c r="A918" s="46"/>
      <c r="B918" s="46"/>
      <c r="C918" s="46"/>
      <c r="D918" s="47"/>
      <c r="E918" s="26"/>
      <c r="G918" s="46"/>
      <c r="H918" s="7"/>
      <c r="I918" s="7"/>
      <c r="K918" s="48"/>
      <c r="L918" s="25"/>
      <c r="S918" s="46"/>
      <c r="T918" s="46"/>
    </row>
    <row r="919">
      <c r="A919" s="46"/>
      <c r="B919" s="46"/>
      <c r="C919" s="46"/>
      <c r="D919" s="47"/>
      <c r="E919" s="26"/>
      <c r="G919" s="46"/>
      <c r="H919" s="7"/>
      <c r="I919" s="7"/>
      <c r="K919" s="48"/>
      <c r="L919" s="25"/>
      <c r="S919" s="46"/>
      <c r="T919" s="46"/>
    </row>
    <row r="920">
      <c r="A920" s="46"/>
      <c r="B920" s="46"/>
      <c r="C920" s="46"/>
      <c r="D920" s="47"/>
      <c r="E920" s="26"/>
      <c r="G920" s="46"/>
      <c r="H920" s="7"/>
      <c r="I920" s="7"/>
      <c r="K920" s="48"/>
      <c r="L920" s="25"/>
      <c r="S920" s="46"/>
      <c r="T920" s="46"/>
    </row>
    <row r="921">
      <c r="A921" s="46"/>
      <c r="B921" s="46"/>
      <c r="C921" s="46"/>
      <c r="D921" s="47"/>
      <c r="E921" s="26"/>
      <c r="G921" s="46"/>
      <c r="H921" s="7"/>
      <c r="I921" s="7"/>
      <c r="K921" s="48"/>
      <c r="L921" s="25"/>
      <c r="S921" s="46"/>
      <c r="T921" s="46"/>
    </row>
    <row r="922">
      <c r="A922" s="46"/>
      <c r="B922" s="46"/>
      <c r="C922" s="46"/>
      <c r="D922" s="47"/>
      <c r="E922" s="26"/>
      <c r="G922" s="46"/>
      <c r="H922" s="7"/>
      <c r="I922" s="7"/>
      <c r="K922" s="48"/>
      <c r="L922" s="25"/>
      <c r="S922" s="46"/>
      <c r="T922" s="46"/>
    </row>
    <row r="923">
      <c r="A923" s="46"/>
      <c r="B923" s="46"/>
      <c r="C923" s="46"/>
      <c r="D923" s="47"/>
      <c r="E923" s="26"/>
      <c r="G923" s="46"/>
      <c r="H923" s="7"/>
      <c r="I923" s="7"/>
      <c r="K923" s="48"/>
      <c r="L923" s="25"/>
      <c r="S923" s="46"/>
      <c r="T923" s="46"/>
    </row>
    <row r="924">
      <c r="A924" s="46"/>
      <c r="B924" s="46"/>
      <c r="C924" s="46"/>
      <c r="D924" s="47"/>
      <c r="E924" s="26"/>
      <c r="G924" s="46"/>
      <c r="H924" s="7"/>
      <c r="I924" s="7"/>
      <c r="K924" s="48"/>
      <c r="L924" s="25"/>
      <c r="S924" s="46"/>
      <c r="T924" s="46"/>
    </row>
    <row r="925">
      <c r="A925" s="46"/>
      <c r="B925" s="46"/>
      <c r="C925" s="46"/>
      <c r="D925" s="47"/>
      <c r="E925" s="26"/>
      <c r="G925" s="46"/>
      <c r="H925" s="7"/>
      <c r="I925" s="7"/>
      <c r="K925" s="48"/>
      <c r="L925" s="25"/>
      <c r="S925" s="46"/>
      <c r="T925" s="46"/>
    </row>
    <row r="926">
      <c r="A926" s="46"/>
      <c r="B926" s="46"/>
      <c r="C926" s="46"/>
      <c r="D926" s="47"/>
      <c r="E926" s="26"/>
      <c r="G926" s="46"/>
      <c r="H926" s="7"/>
      <c r="I926" s="7"/>
      <c r="K926" s="48"/>
      <c r="L926" s="25"/>
      <c r="S926" s="46"/>
      <c r="T926" s="46"/>
    </row>
    <row r="927">
      <c r="A927" s="46"/>
      <c r="B927" s="46"/>
      <c r="C927" s="46"/>
      <c r="D927" s="47"/>
      <c r="E927" s="26"/>
      <c r="G927" s="46"/>
      <c r="H927" s="7"/>
      <c r="I927" s="7"/>
      <c r="K927" s="48"/>
      <c r="L927" s="25"/>
      <c r="S927" s="46"/>
      <c r="T927" s="46"/>
    </row>
    <row r="928">
      <c r="A928" s="46"/>
      <c r="B928" s="46"/>
      <c r="C928" s="46"/>
      <c r="D928" s="47"/>
      <c r="E928" s="26"/>
      <c r="G928" s="46"/>
      <c r="H928" s="7"/>
      <c r="I928" s="7"/>
      <c r="K928" s="48"/>
      <c r="L928" s="25"/>
      <c r="S928" s="46"/>
      <c r="T928" s="46"/>
    </row>
    <row r="929">
      <c r="A929" s="46"/>
      <c r="B929" s="46"/>
      <c r="C929" s="46"/>
      <c r="D929" s="47"/>
      <c r="E929" s="26"/>
      <c r="G929" s="46"/>
      <c r="H929" s="7"/>
      <c r="I929" s="7"/>
      <c r="K929" s="48"/>
      <c r="L929" s="25"/>
      <c r="S929" s="46"/>
      <c r="T929" s="46"/>
    </row>
    <row r="930">
      <c r="A930" s="46"/>
      <c r="B930" s="46"/>
      <c r="C930" s="46"/>
      <c r="D930" s="47"/>
      <c r="E930" s="26"/>
      <c r="G930" s="46"/>
      <c r="H930" s="7"/>
      <c r="I930" s="7"/>
      <c r="K930" s="48"/>
      <c r="L930" s="25"/>
      <c r="S930" s="46"/>
      <c r="T930" s="46"/>
    </row>
    <row r="931">
      <c r="A931" s="46"/>
      <c r="B931" s="46"/>
      <c r="C931" s="46"/>
      <c r="D931" s="47"/>
      <c r="E931" s="26"/>
      <c r="G931" s="46"/>
      <c r="H931" s="7"/>
      <c r="I931" s="7"/>
      <c r="K931" s="48"/>
      <c r="L931" s="25"/>
      <c r="S931" s="46"/>
      <c r="T931" s="46"/>
    </row>
    <row r="932">
      <c r="A932" s="46"/>
      <c r="B932" s="46"/>
      <c r="C932" s="46"/>
      <c r="D932" s="47"/>
      <c r="E932" s="26"/>
      <c r="G932" s="46"/>
      <c r="H932" s="7"/>
      <c r="I932" s="7"/>
      <c r="K932" s="48"/>
      <c r="L932" s="25"/>
      <c r="S932" s="46"/>
      <c r="T932" s="46"/>
    </row>
    <row r="933">
      <c r="A933" s="46"/>
      <c r="B933" s="46"/>
      <c r="C933" s="46"/>
      <c r="D933" s="47"/>
      <c r="E933" s="26"/>
      <c r="G933" s="46"/>
      <c r="H933" s="7"/>
      <c r="I933" s="7"/>
      <c r="K933" s="48"/>
      <c r="L933" s="25"/>
      <c r="S933" s="46"/>
      <c r="T933" s="46"/>
    </row>
    <row r="934">
      <c r="A934" s="46"/>
      <c r="B934" s="46"/>
      <c r="C934" s="46"/>
      <c r="D934" s="47"/>
      <c r="E934" s="26"/>
      <c r="G934" s="46"/>
      <c r="H934" s="7"/>
      <c r="I934" s="7"/>
      <c r="K934" s="48"/>
      <c r="L934" s="25"/>
      <c r="S934" s="46"/>
      <c r="T934" s="46"/>
    </row>
    <row r="935">
      <c r="A935" s="46"/>
      <c r="B935" s="46"/>
      <c r="C935" s="46"/>
      <c r="D935" s="47"/>
      <c r="E935" s="26"/>
      <c r="G935" s="46"/>
      <c r="H935" s="7"/>
      <c r="I935" s="7"/>
      <c r="K935" s="48"/>
      <c r="L935" s="25"/>
      <c r="S935" s="46"/>
      <c r="T935" s="46"/>
    </row>
    <row r="936">
      <c r="A936" s="46"/>
      <c r="B936" s="46"/>
      <c r="C936" s="46"/>
      <c r="D936" s="47"/>
      <c r="E936" s="26"/>
      <c r="G936" s="46"/>
      <c r="H936" s="7"/>
      <c r="I936" s="7"/>
      <c r="K936" s="48"/>
      <c r="L936" s="25"/>
      <c r="S936" s="46"/>
      <c r="T936" s="46"/>
    </row>
    <row r="937">
      <c r="A937" s="46"/>
      <c r="B937" s="46"/>
      <c r="C937" s="46"/>
      <c r="D937" s="47"/>
      <c r="E937" s="26"/>
      <c r="G937" s="46"/>
      <c r="H937" s="7"/>
      <c r="I937" s="7"/>
      <c r="K937" s="48"/>
      <c r="L937" s="25"/>
      <c r="S937" s="46"/>
      <c r="T937" s="46"/>
    </row>
    <row r="938">
      <c r="A938" s="46"/>
      <c r="B938" s="46"/>
      <c r="C938" s="46"/>
      <c r="D938" s="47"/>
      <c r="E938" s="26"/>
      <c r="G938" s="46"/>
      <c r="H938" s="7"/>
      <c r="I938" s="7"/>
      <c r="K938" s="48"/>
      <c r="L938" s="25"/>
      <c r="S938" s="46"/>
      <c r="T938" s="46"/>
    </row>
    <row r="939">
      <c r="A939" s="46"/>
      <c r="B939" s="46"/>
      <c r="C939" s="46"/>
      <c r="D939" s="47"/>
      <c r="E939" s="26"/>
      <c r="G939" s="46"/>
      <c r="H939" s="7"/>
      <c r="I939" s="7"/>
      <c r="K939" s="48"/>
      <c r="L939" s="25"/>
      <c r="S939" s="46"/>
      <c r="T939" s="46"/>
    </row>
    <row r="940">
      <c r="A940" s="46"/>
      <c r="B940" s="46"/>
      <c r="C940" s="46"/>
      <c r="D940" s="47"/>
      <c r="E940" s="26"/>
      <c r="G940" s="46"/>
      <c r="H940" s="7"/>
      <c r="I940" s="7"/>
      <c r="K940" s="48"/>
      <c r="L940" s="25"/>
      <c r="S940" s="46"/>
      <c r="T940" s="46"/>
    </row>
    <row r="941">
      <c r="A941" s="46"/>
      <c r="B941" s="46"/>
      <c r="C941" s="46"/>
      <c r="D941" s="47"/>
      <c r="E941" s="26"/>
      <c r="G941" s="46"/>
      <c r="H941" s="7"/>
      <c r="I941" s="7"/>
      <c r="K941" s="48"/>
      <c r="L941" s="25"/>
      <c r="S941" s="46"/>
      <c r="T941" s="46"/>
    </row>
    <row r="942">
      <c r="A942" s="46"/>
      <c r="B942" s="46"/>
      <c r="C942" s="46"/>
      <c r="D942" s="47"/>
      <c r="E942" s="26"/>
      <c r="G942" s="46"/>
      <c r="H942" s="7"/>
      <c r="I942" s="7"/>
      <c r="K942" s="48"/>
      <c r="L942" s="25"/>
      <c r="S942" s="46"/>
      <c r="T942" s="46"/>
    </row>
    <row r="943">
      <c r="A943" s="46"/>
      <c r="B943" s="46"/>
      <c r="C943" s="46"/>
      <c r="D943" s="47"/>
      <c r="E943" s="26"/>
      <c r="G943" s="46"/>
      <c r="H943" s="7"/>
      <c r="I943" s="7"/>
      <c r="K943" s="48"/>
      <c r="L943" s="25"/>
      <c r="S943" s="46"/>
      <c r="T943" s="46"/>
    </row>
    <row r="944">
      <c r="A944" s="46"/>
      <c r="B944" s="46"/>
      <c r="C944" s="46"/>
      <c r="D944" s="47"/>
      <c r="E944" s="26"/>
      <c r="G944" s="46"/>
      <c r="H944" s="7"/>
      <c r="I944" s="7"/>
      <c r="K944" s="48"/>
      <c r="L944" s="25"/>
      <c r="S944" s="46"/>
      <c r="T944" s="46"/>
    </row>
    <row r="945">
      <c r="A945" s="46"/>
      <c r="B945" s="46"/>
      <c r="C945" s="46"/>
      <c r="D945" s="47"/>
      <c r="E945" s="26"/>
      <c r="G945" s="46"/>
      <c r="H945" s="7"/>
      <c r="I945" s="7"/>
      <c r="K945" s="48"/>
      <c r="L945" s="25"/>
      <c r="S945" s="46"/>
      <c r="T945" s="46"/>
    </row>
    <row r="946">
      <c r="A946" s="46"/>
      <c r="B946" s="46"/>
      <c r="C946" s="46"/>
      <c r="D946" s="47"/>
      <c r="E946" s="26"/>
      <c r="G946" s="46"/>
      <c r="H946" s="7"/>
      <c r="I946" s="7"/>
      <c r="K946" s="48"/>
      <c r="L946" s="25"/>
      <c r="S946" s="46"/>
      <c r="T946" s="46"/>
    </row>
    <row r="947">
      <c r="A947" s="46"/>
      <c r="B947" s="46"/>
      <c r="C947" s="46"/>
      <c r="D947" s="47"/>
      <c r="E947" s="26"/>
      <c r="G947" s="46"/>
      <c r="H947" s="7"/>
      <c r="I947" s="7"/>
      <c r="K947" s="48"/>
      <c r="L947" s="25"/>
      <c r="S947" s="46"/>
      <c r="T947" s="46"/>
    </row>
    <row r="948">
      <c r="A948" s="46"/>
      <c r="B948" s="46"/>
      <c r="C948" s="46"/>
      <c r="D948" s="47"/>
      <c r="E948" s="26"/>
      <c r="G948" s="46"/>
      <c r="H948" s="7"/>
      <c r="I948" s="7"/>
      <c r="K948" s="48"/>
      <c r="L948" s="25"/>
      <c r="S948" s="46"/>
      <c r="T948" s="46"/>
    </row>
    <row r="949">
      <c r="A949" s="46"/>
      <c r="B949" s="46"/>
      <c r="C949" s="46"/>
      <c r="D949" s="47"/>
      <c r="E949" s="26"/>
      <c r="G949" s="46"/>
      <c r="H949" s="7"/>
      <c r="I949" s="7"/>
      <c r="K949" s="48"/>
      <c r="L949" s="25"/>
      <c r="S949" s="46"/>
      <c r="T949" s="46"/>
    </row>
    <row r="950">
      <c r="A950" s="46"/>
      <c r="B950" s="46"/>
      <c r="C950" s="46"/>
      <c r="D950" s="47"/>
      <c r="E950" s="26"/>
      <c r="G950" s="46"/>
      <c r="H950" s="7"/>
      <c r="I950" s="7"/>
      <c r="K950" s="48"/>
      <c r="L950" s="25"/>
      <c r="S950" s="46"/>
      <c r="T950" s="46"/>
    </row>
    <row r="951">
      <c r="A951" s="46"/>
      <c r="B951" s="46"/>
      <c r="C951" s="46"/>
      <c r="D951" s="47"/>
      <c r="E951" s="26"/>
      <c r="G951" s="46"/>
      <c r="H951" s="7"/>
      <c r="I951" s="7"/>
      <c r="K951" s="48"/>
      <c r="L951" s="25"/>
      <c r="S951" s="46"/>
      <c r="T951" s="46"/>
    </row>
    <row r="952">
      <c r="A952" s="46"/>
      <c r="B952" s="46"/>
      <c r="C952" s="46"/>
      <c r="D952" s="47"/>
      <c r="E952" s="26"/>
      <c r="G952" s="46"/>
      <c r="H952" s="7"/>
      <c r="I952" s="7"/>
      <c r="K952" s="48"/>
      <c r="L952" s="25"/>
      <c r="S952" s="46"/>
      <c r="T952" s="46"/>
    </row>
    <row r="953">
      <c r="A953" s="46"/>
      <c r="B953" s="46"/>
      <c r="C953" s="46"/>
      <c r="D953" s="47"/>
      <c r="E953" s="26"/>
      <c r="G953" s="46"/>
      <c r="H953" s="7"/>
      <c r="I953" s="7"/>
      <c r="K953" s="48"/>
      <c r="L953" s="25"/>
      <c r="S953" s="46"/>
      <c r="T953" s="46"/>
    </row>
    <row r="954">
      <c r="A954" s="46"/>
      <c r="B954" s="46"/>
      <c r="C954" s="46"/>
      <c r="D954" s="47"/>
      <c r="E954" s="26"/>
      <c r="G954" s="46"/>
      <c r="H954" s="7"/>
      <c r="I954" s="7"/>
      <c r="K954" s="48"/>
      <c r="L954" s="25"/>
      <c r="S954" s="46"/>
      <c r="T954" s="46"/>
    </row>
    <row r="955">
      <c r="A955" s="46"/>
      <c r="B955" s="46"/>
      <c r="C955" s="46"/>
      <c r="D955" s="47"/>
      <c r="E955" s="26"/>
      <c r="G955" s="46"/>
      <c r="H955" s="7"/>
      <c r="I955" s="7"/>
      <c r="K955" s="48"/>
      <c r="L955" s="25"/>
      <c r="S955" s="46"/>
      <c r="T955" s="46"/>
    </row>
    <row r="956">
      <c r="A956" s="46"/>
      <c r="B956" s="46"/>
      <c r="C956" s="46"/>
      <c r="D956" s="47"/>
      <c r="E956" s="26"/>
      <c r="G956" s="46"/>
      <c r="H956" s="7"/>
      <c r="I956" s="7"/>
      <c r="K956" s="48"/>
      <c r="L956" s="25"/>
      <c r="S956" s="46"/>
      <c r="T956" s="46"/>
    </row>
    <row r="957">
      <c r="A957" s="46"/>
      <c r="B957" s="46"/>
      <c r="C957" s="46"/>
      <c r="D957" s="47"/>
      <c r="E957" s="26"/>
      <c r="G957" s="46"/>
      <c r="H957" s="7"/>
      <c r="I957" s="7"/>
      <c r="K957" s="48"/>
      <c r="L957" s="25"/>
      <c r="S957" s="46"/>
      <c r="T957" s="46"/>
    </row>
    <row r="958">
      <c r="A958" s="46"/>
      <c r="B958" s="46"/>
      <c r="C958" s="46"/>
      <c r="D958" s="47"/>
      <c r="E958" s="26"/>
      <c r="G958" s="46"/>
      <c r="H958" s="7"/>
      <c r="I958" s="7"/>
      <c r="K958" s="48"/>
      <c r="L958" s="25"/>
      <c r="S958" s="46"/>
      <c r="T958" s="46"/>
    </row>
    <row r="959">
      <c r="A959" s="46"/>
      <c r="B959" s="46"/>
      <c r="C959" s="46"/>
      <c r="D959" s="47"/>
      <c r="E959" s="26"/>
      <c r="G959" s="46"/>
      <c r="H959" s="7"/>
      <c r="I959" s="7"/>
      <c r="K959" s="48"/>
      <c r="L959" s="25"/>
      <c r="S959" s="46"/>
      <c r="T959" s="46"/>
    </row>
    <row r="960">
      <c r="A960" s="46"/>
      <c r="B960" s="46"/>
      <c r="C960" s="46"/>
      <c r="D960" s="47"/>
      <c r="E960" s="26"/>
      <c r="G960" s="46"/>
      <c r="H960" s="7"/>
      <c r="I960" s="7"/>
      <c r="K960" s="48"/>
      <c r="L960" s="25"/>
      <c r="S960" s="46"/>
      <c r="T960" s="46"/>
    </row>
    <row r="961">
      <c r="A961" s="46"/>
      <c r="B961" s="46"/>
      <c r="C961" s="46"/>
      <c r="D961" s="47"/>
      <c r="E961" s="26"/>
      <c r="G961" s="46"/>
      <c r="H961" s="7"/>
      <c r="I961" s="7"/>
      <c r="K961" s="48"/>
      <c r="L961" s="25"/>
      <c r="S961" s="46"/>
      <c r="T961" s="46"/>
    </row>
    <row r="962">
      <c r="A962" s="46"/>
      <c r="B962" s="46"/>
      <c r="C962" s="46"/>
      <c r="D962" s="47"/>
      <c r="E962" s="26"/>
      <c r="G962" s="46"/>
      <c r="H962" s="7"/>
      <c r="I962" s="7"/>
      <c r="K962" s="48"/>
      <c r="L962" s="25"/>
      <c r="S962" s="46"/>
      <c r="T962" s="46"/>
    </row>
    <row r="963">
      <c r="A963" s="46"/>
      <c r="B963" s="46"/>
      <c r="C963" s="46"/>
      <c r="D963" s="47"/>
      <c r="E963" s="26"/>
      <c r="G963" s="46"/>
      <c r="H963" s="7"/>
      <c r="I963" s="7"/>
      <c r="K963" s="48"/>
      <c r="L963" s="25"/>
      <c r="S963" s="46"/>
      <c r="T963" s="46"/>
    </row>
    <row r="964">
      <c r="A964" s="46"/>
      <c r="B964" s="46"/>
      <c r="C964" s="46"/>
      <c r="D964" s="47"/>
      <c r="E964" s="26"/>
      <c r="G964" s="46"/>
      <c r="H964" s="7"/>
      <c r="I964" s="7"/>
      <c r="K964" s="48"/>
      <c r="L964" s="25"/>
      <c r="S964" s="46"/>
      <c r="T964" s="46"/>
    </row>
    <row r="965">
      <c r="A965" s="46"/>
      <c r="B965" s="46"/>
      <c r="C965" s="46"/>
      <c r="D965" s="47"/>
      <c r="E965" s="26"/>
      <c r="G965" s="46"/>
      <c r="H965" s="7"/>
      <c r="I965" s="7"/>
      <c r="K965" s="48"/>
      <c r="L965" s="25"/>
      <c r="S965" s="46"/>
      <c r="T965" s="46"/>
    </row>
    <row r="966">
      <c r="A966" s="46"/>
      <c r="B966" s="46"/>
      <c r="C966" s="46"/>
      <c r="D966" s="47"/>
      <c r="E966" s="26"/>
      <c r="G966" s="46"/>
      <c r="H966" s="7"/>
      <c r="I966" s="7"/>
      <c r="K966" s="48"/>
      <c r="L966" s="25"/>
      <c r="S966" s="46"/>
      <c r="T966" s="46"/>
    </row>
    <row r="967">
      <c r="A967" s="46"/>
      <c r="B967" s="46"/>
      <c r="C967" s="46"/>
      <c r="D967" s="47"/>
      <c r="E967" s="26"/>
      <c r="G967" s="46"/>
      <c r="H967" s="7"/>
      <c r="I967" s="7"/>
      <c r="K967" s="48"/>
      <c r="L967" s="25"/>
      <c r="S967" s="46"/>
      <c r="T967" s="46"/>
    </row>
    <row r="968">
      <c r="A968" s="46"/>
      <c r="B968" s="46"/>
      <c r="C968" s="46"/>
      <c r="D968" s="47"/>
      <c r="E968" s="26"/>
      <c r="G968" s="46"/>
      <c r="H968" s="7"/>
      <c r="I968" s="7"/>
      <c r="K968" s="48"/>
      <c r="L968" s="25"/>
      <c r="S968" s="46"/>
      <c r="T968" s="46"/>
    </row>
    <row r="969">
      <c r="A969" s="46"/>
      <c r="B969" s="46"/>
      <c r="C969" s="46"/>
      <c r="D969" s="47"/>
      <c r="E969" s="26"/>
      <c r="G969" s="46"/>
      <c r="H969" s="7"/>
      <c r="I969" s="7"/>
      <c r="K969" s="48"/>
      <c r="L969" s="25"/>
      <c r="S969" s="46"/>
      <c r="T969" s="46"/>
    </row>
    <row r="970">
      <c r="A970" s="46"/>
      <c r="B970" s="46"/>
      <c r="C970" s="46"/>
      <c r="D970" s="47"/>
      <c r="E970" s="26"/>
      <c r="G970" s="46"/>
      <c r="H970" s="7"/>
      <c r="I970" s="7"/>
      <c r="K970" s="48"/>
      <c r="L970" s="25"/>
      <c r="S970" s="46"/>
      <c r="T970" s="46"/>
    </row>
    <row r="971">
      <c r="A971" s="46"/>
      <c r="B971" s="46"/>
      <c r="C971" s="46"/>
      <c r="D971" s="47"/>
      <c r="E971" s="26"/>
      <c r="G971" s="46"/>
      <c r="H971" s="7"/>
      <c r="I971" s="7"/>
      <c r="K971" s="48"/>
      <c r="L971" s="25"/>
      <c r="S971" s="46"/>
      <c r="T971" s="46"/>
    </row>
    <row r="972">
      <c r="A972" s="46"/>
      <c r="B972" s="46"/>
      <c r="C972" s="46"/>
      <c r="D972" s="47"/>
      <c r="E972" s="26"/>
      <c r="G972" s="46"/>
      <c r="H972" s="7"/>
      <c r="I972" s="7"/>
      <c r="K972" s="48"/>
      <c r="L972" s="25"/>
      <c r="S972" s="46"/>
      <c r="T972" s="46"/>
    </row>
    <row r="973">
      <c r="A973" s="46"/>
      <c r="B973" s="46"/>
      <c r="C973" s="46"/>
      <c r="D973" s="47"/>
      <c r="E973" s="26"/>
      <c r="G973" s="46"/>
      <c r="H973" s="7"/>
      <c r="I973" s="7"/>
      <c r="K973" s="48"/>
      <c r="L973" s="25"/>
      <c r="S973" s="46"/>
      <c r="T973" s="46"/>
    </row>
    <row r="974">
      <c r="A974" s="46"/>
      <c r="B974" s="46"/>
      <c r="C974" s="46"/>
      <c r="D974" s="47"/>
      <c r="E974" s="26"/>
      <c r="G974" s="46"/>
      <c r="H974" s="7"/>
      <c r="I974" s="7"/>
      <c r="K974" s="48"/>
      <c r="L974" s="25"/>
      <c r="S974" s="46"/>
      <c r="T974" s="46"/>
    </row>
    <row r="975">
      <c r="A975" s="46"/>
      <c r="B975" s="46"/>
      <c r="C975" s="46"/>
      <c r="D975" s="47"/>
      <c r="E975" s="26"/>
      <c r="G975" s="46"/>
      <c r="H975" s="7"/>
      <c r="I975" s="7"/>
      <c r="K975" s="48"/>
      <c r="L975" s="25"/>
      <c r="S975" s="46"/>
      <c r="T975" s="46"/>
    </row>
    <row r="976">
      <c r="A976" s="46"/>
      <c r="B976" s="46"/>
      <c r="C976" s="46"/>
      <c r="D976" s="47"/>
      <c r="E976" s="26"/>
      <c r="G976" s="46"/>
      <c r="H976" s="7"/>
      <c r="I976" s="7"/>
      <c r="K976" s="48"/>
      <c r="L976" s="25"/>
      <c r="S976" s="46"/>
      <c r="T976" s="46"/>
    </row>
    <row r="977">
      <c r="A977" s="46"/>
      <c r="B977" s="46"/>
      <c r="C977" s="46"/>
      <c r="D977" s="47"/>
      <c r="E977" s="26"/>
      <c r="G977" s="46"/>
      <c r="H977" s="7"/>
      <c r="I977" s="7"/>
      <c r="K977" s="48"/>
      <c r="L977" s="25"/>
      <c r="S977" s="46"/>
      <c r="T977" s="46"/>
    </row>
    <row r="978">
      <c r="A978" s="46"/>
      <c r="B978" s="46"/>
      <c r="C978" s="46"/>
      <c r="D978" s="47"/>
      <c r="E978" s="26"/>
      <c r="G978" s="46"/>
      <c r="H978" s="7"/>
      <c r="I978" s="7"/>
      <c r="K978" s="48"/>
      <c r="L978" s="25"/>
      <c r="S978" s="46"/>
      <c r="T978" s="46"/>
    </row>
    <row r="979">
      <c r="A979" s="46"/>
      <c r="B979" s="46"/>
      <c r="C979" s="46"/>
      <c r="D979" s="47"/>
      <c r="E979" s="26"/>
      <c r="G979" s="46"/>
      <c r="H979" s="7"/>
      <c r="I979" s="7"/>
      <c r="K979" s="48"/>
      <c r="L979" s="25"/>
      <c r="S979" s="46"/>
      <c r="T979" s="46"/>
    </row>
    <row r="980">
      <c r="A980" s="46"/>
      <c r="B980" s="46"/>
      <c r="C980" s="46"/>
      <c r="D980" s="47"/>
      <c r="E980" s="26"/>
      <c r="G980" s="46"/>
      <c r="H980" s="7"/>
      <c r="I980" s="7"/>
      <c r="K980" s="48"/>
      <c r="L980" s="25"/>
      <c r="S980" s="46"/>
      <c r="T980" s="46"/>
    </row>
    <row r="981">
      <c r="A981" s="46"/>
      <c r="B981" s="46"/>
      <c r="C981" s="46"/>
      <c r="D981" s="47"/>
      <c r="E981" s="26"/>
      <c r="G981" s="46"/>
      <c r="H981" s="7"/>
      <c r="I981" s="7"/>
      <c r="K981" s="48"/>
      <c r="L981" s="25"/>
      <c r="S981" s="46"/>
      <c r="T981" s="46"/>
    </row>
    <row r="982">
      <c r="A982" s="46"/>
      <c r="B982" s="46"/>
      <c r="C982" s="46"/>
      <c r="D982" s="47"/>
      <c r="E982" s="26"/>
      <c r="G982" s="46"/>
      <c r="H982" s="7"/>
      <c r="I982" s="7"/>
      <c r="K982" s="48"/>
      <c r="L982" s="25"/>
      <c r="S982" s="46"/>
      <c r="T982" s="46"/>
    </row>
    <row r="983">
      <c r="A983" s="46"/>
      <c r="B983" s="46"/>
      <c r="C983" s="46"/>
      <c r="D983" s="47"/>
      <c r="E983" s="26"/>
      <c r="G983" s="46"/>
      <c r="H983" s="7"/>
      <c r="I983" s="7"/>
      <c r="K983" s="48"/>
      <c r="L983" s="25"/>
      <c r="S983" s="46"/>
      <c r="T983" s="46"/>
    </row>
    <row r="984">
      <c r="A984" s="46"/>
      <c r="B984" s="46"/>
      <c r="C984" s="46"/>
      <c r="D984" s="47"/>
      <c r="E984" s="26"/>
      <c r="G984" s="46"/>
      <c r="H984" s="7"/>
      <c r="I984" s="7"/>
      <c r="K984" s="48"/>
      <c r="L984" s="25"/>
      <c r="S984" s="46"/>
      <c r="T984" s="46"/>
    </row>
    <row r="985">
      <c r="A985" s="46"/>
      <c r="B985" s="46"/>
      <c r="C985" s="46"/>
      <c r="D985" s="47"/>
      <c r="E985" s="26"/>
      <c r="G985" s="46"/>
      <c r="H985" s="7"/>
      <c r="I985" s="7"/>
      <c r="K985" s="48"/>
      <c r="L985" s="25"/>
      <c r="S985" s="46"/>
      <c r="T985" s="46"/>
    </row>
    <row r="986">
      <c r="A986" s="46"/>
      <c r="B986" s="46"/>
      <c r="C986" s="46"/>
      <c r="D986" s="47"/>
      <c r="E986" s="26"/>
      <c r="G986" s="46"/>
      <c r="H986" s="7"/>
      <c r="I986" s="7"/>
      <c r="K986" s="48"/>
      <c r="L986" s="25"/>
      <c r="S986" s="46"/>
      <c r="T986" s="46"/>
    </row>
    <row r="987">
      <c r="A987" s="46"/>
      <c r="B987" s="46"/>
      <c r="C987" s="46"/>
      <c r="D987" s="47"/>
      <c r="E987" s="26"/>
      <c r="G987" s="46"/>
      <c r="H987" s="7"/>
      <c r="I987" s="7"/>
      <c r="K987" s="48"/>
      <c r="L987" s="25"/>
      <c r="S987" s="46"/>
      <c r="T987" s="46"/>
    </row>
    <row r="988">
      <c r="A988" s="46"/>
      <c r="B988" s="46"/>
      <c r="C988" s="46"/>
      <c r="D988" s="47"/>
      <c r="E988" s="26"/>
      <c r="G988" s="46"/>
      <c r="H988" s="7"/>
      <c r="I988" s="7"/>
      <c r="K988" s="48"/>
      <c r="L988" s="25"/>
      <c r="S988" s="46"/>
      <c r="T988" s="46"/>
    </row>
    <row r="989">
      <c r="A989" s="46"/>
      <c r="B989" s="46"/>
      <c r="C989" s="46"/>
      <c r="D989" s="47"/>
      <c r="E989" s="26"/>
      <c r="G989" s="46"/>
      <c r="H989" s="7"/>
      <c r="I989" s="7"/>
      <c r="K989" s="48"/>
      <c r="L989" s="25"/>
      <c r="S989" s="46"/>
      <c r="T989" s="46"/>
    </row>
    <row r="990">
      <c r="A990" s="46"/>
      <c r="B990" s="46"/>
      <c r="C990" s="46"/>
      <c r="D990" s="47"/>
      <c r="E990" s="26"/>
      <c r="G990" s="46"/>
      <c r="H990" s="7"/>
      <c r="I990" s="7"/>
      <c r="K990" s="48"/>
      <c r="L990" s="25"/>
      <c r="S990" s="46"/>
      <c r="T990" s="46"/>
    </row>
    <row r="991">
      <c r="A991" s="46"/>
      <c r="B991" s="46"/>
      <c r="C991" s="46"/>
      <c r="D991" s="47"/>
      <c r="E991" s="26"/>
      <c r="G991" s="46"/>
      <c r="H991" s="7"/>
      <c r="I991" s="7"/>
      <c r="K991" s="48"/>
      <c r="L991" s="25"/>
      <c r="S991" s="46"/>
      <c r="T991" s="46"/>
    </row>
    <row r="992">
      <c r="A992" s="46"/>
      <c r="B992" s="46"/>
      <c r="C992" s="46"/>
      <c r="D992" s="47"/>
      <c r="E992" s="26"/>
      <c r="G992" s="46"/>
      <c r="H992" s="7"/>
      <c r="I992" s="7"/>
      <c r="K992" s="48"/>
      <c r="L992" s="25"/>
      <c r="S992" s="46"/>
      <c r="T992" s="46"/>
    </row>
    <row r="993">
      <c r="A993" s="46"/>
      <c r="B993" s="46"/>
      <c r="C993" s="46"/>
      <c r="D993" s="47"/>
      <c r="E993" s="26"/>
      <c r="G993" s="46"/>
      <c r="H993" s="7"/>
      <c r="I993" s="7"/>
      <c r="K993" s="48"/>
      <c r="L993" s="25"/>
      <c r="S993" s="46"/>
      <c r="T993" s="46"/>
    </row>
    <row r="994">
      <c r="A994" s="46"/>
      <c r="B994" s="46"/>
      <c r="C994" s="46"/>
      <c r="D994" s="47"/>
      <c r="E994" s="26"/>
      <c r="G994" s="46"/>
      <c r="H994" s="7"/>
      <c r="I994" s="7"/>
      <c r="K994" s="48"/>
      <c r="L994" s="25"/>
      <c r="S994" s="46"/>
      <c r="T994" s="46"/>
    </row>
    <row r="995">
      <c r="A995" s="46"/>
      <c r="B995" s="46"/>
      <c r="C995" s="46"/>
      <c r="D995" s="47"/>
      <c r="E995" s="26"/>
      <c r="G995" s="46"/>
      <c r="H995" s="7"/>
      <c r="I995" s="7"/>
      <c r="K995" s="48"/>
      <c r="L995" s="25"/>
      <c r="S995" s="46"/>
      <c r="T995" s="46"/>
    </row>
    <row r="996">
      <c r="A996" s="46"/>
      <c r="B996" s="46"/>
      <c r="C996" s="46"/>
      <c r="D996" s="47"/>
      <c r="E996" s="26"/>
      <c r="G996" s="46"/>
      <c r="H996" s="7"/>
      <c r="I996" s="7"/>
      <c r="K996" s="48"/>
      <c r="L996" s="25"/>
      <c r="S996" s="46"/>
      <c r="T996" s="46"/>
    </row>
    <row r="997">
      <c r="A997" s="46"/>
      <c r="B997" s="46"/>
      <c r="C997" s="46"/>
      <c r="D997" s="47"/>
      <c r="E997" s="26"/>
      <c r="G997" s="46"/>
      <c r="H997" s="7"/>
      <c r="I997" s="7"/>
      <c r="K997" s="48"/>
      <c r="L997" s="25"/>
      <c r="S997" s="46"/>
      <c r="T997" s="46"/>
    </row>
    <row r="998">
      <c r="A998" s="46"/>
      <c r="B998" s="46"/>
      <c r="C998" s="46"/>
      <c r="D998" s="47"/>
      <c r="E998" s="26"/>
      <c r="G998" s="46"/>
      <c r="H998" s="7"/>
      <c r="I998" s="7"/>
      <c r="K998" s="48"/>
      <c r="L998" s="25"/>
      <c r="S998" s="46"/>
      <c r="T998" s="46"/>
    </row>
    <row r="999">
      <c r="A999" s="46"/>
      <c r="B999" s="46"/>
      <c r="C999" s="46"/>
      <c r="D999" s="47"/>
      <c r="E999" s="26"/>
      <c r="G999" s="46"/>
      <c r="H999" s="7"/>
      <c r="I999" s="7"/>
      <c r="K999" s="48"/>
      <c r="L999" s="25"/>
      <c r="S999" s="46"/>
      <c r="T999" s="4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47.5"/>
    <col customWidth="1" min="3" max="3" width="17.63"/>
    <col customWidth="1" min="4" max="4" width="16.88"/>
    <col customWidth="1" min="5" max="5" width="17.13"/>
  </cols>
  <sheetData>
    <row r="1">
      <c r="A1" s="22" t="s">
        <v>48</v>
      </c>
      <c r="B1" s="22" t="s">
        <v>50</v>
      </c>
      <c r="C1" s="22" t="s">
        <v>484</v>
      </c>
      <c r="D1" s="22" t="s">
        <v>485</v>
      </c>
      <c r="E1" s="22" t="s">
        <v>486</v>
      </c>
    </row>
    <row r="2">
      <c r="A2" s="22" t="s">
        <v>67</v>
      </c>
      <c r="B2" s="22" t="s">
        <v>5</v>
      </c>
      <c r="C2" s="22">
        <v>1.0</v>
      </c>
      <c r="D2" s="22">
        <v>0.0</v>
      </c>
      <c r="E2" s="22">
        <v>7.0</v>
      </c>
    </row>
    <row r="3">
      <c r="A3" s="22"/>
      <c r="B3" s="22" t="s">
        <v>7</v>
      </c>
      <c r="C3" s="22">
        <v>1.0</v>
      </c>
      <c r="D3" s="22">
        <v>0.0</v>
      </c>
      <c r="E3" s="22">
        <v>1.0</v>
      </c>
    </row>
    <row r="4">
      <c r="A4" s="22"/>
      <c r="B4" s="22" t="s">
        <v>9</v>
      </c>
      <c r="C4" s="22">
        <v>1.0</v>
      </c>
      <c r="D4" s="22">
        <v>5.0</v>
      </c>
      <c r="E4" s="22">
        <v>11.0</v>
      </c>
    </row>
    <row r="5">
      <c r="A5" s="22"/>
      <c r="B5" s="22" t="s">
        <v>11</v>
      </c>
      <c r="C5" s="22">
        <v>2.0</v>
      </c>
      <c r="D5" s="22">
        <v>2.0</v>
      </c>
      <c r="E5" s="22">
        <v>4.0</v>
      </c>
    </row>
    <row r="6">
      <c r="A6" s="22"/>
      <c r="B6" s="22" t="s">
        <v>23</v>
      </c>
      <c r="C6" s="22">
        <v>1.0</v>
      </c>
      <c r="D6" s="22">
        <v>0.0</v>
      </c>
      <c r="E6" s="22">
        <v>8.0</v>
      </c>
    </row>
    <row r="7">
      <c r="A7" s="22"/>
      <c r="B7" s="22" t="s">
        <v>25</v>
      </c>
      <c r="C7" s="22">
        <v>0.0</v>
      </c>
      <c r="D7" s="22">
        <v>0.0</v>
      </c>
      <c r="E7" s="22">
        <v>6.0</v>
      </c>
    </row>
    <row r="8">
      <c r="A8" s="22"/>
      <c r="B8" s="22" t="s">
        <v>27</v>
      </c>
      <c r="C8" s="22">
        <v>1.0</v>
      </c>
      <c r="D8" s="22">
        <v>0.0</v>
      </c>
      <c r="E8" s="22">
        <v>1.0</v>
      </c>
    </row>
    <row r="9">
      <c r="A9" s="22"/>
      <c r="B9" s="22" t="s">
        <v>33</v>
      </c>
      <c r="C9" s="22">
        <v>3.0</v>
      </c>
      <c r="D9" s="22">
        <v>4.0</v>
      </c>
      <c r="E9" s="22">
        <v>20.0</v>
      </c>
    </row>
    <row r="10">
      <c r="A10" s="22"/>
      <c r="B10" s="22" t="s">
        <v>35</v>
      </c>
      <c r="C10" s="22">
        <v>1.0</v>
      </c>
      <c r="D10" s="22">
        <v>0.0</v>
      </c>
      <c r="E10" s="22">
        <v>2.0</v>
      </c>
    </row>
    <row r="11">
      <c r="A11" s="22" t="s">
        <v>487</v>
      </c>
      <c r="B11" s="22"/>
      <c r="C11" s="22">
        <v>11.0</v>
      </c>
      <c r="D11" s="22">
        <v>11.0</v>
      </c>
      <c r="E11" s="22">
        <v>60.0</v>
      </c>
    </row>
    <row r="12">
      <c r="A12" s="22" t="s">
        <v>85</v>
      </c>
      <c r="B12" s="22" t="s">
        <v>13</v>
      </c>
      <c r="C12" s="22">
        <v>0.0</v>
      </c>
      <c r="D12" s="22">
        <v>1.0</v>
      </c>
      <c r="E12" s="22">
        <v>20.0</v>
      </c>
    </row>
    <row r="13">
      <c r="A13" s="22"/>
      <c r="B13" s="22" t="s">
        <v>15</v>
      </c>
      <c r="C13" s="22">
        <v>0.0</v>
      </c>
      <c r="D13" s="22">
        <v>0.0</v>
      </c>
      <c r="E13" s="22">
        <v>6.0</v>
      </c>
    </row>
    <row r="14">
      <c r="A14" s="22"/>
      <c r="B14" s="22" t="s">
        <v>19</v>
      </c>
      <c r="C14" s="22">
        <v>1.0</v>
      </c>
      <c r="D14" s="22">
        <v>0.0</v>
      </c>
      <c r="E14" s="22">
        <v>1.0</v>
      </c>
    </row>
    <row r="15">
      <c r="A15" s="22"/>
      <c r="B15" s="22" t="s">
        <v>17</v>
      </c>
      <c r="C15" s="22">
        <v>0.0</v>
      </c>
      <c r="D15" s="22">
        <v>0.0</v>
      </c>
      <c r="E15" s="22">
        <v>11.0</v>
      </c>
    </row>
    <row r="16">
      <c r="A16" s="22"/>
      <c r="B16" s="22" t="s">
        <v>21</v>
      </c>
      <c r="C16" s="22">
        <v>0.0</v>
      </c>
      <c r="D16" s="22">
        <v>0.0</v>
      </c>
      <c r="E16" s="22">
        <v>1.0</v>
      </c>
    </row>
    <row r="17">
      <c r="A17" s="22"/>
      <c r="B17" s="22" t="s">
        <v>25</v>
      </c>
      <c r="C17" s="22">
        <v>1.0</v>
      </c>
      <c r="D17" s="22">
        <v>1.0</v>
      </c>
      <c r="E17" s="22">
        <v>1.0</v>
      </c>
    </row>
    <row r="18">
      <c r="A18" s="22"/>
      <c r="B18" s="22" t="s">
        <v>29</v>
      </c>
      <c r="C18" s="22">
        <v>0.0</v>
      </c>
      <c r="D18" s="22">
        <v>0.0</v>
      </c>
      <c r="E18" s="22">
        <v>2.0</v>
      </c>
    </row>
    <row r="19">
      <c r="A19" s="22"/>
      <c r="B19" s="22" t="s">
        <v>31</v>
      </c>
      <c r="C19" s="22">
        <v>0.0</v>
      </c>
      <c r="D19" s="22">
        <v>0.0</v>
      </c>
      <c r="E19" s="22">
        <v>1.0</v>
      </c>
    </row>
    <row r="20">
      <c r="A20" s="22"/>
      <c r="B20" s="22" t="s">
        <v>33</v>
      </c>
      <c r="C20" s="22">
        <v>1.0</v>
      </c>
      <c r="D20" s="22">
        <v>4.0</v>
      </c>
      <c r="E20" s="22">
        <v>16.0</v>
      </c>
    </row>
    <row r="21">
      <c r="A21" s="22"/>
      <c r="B21" s="22" t="s">
        <v>39</v>
      </c>
      <c r="C21" s="22">
        <v>0.0</v>
      </c>
      <c r="D21" s="22">
        <v>0.0</v>
      </c>
      <c r="E21" s="22">
        <v>1.0</v>
      </c>
    </row>
    <row r="22">
      <c r="A22" s="22" t="s">
        <v>488</v>
      </c>
      <c r="B22" s="22"/>
      <c r="C22" s="22">
        <v>3.0</v>
      </c>
      <c r="D22" s="22">
        <v>6.0</v>
      </c>
      <c r="E22" s="22">
        <v>60.0</v>
      </c>
    </row>
    <row r="23">
      <c r="A23" s="22" t="s">
        <v>71</v>
      </c>
      <c r="B23" s="22" t="s">
        <v>23</v>
      </c>
      <c r="C23" s="22">
        <v>0.0</v>
      </c>
      <c r="D23" s="22">
        <v>2.0</v>
      </c>
      <c r="E23" s="22">
        <v>4.0</v>
      </c>
    </row>
    <row r="24">
      <c r="A24" s="22"/>
      <c r="B24" s="22" t="s">
        <v>25</v>
      </c>
      <c r="C24" s="22">
        <v>0.0</v>
      </c>
      <c r="D24" s="22">
        <v>3.0</v>
      </c>
      <c r="E24" s="22">
        <v>13.0</v>
      </c>
    </row>
    <row r="25">
      <c r="A25" s="22"/>
      <c r="B25" s="22" t="s">
        <v>29</v>
      </c>
      <c r="C25" s="22">
        <v>0.0</v>
      </c>
      <c r="D25" s="22">
        <v>1.0</v>
      </c>
      <c r="E25" s="22">
        <v>1.0</v>
      </c>
    </row>
    <row r="26">
      <c r="A26" s="22"/>
      <c r="B26" s="22" t="s">
        <v>33</v>
      </c>
      <c r="C26" s="22">
        <v>1.0</v>
      </c>
      <c r="D26" s="22">
        <v>7.0</v>
      </c>
      <c r="E26" s="22">
        <v>14.0</v>
      </c>
    </row>
    <row r="27">
      <c r="A27" s="22"/>
      <c r="B27" s="22" t="s">
        <v>37</v>
      </c>
      <c r="C27" s="22">
        <v>5.0</v>
      </c>
      <c r="D27" s="22">
        <v>7.0</v>
      </c>
      <c r="E27" s="22">
        <v>28.0</v>
      </c>
    </row>
    <row r="28">
      <c r="A28" s="22" t="s">
        <v>489</v>
      </c>
      <c r="B28" s="22"/>
      <c r="C28" s="22">
        <v>6.0</v>
      </c>
      <c r="D28" s="22">
        <v>20.0</v>
      </c>
      <c r="E28" s="22">
        <v>60.0</v>
      </c>
    </row>
    <row r="29">
      <c r="A29" s="22" t="s">
        <v>490</v>
      </c>
      <c r="B29" s="22"/>
      <c r="C29" s="22">
        <v>20.0</v>
      </c>
      <c r="D29" s="22">
        <v>37.0</v>
      </c>
      <c r="E29" s="22">
        <v>180.0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0.13"/>
    <col customWidth="1" min="3" max="3" width="20.5"/>
    <col customWidth="1" min="4" max="4" width="17.38"/>
  </cols>
  <sheetData>
    <row r="1">
      <c r="A1" s="49"/>
      <c r="B1" s="49" t="s">
        <v>491</v>
      </c>
      <c r="C1" s="1" t="s">
        <v>51</v>
      </c>
      <c r="D1" s="1" t="s">
        <v>52</v>
      </c>
      <c r="F1" s="1" t="s">
        <v>492</v>
      </c>
    </row>
    <row r="2">
      <c r="A2" s="1" t="s">
        <v>493</v>
      </c>
      <c r="B2" s="22">
        <f>COUNTIF('Responses (Both Coders)'!L:L,TRUE)/180</f>
        <v>0.7166666667</v>
      </c>
      <c r="C2" s="22">
        <f>COUNTIF('Responses (Both Coders)'!O:O,TRUE)/180</f>
        <v>0.9388888889</v>
      </c>
      <c r="D2" s="22">
        <f>COUNTIF('Responses (Both Coders)'!R:R,TRUE)/180</f>
        <v>0.9166666667</v>
      </c>
      <c r="F2" s="1" t="s">
        <v>0</v>
      </c>
      <c r="G2" s="1" t="s">
        <v>494</v>
      </c>
      <c r="H2" s="1" t="s">
        <v>495</v>
      </c>
    </row>
    <row r="3">
      <c r="A3" s="1" t="s">
        <v>496</v>
      </c>
      <c r="B3" s="22">
        <f>(1/POW(180,2)*SUMPRODUCT(G4:G22*H4:H22))</f>
        <v>0.1335802469</v>
      </c>
      <c r="C3" s="22">
        <f>(1/POW(180,2)*((G24*H24)+(G25*H25)))</f>
        <v>0.8611111111</v>
      </c>
      <c r="D3" s="22">
        <f>(1/POW(180,2)*((G27*H27)+(G28*H28)))</f>
        <v>0.6624691358</v>
      </c>
      <c r="F3" s="49" t="s">
        <v>491</v>
      </c>
    </row>
    <row r="4">
      <c r="A4" s="1" t="s">
        <v>497</v>
      </c>
      <c r="B4" s="22">
        <f t="shared" ref="B4:D4" si="1">(B2-B3)/(1-B3)</f>
        <v>0.6729837561</v>
      </c>
      <c r="C4" s="22">
        <f t="shared" si="1"/>
        <v>0.56</v>
      </c>
      <c r="D4" s="22">
        <f t="shared" si="1"/>
        <v>0.7531089978</v>
      </c>
      <c r="F4" s="17" t="s">
        <v>498</v>
      </c>
      <c r="G4" s="17">
        <v>0.0</v>
      </c>
      <c r="H4" s="17">
        <v>5.0</v>
      </c>
    </row>
    <row r="5">
      <c r="F5" s="22" t="s">
        <v>69</v>
      </c>
      <c r="G5" s="22">
        <v>7.0</v>
      </c>
      <c r="H5" s="22">
        <v>13.0</v>
      </c>
    </row>
    <row r="6">
      <c r="F6" s="22" t="s">
        <v>406</v>
      </c>
      <c r="G6" s="22">
        <v>1.0</v>
      </c>
      <c r="H6" s="22">
        <v>1.0</v>
      </c>
    </row>
    <row r="7">
      <c r="F7" s="22" t="s">
        <v>137</v>
      </c>
      <c r="G7" s="22">
        <v>1.0</v>
      </c>
      <c r="H7" s="22">
        <v>2.0</v>
      </c>
    </row>
    <row r="8">
      <c r="F8" s="22" t="s">
        <v>162</v>
      </c>
      <c r="G8" s="22">
        <v>2.0</v>
      </c>
      <c r="H8" s="22">
        <v>3.0</v>
      </c>
    </row>
    <row r="9">
      <c r="F9" s="22" t="s">
        <v>13</v>
      </c>
      <c r="G9" s="22">
        <v>23.0</v>
      </c>
      <c r="H9" s="22">
        <v>19.0</v>
      </c>
    </row>
    <row r="10">
      <c r="F10" s="22" t="s">
        <v>15</v>
      </c>
      <c r="G10" s="22">
        <v>2.0</v>
      </c>
      <c r="H10" s="22">
        <v>4.0</v>
      </c>
    </row>
    <row r="11">
      <c r="F11" s="22" t="s">
        <v>17</v>
      </c>
      <c r="G11" s="22">
        <v>9.0</v>
      </c>
      <c r="H11" s="22">
        <v>12.0</v>
      </c>
    </row>
    <row r="12">
      <c r="F12" s="22" t="s">
        <v>204</v>
      </c>
      <c r="G12" s="22">
        <v>1.0</v>
      </c>
      <c r="H12" s="22">
        <v>1.0</v>
      </c>
    </row>
    <row r="13">
      <c r="F13" s="22" t="s">
        <v>21</v>
      </c>
      <c r="G13" s="22">
        <v>1.0</v>
      </c>
      <c r="H13" s="22">
        <v>2.0</v>
      </c>
    </row>
    <row r="14">
      <c r="F14" s="22" t="s">
        <v>23</v>
      </c>
      <c r="G14" s="22">
        <v>19.0</v>
      </c>
      <c r="H14" s="22">
        <v>9.0</v>
      </c>
    </row>
    <row r="15">
      <c r="F15" s="22" t="s">
        <v>25</v>
      </c>
      <c r="G15" s="22">
        <v>36.0</v>
      </c>
      <c r="H15" s="22">
        <v>20.0</v>
      </c>
    </row>
    <row r="16">
      <c r="F16" s="22" t="s">
        <v>27</v>
      </c>
      <c r="G16" s="22">
        <v>3.0</v>
      </c>
      <c r="H16" s="22">
        <v>1.0</v>
      </c>
    </row>
    <row r="17">
      <c r="F17" s="22" t="s">
        <v>29</v>
      </c>
      <c r="G17" s="22">
        <v>5.0</v>
      </c>
      <c r="H17" s="22">
        <v>3.0</v>
      </c>
    </row>
    <row r="18">
      <c r="F18" s="22" t="s">
        <v>31</v>
      </c>
      <c r="G18" s="22">
        <v>1.0</v>
      </c>
      <c r="H18" s="22">
        <v>1.0</v>
      </c>
    </row>
    <row r="19">
      <c r="F19" s="22" t="s">
        <v>33</v>
      </c>
      <c r="G19" s="22">
        <v>40.0</v>
      </c>
      <c r="H19" s="22">
        <v>50.0</v>
      </c>
    </row>
    <row r="20">
      <c r="F20" s="22" t="s">
        <v>35</v>
      </c>
      <c r="G20" s="22">
        <v>2.0</v>
      </c>
      <c r="H20" s="22">
        <v>3.0</v>
      </c>
    </row>
    <row r="21">
      <c r="F21" s="22" t="s">
        <v>37</v>
      </c>
      <c r="G21" s="22">
        <v>26.0</v>
      </c>
      <c r="H21" s="22">
        <v>29.0</v>
      </c>
    </row>
    <row r="22">
      <c r="F22" s="22" t="s">
        <v>39</v>
      </c>
      <c r="G22" s="22">
        <v>1.0</v>
      </c>
      <c r="H22" s="22">
        <v>2.0</v>
      </c>
    </row>
    <row r="23">
      <c r="F23" s="1" t="s">
        <v>51</v>
      </c>
    </row>
    <row r="24">
      <c r="G24" s="22">
        <v>165.0</v>
      </c>
      <c r="H24" s="22">
        <v>168.0</v>
      </c>
    </row>
    <row r="25">
      <c r="F25" s="17">
        <v>1.0</v>
      </c>
      <c r="G25" s="22">
        <v>15.0</v>
      </c>
      <c r="H25" s="22">
        <v>12.0</v>
      </c>
    </row>
    <row r="26">
      <c r="F26" s="1" t="s">
        <v>52</v>
      </c>
    </row>
    <row r="27">
      <c r="G27" s="22">
        <v>137.0</v>
      </c>
      <c r="H27" s="22">
        <v>146.0</v>
      </c>
    </row>
    <row r="28">
      <c r="F28" s="17">
        <v>1.0</v>
      </c>
      <c r="G28" s="22">
        <v>43.0</v>
      </c>
      <c r="H28" s="22">
        <v>34.0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7.38"/>
  </cols>
  <sheetData>
    <row r="1"/>
    <row r="2"/>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4" max="4" width="51.13"/>
    <col customWidth="1" min="6" max="6" width="18.5"/>
    <col customWidth="1" min="8" max="8" width="18.0"/>
    <col customWidth="1" min="9" max="9" width="15.13"/>
    <col customWidth="1" min="10" max="10" width="18.13"/>
  </cols>
  <sheetData>
    <row r="1">
      <c r="A1" s="8" t="s">
        <v>500</v>
      </c>
      <c r="B1" s="9" t="s">
        <v>47</v>
      </c>
      <c r="C1" s="8" t="s">
        <v>48</v>
      </c>
      <c r="D1" s="10" t="s">
        <v>49</v>
      </c>
      <c r="E1" s="1" t="s">
        <v>53</v>
      </c>
      <c r="F1" s="1" t="s">
        <v>55</v>
      </c>
      <c r="G1" s="1" t="s">
        <v>58</v>
      </c>
      <c r="H1" s="1" t="s">
        <v>61</v>
      </c>
      <c r="I1" s="12" t="s">
        <v>64</v>
      </c>
      <c r="J1" s="12" t="s">
        <v>65</v>
      </c>
    </row>
    <row r="2">
      <c r="A2" s="19">
        <v>1.0</v>
      </c>
      <c r="B2" s="18" t="s">
        <v>66</v>
      </c>
      <c r="C2" s="18" t="s">
        <v>67</v>
      </c>
      <c r="D2" s="20" t="s">
        <v>68</v>
      </c>
      <c r="F2" s="17" t="s">
        <v>69</v>
      </c>
      <c r="I2" s="23">
        <v>-20590.0</v>
      </c>
      <c r="J2" s="23">
        <v>-686.33333</v>
      </c>
    </row>
    <row r="3">
      <c r="A3" s="19">
        <v>2.0</v>
      </c>
      <c r="B3" s="18" t="s">
        <v>70</v>
      </c>
      <c r="C3" s="18" t="s">
        <v>71</v>
      </c>
      <c r="D3" s="20" t="s">
        <v>72</v>
      </c>
      <c r="F3" s="17" t="s">
        <v>37</v>
      </c>
      <c r="I3" s="23">
        <v>-4130.0</v>
      </c>
      <c r="J3" s="23">
        <v>-137.66667</v>
      </c>
    </row>
    <row r="4">
      <c r="A4" s="19">
        <v>3.0</v>
      </c>
      <c r="B4" s="18" t="s">
        <v>73</v>
      </c>
      <c r="C4" s="18" t="s">
        <v>67</v>
      </c>
      <c r="D4" s="20" t="s">
        <v>74</v>
      </c>
      <c r="F4" s="17" t="s">
        <v>23</v>
      </c>
      <c r="I4" s="23">
        <v>550.0</v>
      </c>
      <c r="J4" s="23">
        <v>18.3333333</v>
      </c>
    </row>
    <row r="5">
      <c r="A5" s="19">
        <v>4.0</v>
      </c>
      <c r="B5" s="18" t="s">
        <v>75</v>
      </c>
      <c r="C5" s="18" t="s">
        <v>67</v>
      </c>
      <c r="D5" s="20" t="s">
        <v>76</v>
      </c>
      <c r="F5" s="17" t="s">
        <v>69</v>
      </c>
      <c r="I5" s="23">
        <v>-4120.0</v>
      </c>
      <c r="J5" s="23">
        <v>-137.33333</v>
      </c>
    </row>
    <row r="6">
      <c r="A6" s="19">
        <v>5.0</v>
      </c>
      <c r="B6" s="18" t="s">
        <v>77</v>
      </c>
      <c r="C6" s="18" t="s">
        <v>71</v>
      </c>
      <c r="D6" s="20" t="s">
        <v>78</v>
      </c>
      <c r="F6" s="17" t="s">
        <v>37</v>
      </c>
      <c r="I6" s="23">
        <v>-13390.0</v>
      </c>
      <c r="J6" s="23">
        <v>-446.33333</v>
      </c>
    </row>
    <row r="7">
      <c r="A7" s="19">
        <v>6.0</v>
      </c>
      <c r="B7" s="18" t="s">
        <v>79</v>
      </c>
      <c r="C7" s="18" t="s">
        <v>67</v>
      </c>
      <c r="D7" s="20" t="s">
        <v>80</v>
      </c>
      <c r="E7" s="17" t="s">
        <v>81</v>
      </c>
      <c r="F7" s="17" t="s">
        <v>35</v>
      </c>
      <c r="H7" s="17">
        <v>1.0</v>
      </c>
      <c r="I7" s="23">
        <v>-4500.0</v>
      </c>
      <c r="J7" s="23">
        <v>-150.0</v>
      </c>
    </row>
    <row r="8">
      <c r="A8" s="19">
        <v>7.0</v>
      </c>
      <c r="B8" s="18" t="s">
        <v>82</v>
      </c>
      <c r="C8" s="18" t="s">
        <v>71</v>
      </c>
      <c r="D8" s="20" t="s">
        <v>83</v>
      </c>
      <c r="F8" s="17" t="s">
        <v>37</v>
      </c>
      <c r="I8" s="23">
        <v>-5220.0</v>
      </c>
      <c r="J8" s="23">
        <v>-174.0</v>
      </c>
    </row>
    <row r="9">
      <c r="A9" s="19">
        <v>8.0</v>
      </c>
      <c r="B9" s="18" t="s">
        <v>84</v>
      </c>
      <c r="C9" s="18" t="s">
        <v>85</v>
      </c>
      <c r="D9" s="20" t="s">
        <v>86</v>
      </c>
      <c r="F9" s="17" t="s">
        <v>13</v>
      </c>
      <c r="I9" s="23">
        <v>-19760.0</v>
      </c>
      <c r="J9" s="23">
        <v>-658.66667</v>
      </c>
    </row>
    <row r="10">
      <c r="A10" s="19">
        <v>9.0</v>
      </c>
      <c r="B10" s="18" t="s">
        <v>87</v>
      </c>
      <c r="C10" s="18" t="s">
        <v>67</v>
      </c>
      <c r="D10" s="20" t="s">
        <v>88</v>
      </c>
      <c r="F10" s="17" t="s">
        <v>33</v>
      </c>
      <c r="I10" s="23">
        <v>-18860.0</v>
      </c>
      <c r="J10" s="23">
        <v>-628.66667</v>
      </c>
    </row>
    <row r="11">
      <c r="A11" s="19">
        <v>10.0</v>
      </c>
      <c r="B11" s="18" t="s">
        <v>89</v>
      </c>
      <c r="C11" s="18" t="s">
        <v>85</v>
      </c>
      <c r="D11" s="20" t="s">
        <v>90</v>
      </c>
      <c r="E11" s="17" t="s">
        <v>91</v>
      </c>
      <c r="F11" s="17" t="s">
        <v>13</v>
      </c>
      <c r="I11" s="23">
        <v>-13700.0</v>
      </c>
      <c r="J11" s="23">
        <v>-456.66667</v>
      </c>
    </row>
    <row r="12">
      <c r="A12" s="19">
        <v>11.0</v>
      </c>
      <c r="B12" s="18" t="s">
        <v>92</v>
      </c>
      <c r="C12" s="18" t="s">
        <v>71</v>
      </c>
      <c r="D12" s="20" t="s">
        <v>93</v>
      </c>
      <c r="E12" s="17" t="s">
        <v>94</v>
      </c>
      <c r="F12" s="17" t="s">
        <v>25</v>
      </c>
      <c r="H12" s="17">
        <v>1.0</v>
      </c>
      <c r="I12" s="23">
        <v>880.0</v>
      </c>
      <c r="J12" s="23">
        <v>29.3333333</v>
      </c>
    </row>
    <row r="13">
      <c r="A13" s="19">
        <v>12.0</v>
      </c>
      <c r="B13" s="18" t="s">
        <v>95</v>
      </c>
      <c r="C13" s="18" t="s">
        <v>85</v>
      </c>
      <c r="D13" s="20" t="s">
        <v>96</v>
      </c>
      <c r="F13" s="17" t="s">
        <v>13</v>
      </c>
      <c r="I13" s="23">
        <v>-16700.0</v>
      </c>
      <c r="J13" s="23">
        <v>-556.66667</v>
      </c>
    </row>
    <row r="14">
      <c r="A14" s="19">
        <v>13.0</v>
      </c>
      <c r="B14" s="18" t="s">
        <v>97</v>
      </c>
      <c r="C14" s="18" t="s">
        <v>71</v>
      </c>
      <c r="D14" s="20" t="s">
        <v>98</v>
      </c>
      <c r="F14" s="17" t="s">
        <v>37</v>
      </c>
      <c r="H14" s="17">
        <v>1.0</v>
      </c>
      <c r="I14" s="23">
        <v>1830.0</v>
      </c>
      <c r="J14" s="23">
        <v>61.0</v>
      </c>
    </row>
    <row r="15">
      <c r="A15" s="19">
        <v>14.0</v>
      </c>
      <c r="B15" s="18" t="s">
        <v>99</v>
      </c>
      <c r="C15" s="18" t="s">
        <v>67</v>
      </c>
      <c r="D15" s="20" t="s">
        <v>100</v>
      </c>
      <c r="E15" s="17" t="s">
        <v>101</v>
      </c>
      <c r="F15" s="17" t="s">
        <v>23</v>
      </c>
      <c r="I15" s="23">
        <v>-24840.0</v>
      </c>
      <c r="J15" s="23">
        <v>-828.0</v>
      </c>
    </row>
    <row r="16">
      <c r="A16" s="19">
        <v>15.0</v>
      </c>
      <c r="B16" s="18" t="s">
        <v>102</v>
      </c>
      <c r="C16" s="18" t="s">
        <v>85</v>
      </c>
      <c r="D16" s="20" t="s">
        <v>103</v>
      </c>
      <c r="F16" s="17" t="s">
        <v>29</v>
      </c>
      <c r="I16" s="23">
        <v>-14650.0</v>
      </c>
      <c r="J16" s="23">
        <v>-488.33333</v>
      </c>
    </row>
    <row r="17">
      <c r="A17" s="19">
        <v>16.0</v>
      </c>
      <c r="B17" s="18" t="s">
        <v>105</v>
      </c>
      <c r="C17" s="18" t="s">
        <v>67</v>
      </c>
      <c r="D17" s="20" t="s">
        <v>106</v>
      </c>
      <c r="E17" s="17" t="s">
        <v>107</v>
      </c>
      <c r="F17" s="17" t="s">
        <v>27</v>
      </c>
      <c r="H17" s="17">
        <v>1.0</v>
      </c>
      <c r="I17" s="23">
        <v>-10260.0</v>
      </c>
      <c r="J17" s="23">
        <v>-342.0</v>
      </c>
    </row>
    <row r="18">
      <c r="A18" s="19">
        <v>17.0</v>
      </c>
      <c r="B18" s="18" t="s">
        <v>108</v>
      </c>
      <c r="C18" s="18" t="s">
        <v>67</v>
      </c>
      <c r="D18" s="20" t="s">
        <v>109</v>
      </c>
      <c r="F18" s="17" t="s">
        <v>25</v>
      </c>
      <c r="I18" s="23">
        <v>610.0</v>
      </c>
      <c r="J18" s="23">
        <v>20.3333333</v>
      </c>
    </row>
    <row r="19">
      <c r="A19" s="19">
        <v>18.0</v>
      </c>
      <c r="B19" s="18" t="s">
        <v>110</v>
      </c>
      <c r="C19" s="18" t="s">
        <v>85</v>
      </c>
      <c r="D19" s="20" t="s">
        <v>111</v>
      </c>
      <c r="F19" s="17" t="s">
        <v>33</v>
      </c>
      <c r="I19" s="23">
        <v>-23610.0</v>
      </c>
      <c r="J19" s="23">
        <v>-787.0</v>
      </c>
    </row>
    <row r="20">
      <c r="A20" s="19">
        <v>19.0</v>
      </c>
      <c r="B20" s="18" t="s">
        <v>112</v>
      </c>
      <c r="C20" s="18" t="s">
        <v>71</v>
      </c>
      <c r="D20" s="20" t="s">
        <v>113</v>
      </c>
      <c r="F20" s="17" t="s">
        <v>25</v>
      </c>
      <c r="I20" s="23">
        <v>-6050.0</v>
      </c>
      <c r="J20" s="23">
        <v>-201.66667</v>
      </c>
    </row>
    <row r="21">
      <c r="A21" s="19">
        <v>20.0</v>
      </c>
      <c r="B21" s="18" t="s">
        <v>114</v>
      </c>
      <c r="C21" s="18" t="s">
        <v>85</v>
      </c>
      <c r="D21" s="20" t="s">
        <v>115</v>
      </c>
      <c r="F21" s="17" t="s">
        <v>13</v>
      </c>
      <c r="I21" s="23">
        <v>-23500.0</v>
      </c>
      <c r="J21" s="23">
        <v>-783.33333</v>
      </c>
    </row>
    <row r="22">
      <c r="A22" s="19">
        <v>21.0</v>
      </c>
      <c r="B22" s="18" t="s">
        <v>116</v>
      </c>
      <c r="C22" s="18" t="s">
        <v>85</v>
      </c>
      <c r="D22" s="20" t="s">
        <v>117</v>
      </c>
      <c r="F22" s="17" t="s">
        <v>25</v>
      </c>
      <c r="H22" s="17">
        <v>1.0</v>
      </c>
      <c r="I22" s="23">
        <v>-1220.0</v>
      </c>
      <c r="J22" s="23">
        <v>-40.666667</v>
      </c>
    </row>
    <row r="23">
      <c r="A23" s="19">
        <v>22.0</v>
      </c>
      <c r="B23" s="18" t="s">
        <v>118</v>
      </c>
      <c r="C23" s="18" t="s">
        <v>67</v>
      </c>
      <c r="D23" s="20" t="s">
        <v>119</v>
      </c>
      <c r="E23" s="17" t="s">
        <v>120</v>
      </c>
      <c r="F23" s="17" t="s">
        <v>69</v>
      </c>
      <c r="G23" s="17">
        <v>1.0</v>
      </c>
      <c r="I23" s="23">
        <v>1150.0</v>
      </c>
      <c r="J23" s="23">
        <v>38.3333333</v>
      </c>
    </row>
    <row r="24">
      <c r="A24" s="19">
        <v>23.0</v>
      </c>
      <c r="B24" s="18" t="s">
        <v>121</v>
      </c>
      <c r="C24" s="18" t="s">
        <v>71</v>
      </c>
      <c r="D24" s="20" t="s">
        <v>122</v>
      </c>
      <c r="F24" s="17" t="s">
        <v>25</v>
      </c>
      <c r="I24" s="23">
        <v>-1030.0</v>
      </c>
      <c r="J24" s="23">
        <v>-34.333333</v>
      </c>
    </row>
    <row r="25">
      <c r="A25" s="19">
        <v>24.0</v>
      </c>
      <c r="B25" s="18" t="s">
        <v>123</v>
      </c>
      <c r="C25" s="18" t="s">
        <v>71</v>
      </c>
      <c r="D25" s="20" t="s">
        <v>124</v>
      </c>
      <c r="E25" s="17" t="s">
        <v>125</v>
      </c>
      <c r="F25" s="17" t="s">
        <v>33</v>
      </c>
      <c r="G25" s="17">
        <v>1.0</v>
      </c>
      <c r="I25" s="23">
        <v>-9680.0</v>
      </c>
      <c r="J25" s="23">
        <v>-322.66667</v>
      </c>
    </row>
    <row r="26">
      <c r="A26" s="19">
        <v>25.0</v>
      </c>
      <c r="B26" s="18" t="s">
        <v>126</v>
      </c>
      <c r="C26" s="18" t="s">
        <v>85</v>
      </c>
      <c r="D26" s="20" t="s">
        <v>127</v>
      </c>
      <c r="F26" s="17" t="s">
        <v>25</v>
      </c>
      <c r="I26" s="23">
        <v>-3420.0</v>
      </c>
      <c r="J26" s="23">
        <v>-114.0</v>
      </c>
    </row>
    <row r="27">
      <c r="A27" s="19">
        <v>26.0</v>
      </c>
      <c r="B27" s="18" t="s">
        <v>128</v>
      </c>
      <c r="C27" s="18" t="s">
        <v>71</v>
      </c>
      <c r="D27" s="20" t="s">
        <v>129</v>
      </c>
      <c r="F27" s="17" t="s">
        <v>37</v>
      </c>
      <c r="I27" s="23">
        <v>-1110.0</v>
      </c>
      <c r="J27" s="23">
        <v>-37.0</v>
      </c>
    </row>
    <row r="28">
      <c r="A28" s="19">
        <v>27.0</v>
      </c>
      <c r="B28" s="18" t="s">
        <v>130</v>
      </c>
      <c r="C28" s="18" t="s">
        <v>67</v>
      </c>
      <c r="D28" s="20" t="s">
        <v>131</v>
      </c>
      <c r="F28" s="17" t="s">
        <v>25</v>
      </c>
      <c r="I28" s="23">
        <v>-19220.0</v>
      </c>
      <c r="J28" s="23">
        <v>-640.66667</v>
      </c>
    </row>
    <row r="29">
      <c r="A29" s="19">
        <v>28.0</v>
      </c>
      <c r="B29" s="18" t="s">
        <v>132</v>
      </c>
      <c r="C29" s="18" t="s">
        <v>67</v>
      </c>
      <c r="D29" s="20" t="s">
        <v>133</v>
      </c>
      <c r="F29" s="17" t="s">
        <v>33</v>
      </c>
      <c r="I29" s="23">
        <v>-22930.0</v>
      </c>
      <c r="J29" s="23">
        <v>-764.33333</v>
      </c>
    </row>
    <row r="30">
      <c r="A30" s="19">
        <v>29.0</v>
      </c>
      <c r="B30" s="18" t="s">
        <v>134</v>
      </c>
      <c r="C30" s="18" t="s">
        <v>67</v>
      </c>
      <c r="D30" s="20" t="s">
        <v>135</v>
      </c>
      <c r="E30" s="17" t="s">
        <v>136</v>
      </c>
      <c r="F30" s="17" t="s">
        <v>137</v>
      </c>
      <c r="I30" s="23">
        <v>-12930.0</v>
      </c>
      <c r="J30" s="23">
        <v>-431.0</v>
      </c>
    </row>
    <row r="31">
      <c r="A31" s="19">
        <v>30.0</v>
      </c>
      <c r="B31" s="18" t="s">
        <v>138</v>
      </c>
      <c r="C31" s="18" t="s">
        <v>71</v>
      </c>
      <c r="D31" s="20" t="s">
        <v>139</v>
      </c>
      <c r="F31" s="17" t="s">
        <v>25</v>
      </c>
      <c r="I31" s="23">
        <v>-17350.0</v>
      </c>
      <c r="J31" s="23">
        <v>-578.33333</v>
      </c>
    </row>
    <row r="32">
      <c r="A32" s="19">
        <v>31.0</v>
      </c>
      <c r="B32" s="18" t="s">
        <v>140</v>
      </c>
      <c r="C32" s="18" t="s">
        <v>71</v>
      </c>
      <c r="D32" s="20" t="s">
        <v>141</v>
      </c>
      <c r="F32" s="17" t="s">
        <v>23</v>
      </c>
      <c r="I32" s="23">
        <v>-4510.0</v>
      </c>
      <c r="J32" s="23">
        <v>-150.33333</v>
      </c>
    </row>
    <row r="33">
      <c r="A33" s="19">
        <v>32.0</v>
      </c>
      <c r="B33" s="18" t="s">
        <v>142</v>
      </c>
      <c r="C33" s="18" t="s">
        <v>67</v>
      </c>
      <c r="D33" s="20" t="s">
        <v>143</v>
      </c>
      <c r="F33" s="17" t="s">
        <v>23</v>
      </c>
      <c r="H33" s="17">
        <v>1.0</v>
      </c>
      <c r="I33" s="23">
        <v>-7410.0</v>
      </c>
      <c r="J33" s="23">
        <v>-247.0</v>
      </c>
    </row>
    <row r="34">
      <c r="A34" s="19">
        <v>33.0</v>
      </c>
      <c r="B34" s="18" t="s">
        <v>144</v>
      </c>
      <c r="C34" s="18" t="s">
        <v>85</v>
      </c>
      <c r="D34" s="20" t="s">
        <v>145</v>
      </c>
      <c r="F34" s="17" t="s">
        <v>33</v>
      </c>
      <c r="H34" s="17">
        <v>1.0</v>
      </c>
      <c r="I34" s="23">
        <v>-2150.0</v>
      </c>
      <c r="J34" s="23">
        <v>-71.666667</v>
      </c>
    </row>
    <row r="35">
      <c r="A35" s="19">
        <v>34.0</v>
      </c>
      <c r="B35" s="18" t="s">
        <v>146</v>
      </c>
      <c r="C35" s="18" t="s">
        <v>85</v>
      </c>
      <c r="D35" s="20" t="s">
        <v>147</v>
      </c>
      <c r="E35" s="17" t="s">
        <v>148</v>
      </c>
      <c r="F35" s="50" t="s">
        <v>17</v>
      </c>
      <c r="I35" s="23">
        <v>-17350.0</v>
      </c>
      <c r="J35" s="23">
        <v>-578.33333</v>
      </c>
    </row>
    <row r="36">
      <c r="A36" s="19">
        <v>35.0</v>
      </c>
      <c r="B36" s="18" t="s">
        <v>149</v>
      </c>
      <c r="C36" s="18" t="s">
        <v>71</v>
      </c>
      <c r="D36" s="20" t="s">
        <v>150</v>
      </c>
      <c r="E36" s="17" t="s">
        <v>151</v>
      </c>
      <c r="F36" s="17" t="s">
        <v>25</v>
      </c>
      <c r="H36" s="17">
        <v>1.0</v>
      </c>
      <c r="I36" s="23">
        <v>-15110.0</v>
      </c>
      <c r="J36" s="23">
        <v>-503.66667</v>
      </c>
    </row>
    <row r="37">
      <c r="A37" s="19">
        <v>36.0</v>
      </c>
      <c r="B37" s="18" t="s">
        <v>152</v>
      </c>
      <c r="C37" s="18" t="s">
        <v>67</v>
      </c>
      <c r="D37" s="20" t="s">
        <v>153</v>
      </c>
      <c r="E37" s="17" t="s">
        <v>154</v>
      </c>
      <c r="F37" s="17" t="s">
        <v>33</v>
      </c>
      <c r="I37" s="23">
        <v>-2050.0</v>
      </c>
      <c r="J37" s="23">
        <v>-68.333333</v>
      </c>
    </row>
    <row r="38">
      <c r="A38" s="19">
        <v>37.0</v>
      </c>
      <c r="B38" s="18" t="s">
        <v>155</v>
      </c>
      <c r="C38" s="18" t="s">
        <v>67</v>
      </c>
      <c r="D38" s="20" t="s">
        <v>156</v>
      </c>
      <c r="E38" s="17" t="s">
        <v>157</v>
      </c>
      <c r="F38" s="17" t="s">
        <v>35</v>
      </c>
      <c r="I38" s="23">
        <v>-27260.0</v>
      </c>
      <c r="J38" s="23">
        <v>-908.66667</v>
      </c>
    </row>
    <row r="39">
      <c r="A39" s="19">
        <v>38.0</v>
      </c>
      <c r="B39" s="18" t="s">
        <v>158</v>
      </c>
      <c r="C39" s="18" t="s">
        <v>67</v>
      </c>
      <c r="D39" s="20" t="s">
        <v>159</v>
      </c>
      <c r="F39" s="17" t="s">
        <v>33</v>
      </c>
      <c r="H39" s="17">
        <v>1.0</v>
      </c>
      <c r="I39" s="23">
        <v>1600.0</v>
      </c>
      <c r="J39" s="23">
        <v>53.3333333</v>
      </c>
    </row>
    <row r="40">
      <c r="A40" s="19">
        <v>39.0</v>
      </c>
      <c r="B40" s="18" t="s">
        <v>160</v>
      </c>
      <c r="C40" s="18" t="s">
        <v>67</v>
      </c>
      <c r="D40" s="20" t="s">
        <v>161</v>
      </c>
      <c r="F40" s="17" t="s">
        <v>23</v>
      </c>
      <c r="H40" s="17">
        <v>1.0</v>
      </c>
      <c r="I40" s="23">
        <v>-3380.0</v>
      </c>
      <c r="J40" s="23">
        <v>-112.66667</v>
      </c>
    </row>
    <row r="41">
      <c r="A41" s="19">
        <v>40.0</v>
      </c>
      <c r="B41" s="18" t="s">
        <v>163</v>
      </c>
      <c r="C41" s="18" t="s">
        <v>67</v>
      </c>
      <c r="D41" s="20" t="s">
        <v>164</v>
      </c>
      <c r="E41" s="17" t="s">
        <v>165</v>
      </c>
      <c r="F41" s="17" t="s">
        <v>23</v>
      </c>
      <c r="I41" s="23">
        <v>-2070.0</v>
      </c>
      <c r="J41" s="23">
        <v>-69.0</v>
      </c>
    </row>
    <row r="42">
      <c r="A42" s="19">
        <v>41.0</v>
      </c>
      <c r="B42" s="18" t="s">
        <v>166</v>
      </c>
      <c r="C42" s="18" t="s">
        <v>67</v>
      </c>
      <c r="D42" s="20" t="s">
        <v>167</v>
      </c>
      <c r="F42" s="17" t="s">
        <v>25</v>
      </c>
      <c r="I42" s="23">
        <v>-7550.0</v>
      </c>
      <c r="J42" s="23">
        <v>-251.66667</v>
      </c>
    </row>
    <row r="43">
      <c r="A43" s="19">
        <v>42.0</v>
      </c>
      <c r="B43" s="18" t="s">
        <v>168</v>
      </c>
      <c r="C43" s="18" t="s">
        <v>71</v>
      </c>
      <c r="D43" s="20" t="s">
        <v>169</v>
      </c>
      <c r="F43" s="17" t="s">
        <v>25</v>
      </c>
      <c r="I43" s="23">
        <v>-15180.0</v>
      </c>
      <c r="J43" s="23">
        <v>-506.0</v>
      </c>
    </row>
    <row r="44">
      <c r="A44" s="19">
        <v>43.0</v>
      </c>
      <c r="B44" s="18" t="s">
        <v>170</v>
      </c>
      <c r="C44" s="18" t="s">
        <v>67</v>
      </c>
      <c r="D44" s="20" t="s">
        <v>171</v>
      </c>
      <c r="F44" s="17" t="s">
        <v>33</v>
      </c>
      <c r="I44" s="23">
        <v>-10660.0</v>
      </c>
      <c r="J44" s="23">
        <v>-355.33333</v>
      </c>
    </row>
    <row r="45">
      <c r="A45" s="19">
        <v>44.0</v>
      </c>
      <c r="B45" s="18" t="s">
        <v>172</v>
      </c>
      <c r="C45" s="18" t="s">
        <v>67</v>
      </c>
      <c r="D45" s="20" t="s">
        <v>173</v>
      </c>
      <c r="E45" s="17" t="s">
        <v>174</v>
      </c>
      <c r="F45" s="17" t="s">
        <v>33</v>
      </c>
      <c r="I45" s="23">
        <v>-5480.0</v>
      </c>
      <c r="J45" s="23">
        <v>-182.66667</v>
      </c>
    </row>
    <row r="46">
      <c r="A46" s="19">
        <v>45.0</v>
      </c>
      <c r="B46" s="18" t="s">
        <v>175</v>
      </c>
      <c r="C46" s="18" t="s">
        <v>67</v>
      </c>
      <c r="D46" s="20" t="s">
        <v>176</v>
      </c>
      <c r="F46" s="17" t="s">
        <v>25</v>
      </c>
      <c r="I46" s="23">
        <v>-20580.0</v>
      </c>
      <c r="J46" s="23">
        <v>-686.0</v>
      </c>
    </row>
    <row r="47">
      <c r="A47" s="19">
        <v>46.0</v>
      </c>
      <c r="B47" s="18" t="s">
        <v>177</v>
      </c>
      <c r="C47" s="18" t="s">
        <v>67</v>
      </c>
      <c r="D47" s="20" t="s">
        <v>178</v>
      </c>
      <c r="F47" s="17" t="s">
        <v>23</v>
      </c>
      <c r="I47" s="23">
        <v>1480.0</v>
      </c>
      <c r="J47" s="23">
        <v>49.3333333</v>
      </c>
    </row>
    <row r="48">
      <c r="A48" s="19">
        <v>47.0</v>
      </c>
      <c r="B48" s="18" t="s">
        <v>179</v>
      </c>
      <c r="C48" s="18" t="s">
        <v>71</v>
      </c>
      <c r="D48" s="20" t="s">
        <v>180</v>
      </c>
      <c r="F48" s="17" t="s">
        <v>37</v>
      </c>
      <c r="I48" s="23">
        <v>-3540.0</v>
      </c>
      <c r="J48" s="23">
        <v>-118.0</v>
      </c>
    </row>
    <row r="49">
      <c r="A49" s="19">
        <v>48.0</v>
      </c>
      <c r="B49" s="18" t="s">
        <v>181</v>
      </c>
      <c r="C49" s="18" t="s">
        <v>85</v>
      </c>
      <c r="D49" s="20" t="s">
        <v>182</v>
      </c>
      <c r="E49" s="17" t="s">
        <v>183</v>
      </c>
      <c r="F49" s="50" t="s">
        <v>17</v>
      </c>
      <c r="I49" s="23">
        <v>-7860.0</v>
      </c>
      <c r="J49" s="23">
        <v>-262.0</v>
      </c>
    </row>
    <row r="50">
      <c r="A50" s="19">
        <v>49.0</v>
      </c>
      <c r="B50" s="18" t="s">
        <v>184</v>
      </c>
      <c r="C50" s="18" t="s">
        <v>71</v>
      </c>
      <c r="D50" s="20" t="s">
        <v>185</v>
      </c>
      <c r="F50" s="17" t="s">
        <v>37</v>
      </c>
      <c r="I50" s="23">
        <v>1120.0</v>
      </c>
      <c r="J50" s="23">
        <v>37.3333333</v>
      </c>
    </row>
    <row r="51">
      <c r="A51" s="19">
        <v>50.0</v>
      </c>
      <c r="B51" s="18" t="s">
        <v>186</v>
      </c>
      <c r="C51" s="18" t="s">
        <v>85</v>
      </c>
      <c r="D51" s="20" t="s">
        <v>187</v>
      </c>
      <c r="E51" s="17" t="s">
        <v>188</v>
      </c>
      <c r="F51" s="17" t="s">
        <v>33</v>
      </c>
      <c r="I51" s="23">
        <v>-8230.0</v>
      </c>
      <c r="J51" s="23">
        <v>-274.33333</v>
      </c>
    </row>
    <row r="52">
      <c r="A52" s="19">
        <v>51.0</v>
      </c>
      <c r="B52" s="18" t="s">
        <v>189</v>
      </c>
      <c r="C52" s="18" t="s">
        <v>85</v>
      </c>
      <c r="D52" s="20" t="s">
        <v>190</v>
      </c>
      <c r="E52" s="17" t="s">
        <v>148</v>
      </c>
      <c r="F52" s="17" t="s">
        <v>17</v>
      </c>
      <c r="I52" s="23">
        <v>-9520.0</v>
      </c>
      <c r="J52" s="23">
        <v>-317.33333</v>
      </c>
    </row>
    <row r="53">
      <c r="A53" s="19">
        <v>52.0</v>
      </c>
      <c r="B53" s="18" t="s">
        <v>191</v>
      </c>
      <c r="C53" s="18" t="s">
        <v>67</v>
      </c>
      <c r="D53" s="20" t="s">
        <v>192</v>
      </c>
      <c r="F53" s="17" t="s">
        <v>33</v>
      </c>
      <c r="I53" s="23">
        <v>-2180.0</v>
      </c>
      <c r="J53" s="23">
        <v>-72.666667</v>
      </c>
    </row>
    <row r="54">
      <c r="A54" s="19">
        <v>53.0</v>
      </c>
      <c r="B54" s="18" t="s">
        <v>193</v>
      </c>
      <c r="C54" s="18" t="s">
        <v>67</v>
      </c>
      <c r="D54" s="20" t="s">
        <v>194</v>
      </c>
      <c r="F54" s="17" t="s">
        <v>25</v>
      </c>
      <c r="I54" s="23">
        <v>-9250.0</v>
      </c>
      <c r="J54" s="23">
        <v>-308.33333</v>
      </c>
    </row>
    <row r="55">
      <c r="A55" s="19">
        <v>54.0</v>
      </c>
      <c r="B55" s="18" t="s">
        <v>195</v>
      </c>
      <c r="C55" s="18" t="s">
        <v>67</v>
      </c>
      <c r="D55" s="20" t="s">
        <v>196</v>
      </c>
      <c r="F55" s="17" t="s">
        <v>25</v>
      </c>
      <c r="I55" s="23">
        <v>-8480.0</v>
      </c>
      <c r="J55" s="23">
        <v>-282.66667</v>
      </c>
    </row>
    <row r="56">
      <c r="A56" s="19">
        <v>55.0</v>
      </c>
      <c r="B56" s="18" t="s">
        <v>197</v>
      </c>
      <c r="C56" s="18" t="s">
        <v>67</v>
      </c>
      <c r="D56" s="20" t="s">
        <v>198</v>
      </c>
      <c r="F56" s="17" t="s">
        <v>23</v>
      </c>
      <c r="I56" s="23">
        <v>-6010.0</v>
      </c>
      <c r="J56" s="23">
        <v>-200.33333</v>
      </c>
    </row>
    <row r="57">
      <c r="A57" s="19">
        <v>56.0</v>
      </c>
      <c r="B57" s="18" t="s">
        <v>201</v>
      </c>
      <c r="C57" s="18" t="s">
        <v>85</v>
      </c>
      <c r="D57" s="20" t="s">
        <v>202</v>
      </c>
      <c r="E57" s="17" t="s">
        <v>203</v>
      </c>
      <c r="F57" s="17" t="s">
        <v>204</v>
      </c>
      <c r="I57" s="23">
        <v>-10480.0</v>
      </c>
      <c r="J57" s="23">
        <v>-349.33333</v>
      </c>
    </row>
    <row r="58">
      <c r="A58" s="19">
        <v>57.0</v>
      </c>
      <c r="B58" s="18" t="s">
        <v>205</v>
      </c>
      <c r="C58" s="18" t="s">
        <v>71</v>
      </c>
      <c r="D58" s="20" t="s">
        <v>206</v>
      </c>
      <c r="F58" s="17" t="s">
        <v>25</v>
      </c>
      <c r="I58" s="23">
        <v>-7690.0</v>
      </c>
      <c r="J58" s="23">
        <v>-256.33333</v>
      </c>
    </row>
    <row r="59">
      <c r="A59" s="19">
        <v>58.0</v>
      </c>
      <c r="B59" s="18" t="s">
        <v>207</v>
      </c>
      <c r="C59" s="18" t="s">
        <v>71</v>
      </c>
      <c r="D59" s="20" t="s">
        <v>208</v>
      </c>
      <c r="F59" s="17" t="s">
        <v>37</v>
      </c>
      <c r="H59" s="17">
        <v>1.0</v>
      </c>
      <c r="I59" s="23">
        <v>2930.0</v>
      </c>
      <c r="J59" s="23">
        <v>97.6666667</v>
      </c>
    </row>
    <row r="60">
      <c r="A60" s="19">
        <v>59.0</v>
      </c>
      <c r="B60" s="18" t="s">
        <v>209</v>
      </c>
      <c r="C60" s="18" t="s">
        <v>71</v>
      </c>
      <c r="D60" s="20" t="s">
        <v>210</v>
      </c>
      <c r="F60" s="17" t="s">
        <v>37</v>
      </c>
      <c r="H60" s="17">
        <v>1.0</v>
      </c>
      <c r="I60" s="23">
        <v>-3930.0</v>
      </c>
      <c r="J60" s="23">
        <v>-131.0</v>
      </c>
    </row>
    <row r="61">
      <c r="A61" s="19">
        <v>60.0</v>
      </c>
      <c r="B61" s="18" t="s">
        <v>211</v>
      </c>
      <c r="C61" s="18" t="s">
        <v>71</v>
      </c>
      <c r="D61" s="20" t="s">
        <v>212</v>
      </c>
      <c r="F61" s="17" t="s">
        <v>37</v>
      </c>
      <c r="I61" s="23">
        <v>-2930.0</v>
      </c>
      <c r="J61" s="23">
        <v>-97.666667</v>
      </c>
    </row>
    <row r="62">
      <c r="A62" s="19">
        <v>61.0</v>
      </c>
      <c r="B62" s="18" t="s">
        <v>213</v>
      </c>
      <c r="C62" s="18" t="s">
        <v>67</v>
      </c>
      <c r="D62" s="20" t="s">
        <v>214</v>
      </c>
      <c r="E62" s="17" t="s">
        <v>215</v>
      </c>
      <c r="F62" s="17" t="s">
        <v>25</v>
      </c>
      <c r="I62" s="23">
        <v>970.0</v>
      </c>
      <c r="J62" s="23">
        <v>32.3333333</v>
      </c>
    </row>
    <row r="63">
      <c r="A63" s="19">
        <v>62.0</v>
      </c>
      <c r="B63" s="18" t="s">
        <v>216</v>
      </c>
      <c r="C63" s="18" t="s">
        <v>67</v>
      </c>
      <c r="D63" s="20" t="s">
        <v>217</v>
      </c>
      <c r="F63" s="17" t="s">
        <v>25</v>
      </c>
      <c r="H63" s="17">
        <v>1.0</v>
      </c>
      <c r="I63" s="23">
        <v>1530.0</v>
      </c>
      <c r="J63" s="23">
        <v>51.0</v>
      </c>
    </row>
    <row r="64">
      <c r="A64" s="19">
        <v>63.0</v>
      </c>
      <c r="B64" s="18" t="s">
        <v>218</v>
      </c>
      <c r="C64" s="18" t="s">
        <v>67</v>
      </c>
      <c r="D64" s="20" t="s">
        <v>219</v>
      </c>
      <c r="F64" s="17" t="s">
        <v>25</v>
      </c>
      <c r="H64" s="17">
        <v>1.0</v>
      </c>
      <c r="I64" s="23">
        <v>-11250.0</v>
      </c>
      <c r="J64" s="23">
        <v>-375.0</v>
      </c>
    </row>
    <row r="65">
      <c r="A65" s="19">
        <v>64.0</v>
      </c>
      <c r="B65" s="18" t="s">
        <v>220</v>
      </c>
      <c r="C65" s="18" t="s">
        <v>71</v>
      </c>
      <c r="D65" s="20" t="s">
        <v>221</v>
      </c>
      <c r="F65" s="17" t="s">
        <v>33</v>
      </c>
      <c r="I65" s="23">
        <v>-16800.0</v>
      </c>
      <c r="J65" s="23">
        <v>-560.0</v>
      </c>
    </row>
    <row r="66">
      <c r="A66" s="19">
        <v>65.0</v>
      </c>
      <c r="B66" s="18" t="s">
        <v>222</v>
      </c>
      <c r="C66" s="18" t="s">
        <v>85</v>
      </c>
      <c r="D66" s="20" t="s">
        <v>223</v>
      </c>
      <c r="E66" s="17" t="s">
        <v>224</v>
      </c>
      <c r="F66" s="17" t="s">
        <v>29</v>
      </c>
      <c r="I66" s="23">
        <v>-14490.0</v>
      </c>
      <c r="J66" s="23">
        <v>-483.0</v>
      </c>
    </row>
    <row r="67">
      <c r="A67" s="19">
        <v>66.0</v>
      </c>
      <c r="B67" s="18" t="s">
        <v>225</v>
      </c>
      <c r="C67" s="18" t="s">
        <v>71</v>
      </c>
      <c r="D67" s="20" t="s">
        <v>226</v>
      </c>
      <c r="E67" s="17" t="s">
        <v>227</v>
      </c>
      <c r="F67" s="17" t="s">
        <v>37</v>
      </c>
      <c r="G67" s="17">
        <v>1.0</v>
      </c>
      <c r="I67" s="23">
        <v>30.0</v>
      </c>
      <c r="J67" s="23">
        <v>1.0</v>
      </c>
    </row>
    <row r="68">
      <c r="A68" s="19">
        <v>67.0</v>
      </c>
      <c r="B68" s="18" t="s">
        <v>228</v>
      </c>
      <c r="C68" s="18" t="s">
        <v>71</v>
      </c>
      <c r="D68" s="20" t="s">
        <v>229</v>
      </c>
      <c r="F68" s="17" t="s">
        <v>33</v>
      </c>
      <c r="H68" s="17">
        <v>1.0</v>
      </c>
      <c r="I68" s="23">
        <v>2100.0</v>
      </c>
      <c r="J68" s="23">
        <v>70.0</v>
      </c>
    </row>
    <row r="69">
      <c r="A69" s="19">
        <v>68.0</v>
      </c>
      <c r="B69" s="18" t="s">
        <v>230</v>
      </c>
      <c r="C69" s="18" t="s">
        <v>85</v>
      </c>
      <c r="D69" s="20" t="s">
        <v>231</v>
      </c>
      <c r="F69" s="17" t="s">
        <v>33</v>
      </c>
      <c r="H69" s="17">
        <v>1.0</v>
      </c>
      <c r="I69" s="23">
        <v>-14330.0</v>
      </c>
      <c r="J69" s="23">
        <v>-477.66667</v>
      </c>
    </row>
    <row r="70">
      <c r="A70" s="19">
        <v>69.0</v>
      </c>
      <c r="B70" s="18" t="s">
        <v>232</v>
      </c>
      <c r="C70" s="18" t="s">
        <v>85</v>
      </c>
      <c r="D70" s="20" t="s">
        <v>233</v>
      </c>
      <c r="F70" s="17" t="s">
        <v>13</v>
      </c>
      <c r="I70" s="23">
        <v>-24720.0</v>
      </c>
      <c r="J70" s="23">
        <v>-824.0</v>
      </c>
    </row>
    <row r="71">
      <c r="A71" s="19">
        <v>70.0</v>
      </c>
      <c r="B71" s="18" t="s">
        <v>234</v>
      </c>
      <c r="C71" s="18" t="s">
        <v>85</v>
      </c>
      <c r="D71" s="20" t="s">
        <v>235</v>
      </c>
      <c r="F71" s="17" t="s">
        <v>29</v>
      </c>
      <c r="I71" s="23">
        <v>-17910.0</v>
      </c>
      <c r="J71" s="23">
        <v>-597.0</v>
      </c>
    </row>
    <row r="72">
      <c r="A72" s="19">
        <v>71.0</v>
      </c>
      <c r="B72" s="18" t="s">
        <v>236</v>
      </c>
      <c r="C72" s="18" t="s">
        <v>71</v>
      </c>
      <c r="D72" s="20" t="s">
        <v>237</v>
      </c>
      <c r="F72" s="17" t="s">
        <v>23</v>
      </c>
      <c r="H72" s="17">
        <v>1.0</v>
      </c>
      <c r="I72" s="23">
        <v>-2950.0</v>
      </c>
      <c r="J72" s="23">
        <v>-98.333333</v>
      </c>
    </row>
    <row r="73">
      <c r="A73" s="19">
        <v>72.0</v>
      </c>
      <c r="B73" s="18" t="s">
        <v>238</v>
      </c>
      <c r="C73" s="18" t="s">
        <v>85</v>
      </c>
      <c r="D73" s="20" t="s">
        <v>239</v>
      </c>
      <c r="F73" s="17" t="s">
        <v>13</v>
      </c>
      <c r="I73" s="23">
        <v>-5070.0</v>
      </c>
      <c r="J73" s="23">
        <v>-169.0</v>
      </c>
    </row>
    <row r="74">
      <c r="A74" s="19">
        <v>73.0</v>
      </c>
      <c r="B74" s="18" t="s">
        <v>240</v>
      </c>
      <c r="C74" s="18" t="s">
        <v>71</v>
      </c>
      <c r="D74" s="20" t="s">
        <v>241</v>
      </c>
      <c r="F74" s="17" t="s">
        <v>25</v>
      </c>
      <c r="H74" s="17">
        <v>1.0</v>
      </c>
      <c r="I74" s="23">
        <v>-16290.0</v>
      </c>
      <c r="J74" s="23">
        <v>-543.0</v>
      </c>
    </row>
    <row r="75">
      <c r="A75" s="19">
        <v>74.0</v>
      </c>
      <c r="B75" s="18" t="s">
        <v>242</v>
      </c>
      <c r="C75" s="18" t="s">
        <v>71</v>
      </c>
      <c r="D75" s="20" t="s">
        <v>243</v>
      </c>
      <c r="F75" s="17" t="s">
        <v>37</v>
      </c>
      <c r="I75" s="23">
        <v>-480.0</v>
      </c>
      <c r="J75" s="23">
        <v>-16.0</v>
      </c>
    </row>
    <row r="76">
      <c r="A76" s="19">
        <v>75.0</v>
      </c>
      <c r="B76" s="18" t="s">
        <v>244</v>
      </c>
      <c r="C76" s="18" t="s">
        <v>85</v>
      </c>
      <c r="D76" s="20" t="s">
        <v>245</v>
      </c>
      <c r="F76" s="17" t="s">
        <v>33</v>
      </c>
      <c r="I76" s="23">
        <v>-13490.0</v>
      </c>
      <c r="J76" s="23">
        <v>-449.66667</v>
      </c>
    </row>
    <row r="77">
      <c r="A77" s="19">
        <v>76.0</v>
      </c>
      <c r="B77" s="18" t="s">
        <v>246</v>
      </c>
      <c r="C77" s="18" t="s">
        <v>85</v>
      </c>
      <c r="D77" s="20" t="s">
        <v>247</v>
      </c>
      <c r="E77" s="17" t="s">
        <v>248</v>
      </c>
      <c r="F77" s="17" t="s">
        <v>29</v>
      </c>
      <c r="I77" s="23">
        <v>-13240.0</v>
      </c>
      <c r="J77" s="23">
        <v>-441.33333</v>
      </c>
    </row>
    <row r="78">
      <c r="A78" s="19">
        <v>77.0</v>
      </c>
      <c r="B78" s="18" t="s">
        <v>249</v>
      </c>
      <c r="C78" s="18" t="s">
        <v>71</v>
      </c>
      <c r="D78" s="20" t="s">
        <v>250</v>
      </c>
      <c r="F78" s="17" t="s">
        <v>25</v>
      </c>
      <c r="H78" s="17">
        <v>1.0</v>
      </c>
      <c r="I78" s="23">
        <v>-8900.0</v>
      </c>
      <c r="J78" s="23">
        <v>-296.66667</v>
      </c>
    </row>
    <row r="79">
      <c r="A79" s="19">
        <v>78.0</v>
      </c>
      <c r="B79" s="18" t="s">
        <v>252</v>
      </c>
      <c r="C79" s="18" t="s">
        <v>67</v>
      </c>
      <c r="D79" s="20" t="s">
        <v>253</v>
      </c>
      <c r="E79" s="17" t="s">
        <v>254</v>
      </c>
      <c r="F79" s="17" t="s">
        <v>23</v>
      </c>
      <c r="G79" s="17">
        <v>1.0</v>
      </c>
      <c r="H79" s="17">
        <v>1.0</v>
      </c>
      <c r="I79" s="23">
        <v>-2530.0</v>
      </c>
      <c r="J79" s="23">
        <v>-84.333333</v>
      </c>
    </row>
    <row r="80">
      <c r="A80" s="19">
        <v>79.0</v>
      </c>
      <c r="B80" s="18" t="s">
        <v>255</v>
      </c>
      <c r="C80" s="18" t="s">
        <v>71</v>
      </c>
      <c r="D80" s="20" t="s">
        <v>256</v>
      </c>
      <c r="E80" s="17" t="s">
        <v>257</v>
      </c>
      <c r="F80" s="17" t="s">
        <v>37</v>
      </c>
      <c r="G80" s="17">
        <v>1.0</v>
      </c>
      <c r="H80" s="17">
        <v>1.0</v>
      </c>
      <c r="I80" s="23">
        <v>-5970.0</v>
      </c>
      <c r="J80" s="23">
        <v>-199.0</v>
      </c>
    </row>
    <row r="81">
      <c r="A81" s="19">
        <v>80.0</v>
      </c>
      <c r="B81" s="18" t="s">
        <v>258</v>
      </c>
      <c r="C81" s="18" t="s">
        <v>85</v>
      </c>
      <c r="D81" s="20" t="s">
        <v>259</v>
      </c>
      <c r="F81" s="17" t="s">
        <v>13</v>
      </c>
      <c r="I81" s="23">
        <v>-12500.0</v>
      </c>
      <c r="J81" s="23">
        <v>-416.66667</v>
      </c>
    </row>
    <row r="82">
      <c r="A82" s="19">
        <v>81.0</v>
      </c>
      <c r="B82" s="18" t="s">
        <v>260</v>
      </c>
      <c r="C82" s="18" t="s">
        <v>85</v>
      </c>
      <c r="D82" s="20" t="s">
        <v>261</v>
      </c>
      <c r="F82" s="17" t="s">
        <v>13</v>
      </c>
      <c r="I82" s="23">
        <v>-11200.0</v>
      </c>
      <c r="J82" s="23">
        <v>-373.33333</v>
      </c>
    </row>
    <row r="83">
      <c r="A83" s="19">
        <v>82.0</v>
      </c>
      <c r="B83" s="18" t="s">
        <v>262</v>
      </c>
      <c r="C83" s="18" t="s">
        <v>71</v>
      </c>
      <c r="D83" s="20" t="s">
        <v>263</v>
      </c>
      <c r="F83" s="17" t="s">
        <v>37</v>
      </c>
      <c r="H83" s="17">
        <v>1.0</v>
      </c>
      <c r="I83" s="23">
        <v>-10590.0</v>
      </c>
      <c r="J83" s="23">
        <v>-353.0</v>
      </c>
    </row>
    <row r="84">
      <c r="A84" s="19">
        <v>83.0</v>
      </c>
      <c r="B84" s="18" t="s">
        <v>264</v>
      </c>
      <c r="C84" s="18" t="s">
        <v>71</v>
      </c>
      <c r="D84" s="20" t="s">
        <v>265</v>
      </c>
      <c r="F84" s="17" t="s">
        <v>37</v>
      </c>
      <c r="I84" s="23">
        <v>-22470.0</v>
      </c>
      <c r="J84" s="23">
        <v>-749.0</v>
      </c>
    </row>
    <row r="85">
      <c r="A85" s="19">
        <v>84.0</v>
      </c>
      <c r="B85" s="18" t="s">
        <v>266</v>
      </c>
      <c r="C85" s="18" t="s">
        <v>71</v>
      </c>
      <c r="D85" s="20" t="s">
        <v>267</v>
      </c>
      <c r="F85" s="17" t="s">
        <v>33</v>
      </c>
      <c r="H85" s="17">
        <v>1.0</v>
      </c>
      <c r="I85" s="23">
        <v>-650.0</v>
      </c>
      <c r="J85" s="23">
        <v>-21.666667</v>
      </c>
    </row>
    <row r="86">
      <c r="A86" s="19">
        <v>85.0</v>
      </c>
      <c r="B86" s="18" t="s">
        <v>268</v>
      </c>
      <c r="C86" s="18" t="s">
        <v>71</v>
      </c>
      <c r="D86" s="20" t="s">
        <v>269</v>
      </c>
      <c r="F86" s="17" t="s">
        <v>37</v>
      </c>
      <c r="I86" s="23">
        <v>-2050.0</v>
      </c>
      <c r="J86" s="23">
        <v>-68.333333</v>
      </c>
    </row>
    <row r="87">
      <c r="A87" s="19">
        <v>86.0</v>
      </c>
      <c r="B87" s="18" t="s">
        <v>270</v>
      </c>
      <c r="C87" s="18" t="s">
        <v>85</v>
      </c>
      <c r="D87" s="20" t="s">
        <v>271</v>
      </c>
      <c r="F87" s="17" t="s">
        <v>39</v>
      </c>
      <c r="I87" s="23">
        <v>-29870.0</v>
      </c>
      <c r="J87" s="23">
        <v>-995.66667</v>
      </c>
    </row>
    <row r="88">
      <c r="A88" s="19">
        <v>87.0</v>
      </c>
      <c r="B88" s="18" t="s">
        <v>272</v>
      </c>
      <c r="C88" s="18" t="s">
        <v>71</v>
      </c>
      <c r="D88" s="20" t="s">
        <v>273</v>
      </c>
      <c r="E88" s="17" t="s">
        <v>254</v>
      </c>
      <c r="F88" s="17" t="s">
        <v>33</v>
      </c>
      <c r="G88" s="17">
        <v>1.0</v>
      </c>
      <c r="H88" s="17">
        <v>1.0</v>
      </c>
      <c r="I88" s="23">
        <v>-8400.0</v>
      </c>
      <c r="J88" s="23">
        <v>-280.0</v>
      </c>
    </row>
    <row r="89">
      <c r="A89" s="19">
        <v>88.0</v>
      </c>
      <c r="B89" s="18" t="s">
        <v>274</v>
      </c>
      <c r="C89" s="18" t="s">
        <v>85</v>
      </c>
      <c r="D89" s="20" t="s">
        <v>275</v>
      </c>
      <c r="F89" s="17" t="s">
        <v>33</v>
      </c>
      <c r="I89" s="23">
        <v>-23710.0</v>
      </c>
      <c r="J89" s="23">
        <v>-790.33333</v>
      </c>
    </row>
    <row r="90">
      <c r="A90" s="19">
        <v>89.0</v>
      </c>
      <c r="B90" s="18" t="s">
        <v>276</v>
      </c>
      <c r="C90" s="18" t="s">
        <v>71</v>
      </c>
      <c r="D90" s="20" t="s">
        <v>277</v>
      </c>
      <c r="F90" s="17" t="s">
        <v>33</v>
      </c>
      <c r="I90" s="23">
        <v>-16190.0</v>
      </c>
      <c r="J90" s="23">
        <v>-539.66667</v>
      </c>
    </row>
    <row r="91">
      <c r="A91" s="19">
        <v>90.0</v>
      </c>
      <c r="B91" s="18" t="s">
        <v>278</v>
      </c>
      <c r="C91" s="18" t="s">
        <v>67</v>
      </c>
      <c r="D91" s="20" t="s">
        <v>279</v>
      </c>
      <c r="F91" s="17" t="s">
        <v>162</v>
      </c>
      <c r="I91" s="23">
        <v>-20080.0</v>
      </c>
      <c r="J91" s="23">
        <v>-669.33333</v>
      </c>
    </row>
    <row r="92">
      <c r="A92" s="19">
        <v>91.0</v>
      </c>
      <c r="B92" s="18" t="s">
        <v>280</v>
      </c>
      <c r="C92" s="18" t="s">
        <v>85</v>
      </c>
      <c r="D92" s="20" t="s">
        <v>281</v>
      </c>
      <c r="F92" s="17" t="s">
        <v>25</v>
      </c>
      <c r="I92" s="23">
        <v>-21000.0</v>
      </c>
      <c r="J92" s="23">
        <v>-700.0</v>
      </c>
    </row>
    <row r="93">
      <c r="A93" s="19">
        <v>92.0</v>
      </c>
      <c r="B93" s="18" t="s">
        <v>282</v>
      </c>
      <c r="C93" s="18" t="s">
        <v>85</v>
      </c>
      <c r="D93" s="20" t="s">
        <v>283</v>
      </c>
      <c r="F93" s="17" t="s">
        <v>13</v>
      </c>
      <c r="I93" s="23">
        <v>-18510.0</v>
      </c>
      <c r="J93" s="23">
        <v>-617.0</v>
      </c>
    </row>
    <row r="94">
      <c r="A94" s="19">
        <v>93.0</v>
      </c>
      <c r="B94" s="18" t="s">
        <v>284</v>
      </c>
      <c r="C94" s="18" t="s">
        <v>85</v>
      </c>
      <c r="D94" s="20" t="s">
        <v>285</v>
      </c>
      <c r="F94" s="17" t="s">
        <v>33</v>
      </c>
      <c r="I94" s="23">
        <v>-17440.0</v>
      </c>
      <c r="J94" s="23">
        <v>-581.33333</v>
      </c>
    </row>
    <row r="95">
      <c r="A95" s="19">
        <v>94.0</v>
      </c>
      <c r="B95" s="18" t="s">
        <v>286</v>
      </c>
      <c r="C95" s="18" t="s">
        <v>85</v>
      </c>
      <c r="D95" s="20" t="s">
        <v>287</v>
      </c>
      <c r="E95" s="17" t="s">
        <v>288</v>
      </c>
      <c r="F95" s="17" t="s">
        <v>17</v>
      </c>
      <c r="I95" s="23">
        <v>-15400.0</v>
      </c>
      <c r="J95" s="23">
        <v>-513.33333</v>
      </c>
    </row>
    <row r="96">
      <c r="A96" s="19">
        <v>95.0</v>
      </c>
      <c r="B96" s="18" t="s">
        <v>289</v>
      </c>
      <c r="C96" s="18" t="s">
        <v>67</v>
      </c>
      <c r="D96" s="20" t="s">
        <v>290</v>
      </c>
      <c r="F96" s="17" t="s">
        <v>69</v>
      </c>
      <c r="I96" s="23">
        <v>-8930.0</v>
      </c>
      <c r="J96" s="23">
        <v>-297.66667</v>
      </c>
    </row>
    <row r="97">
      <c r="A97" s="19">
        <v>96.0</v>
      </c>
      <c r="B97" s="18" t="s">
        <v>291</v>
      </c>
      <c r="C97" s="18" t="s">
        <v>85</v>
      </c>
      <c r="D97" s="20" t="s">
        <v>292</v>
      </c>
      <c r="F97" s="17" t="s">
        <v>33</v>
      </c>
      <c r="I97" s="23">
        <v>-17470.0</v>
      </c>
      <c r="J97" s="23">
        <v>-582.33333</v>
      </c>
    </row>
    <row r="98">
      <c r="A98" s="19">
        <v>97.0</v>
      </c>
      <c r="B98" s="18" t="s">
        <v>293</v>
      </c>
      <c r="C98" s="18" t="s">
        <v>85</v>
      </c>
      <c r="D98" s="20" t="s">
        <v>294</v>
      </c>
      <c r="F98" s="17" t="s">
        <v>17</v>
      </c>
      <c r="I98" s="23">
        <v>-27920.0</v>
      </c>
      <c r="J98" s="23">
        <v>-930.66667</v>
      </c>
    </row>
    <row r="99">
      <c r="A99" s="19">
        <v>98.0</v>
      </c>
      <c r="B99" s="18" t="s">
        <v>295</v>
      </c>
      <c r="C99" s="18" t="s">
        <v>85</v>
      </c>
      <c r="D99" s="20" t="s">
        <v>296</v>
      </c>
      <c r="F99" s="17" t="s">
        <v>17</v>
      </c>
      <c r="I99" s="23">
        <v>-12400.0</v>
      </c>
      <c r="J99" s="23">
        <v>-413.33333</v>
      </c>
    </row>
    <row r="100">
      <c r="A100" s="19">
        <v>99.0</v>
      </c>
      <c r="B100" s="18" t="s">
        <v>297</v>
      </c>
      <c r="C100" s="18" t="s">
        <v>85</v>
      </c>
      <c r="D100" s="20" t="s">
        <v>298</v>
      </c>
      <c r="F100" s="17" t="s">
        <v>13</v>
      </c>
      <c r="H100" s="17">
        <v>1.0</v>
      </c>
      <c r="I100" s="23">
        <v>-3640.0</v>
      </c>
      <c r="J100" s="23">
        <v>-121.33333</v>
      </c>
    </row>
    <row r="101">
      <c r="A101" s="19">
        <v>100.0</v>
      </c>
      <c r="B101" s="18" t="s">
        <v>299</v>
      </c>
      <c r="C101" s="18" t="s">
        <v>71</v>
      </c>
      <c r="D101" s="20" t="s">
        <v>300</v>
      </c>
      <c r="F101" s="17" t="s">
        <v>37</v>
      </c>
      <c r="I101" s="23">
        <v>1390.0</v>
      </c>
      <c r="J101" s="23">
        <v>46.3333333</v>
      </c>
    </row>
    <row r="102">
      <c r="A102" s="19">
        <v>101.0</v>
      </c>
      <c r="B102" s="18" t="s">
        <v>301</v>
      </c>
      <c r="C102" s="18" t="s">
        <v>71</v>
      </c>
      <c r="D102" s="20" t="s">
        <v>302</v>
      </c>
      <c r="F102" s="17" t="s">
        <v>33</v>
      </c>
      <c r="I102" s="23">
        <v>-23720.0</v>
      </c>
      <c r="J102" s="23">
        <v>-790.66667</v>
      </c>
    </row>
    <row r="103">
      <c r="A103" s="19">
        <v>102.0</v>
      </c>
      <c r="B103" s="18" t="s">
        <v>303</v>
      </c>
      <c r="C103" s="18" t="s">
        <v>85</v>
      </c>
      <c r="D103" s="20" t="s">
        <v>304</v>
      </c>
      <c r="F103" s="17" t="s">
        <v>15</v>
      </c>
      <c r="I103" s="23">
        <v>-8310.0</v>
      </c>
      <c r="J103" s="23">
        <v>-277.0</v>
      </c>
    </row>
    <row r="104">
      <c r="A104" s="19">
        <v>103.0</v>
      </c>
      <c r="B104" s="18" t="s">
        <v>305</v>
      </c>
      <c r="C104" s="18" t="s">
        <v>85</v>
      </c>
      <c r="D104" s="20" t="s">
        <v>306</v>
      </c>
      <c r="F104" s="17" t="s">
        <v>17</v>
      </c>
      <c r="I104" s="23">
        <v>-19390.0</v>
      </c>
      <c r="J104" s="23">
        <v>-646.33333</v>
      </c>
    </row>
    <row r="105">
      <c r="A105" s="19">
        <v>104.0</v>
      </c>
      <c r="B105" s="18" t="s">
        <v>307</v>
      </c>
      <c r="C105" s="18" t="s">
        <v>85</v>
      </c>
      <c r="D105" s="20" t="s">
        <v>308</v>
      </c>
      <c r="E105" s="17" t="s">
        <v>309</v>
      </c>
      <c r="F105" s="17" t="s">
        <v>33</v>
      </c>
      <c r="I105" s="23">
        <v>-16910.0</v>
      </c>
      <c r="J105" s="23">
        <v>-563.66667</v>
      </c>
    </row>
    <row r="106">
      <c r="A106" s="19">
        <v>105.0</v>
      </c>
      <c r="B106" s="18" t="s">
        <v>310</v>
      </c>
      <c r="C106" s="18" t="s">
        <v>67</v>
      </c>
      <c r="D106" s="20" t="s">
        <v>311</v>
      </c>
      <c r="F106" s="17" t="s">
        <v>69</v>
      </c>
      <c r="I106" s="23">
        <v>-20480.0</v>
      </c>
      <c r="J106" s="23">
        <v>-682.66667</v>
      </c>
    </row>
    <row r="107">
      <c r="A107" s="19">
        <v>106.0</v>
      </c>
      <c r="B107" s="18" t="s">
        <v>312</v>
      </c>
      <c r="C107" s="18" t="s">
        <v>71</v>
      </c>
      <c r="D107" s="20" t="s">
        <v>313</v>
      </c>
      <c r="F107" s="17" t="s">
        <v>25</v>
      </c>
      <c r="I107" s="23">
        <v>-7980.0</v>
      </c>
      <c r="J107" s="23">
        <v>-266.0</v>
      </c>
    </row>
    <row r="108">
      <c r="A108" s="43">
        <v>107.0</v>
      </c>
      <c r="B108" s="23">
        <v>7196019.0</v>
      </c>
      <c r="C108" s="18" t="s">
        <v>85</v>
      </c>
      <c r="D108" s="20" t="s">
        <v>314</v>
      </c>
      <c r="F108" s="17" t="s">
        <v>33</v>
      </c>
      <c r="H108" s="17">
        <v>1.0</v>
      </c>
      <c r="I108" s="23">
        <v>-12380.0</v>
      </c>
      <c r="J108" s="23">
        <v>-412.66667</v>
      </c>
    </row>
    <row r="109">
      <c r="A109" s="19">
        <v>108.0</v>
      </c>
      <c r="B109" s="18" t="s">
        <v>315</v>
      </c>
      <c r="C109" s="18" t="s">
        <v>67</v>
      </c>
      <c r="D109" s="20" t="s">
        <v>316</v>
      </c>
      <c r="E109" s="17" t="s">
        <v>317</v>
      </c>
      <c r="F109" s="17" t="s">
        <v>25</v>
      </c>
      <c r="I109" s="23">
        <v>-19350.0</v>
      </c>
      <c r="J109" s="23">
        <v>-645.0</v>
      </c>
    </row>
    <row r="110">
      <c r="A110" s="19">
        <v>109.0</v>
      </c>
      <c r="B110" s="18" t="s">
        <v>318</v>
      </c>
      <c r="C110" s="18" t="s">
        <v>85</v>
      </c>
      <c r="D110" s="20" t="s">
        <v>319</v>
      </c>
      <c r="F110" s="17" t="s">
        <v>33</v>
      </c>
      <c r="I110" s="23">
        <v>-2950.0</v>
      </c>
      <c r="J110" s="23">
        <v>-98.333333</v>
      </c>
    </row>
    <row r="111">
      <c r="A111" s="19">
        <v>110.0</v>
      </c>
      <c r="B111" s="18" t="s">
        <v>320</v>
      </c>
      <c r="C111" s="18" t="s">
        <v>67</v>
      </c>
      <c r="D111" s="20" t="s">
        <v>321</v>
      </c>
      <c r="F111" s="17" t="s">
        <v>33</v>
      </c>
      <c r="H111" s="17">
        <v>1.0</v>
      </c>
      <c r="I111" s="23">
        <v>1310.0</v>
      </c>
      <c r="J111" s="23">
        <v>43.6666667</v>
      </c>
    </row>
    <row r="112">
      <c r="A112" s="19">
        <v>111.0</v>
      </c>
      <c r="B112" s="18" t="s">
        <v>322</v>
      </c>
      <c r="C112" s="18" t="s">
        <v>67</v>
      </c>
      <c r="D112" s="20" t="s">
        <v>323</v>
      </c>
      <c r="E112" s="17" t="s">
        <v>324</v>
      </c>
      <c r="F112" s="17" t="s">
        <v>27</v>
      </c>
      <c r="I112" s="23">
        <v>-13070.0</v>
      </c>
      <c r="J112" s="23">
        <v>-435.66667</v>
      </c>
    </row>
    <row r="113">
      <c r="A113" s="19">
        <v>112.0</v>
      </c>
      <c r="B113" s="18" t="s">
        <v>325</v>
      </c>
      <c r="C113" s="18" t="s">
        <v>67</v>
      </c>
      <c r="D113" s="20" t="s">
        <v>326</v>
      </c>
      <c r="F113" s="17" t="s">
        <v>27</v>
      </c>
      <c r="H113" s="17">
        <v>1.0</v>
      </c>
      <c r="I113" s="23">
        <v>-9990.0</v>
      </c>
      <c r="J113" s="23">
        <v>-333.0</v>
      </c>
    </row>
    <row r="114">
      <c r="A114" s="19">
        <v>113.0</v>
      </c>
      <c r="B114" s="18" t="s">
        <v>328</v>
      </c>
      <c r="C114" s="18" t="s">
        <v>67</v>
      </c>
      <c r="D114" s="20" t="s">
        <v>329</v>
      </c>
      <c r="E114" s="17" t="s">
        <v>330</v>
      </c>
      <c r="F114" s="17" t="s">
        <v>23</v>
      </c>
      <c r="G114" s="17">
        <v>1.0</v>
      </c>
      <c r="H114" s="17">
        <v>1.0</v>
      </c>
      <c r="I114" s="23">
        <v>-1730.0</v>
      </c>
      <c r="J114" s="23">
        <v>-57.666667</v>
      </c>
    </row>
    <row r="115">
      <c r="A115" s="43">
        <v>114.0</v>
      </c>
      <c r="B115" s="23">
        <v>3.8532177E7</v>
      </c>
      <c r="C115" s="18" t="s">
        <v>67</v>
      </c>
      <c r="D115" s="20" t="s">
        <v>332</v>
      </c>
      <c r="F115" s="17" t="s">
        <v>23</v>
      </c>
      <c r="I115" s="23">
        <v>-9950.0</v>
      </c>
      <c r="J115" s="23">
        <v>-331.66667</v>
      </c>
    </row>
    <row r="116">
      <c r="A116" s="19">
        <v>115.0</v>
      </c>
      <c r="B116" s="18" t="s">
        <v>333</v>
      </c>
      <c r="C116" s="18" t="s">
        <v>67</v>
      </c>
      <c r="D116" s="20" t="s">
        <v>334</v>
      </c>
      <c r="F116" s="17" t="s">
        <v>25</v>
      </c>
      <c r="H116" s="17">
        <v>1.0</v>
      </c>
      <c r="I116" s="23">
        <v>870.0</v>
      </c>
      <c r="J116" s="23">
        <v>29.0</v>
      </c>
    </row>
    <row r="117">
      <c r="A117" s="19">
        <v>116.0</v>
      </c>
      <c r="B117" s="18" t="s">
        <v>335</v>
      </c>
      <c r="C117" s="18" t="s">
        <v>71</v>
      </c>
      <c r="D117" s="20" t="s">
        <v>336</v>
      </c>
      <c r="F117" s="17" t="s">
        <v>33</v>
      </c>
      <c r="H117" s="17">
        <v>1.0</v>
      </c>
      <c r="I117" s="23">
        <v>1790.0</v>
      </c>
      <c r="J117" s="23">
        <v>59.6666667</v>
      </c>
    </row>
    <row r="118">
      <c r="A118" s="19">
        <v>117.0</v>
      </c>
      <c r="B118" s="18" t="s">
        <v>337</v>
      </c>
      <c r="C118" s="18" t="s">
        <v>85</v>
      </c>
      <c r="D118" s="20" t="s">
        <v>338</v>
      </c>
      <c r="E118" s="17" t="s">
        <v>339</v>
      </c>
      <c r="F118" s="17" t="s">
        <v>31</v>
      </c>
      <c r="I118" s="23">
        <v>-14740.0</v>
      </c>
      <c r="J118" s="23">
        <v>-491.33333</v>
      </c>
    </row>
    <row r="119">
      <c r="A119" s="19">
        <v>118.0</v>
      </c>
      <c r="B119" s="18" t="s">
        <v>340</v>
      </c>
      <c r="C119" s="18" t="s">
        <v>71</v>
      </c>
      <c r="D119" s="20" t="s">
        <v>341</v>
      </c>
      <c r="F119" s="17" t="s">
        <v>25</v>
      </c>
      <c r="H119" s="17">
        <v>1.0</v>
      </c>
      <c r="I119" s="23">
        <v>1030.0</v>
      </c>
      <c r="J119" s="23">
        <v>34.3333333</v>
      </c>
    </row>
    <row r="120">
      <c r="A120" s="19">
        <v>119.0</v>
      </c>
      <c r="B120" s="18" t="s">
        <v>342</v>
      </c>
      <c r="C120" s="18" t="s">
        <v>85</v>
      </c>
      <c r="D120" s="20" t="s">
        <v>343</v>
      </c>
      <c r="F120" s="17" t="s">
        <v>13</v>
      </c>
      <c r="I120" s="23">
        <v>-17280.0</v>
      </c>
      <c r="J120" s="23">
        <v>-576.0</v>
      </c>
    </row>
    <row r="121">
      <c r="A121" s="19">
        <v>120.0</v>
      </c>
      <c r="B121" s="18" t="s">
        <v>344</v>
      </c>
      <c r="C121" s="18" t="s">
        <v>71</v>
      </c>
      <c r="D121" s="20" t="s">
        <v>345</v>
      </c>
      <c r="F121" s="17" t="s">
        <v>33</v>
      </c>
      <c r="H121" s="17">
        <v>1.0</v>
      </c>
      <c r="I121" s="23">
        <v>70.0</v>
      </c>
      <c r="J121" s="23">
        <v>2.33333333</v>
      </c>
    </row>
    <row r="122">
      <c r="A122" s="19">
        <v>121.0</v>
      </c>
      <c r="B122" s="18" t="s">
        <v>346</v>
      </c>
      <c r="C122" s="18" t="s">
        <v>71</v>
      </c>
      <c r="D122" s="20" t="s">
        <v>347</v>
      </c>
      <c r="F122" s="17" t="s">
        <v>25</v>
      </c>
      <c r="I122" s="23">
        <v>-17680.0</v>
      </c>
      <c r="J122" s="23">
        <v>-589.33333</v>
      </c>
    </row>
    <row r="123">
      <c r="A123" s="19">
        <v>122.0</v>
      </c>
      <c r="B123" s="18" t="s">
        <v>348</v>
      </c>
      <c r="C123" s="18" t="s">
        <v>85</v>
      </c>
      <c r="D123" s="20" t="s">
        <v>349</v>
      </c>
      <c r="F123" s="17" t="s">
        <v>13</v>
      </c>
      <c r="I123" s="23">
        <v>-16430.0</v>
      </c>
      <c r="J123" s="23">
        <v>-547.66667</v>
      </c>
    </row>
    <row r="124">
      <c r="A124" s="19">
        <v>123.0</v>
      </c>
      <c r="B124" s="18" t="s">
        <v>350</v>
      </c>
      <c r="C124" s="18" t="s">
        <v>67</v>
      </c>
      <c r="D124" s="20" t="s">
        <v>351</v>
      </c>
      <c r="F124" s="17" t="s">
        <v>25</v>
      </c>
      <c r="I124" s="23">
        <v>-1510.0</v>
      </c>
      <c r="J124" s="23">
        <v>-50.333333</v>
      </c>
    </row>
    <row r="125">
      <c r="A125" s="19">
        <v>124.0</v>
      </c>
      <c r="B125" s="18" t="s">
        <v>353</v>
      </c>
      <c r="C125" s="18" t="s">
        <v>67</v>
      </c>
      <c r="D125" s="20" t="s">
        <v>354</v>
      </c>
      <c r="F125" s="17" t="s">
        <v>33</v>
      </c>
      <c r="I125" s="23">
        <v>-6250.0</v>
      </c>
      <c r="J125" s="23">
        <v>-208.33333</v>
      </c>
    </row>
    <row r="126">
      <c r="A126" s="19">
        <v>125.0</v>
      </c>
      <c r="B126" s="18" t="s">
        <v>355</v>
      </c>
      <c r="C126" s="18" t="s">
        <v>85</v>
      </c>
      <c r="D126" s="20" t="s">
        <v>356</v>
      </c>
      <c r="E126" s="17" t="s">
        <v>357</v>
      </c>
      <c r="F126" s="17" t="s">
        <v>33</v>
      </c>
      <c r="G126" s="17">
        <v>1.0</v>
      </c>
      <c r="H126" s="17">
        <v>1.0</v>
      </c>
      <c r="I126" s="23">
        <v>-5980.0</v>
      </c>
      <c r="J126" s="23">
        <v>-199.33333</v>
      </c>
    </row>
    <row r="127">
      <c r="A127" s="19">
        <v>126.0</v>
      </c>
      <c r="B127" s="18" t="s">
        <v>358</v>
      </c>
      <c r="C127" s="18" t="s">
        <v>85</v>
      </c>
      <c r="D127" s="20" t="s">
        <v>359</v>
      </c>
      <c r="F127" s="17" t="s">
        <v>33</v>
      </c>
      <c r="I127" s="23">
        <v>-17170.0</v>
      </c>
      <c r="J127" s="23">
        <v>-572.33333</v>
      </c>
    </row>
    <row r="128">
      <c r="A128" s="19">
        <v>127.0</v>
      </c>
      <c r="B128" s="18" t="s">
        <v>360</v>
      </c>
      <c r="C128" s="18" t="s">
        <v>71</v>
      </c>
      <c r="D128" s="20" t="s">
        <v>361</v>
      </c>
      <c r="F128" s="17" t="s">
        <v>37</v>
      </c>
      <c r="I128" s="23">
        <v>-6280.0</v>
      </c>
      <c r="J128" s="23">
        <v>-209.33333</v>
      </c>
    </row>
    <row r="129">
      <c r="A129" s="19">
        <v>128.0</v>
      </c>
      <c r="B129" s="18" t="s">
        <v>362</v>
      </c>
      <c r="C129" s="18" t="s">
        <v>85</v>
      </c>
      <c r="D129" s="20" t="s">
        <v>363</v>
      </c>
      <c r="E129" s="17" t="s">
        <v>364</v>
      </c>
      <c r="F129" s="17" t="s">
        <v>17</v>
      </c>
      <c r="I129" s="23">
        <v>-16300.0</v>
      </c>
      <c r="J129" s="23">
        <v>-543.33333</v>
      </c>
    </row>
    <row r="130">
      <c r="A130" s="19">
        <v>129.0</v>
      </c>
      <c r="B130" s="18" t="s">
        <v>365</v>
      </c>
      <c r="C130" s="18" t="s">
        <v>71</v>
      </c>
      <c r="D130" s="20" t="s">
        <v>366</v>
      </c>
      <c r="F130" s="17" t="s">
        <v>37</v>
      </c>
      <c r="G130" s="17">
        <v>1.0</v>
      </c>
      <c r="I130" s="23">
        <v>1510.0</v>
      </c>
      <c r="J130" s="23">
        <v>50.3333333</v>
      </c>
    </row>
    <row r="131">
      <c r="A131" s="19">
        <v>130.0</v>
      </c>
      <c r="B131" s="18" t="s">
        <v>367</v>
      </c>
      <c r="C131" s="18" t="s">
        <v>67</v>
      </c>
      <c r="D131" s="20" t="s">
        <v>368</v>
      </c>
      <c r="F131" s="17" t="s">
        <v>33</v>
      </c>
      <c r="I131" s="23">
        <v>-1660.0</v>
      </c>
      <c r="J131" s="23">
        <v>-55.333333</v>
      </c>
    </row>
    <row r="132">
      <c r="A132" s="19">
        <v>131.0</v>
      </c>
      <c r="B132" s="18" t="s">
        <v>369</v>
      </c>
      <c r="C132" s="18" t="s">
        <v>85</v>
      </c>
      <c r="D132" s="20" t="s">
        <v>370</v>
      </c>
      <c r="F132" s="17" t="s">
        <v>13</v>
      </c>
      <c r="I132" s="23">
        <v>-8420.0</v>
      </c>
      <c r="J132" s="23">
        <v>-280.66667</v>
      </c>
    </row>
    <row r="133">
      <c r="A133" s="19">
        <v>132.0</v>
      </c>
      <c r="B133" s="18" t="s">
        <v>371</v>
      </c>
      <c r="C133" s="18" t="s">
        <v>71</v>
      </c>
      <c r="D133" s="20" t="s">
        <v>372</v>
      </c>
      <c r="F133" s="17" t="s">
        <v>37</v>
      </c>
      <c r="I133" s="23">
        <v>-250.0</v>
      </c>
      <c r="J133" s="23">
        <v>-8.3333333</v>
      </c>
    </row>
    <row r="134">
      <c r="A134" s="19">
        <v>133.0</v>
      </c>
      <c r="B134" s="18" t="s">
        <v>373</v>
      </c>
      <c r="C134" s="18" t="s">
        <v>67</v>
      </c>
      <c r="D134" s="20" t="s">
        <v>374</v>
      </c>
      <c r="F134" s="17" t="s">
        <v>23</v>
      </c>
      <c r="I134" s="23">
        <v>-8860.0</v>
      </c>
      <c r="J134" s="23">
        <v>-295.33333</v>
      </c>
    </row>
    <row r="135">
      <c r="A135" s="19">
        <v>134.0</v>
      </c>
      <c r="B135" s="18" t="s">
        <v>375</v>
      </c>
      <c r="C135" s="18" t="s">
        <v>71</v>
      </c>
      <c r="D135" s="20" t="s">
        <v>376</v>
      </c>
      <c r="F135" s="17" t="s">
        <v>37</v>
      </c>
      <c r="I135" s="23">
        <v>-6620.0</v>
      </c>
      <c r="J135" s="23">
        <v>-220.66667</v>
      </c>
    </row>
    <row r="136">
      <c r="A136" s="19">
        <v>135.0</v>
      </c>
      <c r="B136" s="18" t="s">
        <v>377</v>
      </c>
      <c r="C136" s="18" t="s">
        <v>67</v>
      </c>
      <c r="D136" s="20" t="s">
        <v>378</v>
      </c>
      <c r="F136" s="17" t="s">
        <v>25</v>
      </c>
      <c r="I136" s="23">
        <v>2090.0</v>
      </c>
      <c r="J136" s="23">
        <v>69.6666667</v>
      </c>
    </row>
    <row r="137">
      <c r="A137" s="19">
        <v>136.0</v>
      </c>
      <c r="B137" s="18" t="s">
        <v>380</v>
      </c>
      <c r="C137" s="18" t="s">
        <v>71</v>
      </c>
      <c r="D137" s="20" t="s">
        <v>381</v>
      </c>
      <c r="F137" s="17" t="s">
        <v>23</v>
      </c>
      <c r="H137" s="17">
        <v>1.0</v>
      </c>
      <c r="I137" s="23">
        <v>1770.0</v>
      </c>
      <c r="J137" s="23">
        <v>59.0</v>
      </c>
    </row>
    <row r="138">
      <c r="A138" s="19">
        <v>137.0</v>
      </c>
      <c r="B138" s="18" t="s">
        <v>382</v>
      </c>
      <c r="C138" s="18" t="s">
        <v>71</v>
      </c>
      <c r="D138" s="20" t="s">
        <v>383</v>
      </c>
      <c r="F138" s="17" t="s">
        <v>25</v>
      </c>
      <c r="I138" s="23">
        <v>400.0</v>
      </c>
      <c r="J138" s="23">
        <v>13.3333333</v>
      </c>
    </row>
    <row r="139">
      <c r="A139" s="19">
        <v>138.0</v>
      </c>
      <c r="B139" s="18" t="s">
        <v>385</v>
      </c>
      <c r="C139" s="18" t="s">
        <v>67</v>
      </c>
      <c r="D139" s="20" t="s">
        <v>386</v>
      </c>
      <c r="F139" s="17" t="s">
        <v>33</v>
      </c>
      <c r="I139" s="23">
        <v>-9940.0</v>
      </c>
      <c r="J139" s="23">
        <v>-331.33333</v>
      </c>
    </row>
    <row r="140">
      <c r="A140" s="19">
        <v>139.0</v>
      </c>
      <c r="B140" s="18" t="s">
        <v>387</v>
      </c>
      <c r="C140" s="18" t="s">
        <v>67</v>
      </c>
      <c r="D140" s="20" t="s">
        <v>388</v>
      </c>
      <c r="F140" s="17" t="s">
        <v>33</v>
      </c>
      <c r="G140" s="17">
        <v>1.0</v>
      </c>
      <c r="I140" s="23">
        <v>1880.0</v>
      </c>
      <c r="J140" s="23">
        <v>62.6666667</v>
      </c>
    </row>
    <row r="141">
      <c r="A141" s="19">
        <v>140.0</v>
      </c>
      <c r="B141" s="18" t="s">
        <v>389</v>
      </c>
      <c r="C141" s="18" t="s">
        <v>71</v>
      </c>
      <c r="D141" s="20" t="s">
        <v>390</v>
      </c>
      <c r="F141" s="17" t="s">
        <v>25</v>
      </c>
      <c r="I141" s="23">
        <v>-850.0</v>
      </c>
      <c r="J141" s="23">
        <v>-28.333333</v>
      </c>
    </row>
    <row r="142">
      <c r="A142" s="19">
        <v>141.0</v>
      </c>
      <c r="B142" s="18" t="s">
        <v>391</v>
      </c>
      <c r="C142" s="18" t="s">
        <v>85</v>
      </c>
      <c r="D142" s="20" t="s">
        <v>392</v>
      </c>
      <c r="F142" s="17" t="s">
        <v>13</v>
      </c>
      <c r="I142" s="23">
        <v>-18520.0</v>
      </c>
      <c r="J142" s="23">
        <v>-617.33333</v>
      </c>
    </row>
    <row r="143">
      <c r="A143" s="19">
        <v>142.0</v>
      </c>
      <c r="B143" s="18" t="s">
        <v>393</v>
      </c>
      <c r="C143" s="18" t="s">
        <v>85</v>
      </c>
      <c r="D143" s="20" t="s">
        <v>394</v>
      </c>
      <c r="E143" s="17" t="s">
        <v>395</v>
      </c>
      <c r="F143" s="17" t="s">
        <v>13</v>
      </c>
      <c r="I143" s="23">
        <v>-890.0</v>
      </c>
      <c r="J143" s="23">
        <v>-29.666667</v>
      </c>
    </row>
    <row r="144">
      <c r="A144" s="19">
        <v>143.0</v>
      </c>
      <c r="B144" s="18" t="s">
        <v>396</v>
      </c>
      <c r="C144" s="18" t="s">
        <v>71</v>
      </c>
      <c r="D144" s="20" t="s">
        <v>397</v>
      </c>
      <c r="F144" s="17" t="s">
        <v>25</v>
      </c>
      <c r="I144" s="23">
        <v>-20470.0</v>
      </c>
      <c r="J144" s="23">
        <v>-682.33333</v>
      </c>
    </row>
    <row r="145">
      <c r="A145" s="19">
        <v>144.0</v>
      </c>
      <c r="B145" s="18" t="s">
        <v>398</v>
      </c>
      <c r="C145" s="18" t="s">
        <v>85</v>
      </c>
      <c r="D145" s="20" t="s">
        <v>399</v>
      </c>
      <c r="E145" s="17" t="s">
        <v>400</v>
      </c>
      <c r="F145" s="17" t="s">
        <v>17</v>
      </c>
      <c r="I145" s="23">
        <v>-21530.0</v>
      </c>
      <c r="J145" s="23">
        <v>-717.66667</v>
      </c>
    </row>
    <row r="146">
      <c r="A146" s="19">
        <v>145.0</v>
      </c>
      <c r="B146" s="18" t="s">
        <v>401</v>
      </c>
      <c r="C146" s="18" t="s">
        <v>67</v>
      </c>
      <c r="D146" s="20" t="s">
        <v>402</v>
      </c>
      <c r="E146" s="17" t="s">
        <v>403</v>
      </c>
      <c r="F146" s="17" t="s">
        <v>23</v>
      </c>
      <c r="I146" s="23">
        <v>-8190.0</v>
      </c>
      <c r="J146" s="23">
        <v>-273.0</v>
      </c>
    </row>
    <row r="147">
      <c r="A147" s="19">
        <v>146.0</v>
      </c>
      <c r="B147" s="18" t="s">
        <v>404</v>
      </c>
      <c r="C147" s="18" t="s">
        <v>67</v>
      </c>
      <c r="D147" s="20" t="s">
        <v>405</v>
      </c>
      <c r="F147" s="17" t="s">
        <v>406</v>
      </c>
      <c r="I147" s="23">
        <v>-10190.0</v>
      </c>
      <c r="J147" s="23">
        <v>-339.66667</v>
      </c>
    </row>
    <row r="148">
      <c r="A148" s="19">
        <v>147.0</v>
      </c>
      <c r="B148" s="18" t="s">
        <v>407</v>
      </c>
      <c r="C148" s="18" t="s">
        <v>85</v>
      </c>
      <c r="D148" s="20" t="s">
        <v>408</v>
      </c>
      <c r="F148" s="17" t="s">
        <v>21</v>
      </c>
      <c r="I148" s="23">
        <v>-15610.0</v>
      </c>
      <c r="J148" s="23">
        <v>-520.33333</v>
      </c>
    </row>
    <row r="149">
      <c r="A149" s="19">
        <v>148.0</v>
      </c>
      <c r="B149" s="18" t="s">
        <v>409</v>
      </c>
      <c r="C149" s="18" t="s">
        <v>71</v>
      </c>
      <c r="D149" s="20" t="s">
        <v>410</v>
      </c>
      <c r="F149" s="17" t="s">
        <v>37</v>
      </c>
      <c r="I149" s="23">
        <v>620.0</v>
      </c>
      <c r="J149" s="23">
        <v>20.6666667</v>
      </c>
    </row>
    <row r="150">
      <c r="A150" s="19">
        <v>149.0</v>
      </c>
      <c r="B150" s="18" t="s">
        <v>411</v>
      </c>
      <c r="C150" s="18" t="s">
        <v>85</v>
      </c>
      <c r="D150" s="20" t="s">
        <v>412</v>
      </c>
      <c r="F150" s="17" t="s">
        <v>13</v>
      </c>
      <c r="I150" s="23">
        <v>-5070.0</v>
      </c>
      <c r="J150" s="23">
        <v>-169.0</v>
      </c>
    </row>
    <row r="151">
      <c r="A151" s="19">
        <v>150.0</v>
      </c>
      <c r="B151" s="18" t="s">
        <v>413</v>
      </c>
      <c r="C151" s="18" t="s">
        <v>71</v>
      </c>
      <c r="D151" s="20" t="s">
        <v>414</v>
      </c>
      <c r="F151" s="17" t="s">
        <v>25</v>
      </c>
      <c r="H151" s="17">
        <v>1.0</v>
      </c>
      <c r="I151" s="23">
        <v>-9880.0</v>
      </c>
      <c r="J151" s="23">
        <v>-329.33333</v>
      </c>
    </row>
    <row r="152">
      <c r="A152" s="19">
        <v>151.0</v>
      </c>
      <c r="B152" s="18" t="s">
        <v>415</v>
      </c>
      <c r="C152" s="18" t="s">
        <v>85</v>
      </c>
      <c r="D152" s="20" t="s">
        <v>416</v>
      </c>
      <c r="F152" s="17" t="s">
        <v>15</v>
      </c>
      <c r="I152" s="23">
        <v>-3680.0</v>
      </c>
      <c r="J152" s="23">
        <v>-122.66667</v>
      </c>
    </row>
    <row r="153">
      <c r="A153" s="19">
        <v>152.0</v>
      </c>
      <c r="B153" s="18" t="s">
        <v>417</v>
      </c>
      <c r="C153" s="18" t="s">
        <v>71</v>
      </c>
      <c r="D153" s="20" t="s">
        <v>418</v>
      </c>
      <c r="F153" s="17" t="s">
        <v>25</v>
      </c>
      <c r="H153" s="17">
        <v>1.0</v>
      </c>
      <c r="I153" s="23">
        <v>880.0</v>
      </c>
      <c r="J153" s="23">
        <v>29.3333333</v>
      </c>
    </row>
    <row r="154">
      <c r="A154" s="19">
        <v>153.0</v>
      </c>
      <c r="B154" s="18" t="s">
        <v>419</v>
      </c>
      <c r="C154" s="18" t="s">
        <v>67</v>
      </c>
      <c r="D154" s="20" t="s">
        <v>420</v>
      </c>
      <c r="F154" s="17" t="s">
        <v>23</v>
      </c>
      <c r="H154" s="17">
        <v>1.0</v>
      </c>
      <c r="I154" s="23">
        <v>930.0</v>
      </c>
      <c r="J154" s="23">
        <v>31.0</v>
      </c>
    </row>
    <row r="155">
      <c r="A155" s="19">
        <v>154.0</v>
      </c>
      <c r="B155" s="18" t="s">
        <v>423</v>
      </c>
      <c r="C155" s="18" t="s">
        <v>71</v>
      </c>
      <c r="D155" s="20" t="s">
        <v>424</v>
      </c>
      <c r="F155" s="17" t="s">
        <v>37</v>
      </c>
      <c r="I155" s="23">
        <v>-2420.0</v>
      </c>
      <c r="J155" s="23">
        <v>-80.666667</v>
      </c>
    </row>
    <row r="156">
      <c r="A156" s="19">
        <v>155.0</v>
      </c>
      <c r="B156" s="18" t="s">
        <v>425</v>
      </c>
      <c r="C156" s="18" t="s">
        <v>71</v>
      </c>
      <c r="D156" s="20" t="s">
        <v>426</v>
      </c>
      <c r="F156" s="17" t="s">
        <v>33</v>
      </c>
      <c r="H156" s="17">
        <v>1.0</v>
      </c>
      <c r="I156" s="23">
        <v>1780.0</v>
      </c>
      <c r="J156" s="23">
        <v>59.3333333</v>
      </c>
    </row>
    <row r="157">
      <c r="A157" s="19">
        <v>156.0</v>
      </c>
      <c r="B157" s="18" t="s">
        <v>427</v>
      </c>
      <c r="C157" s="18" t="s">
        <v>85</v>
      </c>
      <c r="D157" s="20" t="s">
        <v>428</v>
      </c>
      <c r="E157" s="17" t="s">
        <v>429</v>
      </c>
      <c r="F157" s="17" t="s">
        <v>13</v>
      </c>
      <c r="I157" s="23">
        <v>-13770.0</v>
      </c>
      <c r="J157" s="23">
        <v>-459.0</v>
      </c>
    </row>
    <row r="158">
      <c r="A158" s="19">
        <v>157.0</v>
      </c>
      <c r="B158" s="18" t="s">
        <v>430</v>
      </c>
      <c r="C158" s="18" t="s">
        <v>85</v>
      </c>
      <c r="D158" s="20" t="s">
        <v>431</v>
      </c>
      <c r="E158" s="17" t="s">
        <v>432</v>
      </c>
      <c r="F158" s="17" t="s">
        <v>29</v>
      </c>
      <c r="I158" s="23">
        <v>-18460.0</v>
      </c>
      <c r="J158" s="23">
        <v>-615.33333</v>
      </c>
    </row>
    <row r="159">
      <c r="A159" s="19">
        <v>158.0</v>
      </c>
      <c r="B159" s="18" t="s">
        <v>433</v>
      </c>
      <c r="C159" s="18" t="s">
        <v>85</v>
      </c>
      <c r="D159" s="20" t="s">
        <v>434</v>
      </c>
      <c r="F159" s="17" t="s">
        <v>13</v>
      </c>
      <c r="I159" s="23">
        <v>-17500.0</v>
      </c>
      <c r="J159" s="23">
        <v>-583.33333</v>
      </c>
    </row>
    <row r="160">
      <c r="A160" s="19">
        <v>159.0</v>
      </c>
      <c r="B160" s="18" t="s">
        <v>435</v>
      </c>
      <c r="C160" s="18" t="s">
        <v>85</v>
      </c>
      <c r="D160" s="20" t="s">
        <v>436</v>
      </c>
      <c r="F160" s="17" t="s">
        <v>13</v>
      </c>
      <c r="I160" s="23">
        <v>-17380.0</v>
      </c>
      <c r="J160" s="23">
        <v>-579.33333</v>
      </c>
    </row>
    <row r="161">
      <c r="A161" s="19">
        <v>160.0</v>
      </c>
      <c r="B161" s="18" t="s">
        <v>437</v>
      </c>
      <c r="C161" s="18" t="s">
        <v>71</v>
      </c>
      <c r="D161" s="20" t="s">
        <v>438</v>
      </c>
      <c r="E161" s="17" t="s">
        <v>439</v>
      </c>
      <c r="F161" s="17" t="s">
        <v>33</v>
      </c>
      <c r="H161" s="17">
        <v>1.0</v>
      </c>
      <c r="I161" s="23">
        <v>1690.0</v>
      </c>
      <c r="J161" s="23">
        <v>56.3333333</v>
      </c>
    </row>
    <row r="162">
      <c r="A162" s="19">
        <v>161.0</v>
      </c>
      <c r="B162" s="18" t="s">
        <v>440</v>
      </c>
      <c r="C162" s="18" t="s">
        <v>67</v>
      </c>
      <c r="D162" s="20" t="s">
        <v>441</v>
      </c>
      <c r="F162" s="17" t="s">
        <v>25</v>
      </c>
      <c r="G162" s="17">
        <v>1.0</v>
      </c>
      <c r="H162" s="17">
        <v>1.0</v>
      </c>
      <c r="I162" s="23">
        <v>-3150.0</v>
      </c>
      <c r="J162" s="23">
        <v>-105.0</v>
      </c>
    </row>
    <row r="163">
      <c r="A163" s="19">
        <v>162.0</v>
      </c>
      <c r="B163" s="18" t="s">
        <v>442</v>
      </c>
      <c r="C163" s="18" t="s">
        <v>85</v>
      </c>
      <c r="D163" s="20" t="s">
        <v>443</v>
      </c>
      <c r="F163" s="17" t="s">
        <v>13</v>
      </c>
      <c r="I163" s="23">
        <v>-17860.0</v>
      </c>
      <c r="J163" s="23">
        <v>-595.33333</v>
      </c>
    </row>
    <row r="164">
      <c r="A164" s="19">
        <v>163.0</v>
      </c>
      <c r="B164" s="18" t="s">
        <v>445</v>
      </c>
      <c r="C164" s="18" t="s">
        <v>71</v>
      </c>
      <c r="D164" s="20" t="s">
        <v>446</v>
      </c>
      <c r="F164" s="17" t="s">
        <v>37</v>
      </c>
      <c r="G164" s="17">
        <v>1.0</v>
      </c>
      <c r="H164" s="17">
        <v>1.0</v>
      </c>
      <c r="I164" s="23">
        <v>-2390.0</v>
      </c>
      <c r="J164" s="23">
        <v>-79.666667</v>
      </c>
    </row>
    <row r="165">
      <c r="A165" s="19">
        <v>164.0</v>
      </c>
      <c r="B165" s="18" t="s">
        <v>447</v>
      </c>
      <c r="C165" s="18" t="s">
        <v>71</v>
      </c>
      <c r="D165" s="20" t="s">
        <v>448</v>
      </c>
      <c r="F165" s="17" t="s">
        <v>37</v>
      </c>
      <c r="I165" s="23">
        <v>670.0</v>
      </c>
      <c r="J165" s="23">
        <v>22.3333333</v>
      </c>
    </row>
    <row r="166">
      <c r="A166" s="19">
        <v>165.0</v>
      </c>
      <c r="B166" s="18" t="s">
        <v>449</v>
      </c>
      <c r="C166" s="18" t="s">
        <v>85</v>
      </c>
      <c r="D166" s="20" t="s">
        <v>450</v>
      </c>
      <c r="F166" s="17" t="s">
        <v>13</v>
      </c>
      <c r="I166" s="23">
        <v>-3690.0</v>
      </c>
      <c r="J166" s="23">
        <v>-123.0</v>
      </c>
    </row>
    <row r="167">
      <c r="A167" s="19">
        <v>166.0</v>
      </c>
      <c r="B167" s="18" t="s">
        <v>451</v>
      </c>
      <c r="C167" s="18" t="s">
        <v>71</v>
      </c>
      <c r="D167" s="20" t="s">
        <v>452</v>
      </c>
      <c r="F167" s="17" t="s">
        <v>25</v>
      </c>
      <c r="I167" s="23">
        <v>-24000.0</v>
      </c>
      <c r="J167" s="23">
        <v>-800.0</v>
      </c>
    </row>
    <row r="168">
      <c r="A168" s="19">
        <v>167.0</v>
      </c>
      <c r="B168" s="18" t="s">
        <v>453</v>
      </c>
      <c r="C168" s="18" t="s">
        <v>85</v>
      </c>
      <c r="D168" s="20" t="s">
        <v>454</v>
      </c>
      <c r="F168" s="17" t="s">
        <v>33</v>
      </c>
      <c r="I168" s="23">
        <v>-15150.0</v>
      </c>
      <c r="J168" s="23">
        <v>-505.0</v>
      </c>
    </row>
    <row r="169">
      <c r="A169" s="19">
        <v>168.0</v>
      </c>
      <c r="B169" s="18" t="s">
        <v>455</v>
      </c>
      <c r="C169" s="18" t="s">
        <v>67</v>
      </c>
      <c r="D169" s="20" t="s">
        <v>456</v>
      </c>
      <c r="F169" s="17" t="s">
        <v>162</v>
      </c>
      <c r="H169" s="17">
        <v>1.0</v>
      </c>
      <c r="I169" s="23">
        <v>-14300.0</v>
      </c>
      <c r="J169" s="23">
        <v>-476.66667</v>
      </c>
    </row>
    <row r="170">
      <c r="A170" s="19">
        <v>169.0</v>
      </c>
      <c r="B170" s="18" t="s">
        <v>457</v>
      </c>
      <c r="C170" s="18" t="s">
        <v>71</v>
      </c>
      <c r="D170" s="20" t="s">
        <v>458</v>
      </c>
      <c r="E170" s="17" t="s">
        <v>459</v>
      </c>
      <c r="F170" s="17" t="s">
        <v>37</v>
      </c>
      <c r="I170" s="23">
        <v>250.0</v>
      </c>
      <c r="J170" s="23">
        <v>8.33333333</v>
      </c>
    </row>
    <row r="171">
      <c r="A171" s="19">
        <v>170.0</v>
      </c>
      <c r="B171" s="18" t="s">
        <v>460</v>
      </c>
      <c r="C171" s="18" t="s">
        <v>85</v>
      </c>
      <c r="D171" s="20" t="s">
        <v>461</v>
      </c>
      <c r="F171" s="17" t="s">
        <v>13</v>
      </c>
      <c r="I171" s="23">
        <v>-23420.0</v>
      </c>
      <c r="J171" s="23">
        <v>-780.66667</v>
      </c>
    </row>
    <row r="172">
      <c r="A172" s="19">
        <v>171.0</v>
      </c>
      <c r="B172" s="18" t="s">
        <v>462</v>
      </c>
      <c r="C172" s="18" t="s">
        <v>67</v>
      </c>
      <c r="D172" s="20" t="s">
        <v>463</v>
      </c>
      <c r="F172" s="17" t="s">
        <v>25</v>
      </c>
      <c r="I172" s="23">
        <v>-20820.0</v>
      </c>
      <c r="J172" s="23">
        <v>-694.0</v>
      </c>
    </row>
    <row r="173">
      <c r="A173" s="19">
        <v>172.0</v>
      </c>
      <c r="B173" s="18" t="s">
        <v>464</v>
      </c>
      <c r="C173" s="18" t="s">
        <v>67</v>
      </c>
      <c r="D173" s="20" t="s">
        <v>465</v>
      </c>
      <c r="F173" s="17" t="s">
        <v>69</v>
      </c>
      <c r="I173" s="23">
        <v>470.0</v>
      </c>
      <c r="J173" s="23">
        <v>15.6666667</v>
      </c>
    </row>
    <row r="174">
      <c r="A174" s="19">
        <v>173.0</v>
      </c>
      <c r="B174" s="18" t="s">
        <v>466</v>
      </c>
      <c r="C174" s="18" t="s">
        <v>85</v>
      </c>
      <c r="D174" s="20" t="s">
        <v>467</v>
      </c>
      <c r="F174" s="17" t="s">
        <v>13</v>
      </c>
      <c r="I174" s="23">
        <v>-2370.0</v>
      </c>
      <c r="J174" s="23">
        <v>-79.0</v>
      </c>
    </row>
    <row r="175">
      <c r="A175" s="19">
        <v>174.0</v>
      </c>
      <c r="B175" s="18" t="s">
        <v>468</v>
      </c>
      <c r="C175" s="18" t="s">
        <v>67</v>
      </c>
      <c r="D175" s="20" t="s">
        <v>469</v>
      </c>
      <c r="E175" s="17" t="s">
        <v>470</v>
      </c>
      <c r="F175" s="17" t="s">
        <v>23</v>
      </c>
      <c r="I175" s="23">
        <v>2260.0</v>
      </c>
      <c r="J175" s="23">
        <v>75.3333333</v>
      </c>
    </row>
    <row r="176">
      <c r="A176" s="19">
        <v>175.0</v>
      </c>
      <c r="B176" s="18" t="s">
        <v>471</v>
      </c>
      <c r="C176" s="18" t="s">
        <v>67</v>
      </c>
      <c r="D176" s="20" t="s">
        <v>472</v>
      </c>
      <c r="F176" s="17" t="s">
        <v>69</v>
      </c>
      <c r="I176" s="23">
        <v>-9530.0</v>
      </c>
      <c r="J176" s="23">
        <v>-317.66667</v>
      </c>
    </row>
    <row r="177">
      <c r="A177" s="19">
        <v>176.0</v>
      </c>
      <c r="B177" s="18" t="s">
        <v>473</v>
      </c>
      <c r="C177" s="18" t="s">
        <v>67</v>
      </c>
      <c r="D177" s="20" t="s">
        <v>474</v>
      </c>
      <c r="F177" s="17" t="s">
        <v>23</v>
      </c>
      <c r="I177" s="23">
        <v>-13640.0</v>
      </c>
      <c r="J177" s="23">
        <v>-454.66667</v>
      </c>
    </row>
    <row r="178">
      <c r="A178" s="19">
        <v>177.0</v>
      </c>
      <c r="B178" s="18" t="s">
        <v>475</v>
      </c>
      <c r="C178" s="18" t="s">
        <v>67</v>
      </c>
      <c r="D178" s="20" t="s">
        <v>476</v>
      </c>
      <c r="F178" s="17" t="s">
        <v>33</v>
      </c>
      <c r="I178" s="23">
        <v>-20230.0</v>
      </c>
      <c r="J178" s="23">
        <v>-674.33333</v>
      </c>
    </row>
    <row r="179">
      <c r="A179" s="19">
        <v>178.0</v>
      </c>
      <c r="B179" s="18" t="s">
        <v>477</v>
      </c>
      <c r="C179" s="18" t="s">
        <v>67</v>
      </c>
      <c r="D179" s="20" t="s">
        <v>478</v>
      </c>
      <c r="E179" s="17" t="s">
        <v>479</v>
      </c>
      <c r="F179" s="17" t="s">
        <v>33</v>
      </c>
      <c r="I179" s="23">
        <v>-5210.0</v>
      </c>
      <c r="J179" s="23">
        <v>-173.66667</v>
      </c>
    </row>
    <row r="180">
      <c r="A180" s="19">
        <v>179.0</v>
      </c>
      <c r="B180" s="18" t="s">
        <v>480</v>
      </c>
      <c r="C180" s="18" t="s">
        <v>71</v>
      </c>
      <c r="D180" s="20" t="s">
        <v>481</v>
      </c>
      <c r="F180" s="17" t="s">
        <v>23</v>
      </c>
      <c r="I180" s="23">
        <v>-10560.0</v>
      </c>
      <c r="J180" s="23">
        <v>-352.0</v>
      </c>
    </row>
    <row r="181">
      <c r="A181" s="19">
        <v>180.0</v>
      </c>
      <c r="B181" s="18" t="s">
        <v>482</v>
      </c>
      <c r="C181" s="18" t="s">
        <v>71</v>
      </c>
      <c r="D181" s="20" t="s">
        <v>483</v>
      </c>
      <c r="F181" s="17" t="s">
        <v>33</v>
      </c>
      <c r="I181" s="23">
        <v>-14700.0</v>
      </c>
      <c r="J181" s="23">
        <v>-490.0</v>
      </c>
    </row>
    <row r="182">
      <c r="A182" s="46"/>
      <c r="B182" s="46"/>
      <c r="C182" s="46"/>
      <c r="D182" s="47"/>
      <c r="I182" s="46"/>
      <c r="J182" s="46"/>
    </row>
    <row r="183">
      <c r="A183" s="46"/>
      <c r="B183" s="46"/>
      <c r="C183" s="46"/>
      <c r="D183" s="47"/>
      <c r="I183" s="46"/>
      <c r="J183" s="46"/>
    </row>
    <row r="184">
      <c r="A184" s="46"/>
      <c r="B184" s="46"/>
      <c r="C184" s="46"/>
      <c r="D184" s="47"/>
      <c r="I184" s="46"/>
      <c r="J184" s="46"/>
    </row>
    <row r="185">
      <c r="A185" s="46"/>
      <c r="B185" s="46"/>
      <c r="C185" s="46"/>
      <c r="D185" s="47"/>
      <c r="I185" s="46"/>
      <c r="J185" s="46"/>
    </row>
    <row r="186">
      <c r="A186" s="46"/>
      <c r="B186" s="46"/>
      <c r="C186" s="46"/>
      <c r="D186" s="47"/>
      <c r="I186" s="46"/>
      <c r="J186" s="46"/>
    </row>
    <row r="187">
      <c r="A187" s="46"/>
      <c r="B187" s="46"/>
      <c r="C187" s="46"/>
      <c r="D187" s="47"/>
      <c r="I187" s="46"/>
      <c r="J187" s="46"/>
    </row>
    <row r="188">
      <c r="A188" s="46"/>
      <c r="B188" s="46"/>
      <c r="C188" s="46"/>
      <c r="D188" s="47"/>
      <c r="I188" s="46"/>
      <c r="J188" s="46"/>
    </row>
    <row r="189">
      <c r="A189" s="46"/>
      <c r="B189" s="46"/>
      <c r="C189" s="46"/>
      <c r="D189" s="47"/>
      <c r="I189" s="46"/>
      <c r="J189" s="46"/>
    </row>
    <row r="190">
      <c r="A190" s="46"/>
      <c r="B190" s="46"/>
      <c r="C190" s="46"/>
      <c r="D190" s="47"/>
      <c r="I190" s="46"/>
      <c r="J190" s="46"/>
    </row>
    <row r="191">
      <c r="A191" s="46"/>
      <c r="B191" s="46"/>
      <c r="C191" s="46"/>
      <c r="D191" s="47"/>
      <c r="I191" s="46"/>
      <c r="J191" s="46"/>
    </row>
    <row r="192">
      <c r="A192" s="46"/>
      <c r="B192" s="46"/>
      <c r="C192" s="46"/>
      <c r="D192" s="47"/>
      <c r="I192" s="46"/>
      <c r="J192" s="46"/>
    </row>
    <row r="193">
      <c r="A193" s="46"/>
      <c r="B193" s="46"/>
      <c r="C193" s="46"/>
      <c r="D193" s="47"/>
      <c r="I193" s="46"/>
      <c r="J193" s="46"/>
    </row>
    <row r="194">
      <c r="A194" s="46"/>
      <c r="B194" s="46"/>
      <c r="C194" s="46"/>
      <c r="D194" s="47"/>
      <c r="I194" s="46"/>
      <c r="J194" s="46"/>
    </row>
    <row r="195">
      <c r="A195" s="46"/>
      <c r="B195" s="46"/>
      <c r="C195" s="46"/>
      <c r="D195" s="47"/>
      <c r="I195" s="46"/>
      <c r="J195" s="46"/>
    </row>
    <row r="196">
      <c r="A196" s="46"/>
      <c r="B196" s="46"/>
      <c r="C196" s="46"/>
      <c r="D196" s="47"/>
      <c r="I196" s="46"/>
      <c r="J196" s="46"/>
    </row>
    <row r="197">
      <c r="A197" s="46"/>
      <c r="B197" s="46"/>
      <c r="C197" s="46"/>
      <c r="D197" s="47"/>
      <c r="I197" s="46"/>
      <c r="J197" s="46"/>
    </row>
    <row r="198">
      <c r="A198" s="46"/>
      <c r="B198" s="46"/>
      <c r="C198" s="46"/>
      <c r="D198" s="47"/>
      <c r="I198" s="46"/>
      <c r="J198" s="46"/>
    </row>
    <row r="199">
      <c r="A199" s="46"/>
      <c r="B199" s="46"/>
      <c r="C199" s="46"/>
      <c r="D199" s="47"/>
      <c r="I199" s="46"/>
      <c r="J199" s="46"/>
    </row>
    <row r="200">
      <c r="A200" s="46"/>
      <c r="B200" s="46"/>
      <c r="C200" s="46"/>
      <c r="D200" s="47"/>
      <c r="I200" s="46"/>
      <c r="J200" s="46"/>
    </row>
    <row r="201">
      <c r="A201" s="46"/>
      <c r="B201" s="46"/>
      <c r="C201" s="46"/>
      <c r="D201" s="47"/>
      <c r="I201" s="46"/>
      <c r="J201" s="46"/>
    </row>
    <row r="202">
      <c r="A202" s="46"/>
      <c r="B202" s="46"/>
      <c r="C202" s="46"/>
      <c r="D202" s="47"/>
      <c r="I202" s="46"/>
      <c r="J202" s="46"/>
    </row>
    <row r="203">
      <c r="A203" s="46"/>
      <c r="B203" s="46"/>
      <c r="C203" s="46"/>
      <c r="D203" s="47"/>
      <c r="I203" s="46"/>
      <c r="J203" s="46"/>
    </row>
    <row r="204">
      <c r="A204" s="46"/>
      <c r="B204" s="46"/>
      <c r="C204" s="46"/>
      <c r="D204" s="47"/>
      <c r="I204" s="46"/>
      <c r="J204" s="46"/>
    </row>
    <row r="205">
      <c r="A205" s="46"/>
      <c r="B205" s="46"/>
      <c r="C205" s="46"/>
      <c r="D205" s="47"/>
      <c r="I205" s="46"/>
      <c r="J205" s="46"/>
    </row>
    <row r="206">
      <c r="A206" s="46"/>
      <c r="B206" s="46"/>
      <c r="C206" s="46"/>
      <c r="D206" s="47"/>
      <c r="I206" s="46"/>
      <c r="J206" s="46"/>
    </row>
    <row r="207">
      <c r="A207" s="46"/>
      <c r="B207" s="46"/>
      <c r="C207" s="46"/>
      <c r="D207" s="47"/>
      <c r="I207" s="46"/>
      <c r="J207" s="46"/>
    </row>
    <row r="208">
      <c r="A208" s="46"/>
      <c r="B208" s="46"/>
      <c r="C208" s="46"/>
      <c r="D208" s="47"/>
      <c r="I208" s="46"/>
      <c r="J208" s="46"/>
    </row>
    <row r="209">
      <c r="A209" s="46"/>
      <c r="B209" s="46"/>
      <c r="C209" s="46"/>
      <c r="D209" s="47"/>
      <c r="I209" s="46"/>
      <c r="J209" s="46"/>
    </row>
    <row r="210">
      <c r="A210" s="46"/>
      <c r="B210" s="46"/>
      <c r="C210" s="46"/>
      <c r="D210" s="47"/>
      <c r="I210" s="46"/>
      <c r="J210" s="46"/>
    </row>
    <row r="211">
      <c r="A211" s="46"/>
      <c r="B211" s="46"/>
      <c r="C211" s="46"/>
      <c r="D211" s="47"/>
      <c r="I211" s="46"/>
      <c r="J211" s="46"/>
    </row>
    <row r="212">
      <c r="A212" s="46"/>
      <c r="B212" s="46"/>
      <c r="C212" s="46"/>
      <c r="D212" s="47"/>
      <c r="I212" s="46"/>
      <c r="J212" s="46"/>
    </row>
    <row r="213">
      <c r="A213" s="46"/>
      <c r="B213" s="46"/>
      <c r="C213" s="46"/>
      <c r="D213" s="47"/>
      <c r="I213" s="46"/>
      <c r="J213" s="46"/>
    </row>
    <row r="214">
      <c r="A214" s="46"/>
      <c r="B214" s="46"/>
      <c r="C214" s="46"/>
      <c r="D214" s="47"/>
      <c r="I214" s="46"/>
      <c r="J214" s="46"/>
    </row>
    <row r="215">
      <c r="A215" s="46"/>
      <c r="B215" s="46"/>
      <c r="C215" s="46"/>
      <c r="D215" s="47"/>
      <c r="I215" s="46"/>
      <c r="J215" s="46"/>
    </row>
    <row r="216">
      <c r="A216" s="46"/>
      <c r="B216" s="46"/>
      <c r="C216" s="46"/>
      <c r="D216" s="47"/>
      <c r="I216" s="46"/>
      <c r="J216" s="46"/>
    </row>
    <row r="217">
      <c r="A217" s="46"/>
      <c r="B217" s="46"/>
      <c r="C217" s="46"/>
      <c r="D217" s="47"/>
      <c r="I217" s="46"/>
      <c r="J217" s="46"/>
    </row>
    <row r="218">
      <c r="A218" s="46"/>
      <c r="B218" s="46"/>
      <c r="C218" s="46"/>
      <c r="D218" s="47"/>
      <c r="I218" s="46"/>
      <c r="J218" s="46"/>
    </row>
    <row r="219">
      <c r="A219" s="46"/>
      <c r="B219" s="46"/>
      <c r="C219" s="46"/>
      <c r="D219" s="47"/>
      <c r="I219" s="46"/>
      <c r="J219" s="46"/>
    </row>
    <row r="220">
      <c r="A220" s="46"/>
      <c r="B220" s="46"/>
      <c r="C220" s="46"/>
      <c r="D220" s="47"/>
      <c r="I220" s="46"/>
      <c r="J220" s="46"/>
    </row>
    <row r="221">
      <c r="A221" s="46"/>
      <c r="B221" s="46"/>
      <c r="C221" s="46"/>
      <c r="D221" s="47"/>
      <c r="I221" s="46"/>
      <c r="J221" s="46"/>
    </row>
    <row r="222">
      <c r="A222" s="46"/>
      <c r="B222" s="46"/>
      <c r="C222" s="46"/>
      <c r="D222" s="47"/>
      <c r="I222" s="46"/>
      <c r="J222" s="46"/>
    </row>
    <row r="223">
      <c r="A223" s="46"/>
      <c r="B223" s="46"/>
      <c r="C223" s="46"/>
      <c r="D223" s="47"/>
      <c r="I223" s="46"/>
      <c r="J223" s="46"/>
    </row>
    <row r="224">
      <c r="A224" s="46"/>
      <c r="B224" s="46"/>
      <c r="C224" s="46"/>
      <c r="D224" s="47"/>
      <c r="I224" s="46"/>
      <c r="J224" s="46"/>
    </row>
    <row r="225">
      <c r="A225" s="46"/>
      <c r="B225" s="46"/>
      <c r="C225" s="46"/>
      <c r="D225" s="47"/>
      <c r="I225" s="46"/>
      <c r="J225" s="46"/>
    </row>
    <row r="226">
      <c r="A226" s="46"/>
      <c r="B226" s="46"/>
      <c r="C226" s="46"/>
      <c r="D226" s="47"/>
      <c r="I226" s="46"/>
      <c r="J226" s="46"/>
    </row>
    <row r="227">
      <c r="A227" s="46"/>
      <c r="B227" s="46"/>
      <c r="C227" s="46"/>
      <c r="D227" s="47"/>
      <c r="I227" s="46"/>
      <c r="J227" s="46"/>
    </row>
    <row r="228">
      <c r="A228" s="46"/>
      <c r="B228" s="46"/>
      <c r="C228" s="46"/>
      <c r="D228" s="47"/>
      <c r="I228" s="46"/>
      <c r="J228" s="46"/>
    </row>
    <row r="229">
      <c r="A229" s="46"/>
      <c r="B229" s="46"/>
      <c r="C229" s="46"/>
      <c r="D229" s="47"/>
      <c r="I229" s="46"/>
      <c r="J229" s="46"/>
    </row>
    <row r="230">
      <c r="A230" s="46"/>
      <c r="B230" s="46"/>
      <c r="C230" s="46"/>
      <c r="D230" s="47"/>
      <c r="I230" s="46"/>
      <c r="J230" s="46"/>
    </row>
    <row r="231">
      <c r="A231" s="46"/>
      <c r="B231" s="46"/>
      <c r="C231" s="46"/>
      <c r="D231" s="47"/>
      <c r="I231" s="46"/>
      <c r="J231" s="46"/>
    </row>
    <row r="232">
      <c r="A232" s="46"/>
      <c r="B232" s="46"/>
      <c r="C232" s="46"/>
      <c r="D232" s="47"/>
      <c r="I232" s="46"/>
      <c r="J232" s="46"/>
    </row>
    <row r="233">
      <c r="A233" s="46"/>
      <c r="B233" s="46"/>
      <c r="C233" s="46"/>
      <c r="D233" s="47"/>
      <c r="I233" s="46"/>
      <c r="J233" s="46"/>
    </row>
    <row r="234">
      <c r="A234" s="46"/>
      <c r="B234" s="46"/>
      <c r="C234" s="46"/>
      <c r="D234" s="47"/>
      <c r="I234" s="46"/>
      <c r="J234" s="46"/>
    </row>
    <row r="235">
      <c r="A235" s="46"/>
      <c r="B235" s="46"/>
      <c r="C235" s="46"/>
      <c r="D235" s="47"/>
      <c r="I235" s="46"/>
      <c r="J235" s="46"/>
    </row>
    <row r="236">
      <c r="A236" s="46"/>
      <c r="B236" s="46"/>
      <c r="C236" s="46"/>
      <c r="D236" s="47"/>
      <c r="I236" s="46"/>
      <c r="J236" s="46"/>
    </row>
    <row r="237">
      <c r="A237" s="46"/>
      <c r="B237" s="46"/>
      <c r="C237" s="46"/>
      <c r="D237" s="47"/>
      <c r="I237" s="46"/>
      <c r="J237" s="46"/>
    </row>
    <row r="238">
      <c r="A238" s="46"/>
      <c r="B238" s="46"/>
      <c r="C238" s="46"/>
      <c r="D238" s="47"/>
      <c r="I238" s="46"/>
      <c r="J238" s="46"/>
    </row>
    <row r="239">
      <c r="A239" s="46"/>
      <c r="B239" s="46"/>
      <c r="C239" s="46"/>
      <c r="D239" s="47"/>
      <c r="I239" s="46"/>
      <c r="J239" s="46"/>
    </row>
    <row r="240">
      <c r="A240" s="46"/>
      <c r="B240" s="46"/>
      <c r="C240" s="46"/>
      <c r="D240" s="47"/>
      <c r="I240" s="46"/>
      <c r="J240" s="46"/>
    </row>
    <row r="241">
      <c r="A241" s="46"/>
      <c r="B241" s="46"/>
      <c r="C241" s="46"/>
      <c r="D241" s="47"/>
      <c r="I241" s="46"/>
      <c r="J241" s="46"/>
    </row>
    <row r="242">
      <c r="A242" s="46"/>
      <c r="B242" s="46"/>
      <c r="C242" s="46"/>
      <c r="D242" s="47"/>
      <c r="I242" s="46"/>
      <c r="J242" s="46"/>
    </row>
    <row r="243">
      <c r="A243" s="46"/>
      <c r="B243" s="46"/>
      <c r="C243" s="46"/>
      <c r="D243" s="47"/>
      <c r="I243" s="46"/>
      <c r="J243" s="46"/>
    </row>
    <row r="244">
      <c r="A244" s="46"/>
      <c r="B244" s="46"/>
      <c r="C244" s="46"/>
      <c r="D244" s="47"/>
      <c r="I244" s="46"/>
      <c r="J244" s="46"/>
    </row>
    <row r="245">
      <c r="A245" s="46"/>
      <c r="B245" s="46"/>
      <c r="C245" s="46"/>
      <c r="D245" s="47"/>
      <c r="I245" s="46"/>
      <c r="J245" s="46"/>
    </row>
    <row r="246">
      <c r="A246" s="46"/>
      <c r="B246" s="46"/>
      <c r="C246" s="46"/>
      <c r="D246" s="47"/>
      <c r="I246" s="46"/>
      <c r="J246" s="46"/>
    </row>
    <row r="247">
      <c r="A247" s="46"/>
      <c r="B247" s="46"/>
      <c r="C247" s="46"/>
      <c r="D247" s="47"/>
      <c r="I247" s="46"/>
      <c r="J247" s="46"/>
    </row>
    <row r="248">
      <c r="A248" s="46"/>
      <c r="B248" s="46"/>
      <c r="C248" s="46"/>
      <c r="D248" s="47"/>
      <c r="I248" s="46"/>
      <c r="J248" s="46"/>
    </row>
    <row r="249">
      <c r="A249" s="46"/>
      <c r="B249" s="46"/>
      <c r="C249" s="46"/>
      <c r="D249" s="47"/>
      <c r="I249" s="46"/>
      <c r="J249" s="46"/>
    </row>
    <row r="250">
      <c r="A250" s="46"/>
      <c r="B250" s="46"/>
      <c r="C250" s="46"/>
      <c r="D250" s="47"/>
      <c r="I250" s="46"/>
      <c r="J250" s="46"/>
    </row>
    <row r="251">
      <c r="A251" s="46"/>
      <c r="B251" s="46"/>
      <c r="C251" s="46"/>
      <c r="D251" s="47"/>
      <c r="I251" s="46"/>
      <c r="J251" s="46"/>
    </row>
    <row r="252">
      <c r="A252" s="46"/>
      <c r="B252" s="46"/>
      <c r="C252" s="46"/>
      <c r="D252" s="47"/>
      <c r="I252" s="46"/>
      <c r="J252" s="46"/>
    </row>
    <row r="253">
      <c r="A253" s="46"/>
      <c r="B253" s="46"/>
      <c r="C253" s="46"/>
      <c r="D253" s="47"/>
      <c r="I253" s="46"/>
      <c r="J253" s="46"/>
    </row>
    <row r="254">
      <c r="A254" s="46"/>
      <c r="B254" s="46"/>
      <c r="C254" s="46"/>
      <c r="D254" s="47"/>
      <c r="I254" s="46"/>
      <c r="J254" s="46"/>
    </row>
    <row r="255">
      <c r="A255" s="46"/>
      <c r="B255" s="46"/>
      <c r="C255" s="46"/>
      <c r="D255" s="47"/>
      <c r="I255" s="46"/>
      <c r="J255" s="46"/>
    </row>
    <row r="256">
      <c r="A256" s="46"/>
      <c r="B256" s="46"/>
      <c r="C256" s="46"/>
      <c r="D256" s="47"/>
      <c r="I256" s="46"/>
      <c r="J256" s="46"/>
    </row>
    <row r="257">
      <c r="A257" s="46"/>
      <c r="B257" s="46"/>
      <c r="C257" s="46"/>
      <c r="D257" s="47"/>
      <c r="I257" s="46"/>
      <c r="J257" s="46"/>
    </row>
    <row r="258">
      <c r="A258" s="46"/>
      <c r="B258" s="46"/>
      <c r="C258" s="46"/>
      <c r="D258" s="47"/>
      <c r="I258" s="46"/>
      <c r="J258" s="46"/>
    </row>
    <row r="259">
      <c r="A259" s="46"/>
      <c r="B259" s="46"/>
      <c r="C259" s="46"/>
      <c r="D259" s="47"/>
      <c r="I259" s="46"/>
      <c r="J259" s="46"/>
    </row>
    <row r="260">
      <c r="A260" s="46"/>
      <c r="B260" s="46"/>
      <c r="C260" s="46"/>
      <c r="D260" s="47"/>
      <c r="I260" s="46"/>
      <c r="J260" s="46"/>
    </row>
    <row r="261">
      <c r="A261" s="46"/>
      <c r="B261" s="46"/>
      <c r="C261" s="46"/>
      <c r="D261" s="47"/>
      <c r="I261" s="46"/>
      <c r="J261" s="46"/>
    </row>
    <row r="262">
      <c r="A262" s="46"/>
      <c r="B262" s="46"/>
      <c r="C262" s="46"/>
      <c r="D262" s="47"/>
      <c r="I262" s="46"/>
      <c r="J262" s="46"/>
    </row>
    <row r="263">
      <c r="A263" s="46"/>
      <c r="B263" s="46"/>
      <c r="C263" s="46"/>
      <c r="D263" s="47"/>
      <c r="I263" s="46"/>
      <c r="J263" s="46"/>
    </row>
    <row r="264">
      <c r="A264" s="46"/>
      <c r="B264" s="46"/>
      <c r="C264" s="46"/>
      <c r="D264" s="47"/>
      <c r="I264" s="46"/>
      <c r="J264" s="46"/>
    </row>
    <row r="265">
      <c r="A265" s="46"/>
      <c r="B265" s="46"/>
      <c r="C265" s="46"/>
      <c r="D265" s="47"/>
      <c r="I265" s="46"/>
      <c r="J265" s="46"/>
    </row>
    <row r="266">
      <c r="A266" s="46"/>
      <c r="B266" s="46"/>
      <c r="C266" s="46"/>
      <c r="D266" s="47"/>
      <c r="I266" s="46"/>
      <c r="J266" s="46"/>
    </row>
    <row r="267">
      <c r="A267" s="46"/>
      <c r="B267" s="46"/>
      <c r="C267" s="46"/>
      <c r="D267" s="47"/>
      <c r="I267" s="46"/>
      <c r="J267" s="46"/>
    </row>
    <row r="268">
      <c r="A268" s="46"/>
      <c r="B268" s="46"/>
      <c r="C268" s="46"/>
      <c r="D268" s="47"/>
      <c r="I268" s="46"/>
      <c r="J268" s="46"/>
    </row>
    <row r="269">
      <c r="A269" s="46"/>
      <c r="B269" s="46"/>
      <c r="C269" s="46"/>
      <c r="D269" s="47"/>
      <c r="I269" s="46"/>
      <c r="J269" s="46"/>
    </row>
    <row r="270">
      <c r="A270" s="46"/>
      <c r="B270" s="46"/>
      <c r="C270" s="46"/>
      <c r="D270" s="47"/>
      <c r="I270" s="46"/>
      <c r="J270" s="46"/>
    </row>
    <row r="271">
      <c r="A271" s="46"/>
      <c r="B271" s="46"/>
      <c r="C271" s="46"/>
      <c r="D271" s="47"/>
      <c r="I271" s="46"/>
      <c r="J271" s="46"/>
    </row>
    <row r="272">
      <c r="A272" s="46"/>
      <c r="B272" s="46"/>
      <c r="C272" s="46"/>
      <c r="D272" s="47"/>
      <c r="I272" s="46"/>
      <c r="J272" s="46"/>
    </row>
    <row r="273">
      <c r="A273" s="46"/>
      <c r="B273" s="46"/>
      <c r="C273" s="46"/>
      <c r="D273" s="47"/>
      <c r="I273" s="46"/>
      <c r="J273" s="46"/>
    </row>
    <row r="274">
      <c r="A274" s="46"/>
      <c r="B274" s="46"/>
      <c r="C274" s="46"/>
      <c r="D274" s="47"/>
      <c r="I274" s="46"/>
      <c r="J274" s="46"/>
    </row>
    <row r="275">
      <c r="A275" s="46"/>
      <c r="B275" s="46"/>
      <c r="C275" s="46"/>
      <c r="D275" s="47"/>
      <c r="I275" s="46"/>
      <c r="J275" s="46"/>
    </row>
    <row r="276">
      <c r="A276" s="46"/>
      <c r="B276" s="46"/>
      <c r="C276" s="46"/>
      <c r="D276" s="47"/>
      <c r="I276" s="46"/>
      <c r="J276" s="46"/>
    </row>
    <row r="277">
      <c r="A277" s="46"/>
      <c r="B277" s="46"/>
      <c r="C277" s="46"/>
      <c r="D277" s="47"/>
      <c r="I277" s="46"/>
      <c r="J277" s="46"/>
    </row>
    <row r="278">
      <c r="A278" s="46"/>
      <c r="B278" s="46"/>
      <c r="C278" s="46"/>
      <c r="D278" s="47"/>
      <c r="I278" s="46"/>
      <c r="J278" s="46"/>
    </row>
    <row r="279">
      <c r="A279" s="46"/>
      <c r="B279" s="46"/>
      <c r="C279" s="46"/>
      <c r="D279" s="47"/>
      <c r="I279" s="46"/>
      <c r="J279" s="46"/>
    </row>
    <row r="280">
      <c r="A280" s="46"/>
      <c r="B280" s="46"/>
      <c r="C280" s="46"/>
      <c r="D280" s="47"/>
      <c r="I280" s="46"/>
      <c r="J280" s="46"/>
    </row>
    <row r="281">
      <c r="A281" s="46"/>
      <c r="B281" s="46"/>
      <c r="C281" s="46"/>
      <c r="D281" s="47"/>
      <c r="I281" s="46"/>
      <c r="J281" s="46"/>
    </row>
    <row r="282">
      <c r="A282" s="46"/>
      <c r="B282" s="46"/>
      <c r="C282" s="46"/>
      <c r="D282" s="47"/>
      <c r="I282" s="46"/>
      <c r="J282" s="46"/>
    </row>
    <row r="283">
      <c r="A283" s="46"/>
      <c r="B283" s="46"/>
      <c r="C283" s="46"/>
      <c r="D283" s="47"/>
      <c r="I283" s="46"/>
      <c r="J283" s="46"/>
    </row>
    <row r="284">
      <c r="A284" s="46"/>
      <c r="B284" s="46"/>
      <c r="C284" s="46"/>
      <c r="D284" s="47"/>
      <c r="I284" s="46"/>
      <c r="J284" s="46"/>
    </row>
    <row r="285">
      <c r="A285" s="46"/>
      <c r="B285" s="46"/>
      <c r="C285" s="46"/>
      <c r="D285" s="47"/>
      <c r="I285" s="46"/>
      <c r="J285" s="46"/>
    </row>
    <row r="286">
      <c r="A286" s="46"/>
      <c r="B286" s="46"/>
      <c r="C286" s="46"/>
      <c r="D286" s="47"/>
      <c r="I286" s="46"/>
      <c r="J286" s="46"/>
    </row>
    <row r="287">
      <c r="A287" s="46"/>
      <c r="B287" s="46"/>
      <c r="C287" s="46"/>
      <c r="D287" s="47"/>
      <c r="I287" s="46"/>
      <c r="J287" s="46"/>
    </row>
    <row r="288">
      <c r="A288" s="46"/>
      <c r="B288" s="46"/>
      <c r="C288" s="46"/>
      <c r="D288" s="47"/>
      <c r="I288" s="46"/>
      <c r="J288" s="46"/>
    </row>
    <row r="289">
      <c r="A289" s="46"/>
      <c r="B289" s="46"/>
      <c r="C289" s="46"/>
      <c r="D289" s="47"/>
      <c r="I289" s="46"/>
      <c r="J289" s="46"/>
    </row>
    <row r="290">
      <c r="A290" s="46"/>
      <c r="B290" s="46"/>
      <c r="C290" s="46"/>
      <c r="D290" s="47"/>
      <c r="I290" s="46"/>
      <c r="J290" s="46"/>
    </row>
    <row r="291">
      <c r="A291" s="46"/>
      <c r="B291" s="46"/>
      <c r="C291" s="46"/>
      <c r="D291" s="47"/>
      <c r="I291" s="46"/>
      <c r="J291" s="46"/>
    </row>
    <row r="292">
      <c r="A292" s="46"/>
      <c r="B292" s="46"/>
      <c r="C292" s="46"/>
      <c r="D292" s="47"/>
      <c r="I292" s="46"/>
      <c r="J292" s="46"/>
    </row>
    <row r="293">
      <c r="A293" s="46"/>
      <c r="B293" s="46"/>
      <c r="C293" s="46"/>
      <c r="D293" s="47"/>
      <c r="I293" s="46"/>
      <c r="J293" s="46"/>
    </row>
    <row r="294">
      <c r="A294" s="46"/>
      <c r="B294" s="46"/>
      <c r="C294" s="46"/>
      <c r="D294" s="47"/>
      <c r="I294" s="46"/>
      <c r="J294" s="46"/>
    </row>
    <row r="295">
      <c r="A295" s="46"/>
      <c r="B295" s="46"/>
      <c r="C295" s="46"/>
      <c r="D295" s="47"/>
      <c r="I295" s="46"/>
      <c r="J295" s="46"/>
    </row>
    <row r="296">
      <c r="A296" s="46"/>
      <c r="B296" s="46"/>
      <c r="C296" s="46"/>
      <c r="D296" s="47"/>
      <c r="I296" s="46"/>
      <c r="J296" s="46"/>
    </row>
    <row r="297">
      <c r="A297" s="46"/>
      <c r="B297" s="46"/>
      <c r="C297" s="46"/>
      <c r="D297" s="47"/>
      <c r="I297" s="46"/>
      <c r="J297" s="46"/>
    </row>
    <row r="298">
      <c r="A298" s="46"/>
      <c r="B298" s="46"/>
      <c r="C298" s="46"/>
      <c r="D298" s="47"/>
      <c r="I298" s="46"/>
      <c r="J298" s="46"/>
    </row>
    <row r="299">
      <c r="A299" s="46"/>
      <c r="B299" s="46"/>
      <c r="C299" s="46"/>
      <c r="D299" s="47"/>
      <c r="I299" s="46"/>
      <c r="J299" s="46"/>
    </row>
    <row r="300">
      <c r="A300" s="46"/>
      <c r="B300" s="46"/>
      <c r="C300" s="46"/>
      <c r="D300" s="47"/>
      <c r="I300" s="46"/>
      <c r="J300" s="46"/>
    </row>
    <row r="301">
      <c r="A301" s="46"/>
      <c r="B301" s="46"/>
      <c r="C301" s="46"/>
      <c r="D301" s="47"/>
      <c r="I301" s="46"/>
      <c r="J301" s="46"/>
    </row>
    <row r="302">
      <c r="A302" s="46"/>
      <c r="B302" s="46"/>
      <c r="C302" s="46"/>
      <c r="D302" s="47"/>
      <c r="I302" s="46"/>
      <c r="J302" s="46"/>
    </row>
    <row r="303">
      <c r="A303" s="46"/>
      <c r="B303" s="46"/>
      <c r="C303" s="46"/>
      <c r="D303" s="47"/>
      <c r="I303" s="46"/>
      <c r="J303" s="46"/>
    </row>
    <row r="304">
      <c r="A304" s="46"/>
      <c r="B304" s="46"/>
      <c r="C304" s="46"/>
      <c r="D304" s="47"/>
      <c r="I304" s="46"/>
      <c r="J304" s="46"/>
    </row>
    <row r="305">
      <c r="A305" s="46"/>
      <c r="B305" s="46"/>
      <c r="C305" s="46"/>
      <c r="D305" s="47"/>
      <c r="I305" s="46"/>
      <c r="J305" s="46"/>
    </row>
    <row r="306">
      <c r="A306" s="46"/>
      <c r="B306" s="46"/>
      <c r="C306" s="46"/>
      <c r="D306" s="47"/>
      <c r="I306" s="46"/>
      <c r="J306" s="46"/>
    </row>
    <row r="307">
      <c r="A307" s="46"/>
      <c r="B307" s="46"/>
      <c r="C307" s="46"/>
      <c r="D307" s="47"/>
      <c r="I307" s="46"/>
      <c r="J307" s="46"/>
    </row>
    <row r="308">
      <c r="A308" s="46"/>
      <c r="B308" s="46"/>
      <c r="C308" s="46"/>
      <c r="D308" s="47"/>
      <c r="I308" s="46"/>
      <c r="J308" s="46"/>
    </row>
    <row r="309">
      <c r="A309" s="46"/>
      <c r="B309" s="46"/>
      <c r="C309" s="46"/>
      <c r="D309" s="47"/>
      <c r="I309" s="46"/>
      <c r="J309" s="46"/>
    </row>
    <row r="310">
      <c r="A310" s="46"/>
      <c r="B310" s="46"/>
      <c r="C310" s="46"/>
      <c r="D310" s="47"/>
      <c r="I310" s="46"/>
      <c r="J310" s="46"/>
    </row>
    <row r="311">
      <c r="A311" s="46"/>
      <c r="B311" s="46"/>
      <c r="C311" s="46"/>
      <c r="D311" s="47"/>
      <c r="I311" s="46"/>
      <c r="J311" s="46"/>
    </row>
    <row r="312">
      <c r="A312" s="46"/>
      <c r="B312" s="46"/>
      <c r="C312" s="46"/>
      <c r="D312" s="47"/>
      <c r="I312" s="46"/>
      <c r="J312" s="46"/>
    </row>
    <row r="313">
      <c r="A313" s="46"/>
      <c r="B313" s="46"/>
      <c r="C313" s="46"/>
      <c r="D313" s="47"/>
      <c r="I313" s="46"/>
      <c r="J313" s="46"/>
    </row>
    <row r="314">
      <c r="A314" s="46"/>
      <c r="B314" s="46"/>
      <c r="C314" s="46"/>
      <c r="D314" s="47"/>
      <c r="I314" s="46"/>
      <c r="J314" s="46"/>
    </row>
    <row r="315">
      <c r="A315" s="46"/>
      <c r="B315" s="46"/>
      <c r="C315" s="46"/>
      <c r="D315" s="47"/>
      <c r="I315" s="46"/>
      <c r="J315" s="46"/>
    </row>
    <row r="316">
      <c r="A316" s="46"/>
      <c r="B316" s="46"/>
      <c r="C316" s="46"/>
      <c r="D316" s="47"/>
      <c r="I316" s="46"/>
      <c r="J316" s="46"/>
    </row>
    <row r="317">
      <c r="A317" s="46"/>
      <c r="B317" s="46"/>
      <c r="C317" s="46"/>
      <c r="D317" s="47"/>
      <c r="I317" s="46"/>
      <c r="J317" s="46"/>
    </row>
    <row r="318">
      <c r="A318" s="46"/>
      <c r="B318" s="46"/>
      <c r="C318" s="46"/>
      <c r="D318" s="47"/>
      <c r="I318" s="46"/>
      <c r="J318" s="46"/>
    </row>
    <row r="319">
      <c r="A319" s="46"/>
      <c r="B319" s="46"/>
      <c r="C319" s="46"/>
      <c r="D319" s="47"/>
      <c r="I319" s="46"/>
      <c r="J319" s="46"/>
    </row>
    <row r="320">
      <c r="A320" s="46"/>
      <c r="B320" s="46"/>
      <c r="C320" s="46"/>
      <c r="D320" s="47"/>
      <c r="I320" s="46"/>
      <c r="J320" s="46"/>
    </row>
    <row r="321">
      <c r="A321" s="46"/>
      <c r="B321" s="46"/>
      <c r="C321" s="46"/>
      <c r="D321" s="47"/>
      <c r="I321" s="46"/>
      <c r="J321" s="46"/>
    </row>
    <row r="322">
      <c r="A322" s="46"/>
      <c r="B322" s="46"/>
      <c r="C322" s="46"/>
      <c r="D322" s="47"/>
      <c r="I322" s="46"/>
      <c r="J322" s="46"/>
    </row>
    <row r="323">
      <c r="A323" s="46"/>
      <c r="B323" s="46"/>
      <c r="C323" s="46"/>
      <c r="D323" s="47"/>
      <c r="I323" s="46"/>
      <c r="J323" s="46"/>
    </row>
    <row r="324">
      <c r="A324" s="46"/>
      <c r="B324" s="46"/>
      <c r="C324" s="46"/>
      <c r="D324" s="47"/>
      <c r="I324" s="46"/>
      <c r="J324" s="46"/>
    </row>
    <row r="325">
      <c r="A325" s="46"/>
      <c r="B325" s="46"/>
      <c r="C325" s="46"/>
      <c r="D325" s="47"/>
      <c r="I325" s="46"/>
      <c r="J325" s="46"/>
    </row>
    <row r="326">
      <c r="A326" s="46"/>
      <c r="B326" s="46"/>
      <c r="C326" s="46"/>
      <c r="D326" s="47"/>
      <c r="I326" s="46"/>
      <c r="J326" s="46"/>
    </row>
    <row r="327">
      <c r="A327" s="46"/>
      <c r="B327" s="46"/>
      <c r="C327" s="46"/>
      <c r="D327" s="47"/>
      <c r="I327" s="46"/>
      <c r="J327" s="46"/>
    </row>
    <row r="328">
      <c r="A328" s="46"/>
      <c r="B328" s="46"/>
      <c r="C328" s="46"/>
      <c r="D328" s="47"/>
      <c r="I328" s="46"/>
      <c r="J328" s="46"/>
    </row>
    <row r="329">
      <c r="A329" s="46"/>
      <c r="B329" s="46"/>
      <c r="C329" s="46"/>
      <c r="D329" s="47"/>
      <c r="I329" s="46"/>
      <c r="J329" s="46"/>
    </row>
    <row r="330">
      <c r="A330" s="46"/>
      <c r="B330" s="46"/>
      <c r="C330" s="46"/>
      <c r="D330" s="47"/>
      <c r="I330" s="46"/>
      <c r="J330" s="46"/>
    </row>
    <row r="331">
      <c r="A331" s="46"/>
      <c r="B331" s="46"/>
      <c r="C331" s="46"/>
      <c r="D331" s="47"/>
      <c r="I331" s="46"/>
      <c r="J331" s="46"/>
    </row>
    <row r="332">
      <c r="A332" s="46"/>
      <c r="B332" s="46"/>
      <c r="C332" s="46"/>
      <c r="D332" s="47"/>
      <c r="I332" s="46"/>
      <c r="J332" s="46"/>
    </row>
    <row r="333">
      <c r="A333" s="46"/>
      <c r="B333" s="46"/>
      <c r="C333" s="46"/>
      <c r="D333" s="47"/>
      <c r="I333" s="46"/>
      <c r="J333" s="46"/>
    </row>
    <row r="334">
      <c r="A334" s="46"/>
      <c r="B334" s="46"/>
      <c r="C334" s="46"/>
      <c r="D334" s="47"/>
      <c r="I334" s="46"/>
      <c r="J334" s="46"/>
    </row>
    <row r="335">
      <c r="A335" s="46"/>
      <c r="B335" s="46"/>
      <c r="C335" s="46"/>
      <c r="D335" s="47"/>
      <c r="I335" s="46"/>
      <c r="J335" s="46"/>
    </row>
    <row r="336">
      <c r="A336" s="46"/>
      <c r="B336" s="46"/>
      <c r="C336" s="46"/>
      <c r="D336" s="47"/>
      <c r="I336" s="46"/>
      <c r="J336" s="46"/>
    </row>
    <row r="337">
      <c r="A337" s="46"/>
      <c r="B337" s="46"/>
      <c r="C337" s="46"/>
      <c r="D337" s="47"/>
      <c r="I337" s="46"/>
      <c r="J337" s="46"/>
    </row>
    <row r="338">
      <c r="A338" s="46"/>
      <c r="B338" s="46"/>
      <c r="C338" s="46"/>
      <c r="D338" s="47"/>
      <c r="I338" s="46"/>
      <c r="J338" s="46"/>
    </row>
    <row r="339">
      <c r="A339" s="46"/>
      <c r="B339" s="46"/>
      <c r="C339" s="46"/>
      <c r="D339" s="47"/>
      <c r="I339" s="46"/>
      <c r="J339" s="46"/>
    </row>
    <row r="340">
      <c r="A340" s="46"/>
      <c r="B340" s="46"/>
      <c r="C340" s="46"/>
      <c r="D340" s="47"/>
      <c r="I340" s="46"/>
      <c r="J340" s="46"/>
    </row>
    <row r="341">
      <c r="A341" s="46"/>
      <c r="B341" s="46"/>
      <c r="C341" s="46"/>
      <c r="D341" s="47"/>
      <c r="I341" s="46"/>
      <c r="J341" s="46"/>
    </row>
    <row r="342">
      <c r="A342" s="46"/>
      <c r="B342" s="46"/>
      <c r="C342" s="46"/>
      <c r="D342" s="47"/>
      <c r="I342" s="46"/>
      <c r="J342" s="46"/>
    </row>
    <row r="343">
      <c r="A343" s="46"/>
      <c r="B343" s="46"/>
      <c r="C343" s="46"/>
      <c r="D343" s="47"/>
      <c r="I343" s="46"/>
      <c r="J343" s="46"/>
    </row>
    <row r="344">
      <c r="A344" s="46"/>
      <c r="B344" s="46"/>
      <c r="C344" s="46"/>
      <c r="D344" s="47"/>
      <c r="I344" s="46"/>
      <c r="J344" s="46"/>
    </row>
    <row r="345">
      <c r="A345" s="46"/>
      <c r="B345" s="46"/>
      <c r="C345" s="46"/>
      <c r="D345" s="47"/>
      <c r="I345" s="46"/>
      <c r="J345" s="46"/>
    </row>
    <row r="346">
      <c r="A346" s="46"/>
      <c r="B346" s="46"/>
      <c r="C346" s="46"/>
      <c r="D346" s="47"/>
      <c r="I346" s="46"/>
      <c r="J346" s="46"/>
    </row>
    <row r="347">
      <c r="A347" s="46"/>
      <c r="B347" s="46"/>
      <c r="C347" s="46"/>
      <c r="D347" s="47"/>
      <c r="I347" s="46"/>
      <c r="J347" s="46"/>
    </row>
    <row r="348">
      <c r="A348" s="46"/>
      <c r="B348" s="46"/>
      <c r="C348" s="46"/>
      <c r="D348" s="47"/>
      <c r="I348" s="46"/>
      <c r="J348" s="46"/>
    </row>
    <row r="349">
      <c r="A349" s="46"/>
      <c r="B349" s="46"/>
      <c r="C349" s="46"/>
      <c r="D349" s="47"/>
      <c r="I349" s="46"/>
      <c r="J349" s="46"/>
    </row>
    <row r="350">
      <c r="A350" s="46"/>
      <c r="B350" s="46"/>
      <c r="C350" s="46"/>
      <c r="D350" s="47"/>
      <c r="I350" s="46"/>
      <c r="J350" s="46"/>
    </row>
    <row r="351">
      <c r="A351" s="46"/>
      <c r="B351" s="46"/>
      <c r="C351" s="46"/>
      <c r="D351" s="47"/>
      <c r="I351" s="46"/>
      <c r="J351" s="46"/>
    </row>
    <row r="352">
      <c r="A352" s="46"/>
      <c r="B352" s="46"/>
      <c r="C352" s="46"/>
      <c r="D352" s="47"/>
      <c r="I352" s="46"/>
      <c r="J352" s="46"/>
    </row>
    <row r="353">
      <c r="A353" s="46"/>
      <c r="B353" s="46"/>
      <c r="C353" s="46"/>
      <c r="D353" s="47"/>
      <c r="I353" s="46"/>
      <c r="J353" s="46"/>
    </row>
    <row r="354">
      <c r="A354" s="46"/>
      <c r="B354" s="46"/>
      <c r="C354" s="46"/>
      <c r="D354" s="47"/>
      <c r="I354" s="46"/>
      <c r="J354" s="46"/>
    </row>
    <row r="355">
      <c r="A355" s="46"/>
      <c r="B355" s="46"/>
      <c r="C355" s="46"/>
      <c r="D355" s="47"/>
      <c r="I355" s="46"/>
      <c r="J355" s="46"/>
    </row>
    <row r="356">
      <c r="A356" s="46"/>
      <c r="B356" s="46"/>
      <c r="C356" s="46"/>
      <c r="D356" s="47"/>
      <c r="I356" s="46"/>
      <c r="J356" s="46"/>
    </row>
    <row r="357">
      <c r="A357" s="46"/>
      <c r="B357" s="46"/>
      <c r="C357" s="46"/>
      <c r="D357" s="47"/>
      <c r="I357" s="46"/>
      <c r="J357" s="46"/>
    </row>
    <row r="358">
      <c r="A358" s="46"/>
      <c r="B358" s="46"/>
      <c r="C358" s="46"/>
      <c r="D358" s="47"/>
      <c r="I358" s="46"/>
      <c r="J358" s="46"/>
    </row>
    <row r="359">
      <c r="A359" s="46"/>
      <c r="B359" s="46"/>
      <c r="C359" s="46"/>
      <c r="D359" s="47"/>
      <c r="I359" s="46"/>
      <c r="J359" s="46"/>
    </row>
    <row r="360">
      <c r="A360" s="46"/>
      <c r="B360" s="46"/>
      <c r="C360" s="46"/>
      <c r="D360" s="47"/>
      <c r="I360" s="46"/>
      <c r="J360" s="46"/>
    </row>
    <row r="361">
      <c r="A361" s="46"/>
      <c r="B361" s="46"/>
      <c r="C361" s="46"/>
      <c r="D361" s="47"/>
      <c r="I361" s="46"/>
      <c r="J361" s="46"/>
    </row>
    <row r="362">
      <c r="A362" s="46"/>
      <c r="B362" s="46"/>
      <c r="C362" s="46"/>
      <c r="D362" s="47"/>
      <c r="I362" s="46"/>
      <c r="J362" s="46"/>
    </row>
    <row r="363">
      <c r="A363" s="46"/>
      <c r="B363" s="46"/>
      <c r="C363" s="46"/>
      <c r="D363" s="47"/>
      <c r="I363" s="46"/>
      <c r="J363" s="46"/>
    </row>
    <row r="364">
      <c r="A364" s="46"/>
      <c r="B364" s="46"/>
      <c r="C364" s="46"/>
      <c r="D364" s="47"/>
      <c r="I364" s="46"/>
      <c r="J364" s="46"/>
    </row>
    <row r="365">
      <c r="A365" s="46"/>
      <c r="B365" s="46"/>
      <c r="C365" s="46"/>
      <c r="D365" s="47"/>
      <c r="I365" s="46"/>
      <c r="J365" s="46"/>
    </row>
    <row r="366">
      <c r="A366" s="46"/>
      <c r="B366" s="46"/>
      <c r="C366" s="46"/>
      <c r="D366" s="47"/>
      <c r="I366" s="46"/>
      <c r="J366" s="46"/>
    </row>
    <row r="367">
      <c r="A367" s="46"/>
      <c r="B367" s="46"/>
      <c r="C367" s="46"/>
      <c r="D367" s="47"/>
      <c r="I367" s="46"/>
      <c r="J367" s="46"/>
    </row>
    <row r="368">
      <c r="A368" s="46"/>
      <c r="B368" s="46"/>
      <c r="C368" s="46"/>
      <c r="D368" s="47"/>
      <c r="I368" s="46"/>
      <c r="J368" s="46"/>
    </row>
    <row r="369">
      <c r="A369" s="46"/>
      <c r="B369" s="46"/>
      <c r="C369" s="46"/>
      <c r="D369" s="47"/>
      <c r="I369" s="46"/>
      <c r="J369" s="46"/>
    </row>
    <row r="370">
      <c r="A370" s="46"/>
      <c r="B370" s="46"/>
      <c r="C370" s="46"/>
      <c r="D370" s="47"/>
      <c r="I370" s="46"/>
      <c r="J370" s="46"/>
    </row>
    <row r="371">
      <c r="A371" s="46"/>
      <c r="B371" s="46"/>
      <c r="C371" s="46"/>
      <c r="D371" s="47"/>
      <c r="I371" s="46"/>
      <c r="J371" s="46"/>
    </row>
    <row r="372">
      <c r="A372" s="46"/>
      <c r="B372" s="46"/>
      <c r="C372" s="46"/>
      <c r="D372" s="47"/>
      <c r="I372" s="46"/>
      <c r="J372" s="46"/>
    </row>
    <row r="373">
      <c r="A373" s="46"/>
      <c r="B373" s="46"/>
      <c r="C373" s="46"/>
      <c r="D373" s="47"/>
      <c r="I373" s="46"/>
      <c r="J373" s="46"/>
    </row>
    <row r="374">
      <c r="A374" s="46"/>
      <c r="B374" s="46"/>
      <c r="C374" s="46"/>
      <c r="D374" s="47"/>
      <c r="I374" s="46"/>
      <c r="J374" s="46"/>
    </row>
    <row r="375">
      <c r="A375" s="46"/>
      <c r="B375" s="46"/>
      <c r="C375" s="46"/>
      <c r="D375" s="47"/>
      <c r="I375" s="46"/>
      <c r="J375" s="46"/>
    </row>
    <row r="376">
      <c r="A376" s="46"/>
      <c r="B376" s="46"/>
      <c r="C376" s="46"/>
      <c r="D376" s="47"/>
      <c r="I376" s="46"/>
      <c r="J376" s="46"/>
    </row>
    <row r="377">
      <c r="A377" s="46"/>
      <c r="B377" s="46"/>
      <c r="C377" s="46"/>
      <c r="D377" s="47"/>
      <c r="I377" s="46"/>
      <c r="J377" s="46"/>
    </row>
    <row r="378">
      <c r="A378" s="46"/>
      <c r="B378" s="46"/>
      <c r="C378" s="46"/>
      <c r="D378" s="47"/>
      <c r="I378" s="46"/>
      <c r="J378" s="46"/>
    </row>
    <row r="379">
      <c r="A379" s="46"/>
      <c r="B379" s="46"/>
      <c r="C379" s="46"/>
      <c r="D379" s="47"/>
      <c r="I379" s="46"/>
      <c r="J379" s="46"/>
    </row>
    <row r="380">
      <c r="A380" s="46"/>
      <c r="B380" s="46"/>
      <c r="C380" s="46"/>
      <c r="D380" s="47"/>
      <c r="I380" s="46"/>
      <c r="J380" s="46"/>
    </row>
    <row r="381">
      <c r="A381" s="46"/>
      <c r="B381" s="46"/>
      <c r="C381" s="46"/>
      <c r="D381" s="47"/>
      <c r="I381" s="46"/>
      <c r="J381" s="46"/>
    </row>
    <row r="382">
      <c r="A382" s="46"/>
      <c r="B382" s="46"/>
      <c r="C382" s="46"/>
      <c r="D382" s="47"/>
      <c r="I382" s="46"/>
      <c r="J382" s="46"/>
    </row>
    <row r="383">
      <c r="A383" s="46"/>
      <c r="B383" s="46"/>
      <c r="C383" s="46"/>
      <c r="D383" s="47"/>
      <c r="I383" s="46"/>
      <c r="J383" s="46"/>
    </row>
    <row r="384">
      <c r="A384" s="46"/>
      <c r="B384" s="46"/>
      <c r="C384" s="46"/>
      <c r="D384" s="47"/>
      <c r="I384" s="46"/>
      <c r="J384" s="46"/>
    </row>
    <row r="385">
      <c r="A385" s="46"/>
      <c r="B385" s="46"/>
      <c r="C385" s="46"/>
      <c r="D385" s="47"/>
      <c r="I385" s="46"/>
      <c r="J385" s="46"/>
    </row>
    <row r="386">
      <c r="A386" s="46"/>
      <c r="B386" s="46"/>
      <c r="C386" s="46"/>
      <c r="D386" s="47"/>
      <c r="I386" s="46"/>
      <c r="J386" s="46"/>
    </row>
    <row r="387">
      <c r="A387" s="46"/>
      <c r="B387" s="46"/>
      <c r="C387" s="46"/>
      <c r="D387" s="47"/>
      <c r="I387" s="46"/>
      <c r="J387" s="46"/>
    </row>
    <row r="388">
      <c r="A388" s="46"/>
      <c r="B388" s="46"/>
      <c r="C388" s="46"/>
      <c r="D388" s="47"/>
      <c r="I388" s="46"/>
      <c r="J388" s="46"/>
    </row>
    <row r="389">
      <c r="A389" s="46"/>
      <c r="B389" s="46"/>
      <c r="C389" s="46"/>
      <c r="D389" s="47"/>
      <c r="I389" s="46"/>
      <c r="J389" s="46"/>
    </row>
    <row r="390">
      <c r="A390" s="46"/>
      <c r="B390" s="46"/>
      <c r="C390" s="46"/>
      <c r="D390" s="47"/>
      <c r="I390" s="46"/>
      <c r="J390" s="46"/>
    </row>
    <row r="391">
      <c r="A391" s="46"/>
      <c r="B391" s="46"/>
      <c r="C391" s="46"/>
      <c r="D391" s="47"/>
      <c r="I391" s="46"/>
      <c r="J391" s="46"/>
    </row>
    <row r="392">
      <c r="A392" s="46"/>
      <c r="B392" s="46"/>
      <c r="C392" s="46"/>
      <c r="D392" s="47"/>
      <c r="I392" s="46"/>
      <c r="J392" s="46"/>
    </row>
    <row r="393">
      <c r="A393" s="46"/>
      <c r="B393" s="46"/>
      <c r="C393" s="46"/>
      <c r="D393" s="47"/>
      <c r="I393" s="46"/>
      <c r="J393" s="46"/>
    </row>
    <row r="394">
      <c r="A394" s="46"/>
      <c r="B394" s="46"/>
      <c r="C394" s="46"/>
      <c r="D394" s="47"/>
      <c r="I394" s="46"/>
      <c r="J394" s="46"/>
    </row>
    <row r="395">
      <c r="A395" s="46"/>
      <c r="B395" s="46"/>
      <c r="C395" s="46"/>
      <c r="D395" s="47"/>
      <c r="I395" s="46"/>
      <c r="J395" s="46"/>
    </row>
    <row r="396">
      <c r="A396" s="46"/>
      <c r="B396" s="46"/>
      <c r="C396" s="46"/>
      <c r="D396" s="47"/>
      <c r="I396" s="46"/>
      <c r="J396" s="46"/>
    </row>
    <row r="397">
      <c r="A397" s="46"/>
      <c r="B397" s="46"/>
      <c r="C397" s="46"/>
      <c r="D397" s="47"/>
      <c r="I397" s="46"/>
      <c r="J397" s="46"/>
    </row>
    <row r="398">
      <c r="A398" s="46"/>
      <c r="B398" s="46"/>
      <c r="C398" s="46"/>
      <c r="D398" s="47"/>
      <c r="I398" s="46"/>
      <c r="J398" s="46"/>
    </row>
    <row r="399">
      <c r="A399" s="46"/>
      <c r="B399" s="46"/>
      <c r="C399" s="46"/>
      <c r="D399" s="47"/>
      <c r="I399" s="46"/>
      <c r="J399" s="46"/>
    </row>
    <row r="400">
      <c r="A400" s="46"/>
      <c r="B400" s="46"/>
      <c r="C400" s="46"/>
      <c r="D400" s="47"/>
      <c r="I400" s="46"/>
      <c r="J400" s="46"/>
    </row>
    <row r="401">
      <c r="A401" s="46"/>
      <c r="B401" s="46"/>
      <c r="C401" s="46"/>
      <c r="D401" s="47"/>
      <c r="I401" s="46"/>
      <c r="J401" s="46"/>
    </row>
    <row r="402">
      <c r="A402" s="46"/>
      <c r="B402" s="46"/>
      <c r="C402" s="46"/>
      <c r="D402" s="47"/>
      <c r="I402" s="46"/>
      <c r="J402" s="46"/>
    </row>
    <row r="403">
      <c r="A403" s="46"/>
      <c r="B403" s="46"/>
      <c r="C403" s="46"/>
      <c r="D403" s="47"/>
      <c r="I403" s="46"/>
      <c r="J403" s="46"/>
    </row>
    <row r="404">
      <c r="A404" s="46"/>
      <c r="B404" s="46"/>
      <c r="C404" s="46"/>
      <c r="D404" s="47"/>
      <c r="I404" s="46"/>
      <c r="J404" s="46"/>
    </row>
    <row r="405">
      <c r="A405" s="46"/>
      <c r="B405" s="46"/>
      <c r="C405" s="46"/>
      <c r="D405" s="47"/>
      <c r="I405" s="46"/>
      <c r="J405" s="46"/>
    </row>
    <row r="406">
      <c r="A406" s="46"/>
      <c r="B406" s="46"/>
      <c r="C406" s="46"/>
      <c r="D406" s="47"/>
      <c r="I406" s="46"/>
      <c r="J406" s="46"/>
    </row>
    <row r="407">
      <c r="A407" s="46"/>
      <c r="B407" s="46"/>
      <c r="C407" s="46"/>
      <c r="D407" s="47"/>
      <c r="I407" s="46"/>
      <c r="J407" s="46"/>
    </row>
    <row r="408">
      <c r="A408" s="46"/>
      <c r="B408" s="46"/>
      <c r="C408" s="46"/>
      <c r="D408" s="47"/>
      <c r="I408" s="46"/>
      <c r="J408" s="46"/>
    </row>
    <row r="409">
      <c r="A409" s="46"/>
      <c r="B409" s="46"/>
      <c r="C409" s="46"/>
      <c r="D409" s="47"/>
      <c r="I409" s="46"/>
      <c r="J409" s="46"/>
    </row>
    <row r="410">
      <c r="A410" s="46"/>
      <c r="B410" s="46"/>
      <c r="C410" s="46"/>
      <c r="D410" s="47"/>
      <c r="I410" s="46"/>
      <c r="J410" s="46"/>
    </row>
    <row r="411">
      <c r="A411" s="46"/>
      <c r="B411" s="46"/>
      <c r="C411" s="46"/>
      <c r="D411" s="47"/>
      <c r="I411" s="46"/>
      <c r="J411" s="46"/>
    </row>
    <row r="412">
      <c r="A412" s="46"/>
      <c r="B412" s="46"/>
      <c r="C412" s="46"/>
      <c r="D412" s="47"/>
      <c r="I412" s="46"/>
      <c r="J412" s="46"/>
    </row>
    <row r="413">
      <c r="A413" s="46"/>
      <c r="B413" s="46"/>
      <c r="C413" s="46"/>
      <c r="D413" s="47"/>
      <c r="I413" s="46"/>
      <c r="J413" s="46"/>
    </row>
    <row r="414">
      <c r="A414" s="46"/>
      <c r="B414" s="46"/>
      <c r="C414" s="46"/>
      <c r="D414" s="47"/>
      <c r="I414" s="46"/>
      <c r="J414" s="46"/>
    </row>
    <row r="415">
      <c r="A415" s="46"/>
      <c r="B415" s="46"/>
      <c r="C415" s="46"/>
      <c r="D415" s="47"/>
      <c r="I415" s="46"/>
      <c r="J415" s="46"/>
    </row>
    <row r="416">
      <c r="A416" s="46"/>
      <c r="B416" s="46"/>
      <c r="C416" s="46"/>
      <c r="D416" s="47"/>
      <c r="I416" s="46"/>
      <c r="J416" s="46"/>
    </row>
    <row r="417">
      <c r="A417" s="46"/>
      <c r="B417" s="46"/>
      <c r="C417" s="46"/>
      <c r="D417" s="47"/>
      <c r="I417" s="46"/>
      <c r="J417" s="46"/>
    </row>
    <row r="418">
      <c r="A418" s="46"/>
      <c r="B418" s="46"/>
      <c r="C418" s="46"/>
      <c r="D418" s="47"/>
      <c r="I418" s="46"/>
      <c r="J418" s="46"/>
    </row>
    <row r="419">
      <c r="A419" s="46"/>
      <c r="B419" s="46"/>
      <c r="C419" s="46"/>
      <c r="D419" s="47"/>
      <c r="I419" s="46"/>
      <c r="J419" s="46"/>
    </row>
    <row r="420">
      <c r="A420" s="46"/>
      <c r="B420" s="46"/>
      <c r="C420" s="46"/>
      <c r="D420" s="47"/>
      <c r="I420" s="46"/>
      <c r="J420" s="46"/>
    </row>
    <row r="421">
      <c r="A421" s="46"/>
      <c r="B421" s="46"/>
      <c r="C421" s="46"/>
      <c r="D421" s="47"/>
      <c r="I421" s="46"/>
      <c r="J421" s="46"/>
    </row>
    <row r="422">
      <c r="A422" s="46"/>
      <c r="B422" s="46"/>
      <c r="C422" s="46"/>
      <c r="D422" s="47"/>
      <c r="I422" s="46"/>
      <c r="J422" s="46"/>
    </row>
    <row r="423">
      <c r="A423" s="46"/>
      <c r="B423" s="46"/>
      <c r="C423" s="46"/>
      <c r="D423" s="47"/>
      <c r="I423" s="46"/>
      <c r="J423" s="46"/>
    </row>
    <row r="424">
      <c r="A424" s="46"/>
      <c r="B424" s="46"/>
      <c r="C424" s="46"/>
      <c r="D424" s="47"/>
      <c r="I424" s="46"/>
      <c r="J424" s="46"/>
    </row>
    <row r="425">
      <c r="A425" s="46"/>
      <c r="B425" s="46"/>
      <c r="C425" s="46"/>
      <c r="D425" s="47"/>
      <c r="I425" s="46"/>
      <c r="J425" s="46"/>
    </row>
    <row r="426">
      <c r="A426" s="46"/>
      <c r="B426" s="46"/>
      <c r="C426" s="46"/>
      <c r="D426" s="47"/>
      <c r="I426" s="46"/>
      <c r="J426" s="46"/>
    </row>
    <row r="427">
      <c r="A427" s="46"/>
      <c r="B427" s="46"/>
      <c r="C427" s="46"/>
      <c r="D427" s="47"/>
      <c r="I427" s="46"/>
      <c r="J427" s="46"/>
    </row>
    <row r="428">
      <c r="A428" s="46"/>
      <c r="B428" s="46"/>
      <c r="C428" s="46"/>
      <c r="D428" s="47"/>
      <c r="I428" s="46"/>
      <c r="J428" s="46"/>
    </row>
    <row r="429">
      <c r="A429" s="46"/>
      <c r="B429" s="46"/>
      <c r="C429" s="46"/>
      <c r="D429" s="47"/>
      <c r="I429" s="46"/>
      <c r="J429" s="46"/>
    </row>
    <row r="430">
      <c r="A430" s="46"/>
      <c r="B430" s="46"/>
      <c r="C430" s="46"/>
      <c r="D430" s="47"/>
      <c r="I430" s="46"/>
      <c r="J430" s="46"/>
    </row>
    <row r="431">
      <c r="A431" s="46"/>
      <c r="B431" s="46"/>
      <c r="C431" s="46"/>
      <c r="D431" s="47"/>
      <c r="I431" s="46"/>
      <c r="J431" s="46"/>
    </row>
    <row r="432">
      <c r="A432" s="46"/>
      <c r="B432" s="46"/>
      <c r="C432" s="46"/>
      <c r="D432" s="47"/>
      <c r="I432" s="46"/>
      <c r="J432" s="46"/>
    </row>
    <row r="433">
      <c r="A433" s="46"/>
      <c r="B433" s="46"/>
      <c r="C433" s="46"/>
      <c r="D433" s="47"/>
      <c r="I433" s="46"/>
      <c r="J433" s="46"/>
    </row>
    <row r="434">
      <c r="A434" s="46"/>
      <c r="B434" s="46"/>
      <c r="C434" s="46"/>
      <c r="D434" s="47"/>
      <c r="I434" s="46"/>
      <c r="J434" s="46"/>
    </row>
    <row r="435">
      <c r="A435" s="46"/>
      <c r="B435" s="46"/>
      <c r="C435" s="46"/>
      <c r="D435" s="47"/>
      <c r="I435" s="46"/>
      <c r="J435" s="46"/>
    </row>
    <row r="436">
      <c r="A436" s="46"/>
      <c r="B436" s="46"/>
      <c r="C436" s="46"/>
      <c r="D436" s="47"/>
      <c r="I436" s="46"/>
      <c r="J436" s="46"/>
    </row>
    <row r="437">
      <c r="A437" s="46"/>
      <c r="B437" s="46"/>
      <c r="C437" s="46"/>
      <c r="D437" s="47"/>
      <c r="I437" s="46"/>
      <c r="J437" s="46"/>
    </row>
    <row r="438">
      <c r="A438" s="46"/>
      <c r="B438" s="46"/>
      <c r="C438" s="46"/>
      <c r="D438" s="47"/>
      <c r="I438" s="46"/>
      <c r="J438" s="46"/>
    </row>
    <row r="439">
      <c r="A439" s="46"/>
      <c r="B439" s="46"/>
      <c r="C439" s="46"/>
      <c r="D439" s="47"/>
      <c r="I439" s="46"/>
      <c r="J439" s="46"/>
    </row>
    <row r="440">
      <c r="A440" s="46"/>
      <c r="B440" s="46"/>
      <c r="C440" s="46"/>
      <c r="D440" s="47"/>
      <c r="I440" s="46"/>
      <c r="J440" s="46"/>
    </row>
    <row r="441">
      <c r="A441" s="46"/>
      <c r="B441" s="46"/>
      <c r="C441" s="46"/>
      <c r="D441" s="47"/>
      <c r="I441" s="46"/>
      <c r="J441" s="46"/>
    </row>
    <row r="442">
      <c r="A442" s="46"/>
      <c r="B442" s="46"/>
      <c r="C442" s="46"/>
      <c r="D442" s="47"/>
      <c r="I442" s="46"/>
      <c r="J442" s="46"/>
    </row>
    <row r="443">
      <c r="A443" s="46"/>
      <c r="B443" s="46"/>
      <c r="C443" s="46"/>
      <c r="D443" s="47"/>
      <c r="I443" s="46"/>
      <c r="J443" s="46"/>
    </row>
    <row r="444">
      <c r="A444" s="46"/>
      <c r="B444" s="46"/>
      <c r="C444" s="46"/>
      <c r="D444" s="47"/>
      <c r="I444" s="46"/>
      <c r="J444" s="46"/>
    </row>
    <row r="445">
      <c r="A445" s="46"/>
      <c r="B445" s="46"/>
      <c r="C445" s="46"/>
      <c r="D445" s="47"/>
      <c r="I445" s="46"/>
      <c r="J445" s="46"/>
    </row>
    <row r="446">
      <c r="A446" s="46"/>
      <c r="B446" s="46"/>
      <c r="C446" s="46"/>
      <c r="D446" s="47"/>
      <c r="I446" s="46"/>
      <c r="J446" s="46"/>
    </row>
    <row r="447">
      <c r="A447" s="46"/>
      <c r="B447" s="46"/>
      <c r="C447" s="46"/>
      <c r="D447" s="47"/>
      <c r="I447" s="46"/>
      <c r="J447" s="46"/>
    </row>
    <row r="448">
      <c r="A448" s="46"/>
      <c r="B448" s="46"/>
      <c r="C448" s="46"/>
      <c r="D448" s="47"/>
      <c r="I448" s="46"/>
      <c r="J448" s="46"/>
    </row>
    <row r="449">
      <c r="A449" s="46"/>
      <c r="B449" s="46"/>
      <c r="C449" s="46"/>
      <c r="D449" s="47"/>
      <c r="I449" s="46"/>
      <c r="J449" s="46"/>
    </row>
    <row r="450">
      <c r="A450" s="46"/>
      <c r="B450" s="46"/>
      <c r="C450" s="46"/>
      <c r="D450" s="47"/>
      <c r="I450" s="46"/>
      <c r="J450" s="46"/>
    </row>
    <row r="451">
      <c r="A451" s="46"/>
      <c r="B451" s="46"/>
      <c r="C451" s="46"/>
      <c r="D451" s="47"/>
      <c r="I451" s="46"/>
      <c r="J451" s="46"/>
    </row>
    <row r="452">
      <c r="A452" s="46"/>
      <c r="B452" s="46"/>
      <c r="C452" s="46"/>
      <c r="D452" s="47"/>
      <c r="I452" s="46"/>
      <c r="J452" s="46"/>
    </row>
    <row r="453">
      <c r="A453" s="46"/>
      <c r="B453" s="46"/>
      <c r="C453" s="46"/>
      <c r="D453" s="47"/>
      <c r="I453" s="46"/>
      <c r="J453" s="46"/>
    </row>
    <row r="454">
      <c r="A454" s="46"/>
      <c r="B454" s="46"/>
      <c r="C454" s="46"/>
      <c r="D454" s="47"/>
      <c r="I454" s="46"/>
      <c r="J454" s="46"/>
    </row>
    <row r="455">
      <c r="A455" s="46"/>
      <c r="B455" s="46"/>
      <c r="C455" s="46"/>
      <c r="D455" s="47"/>
      <c r="I455" s="46"/>
      <c r="J455" s="46"/>
    </row>
    <row r="456">
      <c r="A456" s="46"/>
      <c r="B456" s="46"/>
      <c r="C456" s="46"/>
      <c r="D456" s="47"/>
      <c r="I456" s="46"/>
      <c r="J456" s="46"/>
    </row>
    <row r="457">
      <c r="A457" s="46"/>
      <c r="B457" s="46"/>
      <c r="C457" s="46"/>
      <c r="D457" s="47"/>
      <c r="I457" s="46"/>
      <c r="J457" s="46"/>
    </row>
    <row r="458">
      <c r="A458" s="46"/>
      <c r="B458" s="46"/>
      <c r="C458" s="46"/>
      <c r="D458" s="47"/>
      <c r="I458" s="46"/>
      <c r="J458" s="46"/>
    </row>
    <row r="459">
      <c r="A459" s="46"/>
      <c r="B459" s="46"/>
      <c r="C459" s="46"/>
      <c r="D459" s="47"/>
      <c r="I459" s="46"/>
      <c r="J459" s="46"/>
    </row>
    <row r="460">
      <c r="A460" s="46"/>
      <c r="B460" s="46"/>
      <c r="C460" s="46"/>
      <c r="D460" s="47"/>
      <c r="I460" s="46"/>
      <c r="J460" s="46"/>
    </row>
    <row r="461">
      <c r="A461" s="46"/>
      <c r="B461" s="46"/>
      <c r="C461" s="46"/>
      <c r="D461" s="47"/>
      <c r="I461" s="46"/>
      <c r="J461" s="46"/>
    </row>
    <row r="462">
      <c r="A462" s="46"/>
      <c r="B462" s="46"/>
      <c r="C462" s="46"/>
      <c r="D462" s="47"/>
      <c r="I462" s="46"/>
      <c r="J462" s="46"/>
    </row>
    <row r="463">
      <c r="A463" s="46"/>
      <c r="B463" s="46"/>
      <c r="C463" s="46"/>
      <c r="D463" s="47"/>
      <c r="I463" s="46"/>
      <c r="J463" s="46"/>
    </row>
    <row r="464">
      <c r="A464" s="46"/>
      <c r="B464" s="46"/>
      <c r="C464" s="46"/>
      <c r="D464" s="47"/>
      <c r="I464" s="46"/>
      <c r="J464" s="46"/>
    </row>
    <row r="465">
      <c r="A465" s="46"/>
      <c r="B465" s="46"/>
      <c r="C465" s="46"/>
      <c r="D465" s="47"/>
      <c r="I465" s="46"/>
      <c r="J465" s="46"/>
    </row>
    <row r="466">
      <c r="A466" s="46"/>
      <c r="B466" s="46"/>
      <c r="C466" s="46"/>
      <c r="D466" s="47"/>
      <c r="I466" s="46"/>
      <c r="J466" s="46"/>
    </row>
    <row r="467">
      <c r="A467" s="46"/>
      <c r="B467" s="46"/>
      <c r="C467" s="46"/>
      <c r="D467" s="47"/>
      <c r="I467" s="46"/>
      <c r="J467" s="46"/>
    </row>
    <row r="468">
      <c r="A468" s="46"/>
      <c r="B468" s="46"/>
      <c r="C468" s="46"/>
      <c r="D468" s="47"/>
      <c r="I468" s="46"/>
      <c r="J468" s="46"/>
    </row>
    <row r="469">
      <c r="A469" s="46"/>
      <c r="B469" s="46"/>
      <c r="C469" s="46"/>
      <c r="D469" s="47"/>
      <c r="I469" s="46"/>
      <c r="J469" s="46"/>
    </row>
    <row r="470">
      <c r="A470" s="46"/>
      <c r="B470" s="46"/>
      <c r="C470" s="46"/>
      <c r="D470" s="47"/>
      <c r="I470" s="46"/>
      <c r="J470" s="46"/>
    </row>
    <row r="471">
      <c r="A471" s="46"/>
      <c r="B471" s="46"/>
      <c r="C471" s="46"/>
      <c r="D471" s="47"/>
      <c r="I471" s="46"/>
      <c r="J471" s="46"/>
    </row>
    <row r="472">
      <c r="A472" s="46"/>
      <c r="B472" s="46"/>
      <c r="C472" s="46"/>
      <c r="D472" s="47"/>
      <c r="I472" s="46"/>
      <c r="J472" s="46"/>
    </row>
    <row r="473">
      <c r="A473" s="46"/>
      <c r="B473" s="46"/>
      <c r="C473" s="46"/>
      <c r="D473" s="47"/>
      <c r="I473" s="46"/>
      <c r="J473" s="46"/>
    </row>
    <row r="474">
      <c r="A474" s="46"/>
      <c r="B474" s="46"/>
      <c r="C474" s="46"/>
      <c r="D474" s="47"/>
      <c r="I474" s="46"/>
      <c r="J474" s="46"/>
    </row>
    <row r="475">
      <c r="A475" s="46"/>
      <c r="B475" s="46"/>
      <c r="C475" s="46"/>
      <c r="D475" s="47"/>
      <c r="I475" s="46"/>
      <c r="J475" s="46"/>
    </row>
    <row r="476">
      <c r="A476" s="46"/>
      <c r="B476" s="46"/>
      <c r="C476" s="46"/>
      <c r="D476" s="47"/>
      <c r="I476" s="46"/>
      <c r="J476" s="46"/>
    </row>
    <row r="477">
      <c r="A477" s="46"/>
      <c r="B477" s="46"/>
      <c r="C477" s="46"/>
      <c r="D477" s="47"/>
      <c r="I477" s="46"/>
      <c r="J477" s="46"/>
    </row>
    <row r="478">
      <c r="A478" s="46"/>
      <c r="B478" s="46"/>
      <c r="C478" s="46"/>
      <c r="D478" s="47"/>
      <c r="I478" s="46"/>
      <c r="J478" s="46"/>
    </row>
    <row r="479">
      <c r="A479" s="46"/>
      <c r="B479" s="46"/>
      <c r="C479" s="46"/>
      <c r="D479" s="47"/>
      <c r="I479" s="46"/>
      <c r="J479" s="46"/>
    </row>
    <row r="480">
      <c r="A480" s="46"/>
      <c r="B480" s="46"/>
      <c r="C480" s="46"/>
      <c r="D480" s="47"/>
      <c r="I480" s="46"/>
      <c r="J480" s="46"/>
    </row>
    <row r="481">
      <c r="A481" s="46"/>
      <c r="B481" s="46"/>
      <c r="C481" s="46"/>
      <c r="D481" s="47"/>
      <c r="I481" s="46"/>
      <c r="J481" s="46"/>
    </row>
    <row r="482">
      <c r="A482" s="46"/>
      <c r="B482" s="46"/>
      <c r="C482" s="46"/>
      <c r="D482" s="47"/>
      <c r="I482" s="46"/>
      <c r="J482" s="46"/>
    </row>
    <row r="483">
      <c r="A483" s="46"/>
      <c r="B483" s="46"/>
      <c r="C483" s="46"/>
      <c r="D483" s="47"/>
      <c r="I483" s="46"/>
      <c r="J483" s="46"/>
    </row>
    <row r="484">
      <c r="A484" s="46"/>
      <c r="B484" s="46"/>
      <c r="C484" s="46"/>
      <c r="D484" s="47"/>
      <c r="I484" s="46"/>
      <c r="J484" s="46"/>
    </row>
    <row r="485">
      <c r="A485" s="46"/>
      <c r="B485" s="46"/>
      <c r="C485" s="46"/>
      <c r="D485" s="47"/>
      <c r="I485" s="46"/>
      <c r="J485" s="46"/>
    </row>
    <row r="486">
      <c r="A486" s="46"/>
      <c r="B486" s="46"/>
      <c r="C486" s="46"/>
      <c r="D486" s="47"/>
      <c r="I486" s="46"/>
      <c r="J486" s="46"/>
    </row>
    <row r="487">
      <c r="A487" s="46"/>
      <c r="B487" s="46"/>
      <c r="C487" s="46"/>
      <c r="D487" s="47"/>
      <c r="I487" s="46"/>
      <c r="J487" s="46"/>
    </row>
    <row r="488">
      <c r="A488" s="46"/>
      <c r="B488" s="46"/>
      <c r="C488" s="46"/>
      <c r="D488" s="47"/>
      <c r="I488" s="46"/>
      <c r="J488" s="46"/>
    </row>
    <row r="489">
      <c r="A489" s="46"/>
      <c r="B489" s="46"/>
      <c r="C489" s="46"/>
      <c r="D489" s="47"/>
      <c r="I489" s="46"/>
      <c r="J489" s="46"/>
    </row>
    <row r="490">
      <c r="A490" s="46"/>
      <c r="B490" s="46"/>
      <c r="C490" s="46"/>
      <c r="D490" s="47"/>
      <c r="I490" s="46"/>
      <c r="J490" s="46"/>
    </row>
    <row r="491">
      <c r="A491" s="46"/>
      <c r="B491" s="46"/>
      <c r="C491" s="46"/>
      <c r="D491" s="47"/>
      <c r="I491" s="46"/>
      <c r="J491" s="46"/>
    </row>
    <row r="492">
      <c r="A492" s="46"/>
      <c r="B492" s="46"/>
      <c r="C492" s="46"/>
      <c r="D492" s="47"/>
      <c r="I492" s="46"/>
      <c r="J492" s="46"/>
    </row>
    <row r="493">
      <c r="A493" s="46"/>
      <c r="B493" s="46"/>
      <c r="C493" s="46"/>
      <c r="D493" s="47"/>
      <c r="I493" s="46"/>
      <c r="J493" s="46"/>
    </row>
    <row r="494">
      <c r="A494" s="46"/>
      <c r="B494" s="46"/>
      <c r="C494" s="46"/>
      <c r="D494" s="47"/>
      <c r="I494" s="46"/>
      <c r="J494" s="46"/>
    </row>
    <row r="495">
      <c r="A495" s="46"/>
      <c r="B495" s="46"/>
      <c r="C495" s="46"/>
      <c r="D495" s="47"/>
      <c r="I495" s="46"/>
      <c r="J495" s="46"/>
    </row>
    <row r="496">
      <c r="A496" s="46"/>
      <c r="B496" s="46"/>
      <c r="C496" s="46"/>
      <c r="D496" s="47"/>
      <c r="I496" s="46"/>
      <c r="J496" s="46"/>
    </row>
    <row r="497">
      <c r="A497" s="46"/>
      <c r="B497" s="46"/>
      <c r="C497" s="46"/>
      <c r="D497" s="47"/>
      <c r="I497" s="46"/>
      <c r="J497" s="46"/>
    </row>
    <row r="498">
      <c r="A498" s="46"/>
      <c r="B498" s="46"/>
      <c r="C498" s="46"/>
      <c r="D498" s="47"/>
      <c r="I498" s="46"/>
      <c r="J498" s="46"/>
    </row>
    <row r="499">
      <c r="A499" s="46"/>
      <c r="B499" s="46"/>
      <c r="C499" s="46"/>
      <c r="D499" s="47"/>
      <c r="I499" s="46"/>
      <c r="J499" s="46"/>
    </row>
    <row r="500">
      <c r="A500" s="46"/>
      <c r="B500" s="46"/>
      <c r="C500" s="46"/>
      <c r="D500" s="47"/>
      <c r="I500" s="46"/>
      <c r="J500" s="46"/>
    </row>
    <row r="501">
      <c r="A501" s="46"/>
      <c r="B501" s="46"/>
      <c r="C501" s="46"/>
      <c r="D501" s="47"/>
      <c r="I501" s="46"/>
      <c r="J501" s="46"/>
    </row>
    <row r="502">
      <c r="A502" s="46"/>
      <c r="B502" s="46"/>
      <c r="C502" s="46"/>
      <c r="D502" s="47"/>
      <c r="I502" s="46"/>
      <c r="J502" s="46"/>
    </row>
    <row r="503">
      <c r="A503" s="46"/>
      <c r="B503" s="46"/>
      <c r="C503" s="46"/>
      <c r="D503" s="47"/>
      <c r="I503" s="46"/>
      <c r="J503" s="46"/>
    </row>
    <row r="504">
      <c r="A504" s="46"/>
      <c r="B504" s="46"/>
      <c r="C504" s="46"/>
      <c r="D504" s="47"/>
      <c r="I504" s="46"/>
      <c r="J504" s="46"/>
    </row>
    <row r="505">
      <c r="A505" s="46"/>
      <c r="B505" s="46"/>
      <c r="C505" s="46"/>
      <c r="D505" s="47"/>
      <c r="I505" s="46"/>
      <c r="J505" s="46"/>
    </row>
    <row r="506">
      <c r="A506" s="46"/>
      <c r="B506" s="46"/>
      <c r="C506" s="46"/>
      <c r="D506" s="47"/>
      <c r="I506" s="46"/>
      <c r="J506" s="46"/>
    </row>
    <row r="507">
      <c r="A507" s="46"/>
      <c r="B507" s="46"/>
      <c r="C507" s="46"/>
      <c r="D507" s="47"/>
      <c r="I507" s="46"/>
      <c r="J507" s="46"/>
    </row>
    <row r="508">
      <c r="A508" s="46"/>
      <c r="B508" s="46"/>
      <c r="C508" s="46"/>
      <c r="D508" s="47"/>
      <c r="I508" s="46"/>
      <c r="J508" s="46"/>
    </row>
    <row r="509">
      <c r="A509" s="46"/>
      <c r="B509" s="46"/>
      <c r="C509" s="46"/>
      <c r="D509" s="47"/>
      <c r="I509" s="46"/>
      <c r="J509" s="46"/>
    </row>
    <row r="510">
      <c r="A510" s="46"/>
      <c r="B510" s="46"/>
      <c r="C510" s="46"/>
      <c r="D510" s="47"/>
      <c r="I510" s="46"/>
      <c r="J510" s="46"/>
    </row>
    <row r="511">
      <c r="A511" s="46"/>
      <c r="B511" s="46"/>
      <c r="C511" s="46"/>
      <c r="D511" s="47"/>
      <c r="I511" s="46"/>
      <c r="J511" s="46"/>
    </row>
    <row r="512">
      <c r="A512" s="46"/>
      <c r="B512" s="46"/>
      <c r="C512" s="46"/>
      <c r="D512" s="47"/>
      <c r="I512" s="46"/>
      <c r="J512" s="46"/>
    </row>
    <row r="513">
      <c r="A513" s="46"/>
      <c r="B513" s="46"/>
      <c r="C513" s="46"/>
      <c r="D513" s="47"/>
      <c r="I513" s="46"/>
      <c r="J513" s="46"/>
    </row>
    <row r="514">
      <c r="A514" s="46"/>
      <c r="B514" s="46"/>
      <c r="C514" s="46"/>
      <c r="D514" s="47"/>
      <c r="I514" s="46"/>
      <c r="J514" s="46"/>
    </row>
    <row r="515">
      <c r="A515" s="46"/>
      <c r="B515" s="46"/>
      <c r="C515" s="46"/>
      <c r="D515" s="47"/>
      <c r="I515" s="46"/>
      <c r="J515" s="46"/>
    </row>
    <row r="516">
      <c r="A516" s="46"/>
      <c r="B516" s="46"/>
      <c r="C516" s="46"/>
      <c r="D516" s="47"/>
      <c r="I516" s="46"/>
      <c r="J516" s="46"/>
    </row>
    <row r="517">
      <c r="A517" s="46"/>
      <c r="B517" s="46"/>
      <c r="C517" s="46"/>
      <c r="D517" s="47"/>
      <c r="I517" s="46"/>
      <c r="J517" s="46"/>
    </row>
    <row r="518">
      <c r="A518" s="46"/>
      <c r="B518" s="46"/>
      <c r="C518" s="46"/>
      <c r="D518" s="47"/>
      <c r="I518" s="46"/>
      <c r="J518" s="46"/>
    </row>
    <row r="519">
      <c r="A519" s="46"/>
      <c r="B519" s="46"/>
      <c r="C519" s="46"/>
      <c r="D519" s="47"/>
      <c r="I519" s="46"/>
      <c r="J519" s="46"/>
    </row>
    <row r="520">
      <c r="A520" s="46"/>
      <c r="B520" s="46"/>
      <c r="C520" s="46"/>
      <c r="D520" s="47"/>
      <c r="I520" s="46"/>
      <c r="J520" s="46"/>
    </row>
    <row r="521">
      <c r="A521" s="46"/>
      <c r="B521" s="46"/>
      <c r="C521" s="46"/>
      <c r="D521" s="47"/>
      <c r="I521" s="46"/>
      <c r="J521" s="46"/>
    </row>
    <row r="522">
      <c r="A522" s="46"/>
      <c r="B522" s="46"/>
      <c r="C522" s="46"/>
      <c r="D522" s="47"/>
      <c r="I522" s="46"/>
      <c r="J522" s="46"/>
    </row>
    <row r="523">
      <c r="A523" s="46"/>
      <c r="B523" s="46"/>
      <c r="C523" s="46"/>
      <c r="D523" s="47"/>
      <c r="I523" s="46"/>
      <c r="J523" s="46"/>
    </row>
    <row r="524">
      <c r="A524" s="46"/>
      <c r="B524" s="46"/>
      <c r="C524" s="46"/>
      <c r="D524" s="47"/>
      <c r="I524" s="46"/>
      <c r="J524" s="46"/>
    </row>
    <row r="525">
      <c r="A525" s="46"/>
      <c r="B525" s="46"/>
      <c r="C525" s="46"/>
      <c r="D525" s="47"/>
      <c r="I525" s="46"/>
      <c r="J525" s="46"/>
    </row>
    <row r="526">
      <c r="A526" s="46"/>
      <c r="B526" s="46"/>
      <c r="C526" s="46"/>
      <c r="D526" s="47"/>
      <c r="I526" s="46"/>
      <c r="J526" s="46"/>
    </row>
    <row r="527">
      <c r="A527" s="46"/>
      <c r="B527" s="46"/>
      <c r="C527" s="46"/>
      <c r="D527" s="47"/>
      <c r="I527" s="46"/>
      <c r="J527" s="46"/>
    </row>
    <row r="528">
      <c r="A528" s="46"/>
      <c r="B528" s="46"/>
      <c r="C528" s="46"/>
      <c r="D528" s="47"/>
      <c r="I528" s="46"/>
      <c r="J528" s="46"/>
    </row>
    <row r="529">
      <c r="A529" s="46"/>
      <c r="B529" s="46"/>
      <c r="C529" s="46"/>
      <c r="D529" s="47"/>
      <c r="I529" s="46"/>
      <c r="J529" s="46"/>
    </row>
    <row r="530">
      <c r="A530" s="46"/>
      <c r="B530" s="46"/>
      <c r="C530" s="46"/>
      <c r="D530" s="47"/>
      <c r="I530" s="46"/>
      <c r="J530" s="46"/>
    </row>
    <row r="531">
      <c r="A531" s="46"/>
      <c r="B531" s="46"/>
      <c r="C531" s="46"/>
      <c r="D531" s="47"/>
      <c r="I531" s="46"/>
      <c r="J531" s="46"/>
    </row>
    <row r="532">
      <c r="A532" s="46"/>
      <c r="B532" s="46"/>
      <c r="C532" s="46"/>
      <c r="D532" s="47"/>
      <c r="I532" s="46"/>
      <c r="J532" s="46"/>
    </row>
    <row r="533">
      <c r="A533" s="46"/>
      <c r="B533" s="46"/>
      <c r="C533" s="46"/>
      <c r="D533" s="47"/>
      <c r="I533" s="46"/>
      <c r="J533" s="46"/>
    </row>
    <row r="534">
      <c r="A534" s="46"/>
      <c r="B534" s="46"/>
      <c r="C534" s="46"/>
      <c r="D534" s="47"/>
      <c r="I534" s="46"/>
      <c r="J534" s="46"/>
    </row>
    <row r="535">
      <c r="A535" s="46"/>
      <c r="B535" s="46"/>
      <c r="C535" s="46"/>
      <c r="D535" s="47"/>
      <c r="I535" s="46"/>
      <c r="J535" s="46"/>
    </row>
    <row r="536">
      <c r="A536" s="46"/>
      <c r="B536" s="46"/>
      <c r="C536" s="46"/>
      <c r="D536" s="47"/>
      <c r="I536" s="46"/>
      <c r="J536" s="46"/>
    </row>
    <row r="537">
      <c r="A537" s="46"/>
      <c r="B537" s="46"/>
      <c r="C537" s="46"/>
      <c r="D537" s="47"/>
      <c r="I537" s="46"/>
      <c r="J537" s="46"/>
    </row>
    <row r="538">
      <c r="A538" s="46"/>
      <c r="B538" s="46"/>
      <c r="C538" s="46"/>
      <c r="D538" s="47"/>
      <c r="I538" s="46"/>
      <c r="J538" s="46"/>
    </row>
    <row r="539">
      <c r="A539" s="46"/>
      <c r="B539" s="46"/>
      <c r="C539" s="46"/>
      <c r="D539" s="47"/>
      <c r="I539" s="46"/>
      <c r="J539" s="46"/>
    </row>
    <row r="540">
      <c r="A540" s="46"/>
      <c r="B540" s="46"/>
      <c r="C540" s="46"/>
      <c r="D540" s="47"/>
      <c r="I540" s="46"/>
      <c r="J540" s="46"/>
    </row>
    <row r="541">
      <c r="A541" s="46"/>
      <c r="B541" s="46"/>
      <c r="C541" s="46"/>
      <c r="D541" s="47"/>
      <c r="I541" s="46"/>
      <c r="J541" s="46"/>
    </row>
    <row r="542">
      <c r="A542" s="46"/>
      <c r="B542" s="46"/>
      <c r="C542" s="46"/>
      <c r="D542" s="47"/>
      <c r="I542" s="46"/>
      <c r="J542" s="46"/>
    </row>
    <row r="543">
      <c r="A543" s="46"/>
      <c r="B543" s="46"/>
      <c r="C543" s="46"/>
      <c r="D543" s="47"/>
      <c r="I543" s="46"/>
      <c r="J543" s="46"/>
    </row>
    <row r="544">
      <c r="A544" s="46"/>
      <c r="B544" s="46"/>
      <c r="C544" s="46"/>
      <c r="D544" s="47"/>
      <c r="I544" s="46"/>
      <c r="J544" s="46"/>
    </row>
    <row r="545">
      <c r="A545" s="46"/>
      <c r="B545" s="46"/>
      <c r="C545" s="46"/>
      <c r="D545" s="47"/>
      <c r="I545" s="46"/>
      <c r="J545" s="46"/>
    </row>
    <row r="546">
      <c r="A546" s="46"/>
      <c r="B546" s="46"/>
      <c r="C546" s="46"/>
      <c r="D546" s="47"/>
      <c r="I546" s="46"/>
      <c r="J546" s="46"/>
    </row>
    <row r="547">
      <c r="A547" s="46"/>
      <c r="B547" s="46"/>
      <c r="C547" s="46"/>
      <c r="D547" s="47"/>
      <c r="I547" s="46"/>
      <c r="J547" s="46"/>
    </row>
    <row r="548">
      <c r="A548" s="46"/>
      <c r="B548" s="46"/>
      <c r="C548" s="46"/>
      <c r="D548" s="47"/>
      <c r="I548" s="46"/>
      <c r="J548" s="46"/>
    </row>
    <row r="549">
      <c r="A549" s="46"/>
      <c r="B549" s="46"/>
      <c r="C549" s="46"/>
      <c r="D549" s="47"/>
      <c r="I549" s="46"/>
      <c r="J549" s="46"/>
    </row>
    <row r="550">
      <c r="A550" s="46"/>
      <c r="B550" s="46"/>
      <c r="C550" s="46"/>
      <c r="D550" s="47"/>
      <c r="I550" s="46"/>
      <c r="J550" s="46"/>
    </row>
    <row r="551">
      <c r="A551" s="46"/>
      <c r="B551" s="46"/>
      <c r="C551" s="46"/>
      <c r="D551" s="47"/>
      <c r="I551" s="46"/>
      <c r="J551" s="46"/>
    </row>
    <row r="552">
      <c r="A552" s="46"/>
      <c r="B552" s="46"/>
      <c r="C552" s="46"/>
      <c r="D552" s="47"/>
      <c r="I552" s="46"/>
      <c r="J552" s="46"/>
    </row>
    <row r="553">
      <c r="A553" s="46"/>
      <c r="B553" s="46"/>
      <c r="C553" s="46"/>
      <c r="D553" s="47"/>
      <c r="I553" s="46"/>
      <c r="J553" s="46"/>
    </row>
    <row r="554">
      <c r="A554" s="46"/>
      <c r="B554" s="46"/>
      <c r="C554" s="46"/>
      <c r="D554" s="47"/>
      <c r="I554" s="46"/>
      <c r="J554" s="46"/>
    </row>
    <row r="555">
      <c r="A555" s="46"/>
      <c r="B555" s="46"/>
      <c r="C555" s="46"/>
      <c r="D555" s="47"/>
      <c r="I555" s="46"/>
      <c r="J555" s="46"/>
    </row>
    <row r="556">
      <c r="A556" s="46"/>
      <c r="B556" s="46"/>
      <c r="C556" s="46"/>
      <c r="D556" s="47"/>
      <c r="I556" s="46"/>
      <c r="J556" s="46"/>
    </row>
    <row r="557">
      <c r="A557" s="46"/>
      <c r="B557" s="46"/>
      <c r="C557" s="46"/>
      <c r="D557" s="47"/>
      <c r="I557" s="46"/>
      <c r="J557" s="46"/>
    </row>
    <row r="558">
      <c r="A558" s="46"/>
      <c r="B558" s="46"/>
      <c r="C558" s="46"/>
      <c r="D558" s="47"/>
      <c r="I558" s="46"/>
      <c r="J558" s="46"/>
    </row>
    <row r="559">
      <c r="A559" s="46"/>
      <c r="B559" s="46"/>
      <c r="C559" s="46"/>
      <c r="D559" s="47"/>
      <c r="I559" s="46"/>
      <c r="J559" s="46"/>
    </row>
    <row r="560">
      <c r="A560" s="46"/>
      <c r="B560" s="46"/>
      <c r="C560" s="46"/>
      <c r="D560" s="47"/>
      <c r="I560" s="46"/>
      <c r="J560" s="46"/>
    </row>
    <row r="561">
      <c r="A561" s="46"/>
      <c r="B561" s="46"/>
      <c r="C561" s="46"/>
      <c r="D561" s="47"/>
      <c r="I561" s="46"/>
      <c r="J561" s="46"/>
    </row>
    <row r="562">
      <c r="A562" s="46"/>
      <c r="B562" s="46"/>
      <c r="C562" s="46"/>
      <c r="D562" s="47"/>
      <c r="I562" s="46"/>
      <c r="J562" s="46"/>
    </row>
    <row r="563">
      <c r="A563" s="46"/>
      <c r="B563" s="46"/>
      <c r="C563" s="46"/>
      <c r="D563" s="47"/>
      <c r="I563" s="46"/>
      <c r="J563" s="46"/>
    </row>
    <row r="564">
      <c r="A564" s="46"/>
      <c r="B564" s="46"/>
      <c r="C564" s="46"/>
      <c r="D564" s="47"/>
      <c r="I564" s="46"/>
      <c r="J564" s="46"/>
    </row>
    <row r="565">
      <c r="A565" s="46"/>
      <c r="B565" s="46"/>
      <c r="C565" s="46"/>
      <c r="D565" s="47"/>
      <c r="I565" s="46"/>
      <c r="J565" s="46"/>
    </row>
    <row r="566">
      <c r="A566" s="46"/>
      <c r="B566" s="46"/>
      <c r="C566" s="46"/>
      <c r="D566" s="47"/>
      <c r="I566" s="46"/>
      <c r="J566" s="46"/>
    </row>
    <row r="567">
      <c r="A567" s="46"/>
      <c r="B567" s="46"/>
      <c r="C567" s="46"/>
      <c r="D567" s="47"/>
      <c r="I567" s="46"/>
      <c r="J567" s="46"/>
    </row>
    <row r="568">
      <c r="A568" s="46"/>
      <c r="B568" s="46"/>
      <c r="C568" s="46"/>
      <c r="D568" s="47"/>
      <c r="I568" s="46"/>
      <c r="J568" s="46"/>
    </row>
    <row r="569">
      <c r="A569" s="46"/>
      <c r="B569" s="46"/>
      <c r="C569" s="46"/>
      <c r="D569" s="47"/>
      <c r="I569" s="46"/>
      <c r="J569" s="46"/>
    </row>
    <row r="570">
      <c r="A570" s="46"/>
      <c r="B570" s="46"/>
      <c r="C570" s="46"/>
      <c r="D570" s="47"/>
      <c r="I570" s="46"/>
      <c r="J570" s="46"/>
    </row>
    <row r="571">
      <c r="A571" s="46"/>
      <c r="B571" s="46"/>
      <c r="C571" s="46"/>
      <c r="D571" s="47"/>
      <c r="I571" s="46"/>
      <c r="J571" s="46"/>
    </row>
    <row r="572">
      <c r="A572" s="46"/>
      <c r="B572" s="46"/>
      <c r="C572" s="46"/>
      <c r="D572" s="47"/>
      <c r="I572" s="46"/>
      <c r="J572" s="46"/>
    </row>
    <row r="573">
      <c r="A573" s="46"/>
      <c r="B573" s="46"/>
      <c r="C573" s="46"/>
      <c r="D573" s="47"/>
      <c r="I573" s="46"/>
      <c r="J573" s="46"/>
    </row>
    <row r="574">
      <c r="A574" s="46"/>
      <c r="B574" s="46"/>
      <c r="C574" s="46"/>
      <c r="D574" s="47"/>
      <c r="I574" s="46"/>
      <c r="J574" s="46"/>
    </row>
    <row r="575">
      <c r="A575" s="46"/>
      <c r="B575" s="46"/>
      <c r="C575" s="46"/>
      <c r="D575" s="47"/>
      <c r="I575" s="46"/>
      <c r="J575" s="46"/>
    </row>
    <row r="576">
      <c r="A576" s="46"/>
      <c r="B576" s="46"/>
      <c r="C576" s="46"/>
      <c r="D576" s="47"/>
      <c r="I576" s="46"/>
      <c r="J576" s="46"/>
    </row>
    <row r="577">
      <c r="A577" s="46"/>
      <c r="B577" s="46"/>
      <c r="C577" s="46"/>
      <c r="D577" s="47"/>
      <c r="I577" s="46"/>
      <c r="J577" s="46"/>
    </row>
    <row r="578">
      <c r="A578" s="46"/>
      <c r="B578" s="46"/>
      <c r="C578" s="46"/>
      <c r="D578" s="47"/>
      <c r="I578" s="46"/>
      <c r="J578" s="46"/>
    </row>
    <row r="579">
      <c r="A579" s="46"/>
      <c r="B579" s="46"/>
      <c r="C579" s="46"/>
      <c r="D579" s="47"/>
      <c r="I579" s="46"/>
      <c r="J579" s="46"/>
    </row>
    <row r="580">
      <c r="A580" s="46"/>
      <c r="B580" s="46"/>
      <c r="C580" s="46"/>
      <c r="D580" s="47"/>
      <c r="I580" s="46"/>
      <c r="J580" s="46"/>
    </row>
    <row r="581">
      <c r="A581" s="46"/>
      <c r="B581" s="46"/>
      <c r="C581" s="46"/>
      <c r="D581" s="47"/>
      <c r="I581" s="46"/>
      <c r="J581" s="46"/>
    </row>
    <row r="582">
      <c r="A582" s="46"/>
      <c r="B582" s="46"/>
      <c r="C582" s="46"/>
      <c r="D582" s="47"/>
      <c r="I582" s="46"/>
      <c r="J582" s="46"/>
    </row>
    <row r="583">
      <c r="A583" s="46"/>
      <c r="B583" s="46"/>
      <c r="C583" s="46"/>
      <c r="D583" s="47"/>
      <c r="I583" s="46"/>
      <c r="J583" s="46"/>
    </row>
    <row r="584">
      <c r="A584" s="46"/>
      <c r="B584" s="46"/>
      <c r="C584" s="46"/>
      <c r="D584" s="47"/>
      <c r="I584" s="46"/>
      <c r="J584" s="46"/>
    </row>
    <row r="585">
      <c r="A585" s="46"/>
      <c r="B585" s="46"/>
      <c r="C585" s="46"/>
      <c r="D585" s="47"/>
      <c r="I585" s="46"/>
      <c r="J585" s="46"/>
    </row>
    <row r="586">
      <c r="A586" s="46"/>
      <c r="B586" s="46"/>
      <c r="C586" s="46"/>
      <c r="D586" s="47"/>
      <c r="I586" s="46"/>
      <c r="J586" s="46"/>
    </row>
    <row r="587">
      <c r="A587" s="46"/>
      <c r="B587" s="46"/>
      <c r="C587" s="46"/>
      <c r="D587" s="47"/>
      <c r="I587" s="46"/>
      <c r="J587" s="46"/>
    </row>
    <row r="588">
      <c r="A588" s="46"/>
      <c r="B588" s="46"/>
      <c r="C588" s="46"/>
      <c r="D588" s="47"/>
      <c r="I588" s="46"/>
      <c r="J588" s="46"/>
    </row>
    <row r="589">
      <c r="A589" s="46"/>
      <c r="B589" s="46"/>
      <c r="C589" s="46"/>
      <c r="D589" s="47"/>
      <c r="I589" s="46"/>
      <c r="J589" s="46"/>
    </row>
    <row r="590">
      <c r="A590" s="46"/>
      <c r="B590" s="46"/>
      <c r="C590" s="46"/>
      <c r="D590" s="47"/>
      <c r="I590" s="46"/>
      <c r="J590" s="46"/>
    </row>
    <row r="591">
      <c r="A591" s="46"/>
      <c r="B591" s="46"/>
      <c r="C591" s="46"/>
      <c r="D591" s="47"/>
      <c r="I591" s="46"/>
      <c r="J591" s="46"/>
    </row>
    <row r="592">
      <c r="A592" s="46"/>
      <c r="B592" s="46"/>
      <c r="C592" s="46"/>
      <c r="D592" s="47"/>
      <c r="I592" s="46"/>
      <c r="J592" s="46"/>
    </row>
    <row r="593">
      <c r="A593" s="46"/>
      <c r="B593" s="46"/>
      <c r="C593" s="46"/>
      <c r="D593" s="47"/>
      <c r="I593" s="46"/>
      <c r="J593" s="46"/>
    </row>
    <row r="594">
      <c r="A594" s="46"/>
      <c r="B594" s="46"/>
      <c r="C594" s="46"/>
      <c r="D594" s="47"/>
      <c r="I594" s="46"/>
      <c r="J594" s="46"/>
    </row>
    <row r="595">
      <c r="A595" s="46"/>
      <c r="B595" s="46"/>
      <c r="C595" s="46"/>
      <c r="D595" s="47"/>
      <c r="I595" s="46"/>
      <c r="J595" s="46"/>
    </row>
    <row r="596">
      <c r="A596" s="46"/>
      <c r="B596" s="46"/>
      <c r="C596" s="46"/>
      <c r="D596" s="47"/>
      <c r="I596" s="46"/>
      <c r="J596" s="46"/>
    </row>
    <row r="597">
      <c r="A597" s="46"/>
      <c r="B597" s="46"/>
      <c r="C597" s="46"/>
      <c r="D597" s="47"/>
      <c r="I597" s="46"/>
      <c r="J597" s="46"/>
    </row>
    <row r="598">
      <c r="A598" s="46"/>
      <c r="B598" s="46"/>
      <c r="C598" s="46"/>
      <c r="D598" s="47"/>
      <c r="I598" s="46"/>
      <c r="J598" s="46"/>
    </row>
    <row r="599">
      <c r="A599" s="46"/>
      <c r="B599" s="46"/>
      <c r="C599" s="46"/>
      <c r="D599" s="47"/>
      <c r="I599" s="46"/>
      <c r="J599" s="46"/>
    </row>
    <row r="600">
      <c r="A600" s="46"/>
      <c r="B600" s="46"/>
      <c r="C600" s="46"/>
      <c r="D600" s="47"/>
      <c r="I600" s="46"/>
      <c r="J600" s="46"/>
    </row>
    <row r="601">
      <c r="A601" s="46"/>
      <c r="B601" s="46"/>
      <c r="C601" s="46"/>
      <c r="D601" s="47"/>
      <c r="I601" s="46"/>
      <c r="J601" s="46"/>
    </row>
    <row r="602">
      <c r="A602" s="46"/>
      <c r="B602" s="46"/>
      <c r="C602" s="46"/>
      <c r="D602" s="47"/>
      <c r="I602" s="46"/>
      <c r="J602" s="46"/>
    </row>
    <row r="603">
      <c r="A603" s="46"/>
      <c r="B603" s="46"/>
      <c r="C603" s="46"/>
      <c r="D603" s="47"/>
      <c r="I603" s="46"/>
      <c r="J603" s="46"/>
    </row>
    <row r="604">
      <c r="A604" s="46"/>
      <c r="B604" s="46"/>
      <c r="C604" s="46"/>
      <c r="D604" s="47"/>
      <c r="I604" s="46"/>
      <c r="J604" s="46"/>
    </row>
    <row r="605">
      <c r="A605" s="46"/>
      <c r="B605" s="46"/>
      <c r="C605" s="46"/>
      <c r="D605" s="47"/>
      <c r="I605" s="46"/>
      <c r="J605" s="46"/>
    </row>
    <row r="606">
      <c r="A606" s="46"/>
      <c r="B606" s="46"/>
      <c r="C606" s="46"/>
      <c r="D606" s="47"/>
      <c r="I606" s="46"/>
      <c r="J606" s="46"/>
    </row>
    <row r="607">
      <c r="A607" s="46"/>
      <c r="B607" s="46"/>
      <c r="C607" s="46"/>
      <c r="D607" s="47"/>
      <c r="I607" s="46"/>
      <c r="J607" s="46"/>
    </row>
    <row r="608">
      <c r="A608" s="46"/>
      <c r="B608" s="46"/>
      <c r="C608" s="46"/>
      <c r="D608" s="47"/>
      <c r="I608" s="46"/>
      <c r="J608" s="46"/>
    </row>
    <row r="609">
      <c r="A609" s="46"/>
      <c r="B609" s="46"/>
      <c r="C609" s="46"/>
      <c r="D609" s="47"/>
      <c r="I609" s="46"/>
      <c r="J609" s="46"/>
    </row>
    <row r="610">
      <c r="A610" s="46"/>
      <c r="B610" s="46"/>
      <c r="C610" s="46"/>
      <c r="D610" s="47"/>
      <c r="I610" s="46"/>
      <c r="J610" s="46"/>
    </row>
    <row r="611">
      <c r="A611" s="46"/>
      <c r="B611" s="46"/>
      <c r="C611" s="46"/>
      <c r="D611" s="47"/>
      <c r="I611" s="46"/>
      <c r="J611" s="46"/>
    </row>
    <row r="612">
      <c r="A612" s="46"/>
      <c r="B612" s="46"/>
      <c r="C612" s="46"/>
      <c r="D612" s="47"/>
      <c r="I612" s="46"/>
      <c r="J612" s="46"/>
    </row>
    <row r="613">
      <c r="A613" s="46"/>
      <c r="B613" s="46"/>
      <c r="C613" s="46"/>
      <c r="D613" s="47"/>
      <c r="I613" s="46"/>
      <c r="J613" s="46"/>
    </row>
    <row r="614">
      <c r="A614" s="46"/>
      <c r="B614" s="46"/>
      <c r="C614" s="46"/>
      <c r="D614" s="47"/>
      <c r="I614" s="46"/>
      <c r="J614" s="46"/>
    </row>
    <row r="615">
      <c r="A615" s="46"/>
      <c r="B615" s="46"/>
      <c r="C615" s="46"/>
      <c r="D615" s="47"/>
      <c r="I615" s="46"/>
      <c r="J615" s="46"/>
    </row>
    <row r="616">
      <c r="A616" s="46"/>
      <c r="B616" s="46"/>
      <c r="C616" s="46"/>
      <c r="D616" s="47"/>
      <c r="I616" s="46"/>
      <c r="J616" s="46"/>
    </row>
    <row r="617">
      <c r="A617" s="46"/>
      <c r="B617" s="46"/>
      <c r="C617" s="46"/>
      <c r="D617" s="47"/>
      <c r="I617" s="46"/>
      <c r="J617" s="46"/>
    </row>
    <row r="618">
      <c r="A618" s="46"/>
      <c r="B618" s="46"/>
      <c r="C618" s="46"/>
      <c r="D618" s="47"/>
      <c r="I618" s="46"/>
      <c r="J618" s="46"/>
    </row>
    <row r="619">
      <c r="A619" s="46"/>
      <c r="B619" s="46"/>
      <c r="C619" s="46"/>
      <c r="D619" s="47"/>
      <c r="I619" s="46"/>
      <c r="J619" s="46"/>
    </row>
    <row r="620">
      <c r="A620" s="46"/>
      <c r="B620" s="46"/>
      <c r="C620" s="46"/>
      <c r="D620" s="47"/>
      <c r="I620" s="46"/>
      <c r="J620" s="46"/>
    </row>
    <row r="621">
      <c r="A621" s="46"/>
      <c r="B621" s="46"/>
      <c r="C621" s="46"/>
      <c r="D621" s="47"/>
      <c r="I621" s="46"/>
      <c r="J621" s="46"/>
    </row>
    <row r="622">
      <c r="A622" s="46"/>
      <c r="B622" s="46"/>
      <c r="C622" s="46"/>
      <c r="D622" s="47"/>
      <c r="I622" s="46"/>
      <c r="J622" s="46"/>
    </row>
    <row r="623">
      <c r="A623" s="46"/>
      <c r="B623" s="46"/>
      <c r="C623" s="46"/>
      <c r="D623" s="47"/>
      <c r="I623" s="46"/>
      <c r="J623" s="46"/>
    </row>
    <row r="624">
      <c r="A624" s="46"/>
      <c r="B624" s="46"/>
      <c r="C624" s="46"/>
      <c r="D624" s="47"/>
      <c r="I624" s="46"/>
      <c r="J624" s="46"/>
    </row>
    <row r="625">
      <c r="A625" s="46"/>
      <c r="B625" s="46"/>
      <c r="C625" s="46"/>
      <c r="D625" s="47"/>
      <c r="I625" s="46"/>
      <c r="J625" s="46"/>
    </row>
    <row r="626">
      <c r="A626" s="46"/>
      <c r="B626" s="46"/>
      <c r="C626" s="46"/>
      <c r="D626" s="47"/>
      <c r="I626" s="46"/>
      <c r="J626" s="46"/>
    </row>
    <row r="627">
      <c r="A627" s="46"/>
      <c r="B627" s="46"/>
      <c r="C627" s="46"/>
      <c r="D627" s="47"/>
      <c r="I627" s="46"/>
      <c r="J627" s="46"/>
    </row>
    <row r="628">
      <c r="A628" s="46"/>
      <c r="B628" s="46"/>
      <c r="C628" s="46"/>
      <c r="D628" s="47"/>
      <c r="I628" s="46"/>
      <c r="J628" s="46"/>
    </row>
    <row r="629">
      <c r="A629" s="46"/>
      <c r="B629" s="46"/>
      <c r="C629" s="46"/>
      <c r="D629" s="47"/>
      <c r="I629" s="46"/>
      <c r="J629" s="46"/>
    </row>
    <row r="630">
      <c r="A630" s="46"/>
      <c r="B630" s="46"/>
      <c r="C630" s="46"/>
      <c r="D630" s="47"/>
      <c r="I630" s="46"/>
      <c r="J630" s="46"/>
    </row>
    <row r="631">
      <c r="A631" s="46"/>
      <c r="B631" s="46"/>
      <c r="C631" s="46"/>
      <c r="D631" s="47"/>
      <c r="I631" s="46"/>
      <c r="J631" s="46"/>
    </row>
    <row r="632">
      <c r="A632" s="46"/>
      <c r="B632" s="46"/>
      <c r="C632" s="46"/>
      <c r="D632" s="47"/>
      <c r="I632" s="46"/>
      <c r="J632" s="46"/>
    </row>
    <row r="633">
      <c r="A633" s="46"/>
      <c r="B633" s="46"/>
      <c r="C633" s="46"/>
      <c r="D633" s="47"/>
      <c r="I633" s="46"/>
      <c r="J633" s="46"/>
    </row>
    <row r="634">
      <c r="A634" s="46"/>
      <c r="B634" s="46"/>
      <c r="C634" s="46"/>
      <c r="D634" s="47"/>
      <c r="I634" s="46"/>
      <c r="J634" s="46"/>
    </row>
    <row r="635">
      <c r="A635" s="46"/>
      <c r="B635" s="46"/>
      <c r="C635" s="46"/>
      <c r="D635" s="47"/>
      <c r="I635" s="46"/>
      <c r="J635" s="46"/>
    </row>
    <row r="636">
      <c r="A636" s="46"/>
      <c r="B636" s="46"/>
      <c r="C636" s="46"/>
      <c r="D636" s="47"/>
      <c r="I636" s="46"/>
      <c r="J636" s="46"/>
    </row>
    <row r="637">
      <c r="A637" s="46"/>
      <c r="B637" s="46"/>
      <c r="C637" s="46"/>
      <c r="D637" s="47"/>
      <c r="I637" s="46"/>
      <c r="J637" s="46"/>
    </row>
    <row r="638">
      <c r="A638" s="46"/>
      <c r="B638" s="46"/>
      <c r="C638" s="46"/>
      <c r="D638" s="47"/>
      <c r="I638" s="46"/>
      <c r="J638" s="46"/>
    </row>
    <row r="639">
      <c r="A639" s="46"/>
      <c r="B639" s="46"/>
      <c r="C639" s="46"/>
      <c r="D639" s="47"/>
      <c r="I639" s="46"/>
      <c r="J639" s="46"/>
    </row>
    <row r="640">
      <c r="A640" s="46"/>
      <c r="B640" s="46"/>
      <c r="C640" s="46"/>
      <c r="D640" s="47"/>
      <c r="I640" s="46"/>
      <c r="J640" s="46"/>
    </row>
    <row r="641">
      <c r="A641" s="46"/>
      <c r="B641" s="46"/>
      <c r="C641" s="46"/>
      <c r="D641" s="47"/>
      <c r="I641" s="46"/>
      <c r="J641" s="46"/>
    </row>
    <row r="642">
      <c r="A642" s="46"/>
      <c r="B642" s="46"/>
      <c r="C642" s="46"/>
      <c r="D642" s="47"/>
      <c r="I642" s="46"/>
      <c r="J642" s="46"/>
    </row>
    <row r="643">
      <c r="A643" s="46"/>
      <c r="B643" s="46"/>
      <c r="C643" s="46"/>
      <c r="D643" s="47"/>
      <c r="I643" s="46"/>
      <c r="J643" s="46"/>
    </row>
    <row r="644">
      <c r="A644" s="46"/>
      <c r="B644" s="46"/>
      <c r="C644" s="46"/>
      <c r="D644" s="47"/>
      <c r="I644" s="46"/>
      <c r="J644" s="46"/>
    </row>
    <row r="645">
      <c r="A645" s="46"/>
      <c r="B645" s="46"/>
      <c r="C645" s="46"/>
      <c r="D645" s="47"/>
      <c r="I645" s="46"/>
      <c r="J645" s="46"/>
    </row>
    <row r="646">
      <c r="A646" s="46"/>
      <c r="B646" s="46"/>
      <c r="C646" s="46"/>
      <c r="D646" s="47"/>
      <c r="I646" s="46"/>
      <c r="J646" s="46"/>
    </row>
    <row r="647">
      <c r="A647" s="46"/>
      <c r="B647" s="46"/>
      <c r="C647" s="46"/>
      <c r="D647" s="47"/>
      <c r="I647" s="46"/>
      <c r="J647" s="46"/>
    </row>
    <row r="648">
      <c r="A648" s="46"/>
      <c r="B648" s="46"/>
      <c r="C648" s="46"/>
      <c r="D648" s="47"/>
      <c r="I648" s="46"/>
      <c r="J648" s="46"/>
    </row>
    <row r="649">
      <c r="A649" s="46"/>
      <c r="B649" s="46"/>
      <c r="C649" s="46"/>
      <c r="D649" s="47"/>
      <c r="I649" s="46"/>
      <c r="J649" s="46"/>
    </row>
    <row r="650">
      <c r="A650" s="46"/>
      <c r="B650" s="46"/>
      <c r="C650" s="46"/>
      <c r="D650" s="47"/>
      <c r="I650" s="46"/>
      <c r="J650" s="46"/>
    </row>
    <row r="651">
      <c r="A651" s="46"/>
      <c r="B651" s="46"/>
      <c r="C651" s="46"/>
      <c r="D651" s="47"/>
      <c r="I651" s="46"/>
      <c r="J651" s="46"/>
    </row>
    <row r="652">
      <c r="A652" s="46"/>
      <c r="B652" s="46"/>
      <c r="C652" s="46"/>
      <c r="D652" s="47"/>
      <c r="I652" s="46"/>
      <c r="J652" s="46"/>
    </row>
    <row r="653">
      <c r="A653" s="46"/>
      <c r="B653" s="46"/>
      <c r="C653" s="46"/>
      <c r="D653" s="47"/>
      <c r="I653" s="46"/>
      <c r="J653" s="46"/>
    </row>
    <row r="654">
      <c r="A654" s="46"/>
      <c r="B654" s="46"/>
      <c r="C654" s="46"/>
      <c r="D654" s="47"/>
      <c r="I654" s="46"/>
      <c r="J654" s="46"/>
    </row>
    <row r="655">
      <c r="A655" s="46"/>
      <c r="B655" s="46"/>
      <c r="C655" s="46"/>
      <c r="D655" s="47"/>
      <c r="I655" s="46"/>
      <c r="J655" s="46"/>
    </row>
    <row r="656">
      <c r="A656" s="46"/>
      <c r="B656" s="46"/>
      <c r="C656" s="46"/>
      <c r="D656" s="47"/>
      <c r="I656" s="46"/>
      <c r="J656" s="46"/>
    </row>
    <row r="657">
      <c r="A657" s="46"/>
      <c r="B657" s="46"/>
      <c r="C657" s="46"/>
      <c r="D657" s="47"/>
      <c r="I657" s="46"/>
      <c r="J657" s="46"/>
    </row>
    <row r="658">
      <c r="A658" s="46"/>
      <c r="B658" s="46"/>
      <c r="C658" s="46"/>
      <c r="D658" s="47"/>
      <c r="I658" s="46"/>
      <c r="J658" s="46"/>
    </row>
    <row r="659">
      <c r="A659" s="46"/>
      <c r="B659" s="46"/>
      <c r="C659" s="46"/>
      <c r="D659" s="47"/>
      <c r="I659" s="46"/>
      <c r="J659" s="46"/>
    </row>
    <row r="660">
      <c r="A660" s="46"/>
      <c r="B660" s="46"/>
      <c r="C660" s="46"/>
      <c r="D660" s="47"/>
      <c r="I660" s="46"/>
      <c r="J660" s="46"/>
    </row>
    <row r="661">
      <c r="A661" s="46"/>
      <c r="B661" s="46"/>
      <c r="C661" s="46"/>
      <c r="D661" s="47"/>
      <c r="I661" s="46"/>
      <c r="J661" s="46"/>
    </row>
    <row r="662">
      <c r="A662" s="46"/>
      <c r="B662" s="46"/>
      <c r="C662" s="46"/>
      <c r="D662" s="47"/>
      <c r="I662" s="46"/>
      <c r="J662" s="46"/>
    </row>
    <row r="663">
      <c r="A663" s="46"/>
      <c r="B663" s="46"/>
      <c r="C663" s="46"/>
      <c r="D663" s="47"/>
      <c r="I663" s="46"/>
      <c r="J663" s="46"/>
    </row>
    <row r="664">
      <c r="A664" s="46"/>
      <c r="B664" s="46"/>
      <c r="C664" s="46"/>
      <c r="D664" s="47"/>
      <c r="I664" s="46"/>
      <c r="J664" s="46"/>
    </row>
    <row r="665">
      <c r="A665" s="46"/>
      <c r="B665" s="46"/>
      <c r="C665" s="46"/>
      <c r="D665" s="47"/>
      <c r="I665" s="46"/>
      <c r="J665" s="46"/>
    </row>
    <row r="666">
      <c r="A666" s="46"/>
      <c r="B666" s="46"/>
      <c r="C666" s="46"/>
      <c r="D666" s="47"/>
      <c r="I666" s="46"/>
      <c r="J666" s="46"/>
    </row>
    <row r="667">
      <c r="A667" s="46"/>
      <c r="B667" s="46"/>
      <c r="C667" s="46"/>
      <c r="D667" s="47"/>
      <c r="I667" s="46"/>
      <c r="J667" s="46"/>
    </row>
    <row r="668">
      <c r="A668" s="46"/>
      <c r="B668" s="46"/>
      <c r="C668" s="46"/>
      <c r="D668" s="47"/>
      <c r="I668" s="46"/>
      <c r="J668" s="46"/>
    </row>
    <row r="669">
      <c r="A669" s="46"/>
      <c r="B669" s="46"/>
      <c r="C669" s="46"/>
      <c r="D669" s="47"/>
      <c r="I669" s="46"/>
      <c r="J669" s="46"/>
    </row>
    <row r="670">
      <c r="A670" s="46"/>
      <c r="B670" s="46"/>
      <c r="C670" s="46"/>
      <c r="D670" s="47"/>
      <c r="I670" s="46"/>
      <c r="J670" s="46"/>
    </row>
    <row r="671">
      <c r="A671" s="46"/>
      <c r="B671" s="46"/>
      <c r="C671" s="46"/>
      <c r="D671" s="47"/>
      <c r="I671" s="46"/>
      <c r="J671" s="46"/>
    </row>
    <row r="672">
      <c r="A672" s="46"/>
      <c r="B672" s="46"/>
      <c r="C672" s="46"/>
      <c r="D672" s="47"/>
      <c r="I672" s="46"/>
      <c r="J672" s="46"/>
    </row>
    <row r="673">
      <c r="A673" s="46"/>
      <c r="B673" s="46"/>
      <c r="C673" s="46"/>
      <c r="D673" s="47"/>
      <c r="I673" s="46"/>
      <c r="J673" s="46"/>
    </row>
    <row r="674">
      <c r="A674" s="46"/>
      <c r="B674" s="46"/>
      <c r="C674" s="46"/>
      <c r="D674" s="47"/>
      <c r="I674" s="46"/>
      <c r="J674" s="46"/>
    </row>
    <row r="675">
      <c r="A675" s="46"/>
      <c r="B675" s="46"/>
      <c r="C675" s="46"/>
      <c r="D675" s="47"/>
      <c r="I675" s="46"/>
      <c r="J675" s="46"/>
    </row>
    <row r="676">
      <c r="A676" s="46"/>
      <c r="B676" s="46"/>
      <c r="C676" s="46"/>
      <c r="D676" s="47"/>
      <c r="I676" s="46"/>
      <c r="J676" s="46"/>
    </row>
    <row r="677">
      <c r="A677" s="46"/>
      <c r="B677" s="46"/>
      <c r="C677" s="46"/>
      <c r="D677" s="47"/>
      <c r="I677" s="46"/>
      <c r="J677" s="46"/>
    </row>
    <row r="678">
      <c r="A678" s="46"/>
      <c r="B678" s="46"/>
      <c r="C678" s="46"/>
      <c r="D678" s="47"/>
      <c r="I678" s="46"/>
      <c r="J678" s="46"/>
    </row>
    <row r="679">
      <c r="A679" s="46"/>
      <c r="B679" s="46"/>
      <c r="C679" s="46"/>
      <c r="D679" s="47"/>
      <c r="I679" s="46"/>
      <c r="J679" s="46"/>
    </row>
    <row r="680">
      <c r="A680" s="46"/>
      <c r="B680" s="46"/>
      <c r="C680" s="46"/>
      <c r="D680" s="47"/>
      <c r="I680" s="46"/>
      <c r="J680" s="46"/>
    </row>
    <row r="681">
      <c r="A681" s="46"/>
      <c r="B681" s="46"/>
      <c r="C681" s="46"/>
      <c r="D681" s="47"/>
      <c r="I681" s="46"/>
      <c r="J681" s="46"/>
    </row>
    <row r="682">
      <c r="A682" s="46"/>
      <c r="B682" s="46"/>
      <c r="C682" s="46"/>
      <c r="D682" s="47"/>
      <c r="I682" s="46"/>
      <c r="J682" s="46"/>
    </row>
    <row r="683">
      <c r="A683" s="46"/>
      <c r="B683" s="46"/>
      <c r="C683" s="46"/>
      <c r="D683" s="47"/>
      <c r="I683" s="46"/>
      <c r="J683" s="46"/>
    </row>
    <row r="684">
      <c r="A684" s="46"/>
      <c r="B684" s="46"/>
      <c r="C684" s="46"/>
      <c r="D684" s="47"/>
      <c r="I684" s="46"/>
      <c r="J684" s="46"/>
    </row>
    <row r="685">
      <c r="A685" s="46"/>
      <c r="B685" s="46"/>
      <c r="C685" s="46"/>
      <c r="D685" s="47"/>
      <c r="I685" s="46"/>
      <c r="J685" s="46"/>
    </row>
    <row r="686">
      <c r="A686" s="46"/>
      <c r="B686" s="46"/>
      <c r="C686" s="46"/>
      <c r="D686" s="47"/>
      <c r="I686" s="46"/>
      <c r="J686" s="46"/>
    </row>
    <row r="687">
      <c r="A687" s="46"/>
      <c r="B687" s="46"/>
      <c r="C687" s="46"/>
      <c r="D687" s="47"/>
      <c r="I687" s="46"/>
      <c r="J687" s="46"/>
    </row>
    <row r="688">
      <c r="A688" s="46"/>
      <c r="B688" s="46"/>
      <c r="C688" s="46"/>
      <c r="D688" s="47"/>
      <c r="I688" s="46"/>
      <c r="J688" s="46"/>
    </row>
    <row r="689">
      <c r="A689" s="46"/>
      <c r="B689" s="46"/>
      <c r="C689" s="46"/>
      <c r="D689" s="47"/>
      <c r="I689" s="46"/>
      <c r="J689" s="46"/>
    </row>
    <row r="690">
      <c r="A690" s="46"/>
      <c r="B690" s="46"/>
      <c r="C690" s="46"/>
      <c r="D690" s="47"/>
      <c r="I690" s="46"/>
      <c r="J690" s="46"/>
    </row>
    <row r="691">
      <c r="A691" s="46"/>
      <c r="B691" s="46"/>
      <c r="C691" s="46"/>
      <c r="D691" s="47"/>
      <c r="I691" s="46"/>
      <c r="J691" s="46"/>
    </row>
    <row r="692">
      <c r="A692" s="46"/>
      <c r="B692" s="46"/>
      <c r="C692" s="46"/>
      <c r="D692" s="47"/>
      <c r="I692" s="46"/>
      <c r="J692" s="46"/>
    </row>
    <row r="693">
      <c r="A693" s="46"/>
      <c r="B693" s="46"/>
      <c r="C693" s="46"/>
      <c r="D693" s="47"/>
      <c r="I693" s="46"/>
      <c r="J693" s="46"/>
    </row>
    <row r="694">
      <c r="A694" s="46"/>
      <c r="B694" s="46"/>
      <c r="C694" s="46"/>
      <c r="D694" s="47"/>
      <c r="I694" s="46"/>
      <c r="J694" s="46"/>
    </row>
    <row r="695">
      <c r="A695" s="46"/>
      <c r="B695" s="46"/>
      <c r="C695" s="46"/>
      <c r="D695" s="47"/>
      <c r="I695" s="46"/>
      <c r="J695" s="46"/>
    </row>
    <row r="696">
      <c r="A696" s="46"/>
      <c r="B696" s="46"/>
      <c r="C696" s="46"/>
      <c r="D696" s="47"/>
      <c r="I696" s="46"/>
      <c r="J696" s="46"/>
    </row>
    <row r="697">
      <c r="A697" s="46"/>
      <c r="B697" s="46"/>
      <c r="C697" s="46"/>
      <c r="D697" s="47"/>
      <c r="I697" s="46"/>
      <c r="J697" s="46"/>
    </row>
    <row r="698">
      <c r="A698" s="46"/>
      <c r="B698" s="46"/>
      <c r="C698" s="46"/>
      <c r="D698" s="47"/>
      <c r="I698" s="46"/>
      <c r="J698" s="46"/>
    </row>
    <row r="699">
      <c r="A699" s="46"/>
      <c r="B699" s="46"/>
      <c r="C699" s="46"/>
      <c r="D699" s="47"/>
      <c r="I699" s="46"/>
      <c r="J699" s="46"/>
    </row>
    <row r="700">
      <c r="A700" s="46"/>
      <c r="B700" s="46"/>
      <c r="C700" s="46"/>
      <c r="D700" s="47"/>
      <c r="I700" s="46"/>
      <c r="J700" s="46"/>
    </row>
    <row r="701">
      <c r="A701" s="46"/>
      <c r="B701" s="46"/>
      <c r="C701" s="46"/>
      <c r="D701" s="47"/>
      <c r="I701" s="46"/>
      <c r="J701" s="46"/>
    </row>
    <row r="702">
      <c r="A702" s="46"/>
      <c r="B702" s="46"/>
      <c r="C702" s="46"/>
      <c r="D702" s="47"/>
      <c r="I702" s="46"/>
      <c r="J702" s="46"/>
    </row>
    <row r="703">
      <c r="A703" s="46"/>
      <c r="B703" s="46"/>
      <c r="C703" s="46"/>
      <c r="D703" s="47"/>
      <c r="I703" s="46"/>
      <c r="J703" s="46"/>
    </row>
    <row r="704">
      <c r="A704" s="46"/>
      <c r="B704" s="46"/>
      <c r="C704" s="46"/>
      <c r="D704" s="47"/>
      <c r="I704" s="46"/>
      <c r="J704" s="46"/>
    </row>
    <row r="705">
      <c r="A705" s="46"/>
      <c r="B705" s="46"/>
      <c r="C705" s="46"/>
      <c r="D705" s="47"/>
      <c r="I705" s="46"/>
      <c r="J705" s="46"/>
    </row>
    <row r="706">
      <c r="A706" s="46"/>
      <c r="B706" s="46"/>
      <c r="C706" s="46"/>
      <c r="D706" s="47"/>
      <c r="I706" s="46"/>
      <c r="J706" s="46"/>
    </row>
    <row r="707">
      <c r="A707" s="46"/>
      <c r="B707" s="46"/>
      <c r="C707" s="46"/>
      <c r="D707" s="47"/>
      <c r="I707" s="46"/>
      <c r="J707" s="46"/>
    </row>
    <row r="708">
      <c r="A708" s="46"/>
      <c r="B708" s="46"/>
      <c r="C708" s="46"/>
      <c r="D708" s="47"/>
      <c r="I708" s="46"/>
      <c r="J708" s="46"/>
    </row>
    <row r="709">
      <c r="A709" s="46"/>
      <c r="B709" s="46"/>
      <c r="C709" s="46"/>
      <c r="D709" s="47"/>
      <c r="I709" s="46"/>
      <c r="J709" s="46"/>
    </row>
    <row r="710">
      <c r="A710" s="46"/>
      <c r="B710" s="46"/>
      <c r="C710" s="46"/>
      <c r="D710" s="47"/>
      <c r="I710" s="46"/>
      <c r="J710" s="46"/>
    </row>
    <row r="711">
      <c r="A711" s="46"/>
      <c r="B711" s="46"/>
      <c r="C711" s="46"/>
      <c r="D711" s="47"/>
      <c r="I711" s="46"/>
      <c r="J711" s="46"/>
    </row>
    <row r="712">
      <c r="A712" s="46"/>
      <c r="B712" s="46"/>
      <c r="C712" s="46"/>
      <c r="D712" s="47"/>
      <c r="I712" s="46"/>
      <c r="J712" s="46"/>
    </row>
    <row r="713">
      <c r="A713" s="46"/>
      <c r="B713" s="46"/>
      <c r="C713" s="46"/>
      <c r="D713" s="47"/>
      <c r="I713" s="46"/>
      <c r="J713" s="46"/>
    </row>
    <row r="714">
      <c r="A714" s="46"/>
      <c r="B714" s="46"/>
      <c r="C714" s="46"/>
      <c r="D714" s="47"/>
      <c r="I714" s="46"/>
      <c r="J714" s="46"/>
    </row>
    <row r="715">
      <c r="A715" s="46"/>
      <c r="B715" s="46"/>
      <c r="C715" s="46"/>
      <c r="D715" s="47"/>
      <c r="I715" s="46"/>
      <c r="J715" s="46"/>
    </row>
    <row r="716">
      <c r="A716" s="46"/>
      <c r="B716" s="46"/>
      <c r="C716" s="46"/>
      <c r="D716" s="47"/>
      <c r="I716" s="46"/>
      <c r="J716" s="46"/>
    </row>
    <row r="717">
      <c r="A717" s="46"/>
      <c r="B717" s="46"/>
      <c r="C717" s="46"/>
      <c r="D717" s="47"/>
      <c r="I717" s="46"/>
      <c r="J717" s="46"/>
    </row>
    <row r="718">
      <c r="A718" s="46"/>
      <c r="B718" s="46"/>
      <c r="C718" s="46"/>
      <c r="D718" s="47"/>
      <c r="I718" s="46"/>
      <c r="J718" s="46"/>
    </row>
    <row r="719">
      <c r="A719" s="46"/>
      <c r="B719" s="46"/>
      <c r="C719" s="46"/>
      <c r="D719" s="47"/>
      <c r="I719" s="46"/>
      <c r="J719" s="46"/>
    </row>
    <row r="720">
      <c r="A720" s="46"/>
      <c r="B720" s="46"/>
      <c r="C720" s="46"/>
      <c r="D720" s="47"/>
      <c r="I720" s="46"/>
      <c r="J720" s="46"/>
    </row>
    <row r="721">
      <c r="A721" s="46"/>
      <c r="B721" s="46"/>
      <c r="C721" s="46"/>
      <c r="D721" s="47"/>
      <c r="I721" s="46"/>
      <c r="J721" s="46"/>
    </row>
    <row r="722">
      <c r="A722" s="46"/>
      <c r="B722" s="46"/>
      <c r="C722" s="46"/>
      <c r="D722" s="47"/>
      <c r="I722" s="46"/>
      <c r="J722" s="46"/>
    </row>
    <row r="723">
      <c r="A723" s="46"/>
      <c r="B723" s="46"/>
      <c r="C723" s="46"/>
      <c r="D723" s="47"/>
      <c r="I723" s="46"/>
      <c r="J723" s="46"/>
    </row>
    <row r="724">
      <c r="A724" s="46"/>
      <c r="B724" s="46"/>
      <c r="C724" s="46"/>
      <c r="D724" s="47"/>
      <c r="I724" s="46"/>
      <c r="J724" s="46"/>
    </row>
    <row r="725">
      <c r="A725" s="46"/>
      <c r="B725" s="46"/>
      <c r="C725" s="46"/>
      <c r="D725" s="47"/>
      <c r="I725" s="46"/>
      <c r="J725" s="46"/>
    </row>
    <row r="726">
      <c r="A726" s="46"/>
      <c r="B726" s="46"/>
      <c r="C726" s="46"/>
      <c r="D726" s="47"/>
      <c r="I726" s="46"/>
      <c r="J726" s="46"/>
    </row>
    <row r="727">
      <c r="A727" s="46"/>
      <c r="B727" s="46"/>
      <c r="C727" s="46"/>
      <c r="D727" s="47"/>
      <c r="I727" s="46"/>
      <c r="J727" s="46"/>
    </row>
    <row r="728">
      <c r="A728" s="46"/>
      <c r="B728" s="46"/>
      <c r="C728" s="46"/>
      <c r="D728" s="47"/>
      <c r="I728" s="46"/>
      <c r="J728" s="46"/>
    </row>
    <row r="729">
      <c r="A729" s="46"/>
      <c r="B729" s="46"/>
      <c r="C729" s="46"/>
      <c r="D729" s="47"/>
      <c r="I729" s="46"/>
      <c r="J729" s="46"/>
    </row>
    <row r="730">
      <c r="A730" s="46"/>
      <c r="B730" s="46"/>
      <c r="C730" s="46"/>
      <c r="D730" s="47"/>
      <c r="I730" s="46"/>
      <c r="J730" s="46"/>
    </row>
    <row r="731">
      <c r="A731" s="46"/>
      <c r="B731" s="46"/>
      <c r="C731" s="46"/>
      <c r="D731" s="47"/>
      <c r="I731" s="46"/>
      <c r="J731" s="46"/>
    </row>
    <row r="732">
      <c r="A732" s="46"/>
      <c r="B732" s="46"/>
      <c r="C732" s="46"/>
      <c r="D732" s="47"/>
      <c r="I732" s="46"/>
      <c r="J732" s="46"/>
    </row>
    <row r="733">
      <c r="A733" s="46"/>
      <c r="B733" s="46"/>
      <c r="C733" s="46"/>
      <c r="D733" s="47"/>
      <c r="I733" s="46"/>
      <c r="J733" s="46"/>
    </row>
    <row r="734">
      <c r="A734" s="46"/>
      <c r="B734" s="46"/>
      <c r="C734" s="46"/>
      <c r="D734" s="47"/>
      <c r="I734" s="46"/>
      <c r="J734" s="46"/>
    </row>
    <row r="735">
      <c r="A735" s="46"/>
      <c r="B735" s="46"/>
      <c r="C735" s="46"/>
      <c r="D735" s="47"/>
      <c r="I735" s="46"/>
      <c r="J735" s="46"/>
    </row>
    <row r="736">
      <c r="A736" s="46"/>
      <c r="B736" s="46"/>
      <c r="C736" s="46"/>
      <c r="D736" s="47"/>
      <c r="I736" s="46"/>
      <c r="J736" s="46"/>
    </row>
    <row r="737">
      <c r="A737" s="46"/>
      <c r="B737" s="46"/>
      <c r="C737" s="46"/>
      <c r="D737" s="47"/>
      <c r="I737" s="46"/>
      <c r="J737" s="46"/>
    </row>
    <row r="738">
      <c r="A738" s="46"/>
      <c r="B738" s="46"/>
      <c r="C738" s="46"/>
      <c r="D738" s="47"/>
      <c r="I738" s="46"/>
      <c r="J738" s="46"/>
    </row>
    <row r="739">
      <c r="A739" s="46"/>
      <c r="B739" s="46"/>
      <c r="C739" s="46"/>
      <c r="D739" s="47"/>
      <c r="I739" s="46"/>
      <c r="J739" s="46"/>
    </row>
    <row r="740">
      <c r="A740" s="46"/>
      <c r="B740" s="46"/>
      <c r="C740" s="46"/>
      <c r="D740" s="47"/>
      <c r="I740" s="46"/>
      <c r="J740" s="46"/>
    </row>
    <row r="741">
      <c r="A741" s="46"/>
      <c r="B741" s="46"/>
      <c r="C741" s="46"/>
      <c r="D741" s="47"/>
      <c r="I741" s="46"/>
      <c r="J741" s="46"/>
    </row>
    <row r="742">
      <c r="A742" s="46"/>
      <c r="B742" s="46"/>
      <c r="C742" s="46"/>
      <c r="D742" s="47"/>
      <c r="I742" s="46"/>
      <c r="J742" s="46"/>
    </row>
    <row r="743">
      <c r="A743" s="46"/>
      <c r="B743" s="46"/>
      <c r="C743" s="46"/>
      <c r="D743" s="47"/>
      <c r="I743" s="46"/>
      <c r="J743" s="46"/>
    </row>
    <row r="744">
      <c r="A744" s="46"/>
      <c r="B744" s="46"/>
      <c r="C744" s="46"/>
      <c r="D744" s="47"/>
      <c r="I744" s="46"/>
      <c r="J744" s="46"/>
    </row>
    <row r="745">
      <c r="A745" s="46"/>
      <c r="B745" s="46"/>
      <c r="C745" s="46"/>
      <c r="D745" s="47"/>
      <c r="I745" s="46"/>
      <c r="J745" s="46"/>
    </row>
    <row r="746">
      <c r="A746" s="46"/>
      <c r="B746" s="46"/>
      <c r="C746" s="46"/>
      <c r="D746" s="47"/>
      <c r="I746" s="46"/>
      <c r="J746" s="46"/>
    </row>
    <row r="747">
      <c r="A747" s="46"/>
      <c r="B747" s="46"/>
      <c r="C747" s="46"/>
      <c r="D747" s="47"/>
      <c r="I747" s="46"/>
      <c r="J747" s="46"/>
    </row>
    <row r="748">
      <c r="A748" s="46"/>
      <c r="B748" s="46"/>
      <c r="C748" s="46"/>
      <c r="D748" s="47"/>
      <c r="I748" s="46"/>
      <c r="J748" s="46"/>
    </row>
    <row r="749">
      <c r="A749" s="46"/>
      <c r="B749" s="46"/>
      <c r="C749" s="46"/>
      <c r="D749" s="47"/>
      <c r="I749" s="46"/>
      <c r="J749" s="46"/>
    </row>
    <row r="750">
      <c r="A750" s="46"/>
      <c r="B750" s="46"/>
      <c r="C750" s="46"/>
      <c r="D750" s="47"/>
      <c r="I750" s="46"/>
      <c r="J750" s="46"/>
    </row>
    <row r="751">
      <c r="A751" s="46"/>
      <c r="B751" s="46"/>
      <c r="C751" s="46"/>
      <c r="D751" s="47"/>
      <c r="I751" s="46"/>
      <c r="J751" s="46"/>
    </row>
    <row r="752">
      <c r="A752" s="46"/>
      <c r="B752" s="46"/>
      <c r="C752" s="46"/>
      <c r="D752" s="47"/>
      <c r="I752" s="46"/>
      <c r="J752" s="46"/>
    </row>
    <row r="753">
      <c r="A753" s="46"/>
      <c r="B753" s="46"/>
      <c r="C753" s="46"/>
      <c r="D753" s="47"/>
      <c r="I753" s="46"/>
      <c r="J753" s="46"/>
    </row>
    <row r="754">
      <c r="A754" s="46"/>
      <c r="B754" s="46"/>
      <c r="C754" s="46"/>
      <c r="D754" s="47"/>
      <c r="I754" s="46"/>
      <c r="J754" s="46"/>
    </row>
    <row r="755">
      <c r="A755" s="46"/>
      <c r="B755" s="46"/>
      <c r="C755" s="46"/>
      <c r="D755" s="47"/>
      <c r="I755" s="46"/>
      <c r="J755" s="46"/>
    </row>
    <row r="756">
      <c r="A756" s="46"/>
      <c r="B756" s="46"/>
      <c r="C756" s="46"/>
      <c r="D756" s="47"/>
      <c r="I756" s="46"/>
      <c r="J756" s="46"/>
    </row>
    <row r="757">
      <c r="A757" s="46"/>
      <c r="B757" s="46"/>
      <c r="C757" s="46"/>
      <c r="D757" s="47"/>
      <c r="I757" s="46"/>
      <c r="J757" s="46"/>
    </row>
    <row r="758">
      <c r="A758" s="46"/>
      <c r="B758" s="46"/>
      <c r="C758" s="46"/>
      <c r="D758" s="47"/>
      <c r="I758" s="46"/>
      <c r="J758" s="46"/>
    </row>
    <row r="759">
      <c r="A759" s="46"/>
      <c r="B759" s="46"/>
      <c r="C759" s="46"/>
      <c r="D759" s="47"/>
      <c r="I759" s="46"/>
      <c r="J759" s="46"/>
    </row>
    <row r="760">
      <c r="A760" s="46"/>
      <c r="B760" s="46"/>
      <c r="C760" s="46"/>
      <c r="D760" s="47"/>
      <c r="I760" s="46"/>
      <c r="J760" s="46"/>
    </row>
    <row r="761">
      <c r="A761" s="46"/>
      <c r="B761" s="46"/>
      <c r="C761" s="46"/>
      <c r="D761" s="47"/>
      <c r="I761" s="46"/>
      <c r="J761" s="46"/>
    </row>
    <row r="762">
      <c r="A762" s="46"/>
      <c r="B762" s="46"/>
      <c r="C762" s="46"/>
      <c r="D762" s="47"/>
      <c r="I762" s="46"/>
      <c r="J762" s="46"/>
    </row>
    <row r="763">
      <c r="A763" s="46"/>
      <c r="B763" s="46"/>
      <c r="C763" s="46"/>
      <c r="D763" s="47"/>
      <c r="I763" s="46"/>
      <c r="J763" s="46"/>
    </row>
    <row r="764">
      <c r="A764" s="46"/>
      <c r="B764" s="46"/>
      <c r="C764" s="46"/>
      <c r="D764" s="47"/>
      <c r="I764" s="46"/>
      <c r="J764" s="46"/>
    </row>
    <row r="765">
      <c r="A765" s="46"/>
      <c r="B765" s="46"/>
      <c r="C765" s="46"/>
      <c r="D765" s="47"/>
      <c r="I765" s="46"/>
      <c r="J765" s="46"/>
    </row>
    <row r="766">
      <c r="A766" s="46"/>
      <c r="B766" s="46"/>
      <c r="C766" s="46"/>
      <c r="D766" s="47"/>
      <c r="I766" s="46"/>
      <c r="J766" s="46"/>
    </row>
    <row r="767">
      <c r="A767" s="46"/>
      <c r="B767" s="46"/>
      <c r="C767" s="46"/>
      <c r="D767" s="47"/>
      <c r="I767" s="46"/>
      <c r="J767" s="46"/>
    </row>
    <row r="768">
      <c r="A768" s="46"/>
      <c r="B768" s="46"/>
      <c r="C768" s="46"/>
      <c r="D768" s="47"/>
      <c r="I768" s="46"/>
      <c r="J768" s="46"/>
    </row>
    <row r="769">
      <c r="A769" s="46"/>
      <c r="B769" s="46"/>
      <c r="C769" s="46"/>
      <c r="D769" s="47"/>
      <c r="I769" s="46"/>
      <c r="J769" s="46"/>
    </row>
    <row r="770">
      <c r="A770" s="46"/>
      <c r="B770" s="46"/>
      <c r="C770" s="46"/>
      <c r="D770" s="47"/>
      <c r="I770" s="46"/>
      <c r="J770" s="46"/>
    </row>
    <row r="771">
      <c r="A771" s="46"/>
      <c r="B771" s="46"/>
      <c r="C771" s="46"/>
      <c r="D771" s="47"/>
      <c r="I771" s="46"/>
      <c r="J771" s="46"/>
    </row>
    <row r="772">
      <c r="A772" s="46"/>
      <c r="B772" s="46"/>
      <c r="C772" s="46"/>
      <c r="D772" s="47"/>
      <c r="I772" s="46"/>
      <c r="J772" s="46"/>
    </row>
    <row r="773">
      <c r="A773" s="46"/>
      <c r="B773" s="46"/>
      <c r="C773" s="46"/>
      <c r="D773" s="47"/>
      <c r="I773" s="46"/>
      <c r="J773" s="46"/>
    </row>
    <row r="774">
      <c r="A774" s="46"/>
      <c r="B774" s="46"/>
      <c r="C774" s="46"/>
      <c r="D774" s="47"/>
      <c r="I774" s="46"/>
      <c r="J774" s="46"/>
    </row>
    <row r="775">
      <c r="A775" s="46"/>
      <c r="B775" s="46"/>
      <c r="C775" s="46"/>
      <c r="D775" s="47"/>
      <c r="I775" s="46"/>
      <c r="J775" s="46"/>
    </row>
    <row r="776">
      <c r="A776" s="46"/>
      <c r="B776" s="46"/>
      <c r="C776" s="46"/>
      <c r="D776" s="47"/>
      <c r="I776" s="46"/>
      <c r="J776" s="46"/>
    </row>
    <row r="777">
      <c r="A777" s="46"/>
      <c r="B777" s="46"/>
      <c r="C777" s="46"/>
      <c r="D777" s="47"/>
      <c r="I777" s="46"/>
      <c r="J777" s="46"/>
    </row>
    <row r="778">
      <c r="A778" s="46"/>
      <c r="B778" s="46"/>
      <c r="C778" s="46"/>
      <c r="D778" s="47"/>
      <c r="I778" s="46"/>
      <c r="J778" s="46"/>
    </row>
    <row r="779">
      <c r="A779" s="46"/>
      <c r="B779" s="46"/>
      <c r="C779" s="46"/>
      <c r="D779" s="47"/>
      <c r="I779" s="46"/>
      <c r="J779" s="46"/>
    </row>
    <row r="780">
      <c r="A780" s="46"/>
      <c r="B780" s="46"/>
      <c r="C780" s="46"/>
      <c r="D780" s="47"/>
      <c r="I780" s="46"/>
      <c r="J780" s="46"/>
    </row>
    <row r="781">
      <c r="A781" s="46"/>
      <c r="B781" s="46"/>
      <c r="C781" s="46"/>
      <c r="D781" s="47"/>
      <c r="I781" s="46"/>
      <c r="J781" s="46"/>
    </row>
    <row r="782">
      <c r="A782" s="46"/>
      <c r="B782" s="46"/>
      <c r="C782" s="46"/>
      <c r="D782" s="47"/>
      <c r="I782" s="46"/>
      <c r="J782" s="46"/>
    </row>
    <row r="783">
      <c r="A783" s="46"/>
      <c r="B783" s="46"/>
      <c r="C783" s="46"/>
      <c r="D783" s="47"/>
      <c r="I783" s="46"/>
      <c r="J783" s="46"/>
    </row>
    <row r="784">
      <c r="A784" s="46"/>
      <c r="B784" s="46"/>
      <c r="C784" s="46"/>
      <c r="D784" s="47"/>
      <c r="I784" s="46"/>
      <c r="J784" s="46"/>
    </row>
    <row r="785">
      <c r="A785" s="46"/>
      <c r="B785" s="46"/>
      <c r="C785" s="46"/>
      <c r="D785" s="47"/>
      <c r="I785" s="46"/>
      <c r="J785" s="46"/>
    </row>
    <row r="786">
      <c r="A786" s="46"/>
      <c r="B786" s="46"/>
      <c r="C786" s="46"/>
      <c r="D786" s="47"/>
      <c r="I786" s="46"/>
      <c r="J786" s="46"/>
    </row>
    <row r="787">
      <c r="A787" s="46"/>
      <c r="B787" s="46"/>
      <c r="C787" s="46"/>
      <c r="D787" s="47"/>
      <c r="I787" s="46"/>
      <c r="J787" s="46"/>
    </row>
    <row r="788">
      <c r="A788" s="46"/>
      <c r="B788" s="46"/>
      <c r="C788" s="46"/>
      <c r="D788" s="47"/>
      <c r="I788" s="46"/>
      <c r="J788" s="46"/>
    </row>
    <row r="789">
      <c r="A789" s="46"/>
      <c r="B789" s="46"/>
      <c r="C789" s="46"/>
      <c r="D789" s="47"/>
      <c r="I789" s="46"/>
      <c r="J789" s="46"/>
    </row>
    <row r="790">
      <c r="A790" s="46"/>
      <c r="B790" s="46"/>
      <c r="C790" s="46"/>
      <c r="D790" s="47"/>
      <c r="I790" s="46"/>
      <c r="J790" s="46"/>
    </row>
    <row r="791">
      <c r="A791" s="46"/>
      <c r="B791" s="46"/>
      <c r="C791" s="46"/>
      <c r="D791" s="47"/>
      <c r="I791" s="46"/>
      <c r="J791" s="46"/>
    </row>
    <row r="792">
      <c r="A792" s="46"/>
      <c r="B792" s="46"/>
      <c r="C792" s="46"/>
      <c r="D792" s="47"/>
      <c r="I792" s="46"/>
      <c r="J792" s="46"/>
    </row>
    <row r="793">
      <c r="A793" s="46"/>
      <c r="B793" s="46"/>
      <c r="C793" s="46"/>
      <c r="D793" s="47"/>
      <c r="I793" s="46"/>
      <c r="J793" s="46"/>
    </row>
    <row r="794">
      <c r="A794" s="46"/>
      <c r="B794" s="46"/>
      <c r="C794" s="46"/>
      <c r="D794" s="47"/>
      <c r="I794" s="46"/>
      <c r="J794" s="46"/>
    </row>
    <row r="795">
      <c r="A795" s="46"/>
      <c r="B795" s="46"/>
      <c r="C795" s="46"/>
      <c r="D795" s="47"/>
      <c r="I795" s="46"/>
      <c r="J795" s="46"/>
    </row>
    <row r="796">
      <c r="A796" s="46"/>
      <c r="B796" s="46"/>
      <c r="C796" s="46"/>
      <c r="D796" s="47"/>
      <c r="I796" s="46"/>
      <c r="J796" s="46"/>
    </row>
    <row r="797">
      <c r="A797" s="46"/>
      <c r="B797" s="46"/>
      <c r="C797" s="46"/>
      <c r="D797" s="47"/>
      <c r="I797" s="46"/>
      <c r="J797" s="46"/>
    </row>
    <row r="798">
      <c r="A798" s="46"/>
      <c r="B798" s="46"/>
      <c r="C798" s="46"/>
      <c r="D798" s="47"/>
      <c r="I798" s="46"/>
      <c r="J798" s="46"/>
    </row>
    <row r="799">
      <c r="A799" s="46"/>
      <c r="B799" s="46"/>
      <c r="C799" s="46"/>
      <c r="D799" s="47"/>
      <c r="I799" s="46"/>
      <c r="J799" s="46"/>
    </row>
    <row r="800">
      <c r="A800" s="46"/>
      <c r="B800" s="46"/>
      <c r="C800" s="46"/>
      <c r="D800" s="47"/>
      <c r="I800" s="46"/>
      <c r="J800" s="46"/>
    </row>
    <row r="801">
      <c r="A801" s="46"/>
      <c r="B801" s="46"/>
      <c r="C801" s="46"/>
      <c r="D801" s="47"/>
      <c r="I801" s="46"/>
      <c r="J801" s="46"/>
    </row>
    <row r="802">
      <c r="A802" s="46"/>
      <c r="B802" s="46"/>
      <c r="C802" s="46"/>
      <c r="D802" s="47"/>
      <c r="I802" s="46"/>
      <c r="J802" s="46"/>
    </row>
    <row r="803">
      <c r="A803" s="46"/>
      <c r="B803" s="46"/>
      <c r="C803" s="46"/>
      <c r="D803" s="47"/>
      <c r="I803" s="46"/>
      <c r="J803" s="46"/>
    </row>
    <row r="804">
      <c r="A804" s="46"/>
      <c r="B804" s="46"/>
      <c r="C804" s="46"/>
      <c r="D804" s="47"/>
      <c r="I804" s="46"/>
      <c r="J804" s="46"/>
    </row>
    <row r="805">
      <c r="A805" s="46"/>
      <c r="B805" s="46"/>
      <c r="C805" s="46"/>
      <c r="D805" s="47"/>
      <c r="I805" s="46"/>
      <c r="J805" s="46"/>
    </row>
    <row r="806">
      <c r="A806" s="46"/>
      <c r="B806" s="46"/>
      <c r="C806" s="46"/>
      <c r="D806" s="47"/>
      <c r="I806" s="46"/>
      <c r="J806" s="46"/>
    </row>
    <row r="807">
      <c r="A807" s="46"/>
      <c r="B807" s="46"/>
      <c r="C807" s="46"/>
      <c r="D807" s="47"/>
      <c r="I807" s="46"/>
      <c r="J807" s="46"/>
    </row>
    <row r="808">
      <c r="A808" s="46"/>
      <c r="B808" s="46"/>
      <c r="C808" s="46"/>
      <c r="D808" s="47"/>
      <c r="I808" s="46"/>
      <c r="J808" s="46"/>
    </row>
    <row r="809">
      <c r="A809" s="46"/>
      <c r="B809" s="46"/>
      <c r="C809" s="46"/>
      <c r="D809" s="47"/>
      <c r="I809" s="46"/>
      <c r="J809" s="46"/>
    </row>
    <row r="810">
      <c r="A810" s="46"/>
      <c r="B810" s="46"/>
      <c r="C810" s="46"/>
      <c r="D810" s="47"/>
      <c r="I810" s="46"/>
      <c r="J810" s="46"/>
    </row>
    <row r="811">
      <c r="A811" s="46"/>
      <c r="B811" s="46"/>
      <c r="C811" s="46"/>
      <c r="D811" s="47"/>
      <c r="I811" s="46"/>
      <c r="J811" s="46"/>
    </row>
    <row r="812">
      <c r="A812" s="46"/>
      <c r="B812" s="46"/>
      <c r="C812" s="46"/>
      <c r="D812" s="47"/>
      <c r="I812" s="46"/>
      <c r="J812" s="46"/>
    </row>
    <row r="813">
      <c r="A813" s="46"/>
      <c r="B813" s="46"/>
      <c r="C813" s="46"/>
      <c r="D813" s="47"/>
      <c r="I813" s="46"/>
      <c r="J813" s="46"/>
    </row>
    <row r="814">
      <c r="A814" s="46"/>
      <c r="B814" s="46"/>
      <c r="C814" s="46"/>
      <c r="D814" s="47"/>
      <c r="I814" s="46"/>
      <c r="J814" s="46"/>
    </row>
    <row r="815">
      <c r="A815" s="46"/>
      <c r="B815" s="46"/>
      <c r="C815" s="46"/>
      <c r="D815" s="47"/>
      <c r="I815" s="46"/>
      <c r="J815" s="46"/>
    </row>
    <row r="816">
      <c r="A816" s="46"/>
      <c r="B816" s="46"/>
      <c r="C816" s="46"/>
      <c r="D816" s="47"/>
      <c r="I816" s="46"/>
      <c r="J816" s="46"/>
    </row>
    <row r="817">
      <c r="A817" s="46"/>
      <c r="B817" s="46"/>
      <c r="C817" s="46"/>
      <c r="D817" s="47"/>
      <c r="I817" s="46"/>
      <c r="J817" s="46"/>
    </row>
    <row r="818">
      <c r="A818" s="46"/>
      <c r="B818" s="46"/>
      <c r="C818" s="46"/>
      <c r="D818" s="47"/>
      <c r="I818" s="46"/>
      <c r="J818" s="46"/>
    </row>
    <row r="819">
      <c r="A819" s="46"/>
      <c r="B819" s="46"/>
      <c r="C819" s="46"/>
      <c r="D819" s="47"/>
      <c r="I819" s="46"/>
      <c r="J819" s="46"/>
    </row>
    <row r="820">
      <c r="A820" s="46"/>
      <c r="B820" s="46"/>
      <c r="C820" s="46"/>
      <c r="D820" s="47"/>
      <c r="I820" s="46"/>
      <c r="J820" s="46"/>
    </row>
    <row r="821">
      <c r="A821" s="46"/>
      <c r="B821" s="46"/>
      <c r="C821" s="46"/>
      <c r="D821" s="47"/>
      <c r="I821" s="46"/>
      <c r="J821" s="46"/>
    </row>
    <row r="822">
      <c r="A822" s="46"/>
      <c r="B822" s="46"/>
      <c r="C822" s="46"/>
      <c r="D822" s="47"/>
      <c r="I822" s="46"/>
      <c r="J822" s="46"/>
    </row>
    <row r="823">
      <c r="A823" s="46"/>
      <c r="B823" s="46"/>
      <c r="C823" s="46"/>
      <c r="D823" s="47"/>
      <c r="I823" s="46"/>
      <c r="J823" s="46"/>
    </row>
    <row r="824">
      <c r="A824" s="46"/>
      <c r="B824" s="46"/>
      <c r="C824" s="46"/>
      <c r="D824" s="47"/>
      <c r="I824" s="46"/>
      <c r="J824" s="46"/>
    </row>
    <row r="825">
      <c r="A825" s="46"/>
      <c r="B825" s="46"/>
      <c r="C825" s="46"/>
      <c r="D825" s="47"/>
      <c r="I825" s="46"/>
      <c r="J825" s="46"/>
    </row>
    <row r="826">
      <c r="A826" s="46"/>
      <c r="B826" s="46"/>
      <c r="C826" s="46"/>
      <c r="D826" s="47"/>
      <c r="I826" s="46"/>
      <c r="J826" s="46"/>
    </row>
    <row r="827">
      <c r="A827" s="46"/>
      <c r="B827" s="46"/>
      <c r="C827" s="46"/>
      <c r="D827" s="47"/>
      <c r="I827" s="46"/>
      <c r="J827" s="46"/>
    </row>
    <row r="828">
      <c r="A828" s="46"/>
      <c r="B828" s="46"/>
      <c r="C828" s="46"/>
      <c r="D828" s="47"/>
      <c r="I828" s="46"/>
      <c r="J828" s="46"/>
    </row>
    <row r="829">
      <c r="A829" s="46"/>
      <c r="B829" s="46"/>
      <c r="C829" s="46"/>
      <c r="D829" s="47"/>
      <c r="I829" s="46"/>
      <c r="J829" s="46"/>
    </row>
    <row r="830">
      <c r="A830" s="46"/>
      <c r="B830" s="46"/>
      <c r="C830" s="46"/>
      <c r="D830" s="47"/>
      <c r="I830" s="46"/>
      <c r="J830" s="46"/>
    </row>
    <row r="831">
      <c r="A831" s="46"/>
      <c r="B831" s="46"/>
      <c r="C831" s="46"/>
      <c r="D831" s="47"/>
      <c r="I831" s="46"/>
      <c r="J831" s="46"/>
    </row>
    <row r="832">
      <c r="A832" s="46"/>
      <c r="B832" s="46"/>
      <c r="C832" s="46"/>
      <c r="D832" s="47"/>
      <c r="I832" s="46"/>
      <c r="J832" s="46"/>
    </row>
    <row r="833">
      <c r="A833" s="46"/>
      <c r="B833" s="46"/>
      <c r="C833" s="46"/>
      <c r="D833" s="47"/>
      <c r="I833" s="46"/>
      <c r="J833" s="46"/>
    </row>
    <row r="834">
      <c r="A834" s="46"/>
      <c r="B834" s="46"/>
      <c r="C834" s="46"/>
      <c r="D834" s="47"/>
      <c r="I834" s="46"/>
      <c r="J834" s="46"/>
    </row>
    <row r="835">
      <c r="A835" s="46"/>
      <c r="B835" s="46"/>
      <c r="C835" s="46"/>
      <c r="D835" s="47"/>
      <c r="I835" s="46"/>
      <c r="J835" s="46"/>
    </row>
    <row r="836">
      <c r="A836" s="46"/>
      <c r="B836" s="46"/>
      <c r="C836" s="46"/>
      <c r="D836" s="47"/>
      <c r="I836" s="46"/>
      <c r="J836" s="46"/>
    </row>
    <row r="837">
      <c r="A837" s="46"/>
      <c r="B837" s="46"/>
      <c r="C837" s="46"/>
      <c r="D837" s="47"/>
      <c r="I837" s="46"/>
      <c r="J837" s="46"/>
    </row>
    <row r="838">
      <c r="A838" s="46"/>
      <c r="B838" s="46"/>
      <c r="C838" s="46"/>
      <c r="D838" s="47"/>
      <c r="I838" s="46"/>
      <c r="J838" s="46"/>
    </row>
    <row r="839">
      <c r="A839" s="46"/>
      <c r="B839" s="46"/>
      <c r="C839" s="46"/>
      <c r="D839" s="47"/>
      <c r="I839" s="46"/>
      <c r="J839" s="46"/>
    </row>
    <row r="840">
      <c r="A840" s="46"/>
      <c r="B840" s="46"/>
      <c r="C840" s="46"/>
      <c r="D840" s="47"/>
      <c r="I840" s="46"/>
      <c r="J840" s="46"/>
    </row>
    <row r="841">
      <c r="A841" s="46"/>
      <c r="B841" s="46"/>
      <c r="C841" s="46"/>
      <c r="D841" s="47"/>
      <c r="I841" s="46"/>
      <c r="J841" s="46"/>
    </row>
    <row r="842">
      <c r="A842" s="46"/>
      <c r="B842" s="46"/>
      <c r="C842" s="46"/>
      <c r="D842" s="47"/>
      <c r="I842" s="46"/>
      <c r="J842" s="46"/>
    </row>
    <row r="843">
      <c r="A843" s="46"/>
      <c r="B843" s="46"/>
      <c r="C843" s="46"/>
      <c r="D843" s="47"/>
      <c r="I843" s="46"/>
      <c r="J843" s="46"/>
    </row>
    <row r="844">
      <c r="A844" s="46"/>
      <c r="B844" s="46"/>
      <c r="C844" s="46"/>
      <c r="D844" s="47"/>
      <c r="I844" s="46"/>
      <c r="J844" s="46"/>
    </row>
    <row r="845">
      <c r="A845" s="46"/>
      <c r="B845" s="46"/>
      <c r="C845" s="46"/>
      <c r="D845" s="47"/>
      <c r="I845" s="46"/>
      <c r="J845" s="46"/>
    </row>
    <row r="846">
      <c r="A846" s="46"/>
      <c r="B846" s="46"/>
      <c r="C846" s="46"/>
      <c r="D846" s="47"/>
      <c r="I846" s="46"/>
      <c r="J846" s="46"/>
    </row>
    <row r="847">
      <c r="A847" s="46"/>
      <c r="B847" s="46"/>
      <c r="C847" s="46"/>
      <c r="D847" s="47"/>
      <c r="I847" s="46"/>
      <c r="J847" s="46"/>
    </row>
    <row r="848">
      <c r="A848" s="46"/>
      <c r="B848" s="46"/>
      <c r="C848" s="46"/>
      <c r="D848" s="47"/>
      <c r="I848" s="46"/>
      <c r="J848" s="46"/>
    </row>
    <row r="849">
      <c r="A849" s="46"/>
      <c r="B849" s="46"/>
      <c r="C849" s="46"/>
      <c r="D849" s="47"/>
      <c r="I849" s="46"/>
      <c r="J849" s="46"/>
    </row>
    <row r="850">
      <c r="A850" s="46"/>
      <c r="B850" s="46"/>
      <c r="C850" s="46"/>
      <c r="D850" s="47"/>
      <c r="I850" s="46"/>
      <c r="J850" s="46"/>
    </row>
    <row r="851">
      <c r="A851" s="46"/>
      <c r="B851" s="46"/>
      <c r="C851" s="46"/>
      <c r="D851" s="47"/>
      <c r="I851" s="46"/>
      <c r="J851" s="46"/>
    </row>
    <row r="852">
      <c r="A852" s="46"/>
      <c r="B852" s="46"/>
      <c r="C852" s="46"/>
      <c r="D852" s="47"/>
      <c r="I852" s="46"/>
      <c r="J852" s="46"/>
    </row>
    <row r="853">
      <c r="A853" s="46"/>
      <c r="B853" s="46"/>
      <c r="C853" s="46"/>
      <c r="D853" s="47"/>
      <c r="I853" s="46"/>
      <c r="J853" s="46"/>
    </row>
    <row r="854">
      <c r="A854" s="46"/>
      <c r="B854" s="46"/>
      <c r="C854" s="46"/>
      <c r="D854" s="47"/>
      <c r="I854" s="46"/>
      <c r="J854" s="46"/>
    </row>
    <row r="855">
      <c r="A855" s="46"/>
      <c r="B855" s="46"/>
      <c r="C855" s="46"/>
      <c r="D855" s="47"/>
      <c r="I855" s="46"/>
      <c r="J855" s="46"/>
    </row>
    <row r="856">
      <c r="A856" s="46"/>
      <c r="B856" s="46"/>
      <c r="C856" s="46"/>
      <c r="D856" s="47"/>
      <c r="I856" s="46"/>
      <c r="J856" s="46"/>
    </row>
    <row r="857">
      <c r="A857" s="46"/>
      <c r="B857" s="46"/>
      <c r="C857" s="46"/>
      <c r="D857" s="47"/>
      <c r="I857" s="46"/>
      <c r="J857" s="46"/>
    </row>
    <row r="858">
      <c r="A858" s="46"/>
      <c r="B858" s="46"/>
      <c r="C858" s="46"/>
      <c r="D858" s="47"/>
      <c r="I858" s="46"/>
      <c r="J858" s="46"/>
    </row>
    <row r="859">
      <c r="A859" s="46"/>
      <c r="B859" s="46"/>
      <c r="C859" s="46"/>
      <c r="D859" s="47"/>
      <c r="I859" s="46"/>
      <c r="J859" s="46"/>
    </row>
    <row r="860">
      <c r="A860" s="46"/>
      <c r="B860" s="46"/>
      <c r="C860" s="46"/>
      <c r="D860" s="47"/>
      <c r="I860" s="46"/>
      <c r="J860" s="46"/>
    </row>
    <row r="861">
      <c r="A861" s="46"/>
      <c r="B861" s="46"/>
      <c r="C861" s="46"/>
      <c r="D861" s="47"/>
      <c r="I861" s="46"/>
      <c r="J861" s="46"/>
    </row>
    <row r="862">
      <c r="A862" s="46"/>
      <c r="B862" s="46"/>
      <c r="C862" s="46"/>
      <c r="D862" s="47"/>
      <c r="I862" s="46"/>
      <c r="J862" s="46"/>
    </row>
    <row r="863">
      <c r="A863" s="46"/>
      <c r="B863" s="46"/>
      <c r="C863" s="46"/>
      <c r="D863" s="47"/>
      <c r="I863" s="46"/>
      <c r="J863" s="46"/>
    </row>
    <row r="864">
      <c r="A864" s="46"/>
      <c r="B864" s="46"/>
      <c r="C864" s="46"/>
      <c r="D864" s="47"/>
      <c r="I864" s="46"/>
      <c r="J864" s="46"/>
    </row>
    <row r="865">
      <c r="A865" s="46"/>
      <c r="B865" s="46"/>
      <c r="C865" s="46"/>
      <c r="D865" s="47"/>
      <c r="I865" s="46"/>
      <c r="J865" s="46"/>
    </row>
    <row r="866">
      <c r="A866" s="46"/>
      <c r="B866" s="46"/>
      <c r="C866" s="46"/>
      <c r="D866" s="47"/>
      <c r="I866" s="46"/>
      <c r="J866" s="46"/>
    </row>
    <row r="867">
      <c r="A867" s="46"/>
      <c r="B867" s="46"/>
      <c r="C867" s="46"/>
      <c r="D867" s="47"/>
      <c r="I867" s="46"/>
      <c r="J867" s="46"/>
    </row>
    <row r="868">
      <c r="A868" s="46"/>
      <c r="B868" s="46"/>
      <c r="C868" s="46"/>
      <c r="D868" s="47"/>
      <c r="I868" s="46"/>
      <c r="J868" s="46"/>
    </row>
    <row r="869">
      <c r="A869" s="46"/>
      <c r="B869" s="46"/>
      <c r="C869" s="46"/>
      <c r="D869" s="47"/>
      <c r="I869" s="46"/>
      <c r="J869" s="46"/>
    </row>
    <row r="870">
      <c r="A870" s="46"/>
      <c r="B870" s="46"/>
      <c r="C870" s="46"/>
      <c r="D870" s="47"/>
      <c r="I870" s="46"/>
      <c r="J870" s="46"/>
    </row>
    <row r="871">
      <c r="A871" s="46"/>
      <c r="B871" s="46"/>
      <c r="C871" s="46"/>
      <c r="D871" s="47"/>
      <c r="I871" s="46"/>
      <c r="J871" s="46"/>
    </row>
    <row r="872">
      <c r="A872" s="46"/>
      <c r="B872" s="46"/>
      <c r="C872" s="46"/>
      <c r="D872" s="47"/>
      <c r="I872" s="46"/>
      <c r="J872" s="46"/>
    </row>
    <row r="873">
      <c r="A873" s="46"/>
      <c r="B873" s="46"/>
      <c r="C873" s="46"/>
      <c r="D873" s="47"/>
      <c r="I873" s="46"/>
      <c r="J873" s="46"/>
    </row>
    <row r="874">
      <c r="A874" s="46"/>
      <c r="B874" s="46"/>
      <c r="C874" s="46"/>
      <c r="D874" s="47"/>
      <c r="I874" s="46"/>
      <c r="J874" s="46"/>
    </row>
    <row r="875">
      <c r="A875" s="46"/>
      <c r="B875" s="46"/>
      <c r="C875" s="46"/>
      <c r="D875" s="47"/>
      <c r="I875" s="46"/>
      <c r="J875" s="46"/>
    </row>
    <row r="876">
      <c r="A876" s="46"/>
      <c r="B876" s="46"/>
      <c r="C876" s="46"/>
      <c r="D876" s="47"/>
      <c r="I876" s="46"/>
      <c r="J876" s="46"/>
    </row>
    <row r="877">
      <c r="A877" s="46"/>
      <c r="B877" s="46"/>
      <c r="C877" s="46"/>
      <c r="D877" s="47"/>
      <c r="I877" s="46"/>
      <c r="J877" s="46"/>
    </row>
    <row r="878">
      <c r="A878" s="46"/>
      <c r="B878" s="46"/>
      <c r="C878" s="46"/>
      <c r="D878" s="47"/>
      <c r="I878" s="46"/>
      <c r="J878" s="46"/>
    </row>
    <row r="879">
      <c r="A879" s="46"/>
      <c r="B879" s="46"/>
      <c r="C879" s="46"/>
      <c r="D879" s="47"/>
      <c r="I879" s="46"/>
      <c r="J879" s="46"/>
    </row>
    <row r="880">
      <c r="A880" s="46"/>
      <c r="B880" s="46"/>
      <c r="C880" s="46"/>
      <c r="D880" s="47"/>
      <c r="I880" s="46"/>
      <c r="J880" s="46"/>
    </row>
    <row r="881">
      <c r="A881" s="46"/>
      <c r="B881" s="46"/>
      <c r="C881" s="46"/>
      <c r="D881" s="47"/>
      <c r="I881" s="46"/>
      <c r="J881" s="46"/>
    </row>
    <row r="882">
      <c r="A882" s="46"/>
      <c r="B882" s="46"/>
      <c r="C882" s="46"/>
      <c r="D882" s="47"/>
      <c r="I882" s="46"/>
      <c r="J882" s="46"/>
    </row>
    <row r="883">
      <c r="A883" s="46"/>
      <c r="B883" s="46"/>
      <c r="C883" s="46"/>
      <c r="D883" s="47"/>
      <c r="I883" s="46"/>
      <c r="J883" s="46"/>
    </row>
    <row r="884">
      <c r="A884" s="46"/>
      <c r="B884" s="46"/>
      <c r="C884" s="46"/>
      <c r="D884" s="47"/>
      <c r="I884" s="46"/>
      <c r="J884" s="46"/>
    </row>
    <row r="885">
      <c r="A885" s="46"/>
      <c r="B885" s="46"/>
      <c r="C885" s="46"/>
      <c r="D885" s="47"/>
      <c r="I885" s="46"/>
      <c r="J885" s="46"/>
    </row>
    <row r="886">
      <c r="A886" s="46"/>
      <c r="B886" s="46"/>
      <c r="C886" s="46"/>
      <c r="D886" s="47"/>
      <c r="I886" s="46"/>
      <c r="J886" s="46"/>
    </row>
    <row r="887">
      <c r="A887" s="46"/>
      <c r="B887" s="46"/>
      <c r="C887" s="46"/>
      <c r="D887" s="47"/>
      <c r="I887" s="46"/>
      <c r="J887" s="46"/>
    </row>
    <row r="888">
      <c r="A888" s="46"/>
      <c r="B888" s="46"/>
      <c r="C888" s="46"/>
      <c r="D888" s="47"/>
      <c r="I888" s="46"/>
      <c r="J888" s="46"/>
    </row>
    <row r="889">
      <c r="A889" s="46"/>
      <c r="B889" s="46"/>
      <c r="C889" s="46"/>
      <c r="D889" s="47"/>
      <c r="I889" s="46"/>
      <c r="J889" s="46"/>
    </row>
    <row r="890">
      <c r="A890" s="46"/>
      <c r="B890" s="46"/>
      <c r="C890" s="46"/>
      <c r="D890" s="47"/>
      <c r="I890" s="46"/>
      <c r="J890" s="46"/>
    </row>
    <row r="891">
      <c r="A891" s="46"/>
      <c r="B891" s="46"/>
      <c r="C891" s="46"/>
      <c r="D891" s="47"/>
      <c r="I891" s="46"/>
      <c r="J891" s="46"/>
    </row>
    <row r="892">
      <c r="A892" s="46"/>
      <c r="B892" s="46"/>
      <c r="C892" s="46"/>
      <c r="D892" s="47"/>
      <c r="I892" s="46"/>
      <c r="J892" s="46"/>
    </row>
    <row r="893">
      <c r="A893" s="46"/>
      <c r="B893" s="46"/>
      <c r="C893" s="46"/>
      <c r="D893" s="47"/>
      <c r="I893" s="46"/>
      <c r="J893" s="46"/>
    </row>
    <row r="894">
      <c r="A894" s="46"/>
      <c r="B894" s="46"/>
      <c r="C894" s="46"/>
      <c r="D894" s="47"/>
      <c r="I894" s="46"/>
      <c r="J894" s="46"/>
    </row>
    <row r="895">
      <c r="A895" s="46"/>
      <c r="B895" s="46"/>
      <c r="C895" s="46"/>
      <c r="D895" s="47"/>
      <c r="I895" s="46"/>
      <c r="J895" s="46"/>
    </row>
    <row r="896">
      <c r="A896" s="46"/>
      <c r="B896" s="46"/>
      <c r="C896" s="46"/>
      <c r="D896" s="47"/>
      <c r="I896" s="46"/>
      <c r="J896" s="46"/>
    </row>
    <row r="897">
      <c r="A897" s="46"/>
      <c r="B897" s="46"/>
      <c r="C897" s="46"/>
      <c r="D897" s="47"/>
      <c r="I897" s="46"/>
      <c r="J897" s="46"/>
    </row>
    <row r="898">
      <c r="A898" s="46"/>
      <c r="B898" s="46"/>
      <c r="C898" s="46"/>
      <c r="D898" s="47"/>
      <c r="I898" s="46"/>
      <c r="J898" s="46"/>
    </row>
    <row r="899">
      <c r="A899" s="46"/>
      <c r="B899" s="46"/>
      <c r="C899" s="46"/>
      <c r="D899" s="47"/>
      <c r="I899" s="46"/>
      <c r="J899" s="46"/>
    </row>
    <row r="900">
      <c r="A900" s="46"/>
      <c r="B900" s="46"/>
      <c r="C900" s="46"/>
      <c r="D900" s="47"/>
      <c r="I900" s="46"/>
      <c r="J900" s="46"/>
    </row>
    <row r="901">
      <c r="A901" s="46"/>
      <c r="B901" s="46"/>
      <c r="C901" s="46"/>
      <c r="D901" s="47"/>
      <c r="I901" s="46"/>
      <c r="J901" s="46"/>
    </row>
    <row r="902">
      <c r="A902" s="46"/>
      <c r="B902" s="46"/>
      <c r="C902" s="46"/>
      <c r="D902" s="47"/>
      <c r="I902" s="46"/>
      <c r="J902" s="46"/>
    </row>
    <row r="903">
      <c r="A903" s="46"/>
      <c r="B903" s="46"/>
      <c r="C903" s="46"/>
      <c r="D903" s="47"/>
      <c r="I903" s="46"/>
      <c r="J903" s="46"/>
    </row>
    <row r="904">
      <c r="A904" s="46"/>
      <c r="B904" s="46"/>
      <c r="C904" s="46"/>
      <c r="D904" s="47"/>
      <c r="I904" s="46"/>
      <c r="J904" s="46"/>
    </row>
    <row r="905">
      <c r="A905" s="46"/>
      <c r="B905" s="46"/>
      <c r="C905" s="46"/>
      <c r="D905" s="47"/>
      <c r="I905" s="46"/>
      <c r="J905" s="46"/>
    </row>
    <row r="906">
      <c r="A906" s="46"/>
      <c r="B906" s="46"/>
      <c r="C906" s="46"/>
      <c r="D906" s="47"/>
      <c r="I906" s="46"/>
      <c r="J906" s="46"/>
    </row>
    <row r="907">
      <c r="A907" s="46"/>
      <c r="B907" s="46"/>
      <c r="C907" s="46"/>
      <c r="D907" s="47"/>
      <c r="I907" s="46"/>
      <c r="J907" s="46"/>
    </row>
    <row r="908">
      <c r="A908" s="46"/>
      <c r="B908" s="46"/>
      <c r="C908" s="46"/>
      <c r="D908" s="47"/>
      <c r="I908" s="46"/>
      <c r="J908" s="46"/>
    </row>
    <row r="909">
      <c r="A909" s="46"/>
      <c r="B909" s="46"/>
      <c r="C909" s="46"/>
      <c r="D909" s="47"/>
      <c r="I909" s="46"/>
      <c r="J909" s="46"/>
    </row>
    <row r="910">
      <c r="A910" s="46"/>
      <c r="B910" s="46"/>
      <c r="C910" s="46"/>
      <c r="D910" s="47"/>
      <c r="I910" s="46"/>
      <c r="J910" s="46"/>
    </row>
    <row r="911">
      <c r="A911" s="46"/>
      <c r="B911" s="46"/>
      <c r="C911" s="46"/>
      <c r="D911" s="47"/>
      <c r="I911" s="46"/>
      <c r="J911" s="46"/>
    </row>
    <row r="912">
      <c r="A912" s="46"/>
      <c r="B912" s="46"/>
      <c r="C912" s="46"/>
      <c r="D912" s="47"/>
      <c r="I912" s="46"/>
      <c r="J912" s="46"/>
    </row>
    <row r="913">
      <c r="A913" s="46"/>
      <c r="B913" s="46"/>
      <c r="C913" s="46"/>
      <c r="D913" s="47"/>
      <c r="I913" s="46"/>
      <c r="J913" s="46"/>
    </row>
    <row r="914">
      <c r="A914" s="46"/>
      <c r="B914" s="46"/>
      <c r="C914" s="46"/>
      <c r="D914" s="47"/>
      <c r="I914" s="46"/>
      <c r="J914" s="46"/>
    </row>
    <row r="915">
      <c r="A915" s="46"/>
      <c r="B915" s="46"/>
      <c r="C915" s="46"/>
      <c r="D915" s="47"/>
      <c r="I915" s="46"/>
      <c r="J915" s="46"/>
    </row>
    <row r="916">
      <c r="A916" s="46"/>
      <c r="B916" s="46"/>
      <c r="C916" s="46"/>
      <c r="D916" s="47"/>
      <c r="I916" s="46"/>
      <c r="J916" s="46"/>
    </row>
    <row r="917">
      <c r="A917" s="46"/>
      <c r="B917" s="46"/>
      <c r="C917" s="46"/>
      <c r="D917" s="47"/>
      <c r="I917" s="46"/>
      <c r="J917" s="46"/>
    </row>
    <row r="918">
      <c r="A918" s="46"/>
      <c r="B918" s="46"/>
      <c r="C918" s="46"/>
      <c r="D918" s="47"/>
      <c r="I918" s="46"/>
      <c r="J918" s="46"/>
    </row>
    <row r="919">
      <c r="A919" s="46"/>
      <c r="B919" s="46"/>
      <c r="C919" s="46"/>
      <c r="D919" s="47"/>
      <c r="I919" s="46"/>
      <c r="J919" s="46"/>
    </row>
    <row r="920">
      <c r="A920" s="46"/>
      <c r="B920" s="46"/>
      <c r="C920" s="46"/>
      <c r="D920" s="47"/>
      <c r="I920" s="46"/>
      <c r="J920" s="46"/>
    </row>
    <row r="921">
      <c r="A921" s="46"/>
      <c r="B921" s="46"/>
      <c r="C921" s="46"/>
      <c r="D921" s="47"/>
      <c r="I921" s="46"/>
      <c r="J921" s="46"/>
    </row>
    <row r="922">
      <c r="A922" s="46"/>
      <c r="B922" s="46"/>
      <c r="C922" s="46"/>
      <c r="D922" s="47"/>
      <c r="I922" s="46"/>
      <c r="J922" s="46"/>
    </row>
    <row r="923">
      <c r="A923" s="46"/>
      <c r="B923" s="46"/>
      <c r="C923" s="46"/>
      <c r="D923" s="47"/>
      <c r="I923" s="46"/>
      <c r="J923" s="46"/>
    </row>
    <row r="924">
      <c r="A924" s="46"/>
      <c r="B924" s="46"/>
      <c r="C924" s="46"/>
      <c r="D924" s="47"/>
      <c r="I924" s="46"/>
      <c r="J924" s="46"/>
    </row>
    <row r="925">
      <c r="A925" s="46"/>
      <c r="B925" s="46"/>
      <c r="C925" s="46"/>
      <c r="D925" s="47"/>
      <c r="I925" s="46"/>
      <c r="J925" s="46"/>
    </row>
    <row r="926">
      <c r="A926" s="46"/>
      <c r="B926" s="46"/>
      <c r="C926" s="46"/>
      <c r="D926" s="47"/>
      <c r="I926" s="46"/>
      <c r="J926" s="46"/>
    </row>
    <row r="927">
      <c r="A927" s="46"/>
      <c r="B927" s="46"/>
      <c r="C927" s="46"/>
      <c r="D927" s="47"/>
      <c r="I927" s="46"/>
      <c r="J927" s="46"/>
    </row>
    <row r="928">
      <c r="A928" s="46"/>
      <c r="B928" s="46"/>
      <c r="C928" s="46"/>
      <c r="D928" s="47"/>
      <c r="I928" s="46"/>
      <c r="J928" s="46"/>
    </row>
    <row r="929">
      <c r="A929" s="46"/>
      <c r="B929" s="46"/>
      <c r="C929" s="46"/>
      <c r="D929" s="47"/>
      <c r="I929" s="46"/>
      <c r="J929" s="46"/>
    </row>
    <row r="930">
      <c r="A930" s="46"/>
      <c r="B930" s="46"/>
      <c r="C930" s="46"/>
      <c r="D930" s="47"/>
      <c r="I930" s="46"/>
      <c r="J930" s="46"/>
    </row>
    <row r="931">
      <c r="A931" s="46"/>
      <c r="B931" s="46"/>
      <c r="C931" s="46"/>
      <c r="D931" s="47"/>
      <c r="I931" s="46"/>
      <c r="J931" s="46"/>
    </row>
    <row r="932">
      <c r="A932" s="46"/>
      <c r="B932" s="46"/>
      <c r="C932" s="46"/>
      <c r="D932" s="47"/>
      <c r="I932" s="46"/>
      <c r="J932" s="46"/>
    </row>
    <row r="933">
      <c r="A933" s="46"/>
      <c r="B933" s="46"/>
      <c r="C933" s="46"/>
      <c r="D933" s="47"/>
      <c r="I933" s="46"/>
      <c r="J933" s="46"/>
    </row>
    <row r="934">
      <c r="A934" s="46"/>
      <c r="B934" s="46"/>
      <c r="C934" s="46"/>
      <c r="D934" s="47"/>
      <c r="I934" s="46"/>
      <c r="J934" s="46"/>
    </row>
    <row r="935">
      <c r="A935" s="46"/>
      <c r="B935" s="46"/>
      <c r="C935" s="46"/>
      <c r="D935" s="47"/>
      <c r="I935" s="46"/>
      <c r="J935" s="46"/>
    </row>
    <row r="936">
      <c r="A936" s="46"/>
      <c r="B936" s="46"/>
      <c r="C936" s="46"/>
      <c r="D936" s="47"/>
      <c r="I936" s="46"/>
      <c r="J936" s="46"/>
    </row>
    <row r="937">
      <c r="A937" s="46"/>
      <c r="B937" s="46"/>
      <c r="C937" s="46"/>
      <c r="D937" s="47"/>
      <c r="I937" s="46"/>
      <c r="J937" s="46"/>
    </row>
    <row r="938">
      <c r="A938" s="46"/>
      <c r="B938" s="46"/>
      <c r="C938" s="46"/>
      <c r="D938" s="47"/>
      <c r="I938" s="46"/>
      <c r="J938" s="46"/>
    </row>
    <row r="939">
      <c r="A939" s="46"/>
      <c r="B939" s="46"/>
      <c r="C939" s="46"/>
      <c r="D939" s="47"/>
      <c r="I939" s="46"/>
      <c r="J939" s="46"/>
    </row>
    <row r="940">
      <c r="A940" s="46"/>
      <c r="B940" s="46"/>
      <c r="C940" s="46"/>
      <c r="D940" s="47"/>
      <c r="I940" s="46"/>
      <c r="J940" s="46"/>
    </row>
    <row r="941">
      <c r="A941" s="46"/>
      <c r="B941" s="46"/>
      <c r="C941" s="46"/>
      <c r="D941" s="47"/>
      <c r="I941" s="46"/>
      <c r="J941" s="46"/>
    </row>
    <row r="942">
      <c r="A942" s="46"/>
      <c r="B942" s="46"/>
      <c r="C942" s="46"/>
      <c r="D942" s="47"/>
      <c r="I942" s="46"/>
      <c r="J942" s="46"/>
    </row>
    <row r="943">
      <c r="A943" s="46"/>
      <c r="B943" s="46"/>
      <c r="C943" s="46"/>
      <c r="D943" s="47"/>
      <c r="I943" s="46"/>
      <c r="J943" s="46"/>
    </row>
    <row r="944">
      <c r="A944" s="46"/>
      <c r="B944" s="46"/>
      <c r="C944" s="46"/>
      <c r="D944" s="47"/>
      <c r="I944" s="46"/>
      <c r="J944" s="46"/>
    </row>
    <row r="945">
      <c r="A945" s="46"/>
      <c r="B945" s="46"/>
      <c r="C945" s="46"/>
      <c r="D945" s="47"/>
      <c r="I945" s="46"/>
      <c r="J945" s="46"/>
    </row>
    <row r="946">
      <c r="A946" s="46"/>
      <c r="B946" s="46"/>
      <c r="C946" s="46"/>
      <c r="D946" s="47"/>
      <c r="I946" s="46"/>
      <c r="J946" s="46"/>
    </row>
    <row r="947">
      <c r="A947" s="46"/>
      <c r="B947" s="46"/>
      <c r="C947" s="46"/>
      <c r="D947" s="47"/>
      <c r="I947" s="46"/>
      <c r="J947" s="46"/>
    </row>
    <row r="948">
      <c r="A948" s="46"/>
      <c r="B948" s="46"/>
      <c r="C948" s="46"/>
      <c r="D948" s="47"/>
      <c r="I948" s="46"/>
      <c r="J948" s="46"/>
    </row>
    <row r="949">
      <c r="A949" s="46"/>
      <c r="B949" s="46"/>
      <c r="C949" s="46"/>
      <c r="D949" s="47"/>
      <c r="I949" s="46"/>
      <c r="J949" s="46"/>
    </row>
    <row r="950">
      <c r="A950" s="46"/>
      <c r="B950" s="46"/>
      <c r="C950" s="46"/>
      <c r="D950" s="47"/>
      <c r="I950" s="46"/>
      <c r="J950" s="46"/>
    </row>
    <row r="951">
      <c r="A951" s="46"/>
      <c r="B951" s="46"/>
      <c r="C951" s="46"/>
      <c r="D951" s="47"/>
      <c r="I951" s="46"/>
      <c r="J951" s="46"/>
    </row>
    <row r="952">
      <c r="A952" s="46"/>
      <c r="B952" s="46"/>
      <c r="C952" s="46"/>
      <c r="D952" s="47"/>
      <c r="I952" s="46"/>
      <c r="J952" s="46"/>
    </row>
    <row r="953">
      <c r="A953" s="46"/>
      <c r="B953" s="46"/>
      <c r="C953" s="46"/>
      <c r="D953" s="47"/>
      <c r="I953" s="46"/>
      <c r="J953" s="46"/>
    </row>
    <row r="954">
      <c r="A954" s="46"/>
      <c r="B954" s="46"/>
      <c r="C954" s="46"/>
      <c r="D954" s="47"/>
      <c r="I954" s="46"/>
      <c r="J954" s="46"/>
    </row>
    <row r="955">
      <c r="A955" s="46"/>
      <c r="B955" s="46"/>
      <c r="C955" s="46"/>
      <c r="D955" s="47"/>
      <c r="I955" s="46"/>
      <c r="J955" s="46"/>
    </row>
    <row r="956">
      <c r="A956" s="46"/>
      <c r="B956" s="46"/>
      <c r="C956" s="46"/>
      <c r="D956" s="47"/>
      <c r="I956" s="46"/>
      <c r="J956" s="46"/>
    </row>
    <row r="957">
      <c r="A957" s="46"/>
      <c r="B957" s="46"/>
      <c r="C957" s="46"/>
      <c r="D957" s="47"/>
      <c r="I957" s="46"/>
      <c r="J957" s="46"/>
    </row>
    <row r="958">
      <c r="A958" s="46"/>
      <c r="B958" s="46"/>
      <c r="C958" s="46"/>
      <c r="D958" s="47"/>
      <c r="I958" s="46"/>
      <c r="J958" s="46"/>
    </row>
    <row r="959">
      <c r="A959" s="46"/>
      <c r="B959" s="46"/>
      <c r="C959" s="46"/>
      <c r="D959" s="47"/>
      <c r="I959" s="46"/>
      <c r="J959" s="46"/>
    </row>
    <row r="960">
      <c r="A960" s="46"/>
      <c r="B960" s="46"/>
      <c r="C960" s="46"/>
      <c r="D960" s="47"/>
      <c r="I960" s="46"/>
      <c r="J960" s="46"/>
    </row>
    <row r="961">
      <c r="A961" s="46"/>
      <c r="B961" s="46"/>
      <c r="C961" s="46"/>
      <c r="D961" s="47"/>
      <c r="I961" s="46"/>
      <c r="J961" s="46"/>
    </row>
    <row r="962">
      <c r="A962" s="46"/>
      <c r="B962" s="46"/>
      <c r="C962" s="46"/>
      <c r="D962" s="47"/>
      <c r="I962" s="46"/>
      <c r="J962" s="46"/>
    </row>
    <row r="963">
      <c r="A963" s="46"/>
      <c r="B963" s="46"/>
      <c r="C963" s="46"/>
      <c r="D963" s="47"/>
      <c r="I963" s="46"/>
      <c r="J963" s="46"/>
    </row>
    <row r="964">
      <c r="A964" s="46"/>
      <c r="B964" s="46"/>
      <c r="C964" s="46"/>
      <c r="D964" s="47"/>
      <c r="I964" s="46"/>
      <c r="J964" s="46"/>
    </row>
    <row r="965">
      <c r="A965" s="46"/>
      <c r="B965" s="46"/>
      <c r="C965" s="46"/>
      <c r="D965" s="47"/>
      <c r="I965" s="46"/>
      <c r="J965" s="46"/>
    </row>
    <row r="966">
      <c r="A966" s="46"/>
      <c r="B966" s="46"/>
      <c r="C966" s="46"/>
      <c r="D966" s="47"/>
      <c r="I966" s="46"/>
      <c r="J966" s="46"/>
    </row>
    <row r="967">
      <c r="A967" s="46"/>
      <c r="B967" s="46"/>
      <c r="C967" s="46"/>
      <c r="D967" s="47"/>
      <c r="I967" s="46"/>
      <c r="J967" s="46"/>
    </row>
    <row r="968">
      <c r="A968" s="46"/>
      <c r="B968" s="46"/>
      <c r="C968" s="46"/>
      <c r="D968" s="47"/>
      <c r="I968" s="46"/>
      <c r="J968" s="46"/>
    </row>
    <row r="969">
      <c r="A969" s="46"/>
      <c r="B969" s="46"/>
      <c r="C969" s="46"/>
      <c r="D969" s="47"/>
      <c r="I969" s="46"/>
      <c r="J969" s="46"/>
    </row>
    <row r="970">
      <c r="A970" s="46"/>
      <c r="B970" s="46"/>
      <c r="C970" s="46"/>
      <c r="D970" s="47"/>
      <c r="I970" s="46"/>
      <c r="J970" s="46"/>
    </row>
    <row r="971">
      <c r="A971" s="46"/>
      <c r="B971" s="46"/>
      <c r="C971" s="46"/>
      <c r="D971" s="47"/>
      <c r="I971" s="46"/>
      <c r="J971" s="46"/>
    </row>
    <row r="972">
      <c r="A972" s="46"/>
      <c r="B972" s="46"/>
      <c r="C972" s="46"/>
      <c r="D972" s="47"/>
      <c r="I972" s="46"/>
      <c r="J972" s="46"/>
    </row>
    <row r="973">
      <c r="A973" s="46"/>
      <c r="B973" s="46"/>
      <c r="C973" s="46"/>
      <c r="D973" s="47"/>
      <c r="I973" s="46"/>
      <c r="J973" s="46"/>
    </row>
    <row r="974">
      <c r="A974" s="46"/>
      <c r="B974" s="46"/>
      <c r="C974" s="46"/>
      <c r="D974" s="47"/>
      <c r="I974" s="46"/>
      <c r="J974" s="46"/>
    </row>
    <row r="975">
      <c r="A975" s="46"/>
      <c r="B975" s="46"/>
      <c r="C975" s="46"/>
      <c r="D975" s="47"/>
      <c r="I975" s="46"/>
      <c r="J975" s="46"/>
    </row>
    <row r="976">
      <c r="A976" s="46"/>
      <c r="B976" s="46"/>
      <c r="C976" s="46"/>
      <c r="D976" s="47"/>
      <c r="I976" s="46"/>
      <c r="J976" s="46"/>
    </row>
    <row r="977">
      <c r="A977" s="46"/>
      <c r="B977" s="46"/>
      <c r="C977" s="46"/>
      <c r="D977" s="47"/>
      <c r="I977" s="46"/>
      <c r="J977" s="46"/>
    </row>
    <row r="978">
      <c r="A978" s="46"/>
      <c r="B978" s="46"/>
      <c r="C978" s="46"/>
      <c r="D978" s="47"/>
      <c r="I978" s="46"/>
      <c r="J978" s="46"/>
    </row>
    <row r="979">
      <c r="A979" s="46"/>
      <c r="B979" s="46"/>
      <c r="C979" s="46"/>
      <c r="D979" s="47"/>
      <c r="I979" s="46"/>
      <c r="J979" s="46"/>
    </row>
    <row r="980">
      <c r="A980" s="46"/>
      <c r="B980" s="46"/>
      <c r="C980" s="46"/>
      <c r="D980" s="47"/>
      <c r="I980" s="46"/>
      <c r="J980" s="46"/>
    </row>
    <row r="981">
      <c r="A981" s="46"/>
      <c r="B981" s="46"/>
      <c r="C981" s="46"/>
      <c r="D981" s="47"/>
      <c r="I981" s="46"/>
      <c r="J981" s="46"/>
    </row>
    <row r="982">
      <c r="A982" s="46"/>
      <c r="B982" s="46"/>
      <c r="C982" s="46"/>
      <c r="D982" s="47"/>
      <c r="I982" s="46"/>
      <c r="J982" s="46"/>
    </row>
    <row r="983">
      <c r="A983" s="46"/>
      <c r="B983" s="46"/>
      <c r="C983" s="46"/>
      <c r="D983" s="47"/>
      <c r="I983" s="46"/>
      <c r="J983" s="46"/>
    </row>
    <row r="984">
      <c r="A984" s="46"/>
      <c r="B984" s="46"/>
      <c r="C984" s="46"/>
      <c r="D984" s="47"/>
      <c r="I984" s="46"/>
      <c r="J984" s="46"/>
    </row>
    <row r="985">
      <c r="A985" s="46"/>
      <c r="B985" s="46"/>
      <c r="C985" s="46"/>
      <c r="D985" s="47"/>
      <c r="I985" s="46"/>
      <c r="J985" s="46"/>
    </row>
    <row r="986">
      <c r="A986" s="46"/>
      <c r="B986" s="46"/>
      <c r="C986" s="46"/>
      <c r="D986" s="47"/>
      <c r="I986" s="46"/>
      <c r="J986" s="46"/>
    </row>
    <row r="987">
      <c r="A987" s="46"/>
      <c r="B987" s="46"/>
      <c r="C987" s="46"/>
      <c r="D987" s="47"/>
      <c r="I987" s="46"/>
      <c r="J987" s="46"/>
    </row>
    <row r="988">
      <c r="A988" s="46"/>
      <c r="B988" s="46"/>
      <c r="C988" s="46"/>
      <c r="D988" s="47"/>
      <c r="I988" s="46"/>
      <c r="J988" s="46"/>
    </row>
    <row r="989">
      <c r="A989" s="46"/>
      <c r="B989" s="46"/>
      <c r="C989" s="46"/>
      <c r="D989" s="47"/>
      <c r="I989" s="46"/>
      <c r="J989" s="46"/>
    </row>
    <row r="990">
      <c r="A990" s="46"/>
      <c r="B990" s="46"/>
      <c r="C990" s="46"/>
      <c r="D990" s="47"/>
      <c r="I990" s="46"/>
      <c r="J990" s="46"/>
    </row>
    <row r="991">
      <c r="A991" s="46"/>
      <c r="B991" s="46"/>
      <c r="C991" s="46"/>
      <c r="D991" s="47"/>
      <c r="I991" s="46"/>
      <c r="J991" s="46"/>
    </row>
    <row r="992">
      <c r="A992" s="46"/>
      <c r="B992" s="46"/>
      <c r="C992" s="46"/>
      <c r="D992" s="47"/>
      <c r="I992" s="46"/>
      <c r="J992" s="46"/>
    </row>
    <row r="993">
      <c r="A993" s="46"/>
      <c r="B993" s="46"/>
      <c r="C993" s="46"/>
      <c r="D993" s="47"/>
      <c r="I993" s="46"/>
      <c r="J993" s="46"/>
    </row>
    <row r="994">
      <c r="A994" s="46"/>
      <c r="B994" s="46"/>
      <c r="C994" s="46"/>
      <c r="D994" s="47"/>
      <c r="I994" s="46"/>
      <c r="J994" s="46"/>
    </row>
    <row r="995">
      <c r="A995" s="46"/>
      <c r="B995" s="46"/>
      <c r="C995" s="46"/>
      <c r="D995" s="47"/>
      <c r="I995" s="46"/>
      <c r="J995" s="46"/>
    </row>
    <row r="996">
      <c r="A996" s="46"/>
      <c r="B996" s="46"/>
      <c r="C996" s="46"/>
      <c r="D996" s="47"/>
      <c r="I996" s="46"/>
      <c r="J996" s="46"/>
    </row>
    <row r="997">
      <c r="A997" s="46"/>
      <c r="B997" s="46"/>
      <c r="C997" s="46"/>
      <c r="D997" s="47"/>
      <c r="I997" s="46"/>
      <c r="J997" s="46"/>
    </row>
    <row r="998">
      <c r="A998" s="46"/>
      <c r="B998" s="46"/>
      <c r="C998" s="46"/>
      <c r="D998" s="47"/>
      <c r="I998" s="46"/>
      <c r="J998" s="46"/>
    </row>
    <row r="999">
      <c r="A999" s="46"/>
      <c r="B999" s="46"/>
      <c r="C999" s="46"/>
      <c r="D999" s="47"/>
      <c r="I999" s="46"/>
      <c r="J999" s="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4" max="4" width="51.13"/>
    <col customWidth="1" min="5" max="9" width="15.13"/>
    <col customWidth="1" min="10" max="10" width="18.13"/>
  </cols>
  <sheetData>
    <row r="1">
      <c r="A1" s="8" t="s">
        <v>500</v>
      </c>
      <c r="B1" s="9" t="s">
        <v>47</v>
      </c>
      <c r="C1" s="8" t="s">
        <v>48</v>
      </c>
      <c r="D1" s="10" t="s">
        <v>49</v>
      </c>
      <c r="E1" s="1" t="s">
        <v>54</v>
      </c>
      <c r="F1" s="1" t="s">
        <v>56</v>
      </c>
      <c r="G1" s="1" t="s">
        <v>59</v>
      </c>
      <c r="H1" s="1" t="s">
        <v>62</v>
      </c>
      <c r="I1" s="12" t="s">
        <v>64</v>
      </c>
      <c r="J1" s="12" t="s">
        <v>65</v>
      </c>
    </row>
    <row r="2">
      <c r="A2" s="18">
        <v>1.0</v>
      </c>
      <c r="B2" s="18" t="s">
        <v>66</v>
      </c>
      <c r="C2" s="18" t="s">
        <v>67</v>
      </c>
      <c r="D2" s="20" t="s">
        <v>68</v>
      </c>
      <c r="E2" s="23"/>
      <c r="F2" s="51" t="s">
        <v>69</v>
      </c>
      <c r="G2" s="23"/>
      <c r="H2" s="23"/>
      <c r="I2" s="23">
        <v>-20590.0</v>
      </c>
      <c r="J2" s="23">
        <v>-686.33333</v>
      </c>
    </row>
    <row r="3">
      <c r="A3" s="18">
        <v>2.0</v>
      </c>
      <c r="B3" s="18" t="s">
        <v>70</v>
      </c>
      <c r="C3" s="18" t="s">
        <v>71</v>
      </c>
      <c r="D3" s="20" t="s">
        <v>72</v>
      </c>
      <c r="E3" s="23"/>
      <c r="F3" s="52" t="s">
        <v>37</v>
      </c>
      <c r="G3" s="23"/>
      <c r="H3" s="23"/>
      <c r="I3" s="23">
        <v>-4130.0</v>
      </c>
      <c r="J3" s="23">
        <v>-137.66667</v>
      </c>
    </row>
    <row r="4">
      <c r="A4" s="18">
        <v>3.0</v>
      </c>
      <c r="B4" s="18" t="s">
        <v>73</v>
      </c>
      <c r="C4" s="18" t="s">
        <v>67</v>
      </c>
      <c r="D4" s="20" t="s">
        <v>74</v>
      </c>
      <c r="E4" s="23"/>
      <c r="F4" s="52" t="s">
        <v>33</v>
      </c>
      <c r="G4" s="23"/>
      <c r="H4" s="23"/>
      <c r="I4" s="23">
        <v>550.0</v>
      </c>
      <c r="J4" s="23">
        <v>18.3333333</v>
      </c>
    </row>
    <row r="5">
      <c r="A5" s="18">
        <v>4.0</v>
      </c>
      <c r="B5" s="18" t="s">
        <v>75</v>
      </c>
      <c r="C5" s="18" t="s">
        <v>67</v>
      </c>
      <c r="D5" s="20" t="s">
        <v>76</v>
      </c>
      <c r="E5" s="23"/>
      <c r="F5" s="51" t="s">
        <v>69</v>
      </c>
      <c r="G5" s="23"/>
      <c r="H5" s="23"/>
      <c r="I5" s="23">
        <v>-4120.0</v>
      </c>
      <c r="J5" s="23">
        <v>-137.33333</v>
      </c>
    </row>
    <row r="6">
      <c r="A6" s="18">
        <v>5.0</v>
      </c>
      <c r="B6" s="18" t="s">
        <v>77</v>
      </c>
      <c r="C6" s="18" t="s">
        <v>71</v>
      </c>
      <c r="D6" s="20" t="s">
        <v>78</v>
      </c>
      <c r="E6" s="23"/>
      <c r="F6" s="52" t="s">
        <v>37</v>
      </c>
      <c r="G6" s="23"/>
      <c r="H6" s="23"/>
      <c r="I6" s="23">
        <v>-13390.0</v>
      </c>
      <c r="J6" s="23">
        <v>-446.33333</v>
      </c>
    </row>
    <row r="7">
      <c r="A7" s="18">
        <v>6.0</v>
      </c>
      <c r="B7" s="18" t="s">
        <v>79</v>
      </c>
      <c r="C7" s="18" t="s">
        <v>67</v>
      </c>
      <c r="D7" s="20" t="s">
        <v>80</v>
      </c>
      <c r="E7" s="23"/>
      <c r="F7" s="52" t="s">
        <v>33</v>
      </c>
      <c r="G7" s="23">
        <v>1.0</v>
      </c>
      <c r="H7" s="23"/>
      <c r="I7" s="23">
        <v>-4500.0</v>
      </c>
      <c r="J7" s="23">
        <v>-150.0</v>
      </c>
    </row>
    <row r="8">
      <c r="A8" s="18">
        <v>7.0</v>
      </c>
      <c r="B8" s="18" t="s">
        <v>82</v>
      </c>
      <c r="C8" s="18" t="s">
        <v>71</v>
      </c>
      <c r="D8" s="20" t="s">
        <v>83</v>
      </c>
      <c r="E8" s="23"/>
      <c r="F8" s="52" t="s">
        <v>37</v>
      </c>
      <c r="G8" s="23"/>
      <c r="H8" s="23"/>
      <c r="I8" s="23">
        <v>-5220.0</v>
      </c>
      <c r="J8" s="23">
        <v>-174.0</v>
      </c>
    </row>
    <row r="9">
      <c r="A9" s="18">
        <v>8.0</v>
      </c>
      <c r="B9" s="18" t="s">
        <v>84</v>
      </c>
      <c r="C9" s="18" t="s">
        <v>85</v>
      </c>
      <c r="D9" s="20" t="s">
        <v>86</v>
      </c>
      <c r="E9" s="23"/>
      <c r="F9" s="52" t="s">
        <v>15</v>
      </c>
      <c r="G9" s="23"/>
      <c r="H9" s="23"/>
      <c r="I9" s="23">
        <v>-19760.0</v>
      </c>
      <c r="J9" s="23">
        <v>-658.66667</v>
      </c>
    </row>
    <row r="10">
      <c r="A10" s="18">
        <v>9.0</v>
      </c>
      <c r="B10" s="18" t="s">
        <v>87</v>
      </c>
      <c r="C10" s="18" t="s">
        <v>67</v>
      </c>
      <c r="D10" s="20" t="s">
        <v>88</v>
      </c>
      <c r="E10" s="23"/>
      <c r="F10" s="52" t="s">
        <v>33</v>
      </c>
      <c r="G10" s="23"/>
      <c r="H10" s="23"/>
      <c r="I10" s="23">
        <v>-18860.0</v>
      </c>
      <c r="J10" s="23">
        <v>-628.66667</v>
      </c>
    </row>
    <row r="11">
      <c r="A11" s="18">
        <v>10.0</v>
      </c>
      <c r="B11" s="18" t="s">
        <v>89</v>
      </c>
      <c r="C11" s="18" t="s">
        <v>85</v>
      </c>
      <c r="D11" s="20" t="s">
        <v>90</v>
      </c>
      <c r="E11" s="23"/>
      <c r="F11" s="52" t="s">
        <v>13</v>
      </c>
      <c r="G11" s="23"/>
      <c r="H11" s="23"/>
      <c r="I11" s="23">
        <v>-13700.0</v>
      </c>
      <c r="J11" s="23">
        <v>-456.66667</v>
      </c>
    </row>
    <row r="12">
      <c r="A12" s="18">
        <v>11.0</v>
      </c>
      <c r="B12" s="18" t="s">
        <v>92</v>
      </c>
      <c r="C12" s="18" t="s">
        <v>71</v>
      </c>
      <c r="D12" s="20" t="s">
        <v>93</v>
      </c>
      <c r="E12" s="23"/>
      <c r="F12" s="53" t="s">
        <v>25</v>
      </c>
      <c r="G12" s="23"/>
      <c r="H12" s="23">
        <v>1.0</v>
      </c>
      <c r="I12" s="23">
        <v>880.0</v>
      </c>
      <c r="J12" s="23">
        <v>29.3333333</v>
      </c>
    </row>
    <row r="13">
      <c r="A13" s="18">
        <v>12.0</v>
      </c>
      <c r="B13" s="18" t="s">
        <v>95</v>
      </c>
      <c r="C13" s="18" t="s">
        <v>85</v>
      </c>
      <c r="D13" s="20" t="s">
        <v>96</v>
      </c>
      <c r="E13" s="23"/>
      <c r="F13" s="52" t="s">
        <v>13</v>
      </c>
      <c r="G13" s="23"/>
      <c r="H13" s="23"/>
      <c r="I13" s="23">
        <v>-16700.0</v>
      </c>
      <c r="J13" s="23">
        <v>-556.66667</v>
      </c>
    </row>
    <row r="14">
      <c r="A14" s="18">
        <v>13.0</v>
      </c>
      <c r="B14" s="18" t="s">
        <v>97</v>
      </c>
      <c r="C14" s="18" t="s">
        <v>71</v>
      </c>
      <c r="D14" s="20" t="s">
        <v>98</v>
      </c>
      <c r="E14" s="23"/>
      <c r="F14" s="52" t="s">
        <v>37</v>
      </c>
      <c r="G14" s="23"/>
      <c r="H14" s="23">
        <v>1.0</v>
      </c>
      <c r="I14" s="23">
        <v>1830.0</v>
      </c>
      <c r="J14" s="23">
        <v>61.0</v>
      </c>
    </row>
    <row r="15">
      <c r="A15" s="18">
        <v>14.0</v>
      </c>
      <c r="B15" s="18" t="s">
        <v>99</v>
      </c>
      <c r="C15" s="18" t="s">
        <v>67</v>
      </c>
      <c r="D15" s="20" t="s">
        <v>100</v>
      </c>
      <c r="E15" s="23"/>
      <c r="F15" s="52" t="s">
        <v>33</v>
      </c>
      <c r="G15" s="23"/>
      <c r="H15" s="23"/>
      <c r="I15" s="23">
        <v>-24840.0</v>
      </c>
      <c r="J15" s="23">
        <v>-828.0</v>
      </c>
    </row>
    <row r="16">
      <c r="A16" s="18">
        <v>15.0</v>
      </c>
      <c r="B16" s="18" t="s">
        <v>102</v>
      </c>
      <c r="C16" s="18" t="s">
        <v>85</v>
      </c>
      <c r="D16" s="20" t="s">
        <v>103</v>
      </c>
      <c r="E16" s="23" t="s">
        <v>104</v>
      </c>
      <c r="F16" s="52" t="s">
        <v>17</v>
      </c>
      <c r="G16" s="23"/>
      <c r="H16" s="23"/>
      <c r="I16" s="23">
        <v>-14650.0</v>
      </c>
      <c r="J16" s="23">
        <v>-488.33333</v>
      </c>
    </row>
    <row r="17">
      <c r="A17" s="18">
        <v>16.0</v>
      </c>
      <c r="B17" s="18" t="s">
        <v>105</v>
      </c>
      <c r="C17" s="18" t="s">
        <v>67</v>
      </c>
      <c r="D17" s="20" t="s">
        <v>106</v>
      </c>
      <c r="E17" s="23"/>
      <c r="F17" s="53" t="s">
        <v>27</v>
      </c>
      <c r="G17" s="23">
        <v>1.0</v>
      </c>
      <c r="H17" s="23"/>
      <c r="I17" s="23">
        <v>-10260.0</v>
      </c>
      <c r="J17" s="23">
        <v>-342.0</v>
      </c>
    </row>
    <row r="18">
      <c r="A18" s="18">
        <v>17.0</v>
      </c>
      <c r="B18" s="18" t="s">
        <v>108</v>
      </c>
      <c r="C18" s="18" t="s">
        <v>67</v>
      </c>
      <c r="D18" s="20" t="s">
        <v>109</v>
      </c>
      <c r="E18" s="23"/>
      <c r="F18" s="51" t="s">
        <v>69</v>
      </c>
      <c r="G18" s="23"/>
      <c r="H18" s="23"/>
      <c r="I18" s="23">
        <v>610.0</v>
      </c>
      <c r="J18" s="23">
        <v>20.3333333</v>
      </c>
    </row>
    <row r="19">
      <c r="A19" s="18">
        <v>18.0</v>
      </c>
      <c r="B19" s="18" t="s">
        <v>110</v>
      </c>
      <c r="C19" s="18" t="s">
        <v>85</v>
      </c>
      <c r="D19" s="20" t="s">
        <v>111</v>
      </c>
      <c r="E19" s="23"/>
      <c r="F19" s="52" t="s">
        <v>33</v>
      </c>
      <c r="G19" s="23"/>
      <c r="H19" s="23"/>
      <c r="I19" s="23">
        <v>-23610.0</v>
      </c>
      <c r="J19" s="23">
        <v>-787.0</v>
      </c>
    </row>
    <row r="20">
      <c r="A20" s="18">
        <v>19.0</v>
      </c>
      <c r="B20" s="18" t="s">
        <v>112</v>
      </c>
      <c r="C20" s="18" t="s">
        <v>71</v>
      </c>
      <c r="D20" s="20" t="s">
        <v>113</v>
      </c>
      <c r="E20" s="23"/>
      <c r="F20" s="52" t="s">
        <v>37</v>
      </c>
      <c r="G20" s="23"/>
      <c r="H20" s="23"/>
      <c r="I20" s="23">
        <v>-6050.0</v>
      </c>
      <c r="J20" s="23">
        <v>-201.66667</v>
      </c>
    </row>
    <row r="21">
      <c r="A21" s="18">
        <v>20.0</v>
      </c>
      <c r="B21" s="18" t="s">
        <v>114</v>
      </c>
      <c r="C21" s="18" t="s">
        <v>85</v>
      </c>
      <c r="D21" s="20" t="s">
        <v>115</v>
      </c>
      <c r="E21" s="23"/>
      <c r="F21" s="52" t="s">
        <v>13</v>
      </c>
      <c r="G21" s="23"/>
      <c r="H21" s="23"/>
      <c r="I21" s="23">
        <v>-23500.0</v>
      </c>
      <c r="J21" s="23">
        <v>-783.33333</v>
      </c>
    </row>
    <row r="22">
      <c r="A22" s="18">
        <v>21.0</v>
      </c>
      <c r="B22" s="18" t="s">
        <v>116</v>
      </c>
      <c r="C22" s="18" t="s">
        <v>85</v>
      </c>
      <c r="D22" s="20" t="s">
        <v>117</v>
      </c>
      <c r="E22" s="23"/>
      <c r="F22" s="52" t="s">
        <v>13</v>
      </c>
      <c r="G22" s="23">
        <v>1.0</v>
      </c>
      <c r="H22" s="23"/>
      <c r="I22" s="23">
        <v>-1220.0</v>
      </c>
      <c r="J22" s="23">
        <v>-40.666667</v>
      </c>
    </row>
    <row r="23">
      <c r="A23" s="18">
        <v>22.0</v>
      </c>
      <c r="B23" s="18" t="s">
        <v>118</v>
      </c>
      <c r="C23" s="18" t="s">
        <v>67</v>
      </c>
      <c r="D23" s="20" t="s">
        <v>119</v>
      </c>
      <c r="E23" s="23"/>
      <c r="F23" s="52" t="s">
        <v>33</v>
      </c>
      <c r="G23" s="23"/>
      <c r="H23" s="23"/>
      <c r="I23" s="23">
        <v>1150.0</v>
      </c>
      <c r="J23" s="23">
        <v>38.3333333</v>
      </c>
    </row>
    <row r="24">
      <c r="A24" s="18">
        <v>23.0</v>
      </c>
      <c r="B24" s="18" t="s">
        <v>121</v>
      </c>
      <c r="C24" s="18" t="s">
        <v>71</v>
      </c>
      <c r="D24" s="20" t="s">
        <v>122</v>
      </c>
      <c r="E24" s="23"/>
      <c r="F24" s="52" t="s">
        <v>25</v>
      </c>
      <c r="G24" s="23"/>
      <c r="H24" s="23"/>
      <c r="I24" s="23">
        <v>-1030.0</v>
      </c>
      <c r="J24" s="23">
        <v>-34.333333</v>
      </c>
    </row>
    <row r="25">
      <c r="A25" s="18">
        <v>24.0</v>
      </c>
      <c r="B25" s="18" t="s">
        <v>123</v>
      </c>
      <c r="C25" s="18" t="s">
        <v>71</v>
      </c>
      <c r="D25" s="20" t="s">
        <v>124</v>
      </c>
      <c r="E25" s="23"/>
      <c r="F25" s="52" t="s">
        <v>33</v>
      </c>
      <c r="G25" s="23"/>
      <c r="H25" s="23"/>
      <c r="I25" s="23">
        <v>-9680.0</v>
      </c>
      <c r="J25" s="23">
        <v>-322.66667</v>
      </c>
    </row>
    <row r="26">
      <c r="A26" s="18">
        <v>25.0</v>
      </c>
      <c r="B26" s="18" t="s">
        <v>126</v>
      </c>
      <c r="C26" s="18" t="s">
        <v>85</v>
      </c>
      <c r="D26" s="20" t="s">
        <v>127</v>
      </c>
      <c r="E26" s="23"/>
      <c r="F26" s="52" t="s">
        <v>33</v>
      </c>
      <c r="G26" s="23">
        <v>1.0</v>
      </c>
      <c r="H26" s="23"/>
      <c r="I26" s="23">
        <v>-3420.0</v>
      </c>
      <c r="J26" s="23">
        <v>-114.0</v>
      </c>
    </row>
    <row r="27">
      <c r="A27" s="18">
        <v>26.0</v>
      </c>
      <c r="B27" s="18" t="s">
        <v>128</v>
      </c>
      <c r="C27" s="18" t="s">
        <v>71</v>
      </c>
      <c r="D27" s="20" t="s">
        <v>129</v>
      </c>
      <c r="E27" s="23"/>
      <c r="F27" s="52" t="s">
        <v>37</v>
      </c>
      <c r="G27" s="23"/>
      <c r="H27" s="23"/>
      <c r="I27" s="23">
        <v>-1110.0</v>
      </c>
      <c r="J27" s="23">
        <v>-37.0</v>
      </c>
    </row>
    <row r="28">
      <c r="A28" s="18">
        <v>27.0</v>
      </c>
      <c r="B28" s="18" t="s">
        <v>130</v>
      </c>
      <c r="C28" s="18" t="s">
        <v>67</v>
      </c>
      <c r="D28" s="20" t="s">
        <v>131</v>
      </c>
      <c r="E28" s="23"/>
      <c r="F28" s="52" t="s">
        <v>25</v>
      </c>
      <c r="G28" s="23"/>
      <c r="H28" s="23"/>
      <c r="I28" s="23">
        <v>-19220.0</v>
      </c>
      <c r="J28" s="23">
        <v>-640.66667</v>
      </c>
    </row>
    <row r="29">
      <c r="A29" s="18">
        <v>28.0</v>
      </c>
      <c r="B29" s="18" t="s">
        <v>132</v>
      </c>
      <c r="C29" s="18" t="s">
        <v>67</v>
      </c>
      <c r="D29" s="20" t="s">
        <v>133</v>
      </c>
      <c r="E29" s="23"/>
      <c r="F29" s="52" t="s">
        <v>35</v>
      </c>
      <c r="G29" s="23"/>
      <c r="H29" s="23"/>
      <c r="I29" s="23">
        <v>-22930.0</v>
      </c>
      <c r="J29" s="23">
        <v>-764.33333</v>
      </c>
    </row>
    <row r="30">
      <c r="A30" s="18">
        <v>29.0</v>
      </c>
      <c r="B30" s="18" t="s">
        <v>134</v>
      </c>
      <c r="C30" s="18" t="s">
        <v>67</v>
      </c>
      <c r="D30" s="20" t="s">
        <v>135</v>
      </c>
      <c r="E30" s="23"/>
      <c r="F30" s="52" t="s">
        <v>137</v>
      </c>
      <c r="G30" s="23">
        <v>1.0</v>
      </c>
      <c r="H30" s="23"/>
      <c r="I30" s="23">
        <v>-12930.0</v>
      </c>
      <c r="J30" s="23">
        <v>-431.0</v>
      </c>
    </row>
    <row r="31">
      <c r="A31" s="18">
        <v>30.0</v>
      </c>
      <c r="B31" s="18" t="s">
        <v>138</v>
      </c>
      <c r="C31" s="18" t="s">
        <v>71</v>
      </c>
      <c r="D31" s="20" t="s">
        <v>139</v>
      </c>
      <c r="E31" s="23"/>
      <c r="F31" s="52" t="s">
        <v>25</v>
      </c>
      <c r="G31" s="23"/>
      <c r="H31" s="23"/>
      <c r="I31" s="23">
        <v>-17350.0</v>
      </c>
      <c r="J31" s="23">
        <v>-578.33333</v>
      </c>
    </row>
    <row r="32">
      <c r="A32" s="18">
        <v>31.0</v>
      </c>
      <c r="B32" s="18" t="s">
        <v>140</v>
      </c>
      <c r="C32" s="18" t="s">
        <v>71</v>
      </c>
      <c r="D32" s="20" t="s">
        <v>141</v>
      </c>
      <c r="E32" s="23"/>
      <c r="F32" s="52" t="s">
        <v>23</v>
      </c>
      <c r="G32" s="23"/>
      <c r="H32" s="23"/>
      <c r="I32" s="23">
        <v>-4510.0</v>
      </c>
      <c r="J32" s="23">
        <v>-150.33333</v>
      </c>
    </row>
    <row r="33">
      <c r="A33" s="18">
        <v>32.0</v>
      </c>
      <c r="B33" s="18" t="s">
        <v>142</v>
      </c>
      <c r="C33" s="18" t="s">
        <v>67</v>
      </c>
      <c r="D33" s="20" t="s">
        <v>143</v>
      </c>
      <c r="E33" s="23"/>
      <c r="F33" s="54" t="s">
        <v>33</v>
      </c>
      <c r="G33" s="23"/>
      <c r="H33" s="23">
        <v>1.0</v>
      </c>
      <c r="I33" s="23">
        <v>-7410.0</v>
      </c>
      <c r="J33" s="23">
        <v>-247.0</v>
      </c>
    </row>
    <row r="34">
      <c r="A34" s="18">
        <v>33.0</v>
      </c>
      <c r="B34" s="18" t="s">
        <v>144</v>
      </c>
      <c r="C34" s="18" t="s">
        <v>85</v>
      </c>
      <c r="D34" s="20" t="s">
        <v>145</v>
      </c>
      <c r="E34" s="23"/>
      <c r="F34" s="54" t="s">
        <v>33</v>
      </c>
      <c r="G34" s="23"/>
      <c r="H34" s="23">
        <v>1.0</v>
      </c>
      <c r="I34" s="23">
        <v>-2150.0</v>
      </c>
      <c r="J34" s="23">
        <v>-71.666667</v>
      </c>
    </row>
    <row r="35">
      <c r="A35" s="18">
        <v>34.0</v>
      </c>
      <c r="B35" s="18" t="s">
        <v>146</v>
      </c>
      <c r="C35" s="18" t="s">
        <v>85</v>
      </c>
      <c r="D35" s="20" t="s">
        <v>147</v>
      </c>
      <c r="E35" s="23"/>
      <c r="F35" s="53" t="s">
        <v>17</v>
      </c>
      <c r="G35" s="23"/>
      <c r="H35" s="23"/>
      <c r="I35" s="23">
        <v>-17350.0</v>
      </c>
      <c r="J35" s="23">
        <v>-578.33333</v>
      </c>
    </row>
    <row r="36">
      <c r="A36" s="18">
        <v>35.0</v>
      </c>
      <c r="B36" s="18" t="s">
        <v>149</v>
      </c>
      <c r="C36" s="18" t="s">
        <v>71</v>
      </c>
      <c r="D36" s="20" t="s">
        <v>150</v>
      </c>
      <c r="E36" s="23"/>
      <c r="F36" s="52" t="s">
        <v>25</v>
      </c>
      <c r="G36" s="23"/>
      <c r="H36" s="23">
        <v>1.0</v>
      </c>
      <c r="I36" s="23">
        <v>-15110.0</v>
      </c>
      <c r="J36" s="23">
        <v>-503.66667</v>
      </c>
    </row>
    <row r="37">
      <c r="A37" s="18">
        <v>36.0</v>
      </c>
      <c r="B37" s="18" t="s">
        <v>152</v>
      </c>
      <c r="C37" s="18" t="s">
        <v>67</v>
      </c>
      <c r="D37" s="20" t="s">
        <v>153</v>
      </c>
      <c r="E37" s="23"/>
      <c r="F37" s="54" t="s">
        <v>33</v>
      </c>
      <c r="G37" s="23"/>
      <c r="H37" s="23">
        <v>1.0</v>
      </c>
      <c r="I37" s="23">
        <v>-2050.0</v>
      </c>
      <c r="J37" s="23">
        <v>-68.333333</v>
      </c>
    </row>
    <row r="38">
      <c r="A38" s="18">
        <v>37.0</v>
      </c>
      <c r="B38" s="18" t="s">
        <v>155</v>
      </c>
      <c r="C38" s="18" t="s">
        <v>67</v>
      </c>
      <c r="D38" s="20" t="s">
        <v>156</v>
      </c>
      <c r="E38" s="23"/>
      <c r="F38" s="52" t="s">
        <v>35</v>
      </c>
      <c r="G38" s="23"/>
      <c r="H38" s="23"/>
      <c r="I38" s="23">
        <v>-27260.0</v>
      </c>
      <c r="J38" s="23">
        <v>-908.66667</v>
      </c>
    </row>
    <row r="39">
      <c r="A39" s="18">
        <v>38.0</v>
      </c>
      <c r="B39" s="18" t="s">
        <v>158</v>
      </c>
      <c r="C39" s="18" t="s">
        <v>67</v>
      </c>
      <c r="D39" s="20" t="s">
        <v>159</v>
      </c>
      <c r="E39" s="23"/>
      <c r="F39" s="54" t="s">
        <v>33</v>
      </c>
      <c r="G39" s="23"/>
      <c r="H39" s="23">
        <v>1.0</v>
      </c>
      <c r="I39" s="23">
        <v>1600.0</v>
      </c>
      <c r="J39" s="23">
        <v>53.3333333</v>
      </c>
    </row>
    <row r="40">
      <c r="A40" s="18">
        <v>39.0</v>
      </c>
      <c r="B40" s="18" t="s">
        <v>160</v>
      </c>
      <c r="C40" s="18" t="s">
        <v>67</v>
      </c>
      <c r="D40" s="20" t="s">
        <v>161</v>
      </c>
      <c r="E40" s="23"/>
      <c r="F40" s="52" t="s">
        <v>162</v>
      </c>
      <c r="G40" s="23"/>
      <c r="H40" s="23">
        <v>1.0</v>
      </c>
      <c r="I40" s="23">
        <v>-3380.0</v>
      </c>
      <c r="J40" s="23">
        <v>-112.66667</v>
      </c>
    </row>
    <row r="41">
      <c r="A41" s="18">
        <v>40.0</v>
      </c>
      <c r="B41" s="18" t="s">
        <v>163</v>
      </c>
      <c r="C41" s="18" t="s">
        <v>67</v>
      </c>
      <c r="D41" s="20" t="s">
        <v>164</v>
      </c>
      <c r="E41" s="23"/>
      <c r="F41" s="23" t="s">
        <v>39</v>
      </c>
      <c r="G41" s="23"/>
      <c r="H41" s="23"/>
      <c r="I41" s="23">
        <v>-2070.0</v>
      </c>
      <c r="J41" s="23">
        <v>-69.0</v>
      </c>
    </row>
    <row r="42">
      <c r="A42" s="18">
        <v>41.0</v>
      </c>
      <c r="B42" s="18" t="s">
        <v>166</v>
      </c>
      <c r="C42" s="18" t="s">
        <v>67</v>
      </c>
      <c r="D42" s="20" t="s">
        <v>167</v>
      </c>
      <c r="E42" s="23"/>
      <c r="F42" s="54" t="s">
        <v>33</v>
      </c>
      <c r="G42" s="23"/>
      <c r="H42" s="23"/>
      <c r="I42" s="23">
        <v>-7550.0</v>
      </c>
      <c r="J42" s="23">
        <v>-251.66667</v>
      </c>
    </row>
    <row r="43">
      <c r="A43" s="18">
        <v>42.0</v>
      </c>
      <c r="B43" s="18" t="s">
        <v>168</v>
      </c>
      <c r="C43" s="18" t="s">
        <v>71</v>
      </c>
      <c r="D43" s="20" t="s">
        <v>169</v>
      </c>
      <c r="E43" s="23"/>
      <c r="F43" s="52" t="s">
        <v>25</v>
      </c>
      <c r="G43" s="23"/>
      <c r="H43" s="23">
        <v>1.0</v>
      </c>
      <c r="I43" s="23">
        <v>-15180.0</v>
      </c>
      <c r="J43" s="23">
        <v>-506.0</v>
      </c>
    </row>
    <row r="44">
      <c r="A44" s="18">
        <v>43.0</v>
      </c>
      <c r="B44" s="18" t="s">
        <v>170</v>
      </c>
      <c r="C44" s="18" t="s">
        <v>67</v>
      </c>
      <c r="D44" s="20" t="s">
        <v>171</v>
      </c>
      <c r="E44" s="23"/>
      <c r="F44" s="54" t="s">
        <v>33</v>
      </c>
      <c r="G44" s="23"/>
      <c r="H44" s="23"/>
      <c r="I44" s="23">
        <v>-10660.0</v>
      </c>
      <c r="J44" s="23">
        <v>-355.33333</v>
      </c>
    </row>
    <row r="45">
      <c r="A45" s="18">
        <v>44.0</v>
      </c>
      <c r="B45" s="18" t="s">
        <v>172</v>
      </c>
      <c r="C45" s="18" t="s">
        <v>67</v>
      </c>
      <c r="D45" s="20" t="s">
        <v>173</v>
      </c>
      <c r="E45" s="23"/>
      <c r="F45" s="54" t="s">
        <v>33</v>
      </c>
      <c r="G45" s="23"/>
      <c r="H45" s="23"/>
      <c r="I45" s="23">
        <v>-5480.0</v>
      </c>
      <c r="J45" s="23">
        <v>-182.66667</v>
      </c>
    </row>
    <row r="46">
      <c r="A46" s="18">
        <v>45.0</v>
      </c>
      <c r="B46" s="18" t="s">
        <v>175</v>
      </c>
      <c r="C46" s="18" t="s">
        <v>67</v>
      </c>
      <c r="D46" s="20" t="s">
        <v>176</v>
      </c>
      <c r="E46" s="23"/>
      <c r="F46" s="52" t="s">
        <v>25</v>
      </c>
      <c r="G46" s="23"/>
      <c r="H46" s="23"/>
      <c r="I46" s="23">
        <v>-20580.0</v>
      </c>
      <c r="J46" s="23">
        <v>-686.0</v>
      </c>
    </row>
    <row r="47">
      <c r="A47" s="18">
        <v>46.0</v>
      </c>
      <c r="B47" s="18" t="s">
        <v>177</v>
      </c>
      <c r="C47" s="18" t="s">
        <v>67</v>
      </c>
      <c r="D47" s="20" t="s">
        <v>178</v>
      </c>
      <c r="E47" s="23"/>
      <c r="F47" s="52" t="s">
        <v>23</v>
      </c>
      <c r="G47" s="23"/>
      <c r="H47" s="23"/>
      <c r="I47" s="23">
        <v>1480.0</v>
      </c>
      <c r="J47" s="23">
        <v>49.3333333</v>
      </c>
    </row>
    <row r="48">
      <c r="A48" s="18">
        <v>47.0</v>
      </c>
      <c r="B48" s="18" t="s">
        <v>179</v>
      </c>
      <c r="C48" s="18" t="s">
        <v>71</v>
      </c>
      <c r="D48" s="20" t="s">
        <v>180</v>
      </c>
      <c r="E48" s="23"/>
      <c r="F48" s="52" t="s">
        <v>37</v>
      </c>
      <c r="G48" s="23"/>
      <c r="H48" s="23"/>
      <c r="I48" s="23">
        <v>-3540.0</v>
      </c>
      <c r="J48" s="23">
        <v>-118.0</v>
      </c>
    </row>
    <row r="49">
      <c r="A49" s="18">
        <v>48.0</v>
      </c>
      <c r="B49" s="18" t="s">
        <v>181</v>
      </c>
      <c r="C49" s="18" t="s">
        <v>85</v>
      </c>
      <c r="D49" s="20" t="s">
        <v>182</v>
      </c>
      <c r="E49" s="23"/>
      <c r="F49" s="52" t="s">
        <v>17</v>
      </c>
      <c r="G49" s="23"/>
      <c r="H49" s="23"/>
      <c r="I49" s="23">
        <v>-7860.0</v>
      </c>
      <c r="J49" s="23">
        <v>-262.0</v>
      </c>
    </row>
    <row r="50">
      <c r="A50" s="18">
        <v>49.0</v>
      </c>
      <c r="B50" s="18" t="s">
        <v>184</v>
      </c>
      <c r="C50" s="18" t="s">
        <v>71</v>
      </c>
      <c r="D50" s="20" t="s">
        <v>185</v>
      </c>
      <c r="E50" s="23"/>
      <c r="F50" s="52" t="s">
        <v>37</v>
      </c>
      <c r="G50" s="23"/>
      <c r="H50" s="23"/>
      <c r="I50" s="23">
        <v>1120.0</v>
      </c>
      <c r="J50" s="23">
        <v>37.3333333</v>
      </c>
    </row>
    <row r="51">
      <c r="A51" s="18">
        <v>50.0</v>
      </c>
      <c r="B51" s="18" t="s">
        <v>186</v>
      </c>
      <c r="C51" s="18" t="s">
        <v>85</v>
      </c>
      <c r="D51" s="20" t="s">
        <v>187</v>
      </c>
      <c r="E51" s="23"/>
      <c r="F51" s="52" t="s">
        <v>33</v>
      </c>
      <c r="G51" s="23"/>
      <c r="H51" s="23"/>
      <c r="I51" s="23">
        <v>-8230.0</v>
      </c>
      <c r="J51" s="23">
        <v>-274.33333</v>
      </c>
    </row>
    <row r="52">
      <c r="A52" s="18">
        <v>51.0</v>
      </c>
      <c r="B52" s="18" t="s">
        <v>189</v>
      </c>
      <c r="C52" s="18" t="s">
        <v>85</v>
      </c>
      <c r="D52" s="20" t="s">
        <v>190</v>
      </c>
      <c r="E52" s="23"/>
      <c r="F52" s="52" t="s">
        <v>17</v>
      </c>
      <c r="G52" s="23"/>
      <c r="H52" s="23"/>
      <c r="I52" s="23">
        <v>-9520.0</v>
      </c>
      <c r="J52" s="23">
        <v>-317.33333</v>
      </c>
    </row>
    <row r="53">
      <c r="A53" s="18">
        <v>52.0</v>
      </c>
      <c r="B53" s="18" t="s">
        <v>191</v>
      </c>
      <c r="C53" s="18" t="s">
        <v>67</v>
      </c>
      <c r="D53" s="20" t="s">
        <v>192</v>
      </c>
      <c r="E53" s="23"/>
      <c r="F53" s="52" t="s">
        <v>33</v>
      </c>
      <c r="G53" s="23"/>
      <c r="H53" s="23"/>
      <c r="I53" s="23">
        <v>-2180.0</v>
      </c>
      <c r="J53" s="23">
        <v>-72.666667</v>
      </c>
    </row>
    <row r="54">
      <c r="A54" s="18">
        <v>53.0</v>
      </c>
      <c r="B54" s="18" t="s">
        <v>193</v>
      </c>
      <c r="C54" s="18" t="s">
        <v>67</v>
      </c>
      <c r="D54" s="20" t="s">
        <v>194</v>
      </c>
      <c r="E54" s="23"/>
      <c r="F54" s="52" t="s">
        <v>25</v>
      </c>
      <c r="G54" s="23"/>
      <c r="H54" s="23"/>
      <c r="I54" s="23">
        <v>-9250.0</v>
      </c>
      <c r="J54" s="23">
        <v>-308.33333</v>
      </c>
    </row>
    <row r="55">
      <c r="A55" s="18">
        <v>54.0</v>
      </c>
      <c r="B55" s="18" t="s">
        <v>195</v>
      </c>
      <c r="C55" s="18" t="s">
        <v>67</v>
      </c>
      <c r="D55" s="20" t="s">
        <v>196</v>
      </c>
      <c r="E55" s="23"/>
      <c r="F55" s="52" t="s">
        <v>25</v>
      </c>
      <c r="G55" s="23"/>
      <c r="H55" s="23"/>
      <c r="I55" s="23">
        <v>-8480.0</v>
      </c>
      <c r="J55" s="23">
        <v>-282.66667</v>
      </c>
    </row>
    <row r="56">
      <c r="A56" s="18">
        <v>55.0</v>
      </c>
      <c r="B56" s="18" t="s">
        <v>197</v>
      </c>
      <c r="C56" s="18" t="s">
        <v>67</v>
      </c>
      <c r="D56" s="20" t="s">
        <v>198</v>
      </c>
      <c r="E56" s="23" t="s">
        <v>199</v>
      </c>
      <c r="F56" s="53" t="s">
        <v>200</v>
      </c>
      <c r="G56" s="23"/>
      <c r="H56" s="23"/>
      <c r="I56" s="23">
        <v>-6010.0</v>
      </c>
      <c r="J56" s="23">
        <v>-200.33333</v>
      </c>
    </row>
    <row r="57">
      <c r="A57" s="18">
        <v>56.0</v>
      </c>
      <c r="B57" s="18" t="s">
        <v>201</v>
      </c>
      <c r="C57" s="18" t="s">
        <v>85</v>
      </c>
      <c r="D57" s="20" t="s">
        <v>202</v>
      </c>
      <c r="E57" s="23"/>
      <c r="F57" s="52" t="s">
        <v>17</v>
      </c>
      <c r="G57" s="23"/>
      <c r="H57" s="23">
        <v>1.0</v>
      </c>
      <c r="I57" s="23">
        <v>-10480.0</v>
      </c>
      <c r="J57" s="23">
        <v>-349.33333</v>
      </c>
    </row>
    <row r="58">
      <c r="A58" s="18">
        <v>57.0</v>
      </c>
      <c r="B58" s="18" t="s">
        <v>205</v>
      </c>
      <c r="C58" s="18" t="s">
        <v>71</v>
      </c>
      <c r="D58" s="20" t="s">
        <v>206</v>
      </c>
      <c r="E58" s="23"/>
      <c r="F58" s="52" t="s">
        <v>25</v>
      </c>
      <c r="G58" s="23"/>
      <c r="H58" s="23"/>
      <c r="I58" s="23">
        <v>-7690.0</v>
      </c>
      <c r="J58" s="23">
        <v>-256.33333</v>
      </c>
    </row>
    <row r="59">
      <c r="A59" s="18">
        <v>58.0</v>
      </c>
      <c r="B59" s="18" t="s">
        <v>207</v>
      </c>
      <c r="C59" s="18" t="s">
        <v>71</v>
      </c>
      <c r="D59" s="20" t="s">
        <v>208</v>
      </c>
      <c r="E59" s="23"/>
      <c r="F59" s="52" t="s">
        <v>37</v>
      </c>
      <c r="G59" s="23"/>
      <c r="H59" s="23">
        <v>1.0</v>
      </c>
      <c r="I59" s="23">
        <v>2930.0</v>
      </c>
      <c r="J59" s="23">
        <v>97.6666667</v>
      </c>
    </row>
    <row r="60">
      <c r="A60" s="18">
        <v>59.0</v>
      </c>
      <c r="B60" s="18" t="s">
        <v>209</v>
      </c>
      <c r="C60" s="18" t="s">
        <v>71</v>
      </c>
      <c r="D60" s="20" t="s">
        <v>210</v>
      </c>
      <c r="E60" s="23"/>
      <c r="F60" s="52" t="s">
        <v>37</v>
      </c>
      <c r="G60" s="23"/>
      <c r="H60" s="23">
        <v>1.0</v>
      </c>
      <c r="I60" s="23">
        <v>-3930.0</v>
      </c>
      <c r="J60" s="23">
        <v>-131.0</v>
      </c>
    </row>
    <row r="61">
      <c r="A61" s="18">
        <v>60.0</v>
      </c>
      <c r="B61" s="18" t="s">
        <v>211</v>
      </c>
      <c r="C61" s="18" t="s">
        <v>71</v>
      </c>
      <c r="D61" s="20" t="s">
        <v>212</v>
      </c>
      <c r="E61" s="23"/>
      <c r="F61" s="52" t="s">
        <v>37</v>
      </c>
      <c r="G61" s="23"/>
      <c r="H61" s="23"/>
      <c r="I61" s="23">
        <v>-2930.0</v>
      </c>
      <c r="J61" s="23">
        <v>-97.666667</v>
      </c>
    </row>
    <row r="62">
      <c r="A62" s="18">
        <v>61.0</v>
      </c>
      <c r="B62" s="18" t="s">
        <v>213</v>
      </c>
      <c r="C62" s="18" t="s">
        <v>67</v>
      </c>
      <c r="D62" s="20" t="s">
        <v>214</v>
      </c>
      <c r="E62" s="23"/>
      <c r="F62" s="17" t="s">
        <v>25</v>
      </c>
      <c r="G62" s="23"/>
      <c r="H62" s="23"/>
      <c r="I62" s="23">
        <v>970.0</v>
      </c>
      <c r="J62" s="23">
        <v>32.3333333</v>
      </c>
    </row>
    <row r="63">
      <c r="A63" s="18">
        <v>62.0</v>
      </c>
      <c r="B63" s="18" t="s">
        <v>216</v>
      </c>
      <c r="C63" s="18" t="s">
        <v>67</v>
      </c>
      <c r="D63" s="20" t="s">
        <v>217</v>
      </c>
      <c r="E63" s="23"/>
      <c r="F63" s="23" t="s">
        <v>69</v>
      </c>
      <c r="G63" s="23"/>
      <c r="H63" s="23">
        <v>1.0</v>
      </c>
      <c r="I63" s="23">
        <v>1530.0</v>
      </c>
      <c r="J63" s="23">
        <v>51.0</v>
      </c>
    </row>
    <row r="64">
      <c r="A64" s="18">
        <v>63.0</v>
      </c>
      <c r="B64" s="18" t="s">
        <v>218</v>
      </c>
      <c r="C64" s="18" t="s">
        <v>67</v>
      </c>
      <c r="D64" s="20" t="s">
        <v>219</v>
      </c>
      <c r="E64" s="23"/>
      <c r="F64" s="23" t="s">
        <v>69</v>
      </c>
      <c r="G64" s="23"/>
      <c r="H64" s="23">
        <v>1.0</v>
      </c>
      <c r="I64" s="23">
        <v>-11250.0</v>
      </c>
      <c r="J64" s="23">
        <v>-375.0</v>
      </c>
    </row>
    <row r="65">
      <c r="A65" s="18">
        <v>64.0</v>
      </c>
      <c r="B65" s="18" t="s">
        <v>220</v>
      </c>
      <c r="C65" s="18" t="s">
        <v>71</v>
      </c>
      <c r="D65" s="20" t="s">
        <v>221</v>
      </c>
      <c r="E65" s="23"/>
      <c r="F65" s="52" t="s">
        <v>33</v>
      </c>
      <c r="G65" s="23"/>
      <c r="H65" s="23"/>
      <c r="I65" s="23">
        <v>-16800.0</v>
      </c>
      <c r="J65" s="23">
        <v>-560.0</v>
      </c>
    </row>
    <row r="66">
      <c r="A66" s="18">
        <v>65.0</v>
      </c>
      <c r="B66" s="18" t="s">
        <v>222</v>
      </c>
      <c r="C66" s="18" t="s">
        <v>85</v>
      </c>
      <c r="D66" s="20" t="s">
        <v>223</v>
      </c>
      <c r="E66" s="23"/>
      <c r="F66" s="52" t="s">
        <v>15</v>
      </c>
      <c r="G66" s="23"/>
      <c r="H66" s="23"/>
      <c r="I66" s="23">
        <v>-14490.0</v>
      </c>
      <c r="J66" s="23">
        <v>-483.0</v>
      </c>
    </row>
    <row r="67">
      <c r="A67" s="18">
        <v>66.0</v>
      </c>
      <c r="B67" s="18" t="s">
        <v>225</v>
      </c>
      <c r="C67" s="18" t="s">
        <v>71</v>
      </c>
      <c r="D67" s="20" t="s">
        <v>226</v>
      </c>
      <c r="E67" s="23"/>
      <c r="F67" s="52" t="s">
        <v>37</v>
      </c>
      <c r="G67" s="23">
        <v>1.0</v>
      </c>
      <c r="H67" s="23"/>
      <c r="I67" s="23">
        <v>30.0</v>
      </c>
      <c r="J67" s="23">
        <v>1.0</v>
      </c>
    </row>
    <row r="68">
      <c r="A68" s="18">
        <v>67.0</v>
      </c>
      <c r="B68" s="18" t="s">
        <v>228</v>
      </c>
      <c r="C68" s="18" t="s">
        <v>71</v>
      </c>
      <c r="D68" s="20" t="s">
        <v>229</v>
      </c>
      <c r="E68" s="23"/>
      <c r="F68" s="52" t="s">
        <v>33</v>
      </c>
      <c r="G68" s="23"/>
      <c r="H68" s="23"/>
      <c r="I68" s="23">
        <v>2100.0</v>
      </c>
      <c r="J68" s="23">
        <v>70.0</v>
      </c>
    </row>
    <row r="69">
      <c r="A69" s="18">
        <v>68.0</v>
      </c>
      <c r="B69" s="18" t="s">
        <v>230</v>
      </c>
      <c r="C69" s="18" t="s">
        <v>85</v>
      </c>
      <c r="D69" s="20" t="s">
        <v>231</v>
      </c>
      <c r="E69" s="23"/>
      <c r="F69" s="52" t="s">
        <v>33</v>
      </c>
      <c r="G69" s="23"/>
      <c r="H69" s="23"/>
      <c r="I69" s="23">
        <v>-14330.0</v>
      </c>
      <c r="J69" s="23">
        <v>-477.66667</v>
      </c>
    </row>
    <row r="70">
      <c r="A70" s="18">
        <v>69.0</v>
      </c>
      <c r="B70" s="18" t="s">
        <v>232</v>
      </c>
      <c r="C70" s="18" t="s">
        <v>85</v>
      </c>
      <c r="D70" s="20" t="s">
        <v>233</v>
      </c>
      <c r="E70" s="23"/>
      <c r="F70" s="52" t="s">
        <v>13</v>
      </c>
      <c r="G70" s="23"/>
      <c r="H70" s="23"/>
      <c r="I70" s="23">
        <v>-24720.0</v>
      </c>
      <c r="J70" s="23">
        <v>-824.0</v>
      </c>
    </row>
    <row r="71">
      <c r="A71" s="18">
        <v>70.0</v>
      </c>
      <c r="B71" s="18" t="s">
        <v>234</v>
      </c>
      <c r="C71" s="18" t="s">
        <v>85</v>
      </c>
      <c r="D71" s="20" t="s">
        <v>235</v>
      </c>
      <c r="E71" s="23"/>
      <c r="F71" s="52" t="s">
        <v>29</v>
      </c>
      <c r="G71" s="23"/>
      <c r="H71" s="23"/>
      <c r="I71" s="23">
        <v>-17910.0</v>
      </c>
      <c r="J71" s="23">
        <v>-597.0</v>
      </c>
    </row>
    <row r="72">
      <c r="A72" s="18">
        <v>71.0</v>
      </c>
      <c r="B72" s="18" t="s">
        <v>236</v>
      </c>
      <c r="C72" s="18" t="s">
        <v>71</v>
      </c>
      <c r="D72" s="20" t="s">
        <v>237</v>
      </c>
      <c r="E72" s="23"/>
      <c r="F72" s="52" t="s">
        <v>37</v>
      </c>
      <c r="G72" s="23"/>
      <c r="H72" s="23">
        <v>1.0</v>
      </c>
      <c r="I72" s="23">
        <v>-2950.0</v>
      </c>
      <c r="J72" s="23">
        <v>-98.333333</v>
      </c>
    </row>
    <row r="73">
      <c r="A73" s="18">
        <v>72.0</v>
      </c>
      <c r="B73" s="18" t="s">
        <v>238</v>
      </c>
      <c r="C73" s="18" t="s">
        <v>85</v>
      </c>
      <c r="D73" s="20" t="s">
        <v>239</v>
      </c>
      <c r="E73" s="23"/>
      <c r="F73" s="52" t="s">
        <v>204</v>
      </c>
      <c r="G73" s="23"/>
      <c r="H73" s="23"/>
      <c r="I73" s="23">
        <v>-5070.0</v>
      </c>
      <c r="J73" s="23">
        <v>-169.0</v>
      </c>
    </row>
    <row r="74">
      <c r="A74" s="18">
        <v>73.0</v>
      </c>
      <c r="B74" s="18" t="s">
        <v>240</v>
      </c>
      <c r="C74" s="18" t="s">
        <v>71</v>
      </c>
      <c r="D74" s="20" t="s">
        <v>241</v>
      </c>
      <c r="E74" s="23"/>
      <c r="F74" s="52" t="s">
        <v>25</v>
      </c>
      <c r="G74" s="23"/>
      <c r="H74" s="23"/>
      <c r="I74" s="23">
        <v>-16290.0</v>
      </c>
      <c r="J74" s="23">
        <v>-543.0</v>
      </c>
    </row>
    <row r="75">
      <c r="A75" s="18">
        <v>74.0</v>
      </c>
      <c r="B75" s="18" t="s">
        <v>242</v>
      </c>
      <c r="C75" s="18" t="s">
        <v>71</v>
      </c>
      <c r="D75" s="20" t="s">
        <v>243</v>
      </c>
      <c r="E75" s="23"/>
      <c r="F75" s="52" t="s">
        <v>37</v>
      </c>
      <c r="G75" s="23"/>
      <c r="H75" s="23"/>
      <c r="I75" s="23">
        <v>-480.0</v>
      </c>
      <c r="J75" s="23">
        <v>-16.0</v>
      </c>
    </row>
    <row r="76">
      <c r="A76" s="18">
        <v>75.0</v>
      </c>
      <c r="B76" s="18" t="s">
        <v>244</v>
      </c>
      <c r="C76" s="18" t="s">
        <v>85</v>
      </c>
      <c r="D76" s="20" t="s">
        <v>245</v>
      </c>
      <c r="E76" s="23"/>
      <c r="F76" s="52" t="s">
        <v>33</v>
      </c>
      <c r="G76" s="23"/>
      <c r="H76" s="23"/>
      <c r="I76" s="23">
        <v>-13490.0</v>
      </c>
      <c r="J76" s="23">
        <v>-449.66667</v>
      </c>
    </row>
    <row r="77">
      <c r="A77" s="18">
        <v>76.0</v>
      </c>
      <c r="B77" s="18" t="s">
        <v>246</v>
      </c>
      <c r="C77" s="18" t="s">
        <v>85</v>
      </c>
      <c r="D77" s="20" t="s">
        <v>247</v>
      </c>
      <c r="E77" s="23"/>
      <c r="F77" s="52" t="s">
        <v>23</v>
      </c>
      <c r="G77" s="23"/>
      <c r="H77" s="23"/>
      <c r="I77" s="23">
        <v>-13240.0</v>
      </c>
      <c r="J77" s="23">
        <v>-441.33333</v>
      </c>
    </row>
    <row r="78">
      <c r="A78" s="18">
        <v>77.0</v>
      </c>
      <c r="B78" s="18" t="s">
        <v>249</v>
      </c>
      <c r="C78" s="18" t="s">
        <v>71</v>
      </c>
      <c r="D78" s="20" t="s">
        <v>250</v>
      </c>
      <c r="E78" s="23" t="s">
        <v>251</v>
      </c>
      <c r="F78" s="23" t="s">
        <v>37</v>
      </c>
      <c r="G78" s="23"/>
      <c r="H78" s="23"/>
      <c r="I78" s="23">
        <v>-8900.0</v>
      </c>
      <c r="J78" s="23">
        <v>-296.66667</v>
      </c>
    </row>
    <row r="79">
      <c r="A79" s="18">
        <v>78.0</v>
      </c>
      <c r="B79" s="18" t="s">
        <v>252</v>
      </c>
      <c r="C79" s="18" t="s">
        <v>67</v>
      </c>
      <c r="D79" s="20" t="s">
        <v>253</v>
      </c>
      <c r="E79" s="23"/>
      <c r="F79" s="52" t="s">
        <v>23</v>
      </c>
      <c r="G79" s="23">
        <v>1.0</v>
      </c>
      <c r="H79" s="23"/>
      <c r="I79" s="23">
        <v>-2530.0</v>
      </c>
      <c r="J79" s="23">
        <v>-84.333333</v>
      </c>
    </row>
    <row r="80">
      <c r="A80" s="18">
        <v>79.0</v>
      </c>
      <c r="B80" s="18" t="s">
        <v>255</v>
      </c>
      <c r="C80" s="18" t="s">
        <v>71</v>
      </c>
      <c r="D80" s="20" t="s">
        <v>256</v>
      </c>
      <c r="E80" s="23"/>
      <c r="F80" s="53" t="s">
        <v>37</v>
      </c>
      <c r="G80" s="23"/>
      <c r="H80" s="23">
        <v>1.0</v>
      </c>
      <c r="I80" s="23">
        <v>-5970.0</v>
      </c>
      <c r="J80" s="23">
        <v>-199.0</v>
      </c>
    </row>
    <row r="81">
      <c r="A81" s="18">
        <v>80.0</v>
      </c>
      <c r="B81" s="18" t="s">
        <v>258</v>
      </c>
      <c r="C81" s="18" t="s">
        <v>85</v>
      </c>
      <c r="D81" s="20" t="s">
        <v>259</v>
      </c>
      <c r="E81" s="23"/>
      <c r="F81" s="52" t="s">
        <v>13</v>
      </c>
      <c r="G81" s="23"/>
      <c r="H81" s="23"/>
      <c r="I81" s="23">
        <v>-12500.0</v>
      </c>
      <c r="J81" s="23">
        <v>-416.66667</v>
      </c>
    </row>
    <row r="82">
      <c r="A82" s="18">
        <v>81.0</v>
      </c>
      <c r="B82" s="18" t="s">
        <v>260</v>
      </c>
      <c r="C82" s="18" t="s">
        <v>85</v>
      </c>
      <c r="D82" s="20" t="s">
        <v>261</v>
      </c>
      <c r="E82" s="23"/>
      <c r="F82" s="52" t="s">
        <v>17</v>
      </c>
      <c r="G82" s="23"/>
      <c r="H82" s="23"/>
      <c r="I82" s="23">
        <v>-11200.0</v>
      </c>
      <c r="J82" s="23">
        <v>-373.33333</v>
      </c>
    </row>
    <row r="83">
      <c r="A83" s="18">
        <v>82.0</v>
      </c>
      <c r="B83" s="18" t="s">
        <v>262</v>
      </c>
      <c r="C83" s="18" t="s">
        <v>71</v>
      </c>
      <c r="D83" s="20" t="s">
        <v>263</v>
      </c>
      <c r="E83" s="23"/>
      <c r="F83" s="53" t="s">
        <v>37</v>
      </c>
      <c r="G83" s="23"/>
      <c r="H83" s="23">
        <v>1.0</v>
      </c>
      <c r="I83" s="23">
        <v>-10590.0</v>
      </c>
      <c r="J83" s="23">
        <v>-353.0</v>
      </c>
    </row>
    <row r="84">
      <c r="A84" s="18">
        <v>83.0</v>
      </c>
      <c r="B84" s="18" t="s">
        <v>264</v>
      </c>
      <c r="C84" s="18" t="s">
        <v>71</v>
      </c>
      <c r="D84" s="20" t="s">
        <v>265</v>
      </c>
      <c r="E84" s="23"/>
      <c r="F84" s="53" t="s">
        <v>37</v>
      </c>
      <c r="G84" s="23"/>
      <c r="H84" s="23"/>
      <c r="I84" s="23">
        <v>-22470.0</v>
      </c>
      <c r="J84" s="23">
        <v>-749.0</v>
      </c>
    </row>
    <row r="85">
      <c r="A85" s="18">
        <v>84.0</v>
      </c>
      <c r="B85" s="18" t="s">
        <v>266</v>
      </c>
      <c r="C85" s="18" t="s">
        <v>71</v>
      </c>
      <c r="D85" s="20" t="s">
        <v>267</v>
      </c>
      <c r="E85" s="23"/>
      <c r="F85" s="52" t="s">
        <v>33</v>
      </c>
      <c r="G85" s="23"/>
      <c r="H85" s="23">
        <v>1.0</v>
      </c>
      <c r="I85" s="23">
        <v>-650.0</v>
      </c>
      <c r="J85" s="23">
        <v>-21.666667</v>
      </c>
    </row>
    <row r="86">
      <c r="A86" s="18">
        <v>85.0</v>
      </c>
      <c r="B86" s="18" t="s">
        <v>268</v>
      </c>
      <c r="C86" s="18" t="s">
        <v>71</v>
      </c>
      <c r="D86" s="20" t="s">
        <v>269</v>
      </c>
      <c r="E86" s="23"/>
      <c r="F86" s="52" t="s">
        <v>25</v>
      </c>
      <c r="G86" s="23"/>
      <c r="H86" s="23"/>
      <c r="I86" s="23">
        <v>-2050.0</v>
      </c>
      <c r="J86" s="23">
        <v>-68.333333</v>
      </c>
    </row>
    <row r="87">
      <c r="A87" s="18">
        <v>86.0</v>
      </c>
      <c r="B87" s="18" t="s">
        <v>270</v>
      </c>
      <c r="C87" s="18" t="s">
        <v>85</v>
      </c>
      <c r="D87" s="20" t="s">
        <v>271</v>
      </c>
      <c r="E87" s="23"/>
      <c r="F87" s="52" t="s">
        <v>39</v>
      </c>
      <c r="G87" s="23"/>
      <c r="H87" s="23"/>
      <c r="I87" s="23">
        <v>-29870.0</v>
      </c>
      <c r="J87" s="23">
        <v>-995.66667</v>
      </c>
    </row>
    <row r="88">
      <c r="A88" s="18">
        <v>87.0</v>
      </c>
      <c r="B88" s="18" t="s">
        <v>272</v>
      </c>
      <c r="C88" s="18" t="s">
        <v>71</v>
      </c>
      <c r="D88" s="20" t="s">
        <v>273</v>
      </c>
      <c r="E88" s="23"/>
      <c r="F88" s="53" t="s">
        <v>37</v>
      </c>
      <c r="G88" s="23">
        <v>1.0</v>
      </c>
      <c r="H88" s="23">
        <v>1.0</v>
      </c>
      <c r="I88" s="23">
        <v>-8400.0</v>
      </c>
      <c r="J88" s="23">
        <v>-280.0</v>
      </c>
    </row>
    <row r="89">
      <c r="A89" s="18">
        <v>88.0</v>
      </c>
      <c r="B89" s="18" t="s">
        <v>274</v>
      </c>
      <c r="C89" s="18" t="s">
        <v>85</v>
      </c>
      <c r="D89" s="20" t="s">
        <v>275</v>
      </c>
      <c r="E89" s="23"/>
      <c r="F89" s="52" t="s">
        <v>33</v>
      </c>
      <c r="G89" s="23"/>
      <c r="H89" s="23"/>
      <c r="I89" s="23">
        <v>-23710.0</v>
      </c>
      <c r="J89" s="23">
        <v>-790.33333</v>
      </c>
    </row>
    <row r="90">
      <c r="A90" s="18">
        <v>89.0</v>
      </c>
      <c r="B90" s="18" t="s">
        <v>276</v>
      </c>
      <c r="C90" s="18" t="s">
        <v>71</v>
      </c>
      <c r="D90" s="20" t="s">
        <v>277</v>
      </c>
      <c r="E90" s="23"/>
      <c r="F90" s="52" t="s">
        <v>33</v>
      </c>
      <c r="G90" s="23"/>
      <c r="H90" s="23"/>
      <c r="I90" s="23">
        <v>-16190.0</v>
      </c>
      <c r="J90" s="23">
        <v>-539.66667</v>
      </c>
    </row>
    <row r="91">
      <c r="A91" s="18">
        <v>90.0</v>
      </c>
      <c r="B91" s="18" t="s">
        <v>278</v>
      </c>
      <c r="C91" s="18" t="s">
        <v>67</v>
      </c>
      <c r="D91" s="20" t="s">
        <v>279</v>
      </c>
      <c r="E91" s="23"/>
      <c r="F91" s="52" t="s">
        <v>162</v>
      </c>
      <c r="G91" s="23"/>
      <c r="H91" s="23"/>
      <c r="I91" s="23">
        <v>-20080.0</v>
      </c>
      <c r="J91" s="23">
        <v>-669.33333</v>
      </c>
    </row>
    <row r="92">
      <c r="A92" s="18">
        <v>91.0</v>
      </c>
      <c r="B92" s="18" t="s">
        <v>280</v>
      </c>
      <c r="C92" s="18" t="s">
        <v>85</v>
      </c>
      <c r="D92" s="20" t="s">
        <v>281</v>
      </c>
      <c r="E92" s="23"/>
      <c r="F92" s="52" t="s">
        <v>29</v>
      </c>
      <c r="G92" s="23"/>
      <c r="H92" s="23"/>
      <c r="I92" s="23">
        <v>-21000.0</v>
      </c>
      <c r="J92" s="23">
        <v>-700.0</v>
      </c>
    </row>
    <row r="93">
      <c r="A93" s="18">
        <v>92.0</v>
      </c>
      <c r="B93" s="18" t="s">
        <v>282</v>
      </c>
      <c r="C93" s="18" t="s">
        <v>85</v>
      </c>
      <c r="D93" s="20" t="s">
        <v>283</v>
      </c>
      <c r="E93" s="23"/>
      <c r="F93" s="17" t="s">
        <v>13</v>
      </c>
      <c r="G93" s="23"/>
      <c r="H93" s="23"/>
      <c r="I93" s="23">
        <v>-18510.0</v>
      </c>
      <c r="J93" s="23">
        <v>-617.0</v>
      </c>
    </row>
    <row r="94">
      <c r="A94" s="18">
        <v>93.0</v>
      </c>
      <c r="B94" s="18" t="s">
        <v>284</v>
      </c>
      <c r="C94" s="18" t="s">
        <v>85</v>
      </c>
      <c r="D94" s="20" t="s">
        <v>285</v>
      </c>
      <c r="E94" s="23"/>
      <c r="F94" s="52" t="s">
        <v>33</v>
      </c>
      <c r="G94" s="23"/>
      <c r="H94" s="23"/>
      <c r="I94" s="23">
        <v>-17440.0</v>
      </c>
      <c r="J94" s="23">
        <v>-581.33333</v>
      </c>
    </row>
    <row r="95">
      <c r="A95" s="18">
        <v>94.0</v>
      </c>
      <c r="B95" s="18" t="s">
        <v>286</v>
      </c>
      <c r="C95" s="18" t="s">
        <v>85</v>
      </c>
      <c r="D95" s="20" t="s">
        <v>287</v>
      </c>
      <c r="E95" s="23"/>
      <c r="F95" s="52" t="s">
        <v>17</v>
      </c>
      <c r="G95" s="23"/>
      <c r="H95" s="23"/>
      <c r="I95" s="23">
        <v>-15400.0</v>
      </c>
      <c r="J95" s="23">
        <v>-513.33333</v>
      </c>
    </row>
    <row r="96">
      <c r="A96" s="18">
        <v>95.0</v>
      </c>
      <c r="B96" s="18" t="s">
        <v>289</v>
      </c>
      <c r="C96" s="18" t="s">
        <v>67</v>
      </c>
      <c r="D96" s="20" t="s">
        <v>290</v>
      </c>
      <c r="E96" s="23"/>
      <c r="F96" s="51" t="s">
        <v>69</v>
      </c>
      <c r="G96" s="23"/>
      <c r="H96" s="23"/>
      <c r="I96" s="23">
        <v>-8930.0</v>
      </c>
      <c r="J96" s="23">
        <v>-297.66667</v>
      </c>
    </row>
    <row r="97">
      <c r="A97" s="18">
        <v>96.0</v>
      </c>
      <c r="B97" s="18" t="s">
        <v>291</v>
      </c>
      <c r="C97" s="18" t="s">
        <v>85</v>
      </c>
      <c r="D97" s="20" t="s">
        <v>292</v>
      </c>
      <c r="E97" s="23"/>
      <c r="F97" s="52" t="s">
        <v>33</v>
      </c>
      <c r="G97" s="23"/>
      <c r="H97" s="23"/>
      <c r="I97" s="23">
        <v>-17470.0</v>
      </c>
      <c r="J97" s="23">
        <v>-582.33333</v>
      </c>
    </row>
    <row r="98">
      <c r="A98" s="18">
        <v>97.0</v>
      </c>
      <c r="B98" s="18" t="s">
        <v>293</v>
      </c>
      <c r="C98" s="18" t="s">
        <v>85</v>
      </c>
      <c r="D98" s="20" t="s">
        <v>294</v>
      </c>
      <c r="E98" s="23"/>
      <c r="F98" s="52" t="s">
        <v>17</v>
      </c>
      <c r="G98" s="23"/>
      <c r="H98" s="23"/>
      <c r="I98" s="23">
        <v>-27920.0</v>
      </c>
      <c r="J98" s="23">
        <v>-930.66667</v>
      </c>
    </row>
    <row r="99">
      <c r="A99" s="18">
        <v>98.0</v>
      </c>
      <c r="B99" s="18" t="s">
        <v>295</v>
      </c>
      <c r="C99" s="18" t="s">
        <v>85</v>
      </c>
      <c r="D99" s="20" t="s">
        <v>296</v>
      </c>
      <c r="E99" s="23"/>
      <c r="F99" s="52" t="s">
        <v>17</v>
      </c>
      <c r="G99" s="23"/>
      <c r="H99" s="23"/>
      <c r="I99" s="23">
        <v>-12400.0</v>
      </c>
      <c r="J99" s="23">
        <v>-413.33333</v>
      </c>
    </row>
    <row r="100">
      <c r="A100" s="18">
        <v>99.0</v>
      </c>
      <c r="B100" s="18" t="s">
        <v>297</v>
      </c>
      <c r="C100" s="18" t="s">
        <v>85</v>
      </c>
      <c r="D100" s="20" t="s">
        <v>298</v>
      </c>
      <c r="E100" s="23"/>
      <c r="F100" s="52" t="s">
        <v>13</v>
      </c>
      <c r="G100" s="23"/>
      <c r="H100" s="23">
        <v>1.0</v>
      </c>
      <c r="I100" s="23">
        <v>-3640.0</v>
      </c>
      <c r="J100" s="23">
        <v>-121.33333</v>
      </c>
    </row>
    <row r="101">
      <c r="A101" s="18">
        <v>100.0</v>
      </c>
      <c r="B101" s="18" t="s">
        <v>299</v>
      </c>
      <c r="C101" s="18" t="s">
        <v>71</v>
      </c>
      <c r="D101" s="20" t="s">
        <v>300</v>
      </c>
      <c r="E101" s="23"/>
      <c r="F101" s="52" t="s">
        <v>37</v>
      </c>
      <c r="G101" s="23"/>
      <c r="H101" s="23"/>
      <c r="I101" s="23">
        <v>1390.0</v>
      </c>
      <c r="J101" s="23">
        <v>46.3333333</v>
      </c>
    </row>
    <row r="102">
      <c r="A102" s="18">
        <v>101.0</v>
      </c>
      <c r="B102" s="18" t="s">
        <v>301</v>
      </c>
      <c r="C102" s="18" t="s">
        <v>71</v>
      </c>
      <c r="D102" s="20" t="s">
        <v>302</v>
      </c>
      <c r="E102" s="23"/>
      <c r="F102" s="52" t="s">
        <v>33</v>
      </c>
      <c r="G102" s="23"/>
      <c r="H102" s="23"/>
      <c r="I102" s="23">
        <v>-23720.0</v>
      </c>
      <c r="J102" s="23">
        <v>-790.66667</v>
      </c>
    </row>
    <row r="103">
      <c r="A103" s="18">
        <v>102.0</v>
      </c>
      <c r="B103" s="18" t="s">
        <v>303</v>
      </c>
      <c r="C103" s="18" t="s">
        <v>85</v>
      </c>
      <c r="D103" s="20" t="s">
        <v>304</v>
      </c>
      <c r="E103" s="23"/>
      <c r="F103" s="52" t="s">
        <v>21</v>
      </c>
      <c r="G103" s="23"/>
      <c r="H103" s="23"/>
      <c r="I103" s="23">
        <v>-8310.0</v>
      </c>
      <c r="J103" s="23">
        <v>-277.0</v>
      </c>
    </row>
    <row r="104">
      <c r="A104" s="18">
        <v>103.0</v>
      </c>
      <c r="B104" s="18" t="s">
        <v>305</v>
      </c>
      <c r="C104" s="18" t="s">
        <v>85</v>
      </c>
      <c r="D104" s="20" t="s">
        <v>306</v>
      </c>
      <c r="E104" s="23"/>
      <c r="F104" s="52" t="s">
        <v>17</v>
      </c>
      <c r="G104" s="23"/>
      <c r="H104" s="23"/>
      <c r="I104" s="23">
        <v>-19390.0</v>
      </c>
      <c r="J104" s="23">
        <v>-646.33333</v>
      </c>
    </row>
    <row r="105">
      <c r="A105" s="18">
        <v>104.0</v>
      </c>
      <c r="B105" s="18" t="s">
        <v>307</v>
      </c>
      <c r="C105" s="18" t="s">
        <v>85</v>
      </c>
      <c r="D105" s="20" t="s">
        <v>308</v>
      </c>
      <c r="E105" s="23"/>
      <c r="F105" s="52" t="s">
        <v>33</v>
      </c>
      <c r="G105" s="23"/>
      <c r="H105" s="23"/>
      <c r="I105" s="23">
        <v>-16910.0</v>
      </c>
      <c r="J105" s="23">
        <v>-563.66667</v>
      </c>
    </row>
    <row r="106">
      <c r="A106" s="18">
        <v>105.0</v>
      </c>
      <c r="B106" s="18" t="s">
        <v>310</v>
      </c>
      <c r="C106" s="18" t="s">
        <v>67</v>
      </c>
      <c r="D106" s="20" t="s">
        <v>311</v>
      </c>
      <c r="E106" s="23"/>
      <c r="F106" s="52" t="s">
        <v>33</v>
      </c>
      <c r="G106" s="23"/>
      <c r="H106" s="23"/>
      <c r="I106" s="23">
        <v>-20480.0</v>
      </c>
      <c r="J106" s="23">
        <v>-682.66667</v>
      </c>
    </row>
    <row r="107">
      <c r="A107" s="18">
        <v>106.0</v>
      </c>
      <c r="B107" s="18" t="s">
        <v>312</v>
      </c>
      <c r="C107" s="18" t="s">
        <v>71</v>
      </c>
      <c r="D107" s="20" t="s">
        <v>313</v>
      </c>
      <c r="E107" s="23"/>
      <c r="F107" s="52" t="s">
        <v>25</v>
      </c>
      <c r="G107" s="23"/>
      <c r="H107" s="23"/>
      <c r="I107" s="23">
        <v>-7980.0</v>
      </c>
      <c r="J107" s="23">
        <v>-266.0</v>
      </c>
    </row>
    <row r="108">
      <c r="A108" s="18">
        <v>107.0</v>
      </c>
      <c r="B108" s="23">
        <v>7196019.0</v>
      </c>
      <c r="C108" s="18" t="s">
        <v>85</v>
      </c>
      <c r="D108" s="20" t="s">
        <v>314</v>
      </c>
      <c r="E108" s="23"/>
      <c r="F108" s="52" t="s">
        <v>33</v>
      </c>
      <c r="G108" s="23"/>
      <c r="H108" s="23"/>
      <c r="I108" s="23">
        <v>-12380.0</v>
      </c>
      <c r="J108" s="23">
        <v>-412.66667</v>
      </c>
    </row>
    <row r="109">
      <c r="A109" s="18">
        <v>108.0</v>
      </c>
      <c r="B109" s="18" t="s">
        <v>315</v>
      </c>
      <c r="C109" s="18" t="s">
        <v>67</v>
      </c>
      <c r="D109" s="20" t="s">
        <v>316</v>
      </c>
      <c r="E109" s="23"/>
      <c r="F109" s="54" t="s">
        <v>69</v>
      </c>
      <c r="G109" s="23"/>
      <c r="H109" s="23"/>
      <c r="I109" s="23">
        <v>-19350.0</v>
      </c>
      <c r="J109" s="23">
        <v>-645.0</v>
      </c>
    </row>
    <row r="110">
      <c r="A110" s="18">
        <v>109.0</v>
      </c>
      <c r="B110" s="18" t="s">
        <v>318</v>
      </c>
      <c r="C110" s="18" t="s">
        <v>85</v>
      </c>
      <c r="D110" s="20" t="s">
        <v>319</v>
      </c>
      <c r="E110" s="23"/>
      <c r="F110" s="52" t="s">
        <v>33</v>
      </c>
      <c r="G110" s="23"/>
      <c r="H110" s="23"/>
      <c r="I110" s="23">
        <v>-2950.0</v>
      </c>
      <c r="J110" s="23">
        <v>-98.333333</v>
      </c>
    </row>
    <row r="111">
      <c r="A111" s="18">
        <v>110.0</v>
      </c>
      <c r="B111" s="18" t="s">
        <v>320</v>
      </c>
      <c r="C111" s="18" t="s">
        <v>67</v>
      </c>
      <c r="D111" s="20" t="s">
        <v>321</v>
      </c>
      <c r="E111" s="23"/>
      <c r="F111" s="52" t="s">
        <v>33</v>
      </c>
      <c r="G111" s="23"/>
      <c r="H111" s="23">
        <v>1.0</v>
      </c>
      <c r="I111" s="23">
        <v>1310.0</v>
      </c>
      <c r="J111" s="23">
        <v>43.6666667</v>
      </c>
    </row>
    <row r="112">
      <c r="A112" s="18">
        <v>111.0</v>
      </c>
      <c r="B112" s="18" t="s">
        <v>322</v>
      </c>
      <c r="C112" s="18" t="s">
        <v>67</v>
      </c>
      <c r="D112" s="20" t="s">
        <v>323</v>
      </c>
      <c r="E112" s="23"/>
      <c r="F112" s="23" t="s">
        <v>137</v>
      </c>
      <c r="G112" s="23"/>
      <c r="H112" s="23"/>
      <c r="I112" s="23">
        <v>-13070.0</v>
      </c>
      <c r="J112" s="23">
        <v>-435.66667</v>
      </c>
    </row>
    <row r="113">
      <c r="A113" s="18">
        <v>112.0</v>
      </c>
      <c r="B113" s="18" t="s">
        <v>325</v>
      </c>
      <c r="C113" s="18" t="s">
        <v>67</v>
      </c>
      <c r="D113" s="20" t="s">
        <v>326</v>
      </c>
      <c r="E113" s="23" t="s">
        <v>327</v>
      </c>
      <c r="F113" s="23" t="s">
        <v>200</v>
      </c>
      <c r="G113" s="23">
        <v>1.0</v>
      </c>
      <c r="H113" s="23"/>
      <c r="I113" s="23">
        <v>-9990.0</v>
      </c>
      <c r="J113" s="23">
        <v>-333.0</v>
      </c>
    </row>
    <row r="114">
      <c r="A114" s="18">
        <v>113.0</v>
      </c>
      <c r="B114" s="18" t="s">
        <v>328</v>
      </c>
      <c r="C114" s="18" t="s">
        <v>67</v>
      </c>
      <c r="D114" s="20" t="s">
        <v>329</v>
      </c>
      <c r="E114" s="23" t="s">
        <v>331</v>
      </c>
      <c r="F114" s="23" t="s">
        <v>200</v>
      </c>
      <c r="G114" s="23">
        <v>1.0</v>
      </c>
      <c r="H114" s="23">
        <v>1.0</v>
      </c>
      <c r="I114" s="23">
        <v>-1730.0</v>
      </c>
      <c r="J114" s="23">
        <v>-57.666667</v>
      </c>
    </row>
    <row r="115">
      <c r="A115" s="18">
        <v>114.0</v>
      </c>
      <c r="B115" s="23">
        <v>3.8532177E7</v>
      </c>
      <c r="C115" s="18" t="s">
        <v>67</v>
      </c>
      <c r="D115" s="20" t="s">
        <v>332</v>
      </c>
      <c r="E115" s="23" t="s">
        <v>331</v>
      </c>
      <c r="F115" s="23" t="s">
        <v>200</v>
      </c>
      <c r="G115" s="23"/>
      <c r="H115" s="23"/>
      <c r="I115" s="23">
        <v>-9950.0</v>
      </c>
      <c r="J115" s="23">
        <v>-331.66667</v>
      </c>
    </row>
    <row r="116">
      <c r="A116" s="18">
        <v>115.0</v>
      </c>
      <c r="B116" s="18" t="s">
        <v>333</v>
      </c>
      <c r="C116" s="18" t="s">
        <v>67</v>
      </c>
      <c r="D116" s="20" t="s">
        <v>334</v>
      </c>
      <c r="E116" s="23" t="s">
        <v>331</v>
      </c>
      <c r="F116" s="23" t="s">
        <v>69</v>
      </c>
      <c r="G116" s="23"/>
      <c r="H116" s="23">
        <v>1.0</v>
      </c>
      <c r="I116" s="23">
        <v>870.0</v>
      </c>
      <c r="J116" s="23">
        <v>29.0</v>
      </c>
    </row>
    <row r="117">
      <c r="A117" s="18">
        <v>116.0</v>
      </c>
      <c r="B117" s="18" t="s">
        <v>335</v>
      </c>
      <c r="C117" s="18" t="s">
        <v>71</v>
      </c>
      <c r="D117" s="20" t="s">
        <v>336</v>
      </c>
      <c r="E117" s="23"/>
      <c r="F117" s="52" t="s">
        <v>33</v>
      </c>
      <c r="G117" s="23"/>
      <c r="H117" s="23">
        <v>1.0</v>
      </c>
      <c r="I117" s="23">
        <v>1790.0</v>
      </c>
      <c r="J117" s="23">
        <v>59.6666667</v>
      </c>
    </row>
    <row r="118">
      <c r="A118" s="18">
        <v>117.0</v>
      </c>
      <c r="B118" s="18" t="s">
        <v>337</v>
      </c>
      <c r="C118" s="18" t="s">
        <v>85</v>
      </c>
      <c r="D118" s="20" t="s">
        <v>338</v>
      </c>
      <c r="E118" s="23"/>
      <c r="F118" s="52" t="s">
        <v>31</v>
      </c>
      <c r="G118" s="23"/>
      <c r="H118" s="23"/>
      <c r="I118" s="23">
        <v>-14740.0</v>
      </c>
      <c r="J118" s="23">
        <v>-491.33333</v>
      </c>
    </row>
    <row r="119">
      <c r="A119" s="18">
        <v>118.0</v>
      </c>
      <c r="B119" s="18" t="s">
        <v>340</v>
      </c>
      <c r="C119" s="18" t="s">
        <v>71</v>
      </c>
      <c r="D119" s="20" t="s">
        <v>341</v>
      </c>
      <c r="E119" s="23"/>
      <c r="F119" s="52" t="s">
        <v>33</v>
      </c>
      <c r="G119" s="23"/>
      <c r="H119" s="23">
        <v>1.0</v>
      </c>
      <c r="I119" s="23">
        <v>1030.0</v>
      </c>
      <c r="J119" s="23">
        <v>34.3333333</v>
      </c>
    </row>
    <row r="120">
      <c r="A120" s="18">
        <v>119.0</v>
      </c>
      <c r="B120" s="18" t="s">
        <v>342</v>
      </c>
      <c r="C120" s="18" t="s">
        <v>85</v>
      </c>
      <c r="D120" s="20" t="s">
        <v>343</v>
      </c>
      <c r="E120" s="23"/>
      <c r="F120" s="52" t="s">
        <v>13</v>
      </c>
      <c r="G120" s="23"/>
      <c r="H120" s="23"/>
      <c r="I120" s="23">
        <v>-17280.0</v>
      </c>
      <c r="J120" s="23">
        <v>-576.0</v>
      </c>
    </row>
    <row r="121">
      <c r="A121" s="18">
        <v>120.0</v>
      </c>
      <c r="B121" s="18" t="s">
        <v>344</v>
      </c>
      <c r="C121" s="18" t="s">
        <v>71</v>
      </c>
      <c r="D121" s="20" t="s">
        <v>345</v>
      </c>
      <c r="E121" s="23"/>
      <c r="F121" s="52" t="s">
        <v>33</v>
      </c>
      <c r="G121" s="23"/>
      <c r="H121" s="23">
        <v>1.0</v>
      </c>
      <c r="I121" s="23">
        <v>70.0</v>
      </c>
      <c r="J121" s="23">
        <v>2.33333333</v>
      </c>
    </row>
    <row r="122">
      <c r="A122" s="18">
        <v>121.0</v>
      </c>
      <c r="B122" s="18" t="s">
        <v>346</v>
      </c>
      <c r="C122" s="18" t="s">
        <v>71</v>
      </c>
      <c r="D122" s="20" t="s">
        <v>347</v>
      </c>
      <c r="E122" s="23"/>
      <c r="F122" s="52" t="s">
        <v>33</v>
      </c>
      <c r="G122" s="23"/>
      <c r="H122" s="23"/>
      <c r="I122" s="23">
        <v>-17680.0</v>
      </c>
      <c r="J122" s="23">
        <v>-589.33333</v>
      </c>
    </row>
    <row r="123">
      <c r="A123" s="18">
        <v>122.0</v>
      </c>
      <c r="B123" s="18" t="s">
        <v>348</v>
      </c>
      <c r="C123" s="18" t="s">
        <v>85</v>
      </c>
      <c r="D123" s="20" t="s">
        <v>349</v>
      </c>
      <c r="E123" s="23"/>
      <c r="F123" s="52" t="s">
        <v>13</v>
      </c>
      <c r="G123" s="23"/>
      <c r="H123" s="23"/>
      <c r="I123" s="23">
        <v>-16430.0</v>
      </c>
      <c r="J123" s="23">
        <v>-547.66667</v>
      </c>
    </row>
    <row r="124">
      <c r="A124" s="18">
        <v>123.0</v>
      </c>
      <c r="B124" s="18" t="s">
        <v>350</v>
      </c>
      <c r="C124" s="18" t="s">
        <v>67</v>
      </c>
      <c r="D124" s="20" t="s">
        <v>351</v>
      </c>
      <c r="E124" s="50" t="s">
        <v>352</v>
      </c>
      <c r="F124" s="23" t="s">
        <v>69</v>
      </c>
      <c r="G124" s="23"/>
      <c r="H124" s="23"/>
      <c r="I124" s="23">
        <v>-1510.0</v>
      </c>
      <c r="J124" s="23">
        <v>-50.333333</v>
      </c>
    </row>
    <row r="125">
      <c r="A125" s="18">
        <v>124.0</v>
      </c>
      <c r="B125" s="18" t="s">
        <v>353</v>
      </c>
      <c r="C125" s="18" t="s">
        <v>67</v>
      </c>
      <c r="D125" s="20" t="s">
        <v>354</v>
      </c>
      <c r="E125" s="23"/>
      <c r="F125" s="52" t="s">
        <v>33</v>
      </c>
      <c r="G125" s="23"/>
      <c r="H125" s="23"/>
      <c r="I125" s="23">
        <v>-6250.0</v>
      </c>
      <c r="J125" s="23">
        <v>-208.33333</v>
      </c>
    </row>
    <row r="126">
      <c r="A126" s="18">
        <v>125.0</v>
      </c>
      <c r="B126" s="18" t="s">
        <v>355</v>
      </c>
      <c r="C126" s="18" t="s">
        <v>85</v>
      </c>
      <c r="D126" s="20" t="s">
        <v>356</v>
      </c>
      <c r="E126" s="23"/>
      <c r="F126" s="52" t="s">
        <v>33</v>
      </c>
      <c r="G126" s="23"/>
      <c r="H126" s="23">
        <v>1.0</v>
      </c>
      <c r="I126" s="23">
        <v>-5980.0</v>
      </c>
      <c r="J126" s="23">
        <v>-199.33333</v>
      </c>
    </row>
    <row r="127">
      <c r="A127" s="18">
        <v>126.0</v>
      </c>
      <c r="B127" s="18" t="s">
        <v>358</v>
      </c>
      <c r="C127" s="18" t="s">
        <v>85</v>
      </c>
      <c r="D127" s="20" t="s">
        <v>359</v>
      </c>
      <c r="E127" s="23"/>
      <c r="F127" s="52" t="s">
        <v>33</v>
      </c>
      <c r="G127" s="23"/>
      <c r="H127" s="23"/>
      <c r="I127" s="23">
        <v>-17170.0</v>
      </c>
      <c r="J127" s="23">
        <v>-572.33333</v>
      </c>
    </row>
    <row r="128">
      <c r="A128" s="18">
        <v>127.0</v>
      </c>
      <c r="B128" s="18" t="s">
        <v>360</v>
      </c>
      <c r="C128" s="18" t="s">
        <v>71</v>
      </c>
      <c r="D128" s="20" t="s">
        <v>361</v>
      </c>
      <c r="E128" s="23"/>
      <c r="F128" s="52" t="s">
        <v>37</v>
      </c>
      <c r="G128" s="23"/>
      <c r="H128" s="23"/>
      <c r="I128" s="23">
        <v>-6280.0</v>
      </c>
      <c r="J128" s="23">
        <v>-209.33333</v>
      </c>
    </row>
    <row r="129">
      <c r="A129" s="18">
        <v>128.0</v>
      </c>
      <c r="B129" s="18" t="s">
        <v>362</v>
      </c>
      <c r="C129" s="18" t="s">
        <v>85</v>
      </c>
      <c r="D129" s="20" t="s">
        <v>363</v>
      </c>
      <c r="E129" s="23"/>
      <c r="F129" s="52" t="s">
        <v>17</v>
      </c>
      <c r="G129" s="23"/>
      <c r="H129" s="23"/>
      <c r="I129" s="23">
        <v>-16300.0</v>
      </c>
      <c r="J129" s="23">
        <v>-543.33333</v>
      </c>
    </row>
    <row r="130">
      <c r="A130" s="18">
        <v>129.0</v>
      </c>
      <c r="B130" s="18" t="s">
        <v>365</v>
      </c>
      <c r="C130" s="18" t="s">
        <v>71</v>
      </c>
      <c r="D130" s="20" t="s">
        <v>366</v>
      </c>
      <c r="E130" s="23"/>
      <c r="F130" s="52" t="s">
        <v>37</v>
      </c>
      <c r="G130" s="23">
        <v>1.0</v>
      </c>
      <c r="H130" s="23"/>
      <c r="I130" s="23">
        <v>1510.0</v>
      </c>
      <c r="J130" s="23">
        <v>50.3333333</v>
      </c>
    </row>
    <row r="131">
      <c r="A131" s="18">
        <v>130.0</v>
      </c>
      <c r="B131" s="18" t="s">
        <v>367</v>
      </c>
      <c r="C131" s="18" t="s">
        <v>67</v>
      </c>
      <c r="D131" s="20" t="s">
        <v>368</v>
      </c>
      <c r="E131" s="23"/>
      <c r="F131" s="52" t="s">
        <v>33</v>
      </c>
      <c r="G131" s="23"/>
      <c r="H131" s="23"/>
      <c r="I131" s="23">
        <v>-1660.0</v>
      </c>
      <c r="J131" s="23">
        <v>-55.333333</v>
      </c>
    </row>
    <row r="132">
      <c r="A132" s="18">
        <v>131.0</v>
      </c>
      <c r="B132" s="18" t="s">
        <v>369</v>
      </c>
      <c r="C132" s="18" t="s">
        <v>85</v>
      </c>
      <c r="D132" s="20" t="s">
        <v>370</v>
      </c>
      <c r="E132" s="23"/>
      <c r="F132" s="52" t="s">
        <v>13</v>
      </c>
      <c r="G132" s="23"/>
      <c r="H132" s="23"/>
      <c r="I132" s="23">
        <v>-8420.0</v>
      </c>
      <c r="J132" s="23">
        <v>-280.66667</v>
      </c>
    </row>
    <row r="133">
      <c r="A133" s="18">
        <v>132.0</v>
      </c>
      <c r="B133" s="18" t="s">
        <v>371</v>
      </c>
      <c r="C133" s="18" t="s">
        <v>71</v>
      </c>
      <c r="D133" s="20" t="s">
        <v>372</v>
      </c>
      <c r="E133" s="23"/>
      <c r="F133" s="52" t="s">
        <v>37</v>
      </c>
      <c r="G133" s="23"/>
      <c r="H133" s="23"/>
      <c r="I133" s="23">
        <v>-250.0</v>
      </c>
      <c r="J133" s="23">
        <v>-8.3333333</v>
      </c>
    </row>
    <row r="134">
      <c r="A134" s="18">
        <v>133.0</v>
      </c>
      <c r="B134" s="18" t="s">
        <v>373</v>
      </c>
      <c r="C134" s="18" t="s">
        <v>67</v>
      </c>
      <c r="D134" s="20" t="s">
        <v>374</v>
      </c>
      <c r="E134" s="50" t="s">
        <v>352</v>
      </c>
      <c r="F134" s="23" t="s">
        <v>69</v>
      </c>
      <c r="G134" s="23"/>
      <c r="H134" s="23"/>
      <c r="I134" s="23">
        <v>-8860.0</v>
      </c>
      <c r="J134" s="23">
        <v>-295.33333</v>
      </c>
    </row>
    <row r="135">
      <c r="A135" s="18">
        <v>134.0</v>
      </c>
      <c r="B135" s="18" t="s">
        <v>375</v>
      </c>
      <c r="C135" s="18" t="s">
        <v>71</v>
      </c>
      <c r="D135" s="20" t="s">
        <v>376</v>
      </c>
      <c r="E135" s="23"/>
      <c r="F135" s="52" t="s">
        <v>37</v>
      </c>
      <c r="G135" s="23"/>
      <c r="H135" s="23"/>
      <c r="I135" s="23">
        <v>-6620.0</v>
      </c>
      <c r="J135" s="23">
        <v>-220.66667</v>
      </c>
    </row>
    <row r="136">
      <c r="A136" s="18">
        <v>135.0</v>
      </c>
      <c r="B136" s="18" t="s">
        <v>377</v>
      </c>
      <c r="C136" s="18" t="s">
        <v>67</v>
      </c>
      <c r="D136" s="20" t="s">
        <v>378</v>
      </c>
      <c r="E136" s="23" t="s">
        <v>379</v>
      </c>
      <c r="F136" s="23" t="s">
        <v>69</v>
      </c>
      <c r="G136" s="23"/>
      <c r="H136" s="23"/>
      <c r="I136" s="23">
        <v>2090.0</v>
      </c>
      <c r="J136" s="23">
        <v>69.6666667</v>
      </c>
    </row>
    <row r="137">
      <c r="A137" s="18">
        <v>136.0</v>
      </c>
      <c r="B137" s="18" t="s">
        <v>380</v>
      </c>
      <c r="C137" s="18" t="s">
        <v>71</v>
      </c>
      <c r="D137" s="20" t="s">
        <v>381</v>
      </c>
      <c r="E137" s="23"/>
      <c r="F137" s="52" t="s">
        <v>23</v>
      </c>
      <c r="G137" s="23"/>
      <c r="H137" s="23">
        <v>1.0</v>
      </c>
      <c r="I137" s="23">
        <v>1770.0</v>
      </c>
      <c r="J137" s="23">
        <v>59.0</v>
      </c>
    </row>
    <row r="138">
      <c r="A138" s="18">
        <v>137.0</v>
      </c>
      <c r="B138" s="18" t="s">
        <v>382</v>
      </c>
      <c r="C138" s="18" t="s">
        <v>71</v>
      </c>
      <c r="D138" s="20" t="s">
        <v>383</v>
      </c>
      <c r="E138" s="23" t="s">
        <v>384</v>
      </c>
      <c r="F138" s="23" t="s">
        <v>37</v>
      </c>
      <c r="G138" s="23"/>
      <c r="H138" s="23"/>
      <c r="I138" s="23">
        <v>400.0</v>
      </c>
      <c r="J138" s="23">
        <v>13.3333333</v>
      </c>
    </row>
    <row r="139">
      <c r="A139" s="18">
        <v>138.0</v>
      </c>
      <c r="B139" s="18" t="s">
        <v>385</v>
      </c>
      <c r="C139" s="18" t="s">
        <v>67</v>
      </c>
      <c r="D139" s="20" t="s">
        <v>386</v>
      </c>
      <c r="E139" s="23"/>
      <c r="F139" s="52" t="s">
        <v>33</v>
      </c>
      <c r="G139" s="23"/>
      <c r="H139" s="23"/>
      <c r="I139" s="23">
        <v>-9940.0</v>
      </c>
      <c r="J139" s="23">
        <v>-331.33333</v>
      </c>
    </row>
    <row r="140">
      <c r="A140" s="18">
        <v>139.0</v>
      </c>
      <c r="B140" s="18" t="s">
        <v>387</v>
      </c>
      <c r="C140" s="18" t="s">
        <v>67</v>
      </c>
      <c r="D140" s="20" t="s">
        <v>388</v>
      </c>
      <c r="E140" s="23"/>
      <c r="F140" s="52" t="s">
        <v>33</v>
      </c>
      <c r="G140" s="23">
        <v>1.0</v>
      </c>
      <c r="H140" s="23"/>
      <c r="I140" s="23">
        <v>1880.0</v>
      </c>
      <c r="J140" s="23">
        <v>62.6666667</v>
      </c>
    </row>
    <row r="141">
      <c r="A141" s="18">
        <v>140.0</v>
      </c>
      <c r="B141" s="18" t="s">
        <v>389</v>
      </c>
      <c r="C141" s="18" t="s">
        <v>71</v>
      </c>
      <c r="D141" s="20" t="s">
        <v>390</v>
      </c>
      <c r="E141" s="23"/>
      <c r="F141" s="52" t="s">
        <v>25</v>
      </c>
      <c r="G141" s="23"/>
      <c r="H141" s="23"/>
      <c r="I141" s="23">
        <v>-850.0</v>
      </c>
      <c r="J141" s="23">
        <v>-28.333333</v>
      </c>
    </row>
    <row r="142">
      <c r="A142" s="18">
        <v>141.0</v>
      </c>
      <c r="B142" s="18" t="s">
        <v>391</v>
      </c>
      <c r="C142" s="18" t="s">
        <v>85</v>
      </c>
      <c r="D142" s="20" t="s">
        <v>392</v>
      </c>
      <c r="E142" s="23"/>
      <c r="F142" s="52" t="s">
        <v>13</v>
      </c>
      <c r="G142" s="23"/>
      <c r="H142" s="23"/>
      <c r="I142" s="23">
        <v>-18520.0</v>
      </c>
      <c r="J142" s="23">
        <v>-617.33333</v>
      </c>
    </row>
    <row r="143">
      <c r="A143" s="18">
        <v>142.0</v>
      </c>
      <c r="B143" s="18" t="s">
        <v>393</v>
      </c>
      <c r="C143" s="18" t="s">
        <v>85</v>
      </c>
      <c r="D143" s="20" t="s">
        <v>394</v>
      </c>
      <c r="E143" s="23"/>
      <c r="F143" s="52" t="s">
        <v>13</v>
      </c>
      <c r="G143" s="23"/>
      <c r="H143" s="23"/>
      <c r="I143" s="23">
        <v>-890.0</v>
      </c>
      <c r="J143" s="23">
        <v>-29.666667</v>
      </c>
    </row>
    <row r="144">
      <c r="A144" s="18">
        <v>143.0</v>
      </c>
      <c r="B144" s="18" t="s">
        <v>396</v>
      </c>
      <c r="C144" s="18" t="s">
        <v>71</v>
      </c>
      <c r="D144" s="20" t="s">
        <v>397</v>
      </c>
      <c r="E144" s="23"/>
      <c r="F144" s="52" t="s">
        <v>25</v>
      </c>
      <c r="G144" s="23"/>
      <c r="H144" s="23"/>
      <c r="I144" s="23">
        <v>-20470.0</v>
      </c>
      <c r="J144" s="23">
        <v>-682.33333</v>
      </c>
    </row>
    <row r="145">
      <c r="A145" s="18">
        <v>144.0</v>
      </c>
      <c r="B145" s="18" t="s">
        <v>398</v>
      </c>
      <c r="C145" s="18" t="s">
        <v>85</v>
      </c>
      <c r="D145" s="20" t="s">
        <v>399</v>
      </c>
      <c r="E145" s="23"/>
      <c r="F145" s="52" t="s">
        <v>17</v>
      </c>
      <c r="G145" s="23"/>
      <c r="H145" s="23"/>
      <c r="I145" s="23">
        <v>-21530.0</v>
      </c>
      <c r="J145" s="23">
        <v>-717.66667</v>
      </c>
    </row>
    <row r="146">
      <c r="A146" s="18">
        <v>145.0</v>
      </c>
      <c r="B146" s="18" t="s">
        <v>401</v>
      </c>
      <c r="C146" s="18" t="s">
        <v>67</v>
      </c>
      <c r="D146" s="20" t="s">
        <v>402</v>
      </c>
      <c r="E146" s="23"/>
      <c r="F146" s="52" t="s">
        <v>23</v>
      </c>
      <c r="G146" s="23"/>
      <c r="H146" s="23"/>
      <c r="I146" s="23">
        <v>-8190.0</v>
      </c>
      <c r="J146" s="23">
        <v>-273.0</v>
      </c>
    </row>
    <row r="147">
      <c r="A147" s="18">
        <v>146.0</v>
      </c>
      <c r="B147" s="18" t="s">
        <v>404</v>
      </c>
      <c r="C147" s="18" t="s">
        <v>67</v>
      </c>
      <c r="D147" s="20" t="s">
        <v>405</v>
      </c>
      <c r="E147" s="23"/>
      <c r="F147" s="52" t="s">
        <v>406</v>
      </c>
      <c r="G147" s="23"/>
      <c r="H147" s="23"/>
      <c r="I147" s="23">
        <v>-10190.0</v>
      </c>
      <c r="J147" s="23">
        <v>-339.66667</v>
      </c>
    </row>
    <row r="148">
      <c r="A148" s="18">
        <v>147.0</v>
      </c>
      <c r="B148" s="18" t="s">
        <v>407</v>
      </c>
      <c r="C148" s="18" t="s">
        <v>85</v>
      </c>
      <c r="D148" s="20" t="s">
        <v>408</v>
      </c>
      <c r="E148" s="23"/>
      <c r="F148" s="52" t="s">
        <v>21</v>
      </c>
      <c r="G148" s="23"/>
      <c r="H148" s="23"/>
      <c r="I148" s="23">
        <v>-15610.0</v>
      </c>
      <c r="J148" s="23">
        <v>-520.33333</v>
      </c>
    </row>
    <row r="149">
      <c r="A149" s="18">
        <v>148.0</v>
      </c>
      <c r="B149" s="18" t="s">
        <v>409</v>
      </c>
      <c r="C149" s="18" t="s">
        <v>71</v>
      </c>
      <c r="D149" s="20" t="s">
        <v>410</v>
      </c>
      <c r="E149" s="23"/>
      <c r="F149" s="52" t="s">
        <v>25</v>
      </c>
      <c r="G149" s="23"/>
      <c r="H149" s="23"/>
      <c r="I149" s="23">
        <v>620.0</v>
      </c>
      <c r="J149" s="23">
        <v>20.6666667</v>
      </c>
    </row>
    <row r="150">
      <c r="A150" s="18">
        <v>149.0</v>
      </c>
      <c r="B150" s="18" t="s">
        <v>411</v>
      </c>
      <c r="C150" s="18" t="s">
        <v>85</v>
      </c>
      <c r="D150" s="20" t="s">
        <v>412</v>
      </c>
      <c r="E150" s="23"/>
      <c r="F150" s="52" t="s">
        <v>13</v>
      </c>
      <c r="G150" s="23"/>
      <c r="H150" s="23"/>
      <c r="I150" s="23">
        <v>-5070.0</v>
      </c>
      <c r="J150" s="23">
        <v>-169.0</v>
      </c>
    </row>
    <row r="151">
      <c r="A151" s="18">
        <v>150.0</v>
      </c>
      <c r="B151" s="18" t="s">
        <v>413</v>
      </c>
      <c r="C151" s="18" t="s">
        <v>71</v>
      </c>
      <c r="D151" s="20" t="s">
        <v>414</v>
      </c>
      <c r="E151" s="23"/>
      <c r="F151" s="52" t="s">
        <v>29</v>
      </c>
      <c r="G151" s="23"/>
      <c r="H151" s="23">
        <v>1.0</v>
      </c>
      <c r="I151" s="23">
        <v>-9880.0</v>
      </c>
      <c r="J151" s="23">
        <v>-329.33333</v>
      </c>
    </row>
    <row r="152">
      <c r="A152" s="18">
        <v>151.0</v>
      </c>
      <c r="B152" s="18" t="s">
        <v>415</v>
      </c>
      <c r="C152" s="18" t="s">
        <v>85</v>
      </c>
      <c r="D152" s="20" t="s">
        <v>416</v>
      </c>
      <c r="E152" s="23"/>
      <c r="F152" s="52" t="s">
        <v>15</v>
      </c>
      <c r="G152" s="23"/>
      <c r="H152" s="23"/>
      <c r="I152" s="23">
        <v>-3680.0</v>
      </c>
      <c r="J152" s="23">
        <v>-122.66667</v>
      </c>
    </row>
    <row r="153">
      <c r="A153" s="18">
        <v>152.0</v>
      </c>
      <c r="B153" s="18" t="s">
        <v>417</v>
      </c>
      <c r="C153" s="18" t="s">
        <v>71</v>
      </c>
      <c r="D153" s="20" t="s">
        <v>418</v>
      </c>
      <c r="E153" s="23"/>
      <c r="F153" s="52" t="s">
        <v>25</v>
      </c>
      <c r="G153" s="23"/>
      <c r="H153" s="23"/>
      <c r="I153" s="23">
        <v>880.0</v>
      </c>
      <c r="J153" s="23">
        <v>29.3333333</v>
      </c>
    </row>
    <row r="154">
      <c r="A154" s="18">
        <v>153.0</v>
      </c>
      <c r="B154" s="18" t="s">
        <v>419</v>
      </c>
      <c r="C154" s="18" t="s">
        <v>67</v>
      </c>
      <c r="D154" s="20" t="s">
        <v>420</v>
      </c>
      <c r="E154" s="23" t="s">
        <v>421</v>
      </c>
      <c r="F154" s="23" t="s">
        <v>200</v>
      </c>
      <c r="G154" s="23"/>
      <c r="H154" s="23">
        <v>1.0</v>
      </c>
      <c r="I154" s="23">
        <v>930.0</v>
      </c>
      <c r="J154" s="23">
        <v>31.0</v>
      </c>
    </row>
    <row r="155">
      <c r="A155" s="18">
        <v>154.0</v>
      </c>
      <c r="B155" s="18" t="s">
        <v>423</v>
      </c>
      <c r="C155" s="18" t="s">
        <v>71</v>
      </c>
      <c r="D155" s="20" t="s">
        <v>424</v>
      </c>
      <c r="E155" s="23"/>
      <c r="F155" s="52" t="s">
        <v>37</v>
      </c>
      <c r="G155" s="23"/>
      <c r="H155" s="23"/>
      <c r="I155" s="23">
        <v>-2420.0</v>
      </c>
      <c r="J155" s="23">
        <v>-80.666667</v>
      </c>
    </row>
    <row r="156">
      <c r="A156" s="18">
        <v>155.0</v>
      </c>
      <c r="B156" s="18" t="s">
        <v>425</v>
      </c>
      <c r="C156" s="18" t="s">
        <v>71</v>
      </c>
      <c r="D156" s="20" t="s">
        <v>426</v>
      </c>
      <c r="E156" s="23"/>
      <c r="F156" s="52" t="s">
        <v>33</v>
      </c>
      <c r="G156" s="23"/>
      <c r="H156" s="23">
        <v>1.0</v>
      </c>
      <c r="I156" s="23">
        <v>1780.0</v>
      </c>
      <c r="J156" s="23">
        <v>59.3333333</v>
      </c>
    </row>
    <row r="157">
      <c r="A157" s="18">
        <v>156.0</v>
      </c>
      <c r="B157" s="18" t="s">
        <v>427</v>
      </c>
      <c r="C157" s="18" t="s">
        <v>85</v>
      </c>
      <c r="D157" s="20" t="s">
        <v>428</v>
      </c>
      <c r="E157" s="23"/>
      <c r="F157" s="52" t="s">
        <v>33</v>
      </c>
      <c r="G157" s="23"/>
      <c r="H157" s="23"/>
      <c r="I157" s="23">
        <v>-13770.0</v>
      </c>
      <c r="J157" s="23">
        <v>-459.0</v>
      </c>
    </row>
    <row r="158">
      <c r="A158" s="18">
        <v>157.0</v>
      </c>
      <c r="B158" s="18" t="s">
        <v>430</v>
      </c>
      <c r="C158" s="18" t="s">
        <v>85</v>
      </c>
      <c r="D158" s="20" t="s">
        <v>431</v>
      </c>
      <c r="E158" s="23"/>
      <c r="F158" s="52" t="s">
        <v>33</v>
      </c>
      <c r="G158" s="23"/>
      <c r="H158" s="23"/>
      <c r="I158" s="23">
        <v>-18460.0</v>
      </c>
      <c r="J158" s="23">
        <v>-615.33333</v>
      </c>
    </row>
    <row r="159">
      <c r="A159" s="18">
        <v>158.0</v>
      </c>
      <c r="B159" s="18" t="s">
        <v>433</v>
      </c>
      <c r="C159" s="18" t="s">
        <v>85</v>
      </c>
      <c r="D159" s="20" t="s">
        <v>434</v>
      </c>
      <c r="E159" s="23"/>
      <c r="F159" s="52" t="s">
        <v>13</v>
      </c>
      <c r="G159" s="23"/>
      <c r="H159" s="23"/>
      <c r="I159" s="23">
        <v>-17500.0</v>
      </c>
      <c r="J159" s="23">
        <v>-583.33333</v>
      </c>
    </row>
    <row r="160">
      <c r="A160" s="18">
        <v>159.0</v>
      </c>
      <c r="B160" s="18" t="s">
        <v>435</v>
      </c>
      <c r="C160" s="18" t="s">
        <v>85</v>
      </c>
      <c r="D160" s="20" t="s">
        <v>436</v>
      </c>
      <c r="E160" s="23"/>
      <c r="F160" s="52" t="s">
        <v>13</v>
      </c>
      <c r="G160" s="23"/>
      <c r="H160" s="23"/>
      <c r="I160" s="23">
        <v>-17380.0</v>
      </c>
      <c r="J160" s="23">
        <v>-579.33333</v>
      </c>
    </row>
    <row r="161">
      <c r="A161" s="18">
        <v>160.0</v>
      </c>
      <c r="B161" s="18" t="s">
        <v>437</v>
      </c>
      <c r="C161" s="18" t="s">
        <v>71</v>
      </c>
      <c r="D161" s="20" t="s">
        <v>438</v>
      </c>
      <c r="E161" s="23"/>
      <c r="F161" s="52" t="s">
        <v>33</v>
      </c>
      <c r="G161" s="23"/>
      <c r="H161" s="23">
        <v>1.0</v>
      </c>
      <c r="I161" s="23">
        <v>1690.0</v>
      </c>
      <c r="J161" s="23">
        <v>56.3333333</v>
      </c>
    </row>
    <row r="162">
      <c r="A162" s="18">
        <v>161.0</v>
      </c>
      <c r="B162" s="18" t="s">
        <v>440</v>
      </c>
      <c r="C162" s="18" t="s">
        <v>67</v>
      </c>
      <c r="D162" s="20" t="s">
        <v>441</v>
      </c>
      <c r="E162" s="23" t="s">
        <v>352</v>
      </c>
      <c r="F162" s="23" t="s">
        <v>69</v>
      </c>
      <c r="G162" s="23">
        <v>1.0</v>
      </c>
      <c r="H162" s="23">
        <v>1.0</v>
      </c>
      <c r="I162" s="23">
        <v>-3150.0</v>
      </c>
      <c r="J162" s="23">
        <v>-105.0</v>
      </c>
    </row>
    <row r="163">
      <c r="A163" s="18">
        <v>162.0</v>
      </c>
      <c r="B163" s="18" t="s">
        <v>442</v>
      </c>
      <c r="C163" s="18" t="s">
        <v>85</v>
      </c>
      <c r="D163" s="20" t="s">
        <v>443</v>
      </c>
      <c r="E163" s="23" t="s">
        <v>444</v>
      </c>
      <c r="F163" s="23" t="s">
        <v>15</v>
      </c>
      <c r="G163" s="23"/>
      <c r="H163" s="23"/>
      <c r="I163" s="23">
        <v>-17860.0</v>
      </c>
      <c r="J163" s="23">
        <v>-595.33333</v>
      </c>
    </row>
    <row r="164">
      <c r="A164" s="18">
        <v>163.0</v>
      </c>
      <c r="B164" s="18" t="s">
        <v>445</v>
      </c>
      <c r="C164" s="18" t="s">
        <v>71</v>
      </c>
      <c r="D164" s="20" t="s">
        <v>446</v>
      </c>
      <c r="E164" s="23"/>
      <c r="F164" s="52" t="s">
        <v>37</v>
      </c>
      <c r="G164" s="23">
        <v>1.0</v>
      </c>
      <c r="H164" s="23"/>
      <c r="I164" s="23">
        <v>-2390.0</v>
      </c>
      <c r="J164" s="23">
        <v>-79.666667</v>
      </c>
    </row>
    <row r="165">
      <c r="A165" s="18">
        <v>164.0</v>
      </c>
      <c r="B165" s="18" t="s">
        <v>447</v>
      </c>
      <c r="C165" s="18" t="s">
        <v>71</v>
      </c>
      <c r="D165" s="20" t="s">
        <v>448</v>
      </c>
      <c r="E165" s="23"/>
      <c r="F165" s="52" t="s">
        <v>37</v>
      </c>
      <c r="G165" s="23"/>
      <c r="H165" s="23"/>
      <c r="I165" s="23">
        <v>670.0</v>
      </c>
      <c r="J165" s="23">
        <v>22.3333333</v>
      </c>
    </row>
    <row r="166">
      <c r="A166" s="18">
        <v>165.0</v>
      </c>
      <c r="B166" s="18" t="s">
        <v>449</v>
      </c>
      <c r="C166" s="18" t="s">
        <v>85</v>
      </c>
      <c r="D166" s="20" t="s">
        <v>450</v>
      </c>
      <c r="E166" s="23"/>
      <c r="F166" s="52" t="s">
        <v>13</v>
      </c>
      <c r="G166" s="23"/>
      <c r="H166" s="23"/>
      <c r="I166" s="23">
        <v>-3690.0</v>
      </c>
      <c r="J166" s="23">
        <v>-123.0</v>
      </c>
    </row>
    <row r="167">
      <c r="A167" s="18">
        <v>166.0</v>
      </c>
      <c r="B167" s="18" t="s">
        <v>451</v>
      </c>
      <c r="C167" s="18" t="s">
        <v>71</v>
      </c>
      <c r="D167" s="20" t="s">
        <v>452</v>
      </c>
      <c r="E167" s="23"/>
      <c r="F167" s="52" t="s">
        <v>25</v>
      </c>
      <c r="G167" s="23"/>
      <c r="H167" s="23"/>
      <c r="I167" s="23">
        <v>-24000.0</v>
      </c>
      <c r="J167" s="23">
        <v>-800.0</v>
      </c>
    </row>
    <row r="168">
      <c r="A168" s="18">
        <v>167.0</v>
      </c>
      <c r="B168" s="18" t="s">
        <v>453</v>
      </c>
      <c r="C168" s="18" t="s">
        <v>85</v>
      </c>
      <c r="D168" s="20" t="s">
        <v>454</v>
      </c>
      <c r="E168" s="23"/>
      <c r="F168" s="52" t="s">
        <v>35</v>
      </c>
      <c r="G168" s="23"/>
      <c r="H168" s="23"/>
      <c r="I168" s="23">
        <v>-15150.0</v>
      </c>
      <c r="J168" s="23">
        <v>-505.0</v>
      </c>
    </row>
    <row r="169">
      <c r="A169" s="18">
        <v>168.0</v>
      </c>
      <c r="B169" s="18" t="s">
        <v>455</v>
      </c>
      <c r="C169" s="18" t="s">
        <v>67</v>
      </c>
      <c r="D169" s="20" t="s">
        <v>456</v>
      </c>
      <c r="E169" s="23"/>
      <c r="F169" s="52" t="s">
        <v>162</v>
      </c>
      <c r="G169" s="23">
        <v>1.0</v>
      </c>
      <c r="H169" s="23">
        <v>1.0</v>
      </c>
      <c r="I169" s="23">
        <v>-14300.0</v>
      </c>
      <c r="J169" s="23">
        <v>-476.66667</v>
      </c>
    </row>
    <row r="170">
      <c r="A170" s="18">
        <v>169.0</v>
      </c>
      <c r="B170" s="18" t="s">
        <v>457</v>
      </c>
      <c r="C170" s="18" t="s">
        <v>71</v>
      </c>
      <c r="D170" s="20" t="s">
        <v>458</v>
      </c>
      <c r="E170" s="23"/>
      <c r="F170" s="52" t="s">
        <v>37</v>
      </c>
      <c r="G170" s="23"/>
      <c r="H170" s="23"/>
      <c r="I170" s="23">
        <v>250.0</v>
      </c>
      <c r="J170" s="23">
        <v>8.33333333</v>
      </c>
    </row>
    <row r="171">
      <c r="A171" s="18">
        <v>170.0</v>
      </c>
      <c r="B171" s="18" t="s">
        <v>460</v>
      </c>
      <c r="C171" s="18" t="s">
        <v>85</v>
      </c>
      <c r="D171" s="20" t="s">
        <v>461</v>
      </c>
      <c r="E171" s="23"/>
      <c r="F171" s="52" t="s">
        <v>13</v>
      </c>
      <c r="G171" s="23"/>
      <c r="H171" s="23"/>
      <c r="I171" s="23">
        <v>-23420.0</v>
      </c>
      <c r="J171" s="23">
        <v>-780.66667</v>
      </c>
    </row>
    <row r="172">
      <c r="A172" s="18">
        <v>171.0</v>
      </c>
      <c r="B172" s="18" t="s">
        <v>462</v>
      </c>
      <c r="C172" s="18" t="s">
        <v>67</v>
      </c>
      <c r="D172" s="20" t="s">
        <v>463</v>
      </c>
      <c r="E172" s="23"/>
      <c r="F172" s="52" t="s">
        <v>25</v>
      </c>
      <c r="G172" s="23"/>
      <c r="H172" s="23"/>
      <c r="I172" s="23">
        <v>-20820.0</v>
      </c>
      <c r="J172" s="23">
        <v>-694.0</v>
      </c>
    </row>
    <row r="173">
      <c r="A173" s="18">
        <v>172.0</v>
      </c>
      <c r="B173" s="18" t="s">
        <v>464</v>
      </c>
      <c r="C173" s="18" t="s">
        <v>67</v>
      </c>
      <c r="D173" s="20" t="s">
        <v>465</v>
      </c>
      <c r="E173" s="23"/>
      <c r="F173" s="51" t="s">
        <v>69</v>
      </c>
      <c r="G173" s="23"/>
      <c r="H173" s="23"/>
      <c r="I173" s="23">
        <v>470.0</v>
      </c>
      <c r="J173" s="23">
        <v>15.6666667</v>
      </c>
    </row>
    <row r="174">
      <c r="A174" s="18">
        <v>173.0</v>
      </c>
      <c r="B174" s="18" t="s">
        <v>466</v>
      </c>
      <c r="C174" s="18" t="s">
        <v>85</v>
      </c>
      <c r="D174" s="20" t="s">
        <v>467</v>
      </c>
      <c r="E174" s="23"/>
      <c r="F174" s="52" t="s">
        <v>13</v>
      </c>
      <c r="G174" s="23"/>
      <c r="H174" s="23"/>
      <c r="I174" s="23">
        <v>-2370.0</v>
      </c>
      <c r="J174" s="23">
        <v>-79.0</v>
      </c>
    </row>
    <row r="175">
      <c r="A175" s="18">
        <v>174.0</v>
      </c>
      <c r="B175" s="18" t="s">
        <v>468</v>
      </c>
      <c r="C175" s="18" t="s">
        <v>67</v>
      </c>
      <c r="D175" s="20" t="s">
        <v>469</v>
      </c>
      <c r="E175" s="23"/>
      <c r="F175" s="52" t="s">
        <v>23</v>
      </c>
      <c r="G175" s="23"/>
      <c r="H175" s="23"/>
      <c r="I175" s="23">
        <v>2260.0</v>
      </c>
      <c r="J175" s="23">
        <v>75.3333333</v>
      </c>
    </row>
    <row r="176">
      <c r="A176" s="18">
        <v>175.0</v>
      </c>
      <c r="B176" s="18" t="s">
        <v>471</v>
      </c>
      <c r="C176" s="18" t="s">
        <v>67</v>
      </c>
      <c r="D176" s="20" t="s">
        <v>472</v>
      </c>
      <c r="E176" s="23"/>
      <c r="F176" s="52" t="s">
        <v>33</v>
      </c>
      <c r="G176" s="23"/>
      <c r="H176" s="23"/>
      <c r="I176" s="23">
        <v>-9530.0</v>
      </c>
      <c r="J176" s="23">
        <v>-317.66667</v>
      </c>
    </row>
    <row r="177">
      <c r="A177" s="18">
        <v>176.0</v>
      </c>
      <c r="B177" s="18" t="s">
        <v>473</v>
      </c>
      <c r="C177" s="18" t="s">
        <v>67</v>
      </c>
      <c r="D177" s="20" t="s">
        <v>474</v>
      </c>
      <c r="E177" s="23"/>
      <c r="F177" s="52" t="s">
        <v>23</v>
      </c>
      <c r="G177" s="23"/>
      <c r="H177" s="23"/>
      <c r="I177" s="23">
        <v>-13640.0</v>
      </c>
      <c r="J177" s="23">
        <v>-454.66667</v>
      </c>
    </row>
    <row r="178">
      <c r="A178" s="18">
        <v>177.0</v>
      </c>
      <c r="B178" s="18" t="s">
        <v>475</v>
      </c>
      <c r="C178" s="18" t="s">
        <v>67</v>
      </c>
      <c r="D178" s="20" t="s">
        <v>476</v>
      </c>
      <c r="E178" s="23"/>
      <c r="F178" s="52" t="s">
        <v>33</v>
      </c>
      <c r="G178" s="23"/>
      <c r="H178" s="23"/>
      <c r="I178" s="23">
        <v>-20230.0</v>
      </c>
      <c r="J178" s="23">
        <v>-674.33333</v>
      </c>
    </row>
    <row r="179">
      <c r="A179" s="18">
        <v>178.0</v>
      </c>
      <c r="B179" s="18" t="s">
        <v>477</v>
      </c>
      <c r="C179" s="18" t="s">
        <v>67</v>
      </c>
      <c r="D179" s="20" t="s">
        <v>478</v>
      </c>
      <c r="E179" s="23"/>
      <c r="F179" s="52" t="s">
        <v>33</v>
      </c>
      <c r="G179" s="23"/>
      <c r="H179" s="23"/>
      <c r="I179" s="23">
        <v>-5210.0</v>
      </c>
      <c r="J179" s="23">
        <v>-173.66667</v>
      </c>
    </row>
    <row r="180">
      <c r="A180" s="18">
        <v>179.0</v>
      </c>
      <c r="B180" s="18" t="s">
        <v>480</v>
      </c>
      <c r="C180" s="18" t="s">
        <v>71</v>
      </c>
      <c r="D180" s="20" t="s">
        <v>481</v>
      </c>
      <c r="E180" s="23"/>
      <c r="F180" s="52" t="s">
        <v>23</v>
      </c>
      <c r="G180" s="23"/>
      <c r="H180" s="23"/>
      <c r="I180" s="23">
        <v>-10560.0</v>
      </c>
      <c r="J180" s="23">
        <v>-352.0</v>
      </c>
    </row>
    <row r="181">
      <c r="A181" s="18">
        <v>180.0</v>
      </c>
      <c r="B181" s="18" t="s">
        <v>482</v>
      </c>
      <c r="C181" s="18" t="s">
        <v>71</v>
      </c>
      <c r="D181" s="20" t="s">
        <v>483</v>
      </c>
      <c r="E181" s="23"/>
      <c r="F181" s="52" t="s">
        <v>33</v>
      </c>
      <c r="G181" s="23"/>
      <c r="H181" s="23"/>
      <c r="I181" s="23">
        <v>-14700.0</v>
      </c>
      <c r="J181" s="23">
        <v>-490.0</v>
      </c>
    </row>
    <row r="182">
      <c r="A182" s="46"/>
      <c r="B182" s="46"/>
      <c r="C182" s="46"/>
      <c r="D182" s="47"/>
      <c r="E182" s="46"/>
      <c r="F182" s="46"/>
      <c r="G182" s="46"/>
      <c r="H182" s="46"/>
      <c r="I182" s="46"/>
      <c r="J182" s="46"/>
    </row>
    <row r="183">
      <c r="A183" s="46"/>
      <c r="B183" s="46"/>
      <c r="C183" s="46"/>
      <c r="D183" s="47"/>
      <c r="E183" s="46"/>
      <c r="F183" s="46"/>
      <c r="G183" s="46"/>
      <c r="H183" s="46"/>
      <c r="I183" s="46"/>
      <c r="J183" s="46"/>
    </row>
    <row r="184">
      <c r="A184" s="46"/>
      <c r="B184" s="46"/>
      <c r="C184" s="46"/>
      <c r="D184" s="47"/>
      <c r="E184" s="46"/>
      <c r="F184" s="46"/>
      <c r="G184" s="46"/>
      <c r="H184" s="46"/>
      <c r="I184" s="46"/>
      <c r="J184" s="46"/>
    </row>
    <row r="185">
      <c r="A185" s="46"/>
      <c r="B185" s="46"/>
      <c r="C185" s="46"/>
      <c r="D185" s="47"/>
      <c r="E185" s="46"/>
      <c r="F185" s="46"/>
      <c r="G185" s="46"/>
      <c r="H185" s="46"/>
      <c r="I185" s="46"/>
      <c r="J185" s="46"/>
    </row>
    <row r="186">
      <c r="A186" s="46"/>
      <c r="B186" s="46"/>
      <c r="C186" s="46"/>
      <c r="D186" s="47"/>
      <c r="E186" s="46"/>
      <c r="F186" s="46"/>
      <c r="G186" s="46"/>
      <c r="H186" s="46"/>
      <c r="I186" s="46"/>
      <c r="J186" s="46"/>
    </row>
    <row r="187">
      <c r="A187" s="46"/>
      <c r="B187" s="46"/>
      <c r="C187" s="46"/>
      <c r="D187" s="47"/>
      <c r="E187" s="46"/>
      <c r="F187" s="46"/>
      <c r="G187" s="46"/>
      <c r="H187" s="46"/>
      <c r="I187" s="46"/>
      <c r="J187" s="46"/>
    </row>
    <row r="188">
      <c r="A188" s="46"/>
      <c r="B188" s="46"/>
      <c r="C188" s="46"/>
      <c r="D188" s="47"/>
      <c r="E188" s="46"/>
      <c r="F188" s="46"/>
      <c r="G188" s="46"/>
      <c r="H188" s="46"/>
      <c r="I188" s="46"/>
      <c r="J188" s="46"/>
    </row>
    <row r="189">
      <c r="A189" s="46"/>
      <c r="B189" s="46"/>
      <c r="C189" s="46"/>
      <c r="D189" s="47"/>
      <c r="E189" s="46"/>
      <c r="F189" s="46"/>
      <c r="G189" s="46"/>
      <c r="H189" s="46"/>
      <c r="I189" s="46"/>
      <c r="J189" s="46"/>
    </row>
    <row r="190">
      <c r="A190" s="46"/>
      <c r="B190" s="46"/>
      <c r="C190" s="46"/>
      <c r="D190" s="47"/>
      <c r="E190" s="46"/>
      <c r="F190" s="46"/>
      <c r="G190" s="46"/>
      <c r="H190" s="46"/>
      <c r="I190" s="46"/>
      <c r="J190" s="46"/>
    </row>
    <row r="191">
      <c r="A191" s="46"/>
      <c r="B191" s="46"/>
      <c r="C191" s="46"/>
      <c r="D191" s="47"/>
      <c r="E191" s="46"/>
      <c r="F191" s="46"/>
      <c r="G191" s="46"/>
      <c r="H191" s="46"/>
      <c r="I191" s="46"/>
      <c r="J191" s="46"/>
    </row>
    <row r="192">
      <c r="A192" s="46"/>
      <c r="B192" s="46"/>
      <c r="C192" s="46"/>
      <c r="D192" s="47"/>
      <c r="E192" s="46"/>
      <c r="F192" s="46"/>
      <c r="G192" s="46"/>
      <c r="H192" s="46"/>
      <c r="I192" s="46"/>
      <c r="J192" s="46"/>
    </row>
    <row r="193">
      <c r="A193" s="46"/>
      <c r="B193" s="46"/>
      <c r="C193" s="46"/>
      <c r="D193" s="47"/>
      <c r="E193" s="46"/>
      <c r="F193" s="46"/>
      <c r="G193" s="46"/>
      <c r="H193" s="46"/>
      <c r="I193" s="46"/>
      <c r="J193" s="46"/>
    </row>
    <row r="194">
      <c r="A194" s="46"/>
      <c r="B194" s="46"/>
      <c r="C194" s="46"/>
      <c r="D194" s="47"/>
      <c r="E194" s="46"/>
      <c r="F194" s="46"/>
      <c r="G194" s="46"/>
      <c r="H194" s="46"/>
      <c r="I194" s="46"/>
      <c r="J194" s="46"/>
    </row>
    <row r="195">
      <c r="A195" s="46"/>
      <c r="B195" s="46"/>
      <c r="C195" s="46"/>
      <c r="D195" s="47"/>
      <c r="E195" s="46"/>
      <c r="F195" s="46"/>
      <c r="G195" s="46"/>
      <c r="H195" s="46"/>
      <c r="I195" s="46"/>
      <c r="J195" s="46"/>
    </row>
    <row r="196">
      <c r="A196" s="46"/>
      <c r="B196" s="46"/>
      <c r="C196" s="46"/>
      <c r="D196" s="47"/>
      <c r="E196" s="46"/>
      <c r="F196" s="46"/>
      <c r="G196" s="46"/>
      <c r="H196" s="46"/>
      <c r="I196" s="46"/>
      <c r="J196" s="46"/>
    </row>
    <row r="197">
      <c r="A197" s="46"/>
      <c r="B197" s="46"/>
      <c r="C197" s="46"/>
      <c r="D197" s="47"/>
      <c r="E197" s="46"/>
      <c r="F197" s="46"/>
      <c r="G197" s="46"/>
      <c r="H197" s="46"/>
      <c r="I197" s="46"/>
      <c r="J197" s="46"/>
    </row>
    <row r="198">
      <c r="A198" s="46"/>
      <c r="B198" s="46"/>
      <c r="C198" s="46"/>
      <c r="D198" s="47"/>
      <c r="E198" s="46"/>
      <c r="F198" s="46"/>
      <c r="G198" s="46"/>
      <c r="H198" s="46"/>
      <c r="I198" s="46"/>
      <c r="J198" s="46"/>
    </row>
    <row r="199">
      <c r="A199" s="46"/>
      <c r="B199" s="46"/>
      <c r="C199" s="46"/>
      <c r="D199" s="47"/>
      <c r="E199" s="46"/>
      <c r="F199" s="46"/>
      <c r="G199" s="46"/>
      <c r="H199" s="46"/>
      <c r="I199" s="46"/>
      <c r="J199" s="46"/>
    </row>
    <row r="200">
      <c r="A200" s="46"/>
      <c r="B200" s="46"/>
      <c r="C200" s="46"/>
      <c r="D200" s="47"/>
      <c r="E200" s="46"/>
      <c r="F200" s="46"/>
      <c r="G200" s="46"/>
      <c r="H200" s="46"/>
      <c r="I200" s="46"/>
      <c r="J200" s="46"/>
    </row>
    <row r="201">
      <c r="A201" s="46"/>
      <c r="B201" s="46"/>
      <c r="C201" s="46"/>
      <c r="D201" s="47"/>
      <c r="E201" s="46"/>
      <c r="F201" s="46"/>
      <c r="G201" s="46"/>
      <c r="H201" s="46"/>
      <c r="I201" s="46"/>
      <c r="J201" s="46"/>
    </row>
    <row r="202">
      <c r="A202" s="46"/>
      <c r="B202" s="46"/>
      <c r="C202" s="46"/>
      <c r="D202" s="47"/>
      <c r="E202" s="46"/>
      <c r="F202" s="46"/>
      <c r="G202" s="46"/>
      <c r="H202" s="46"/>
      <c r="I202" s="46"/>
      <c r="J202" s="46"/>
    </row>
    <row r="203">
      <c r="A203" s="46"/>
      <c r="B203" s="46"/>
      <c r="C203" s="46"/>
      <c r="D203" s="47"/>
      <c r="E203" s="46"/>
      <c r="F203" s="46"/>
      <c r="G203" s="46"/>
      <c r="H203" s="46"/>
      <c r="I203" s="46"/>
      <c r="J203" s="46"/>
    </row>
    <row r="204">
      <c r="A204" s="46"/>
      <c r="B204" s="46"/>
      <c r="C204" s="46"/>
      <c r="D204" s="47"/>
      <c r="E204" s="46"/>
      <c r="F204" s="46"/>
      <c r="G204" s="46"/>
      <c r="H204" s="46"/>
      <c r="I204" s="46"/>
      <c r="J204" s="46"/>
    </row>
    <row r="205">
      <c r="A205" s="46"/>
      <c r="B205" s="46"/>
      <c r="C205" s="46"/>
      <c r="D205" s="47"/>
      <c r="E205" s="46"/>
      <c r="F205" s="46"/>
      <c r="G205" s="46"/>
      <c r="H205" s="46"/>
      <c r="I205" s="46"/>
      <c r="J205" s="46"/>
    </row>
    <row r="206">
      <c r="A206" s="46"/>
      <c r="B206" s="46"/>
      <c r="C206" s="46"/>
      <c r="D206" s="47"/>
      <c r="E206" s="46"/>
      <c r="F206" s="46"/>
      <c r="G206" s="46"/>
      <c r="H206" s="46"/>
      <c r="I206" s="46"/>
      <c r="J206" s="46"/>
    </row>
    <row r="207">
      <c r="A207" s="46"/>
      <c r="B207" s="46"/>
      <c r="C207" s="46"/>
      <c r="D207" s="47"/>
      <c r="E207" s="46"/>
      <c r="F207" s="46"/>
      <c r="G207" s="46"/>
      <c r="H207" s="46"/>
      <c r="I207" s="46"/>
      <c r="J207" s="46"/>
    </row>
    <row r="208">
      <c r="A208" s="46"/>
      <c r="B208" s="46"/>
      <c r="C208" s="46"/>
      <c r="D208" s="47"/>
      <c r="E208" s="46"/>
      <c r="F208" s="46"/>
      <c r="G208" s="46"/>
      <c r="H208" s="46"/>
      <c r="I208" s="46"/>
      <c r="J208" s="46"/>
    </row>
    <row r="209">
      <c r="A209" s="46"/>
      <c r="B209" s="46"/>
      <c r="C209" s="46"/>
      <c r="D209" s="47"/>
      <c r="E209" s="46"/>
      <c r="F209" s="46"/>
      <c r="G209" s="46"/>
      <c r="H209" s="46"/>
      <c r="I209" s="46"/>
      <c r="J209" s="46"/>
    </row>
    <row r="210">
      <c r="A210" s="46"/>
      <c r="B210" s="46"/>
      <c r="C210" s="46"/>
      <c r="D210" s="47"/>
      <c r="E210" s="46"/>
      <c r="F210" s="46"/>
      <c r="G210" s="46"/>
      <c r="H210" s="46"/>
      <c r="I210" s="46"/>
      <c r="J210" s="46"/>
    </row>
    <row r="211">
      <c r="A211" s="46"/>
      <c r="B211" s="46"/>
      <c r="C211" s="46"/>
      <c r="D211" s="47"/>
      <c r="E211" s="46"/>
      <c r="F211" s="46"/>
      <c r="G211" s="46"/>
      <c r="H211" s="46"/>
      <c r="I211" s="46"/>
      <c r="J211" s="46"/>
    </row>
    <row r="212">
      <c r="A212" s="46"/>
      <c r="B212" s="46"/>
      <c r="C212" s="46"/>
      <c r="D212" s="47"/>
      <c r="E212" s="46"/>
      <c r="F212" s="46"/>
      <c r="G212" s="46"/>
      <c r="H212" s="46"/>
      <c r="I212" s="46"/>
      <c r="J212" s="46"/>
    </row>
    <row r="213">
      <c r="A213" s="46"/>
      <c r="B213" s="46"/>
      <c r="C213" s="46"/>
      <c r="D213" s="47"/>
      <c r="E213" s="46"/>
      <c r="F213" s="46"/>
      <c r="G213" s="46"/>
      <c r="H213" s="46"/>
      <c r="I213" s="46"/>
      <c r="J213" s="46"/>
    </row>
    <row r="214">
      <c r="A214" s="46"/>
      <c r="B214" s="46"/>
      <c r="C214" s="46"/>
      <c r="D214" s="47"/>
      <c r="E214" s="46"/>
      <c r="F214" s="46"/>
      <c r="G214" s="46"/>
      <c r="H214" s="46"/>
      <c r="I214" s="46"/>
      <c r="J214" s="46"/>
    </row>
    <row r="215">
      <c r="A215" s="46"/>
      <c r="B215" s="46"/>
      <c r="C215" s="46"/>
      <c r="D215" s="47"/>
      <c r="E215" s="46"/>
      <c r="F215" s="46"/>
      <c r="G215" s="46"/>
      <c r="H215" s="46"/>
      <c r="I215" s="46"/>
      <c r="J215" s="46"/>
    </row>
    <row r="216">
      <c r="A216" s="46"/>
      <c r="B216" s="46"/>
      <c r="C216" s="46"/>
      <c r="D216" s="47"/>
      <c r="E216" s="46"/>
      <c r="F216" s="46"/>
      <c r="G216" s="46"/>
      <c r="H216" s="46"/>
      <c r="I216" s="46"/>
      <c r="J216" s="46"/>
    </row>
    <row r="217">
      <c r="A217" s="46"/>
      <c r="B217" s="46"/>
      <c r="C217" s="46"/>
      <c r="D217" s="47"/>
      <c r="E217" s="46"/>
      <c r="F217" s="46"/>
      <c r="G217" s="46"/>
      <c r="H217" s="46"/>
      <c r="I217" s="46"/>
      <c r="J217" s="46"/>
    </row>
    <row r="218">
      <c r="A218" s="46"/>
      <c r="B218" s="46"/>
      <c r="C218" s="46"/>
      <c r="D218" s="47"/>
      <c r="E218" s="46"/>
      <c r="F218" s="46"/>
      <c r="G218" s="46"/>
      <c r="H218" s="46"/>
      <c r="I218" s="46"/>
      <c r="J218" s="46"/>
    </row>
    <row r="219">
      <c r="A219" s="46"/>
      <c r="B219" s="46"/>
      <c r="C219" s="46"/>
      <c r="D219" s="47"/>
      <c r="E219" s="46"/>
      <c r="F219" s="46"/>
      <c r="G219" s="46"/>
      <c r="H219" s="46"/>
      <c r="I219" s="46"/>
      <c r="J219" s="46"/>
    </row>
    <row r="220">
      <c r="A220" s="46"/>
      <c r="B220" s="46"/>
      <c r="C220" s="46"/>
      <c r="D220" s="47"/>
      <c r="E220" s="46"/>
      <c r="F220" s="46"/>
      <c r="G220" s="46"/>
      <c r="H220" s="46"/>
      <c r="I220" s="46"/>
      <c r="J220" s="46"/>
    </row>
    <row r="221">
      <c r="A221" s="46"/>
      <c r="B221" s="46"/>
      <c r="C221" s="46"/>
      <c r="D221" s="47"/>
      <c r="E221" s="46"/>
      <c r="F221" s="46"/>
      <c r="G221" s="46"/>
      <c r="H221" s="46"/>
      <c r="I221" s="46"/>
      <c r="J221" s="46"/>
    </row>
    <row r="222">
      <c r="A222" s="46"/>
      <c r="B222" s="46"/>
      <c r="C222" s="46"/>
      <c r="D222" s="47"/>
      <c r="E222" s="46"/>
      <c r="F222" s="46"/>
      <c r="G222" s="46"/>
      <c r="H222" s="46"/>
      <c r="I222" s="46"/>
      <c r="J222" s="46"/>
    </row>
    <row r="223">
      <c r="A223" s="46"/>
      <c r="B223" s="46"/>
      <c r="C223" s="46"/>
      <c r="D223" s="47"/>
      <c r="E223" s="46"/>
      <c r="F223" s="46"/>
      <c r="G223" s="46"/>
      <c r="H223" s="46"/>
      <c r="I223" s="46"/>
      <c r="J223" s="46"/>
    </row>
    <row r="224">
      <c r="A224" s="46"/>
      <c r="B224" s="46"/>
      <c r="C224" s="46"/>
      <c r="D224" s="47"/>
      <c r="E224" s="46"/>
      <c r="F224" s="46"/>
      <c r="G224" s="46"/>
      <c r="H224" s="46"/>
      <c r="I224" s="46"/>
      <c r="J224" s="46"/>
    </row>
    <row r="225">
      <c r="A225" s="46"/>
      <c r="B225" s="46"/>
      <c r="C225" s="46"/>
      <c r="D225" s="47"/>
      <c r="E225" s="46"/>
      <c r="F225" s="46"/>
      <c r="G225" s="46"/>
      <c r="H225" s="46"/>
      <c r="I225" s="46"/>
      <c r="J225" s="46"/>
    </row>
    <row r="226">
      <c r="A226" s="46"/>
      <c r="B226" s="46"/>
      <c r="C226" s="46"/>
      <c r="D226" s="47"/>
      <c r="E226" s="46"/>
      <c r="F226" s="46"/>
      <c r="G226" s="46"/>
      <c r="H226" s="46"/>
      <c r="I226" s="46"/>
      <c r="J226" s="46"/>
    </row>
    <row r="227">
      <c r="A227" s="46"/>
      <c r="B227" s="46"/>
      <c r="C227" s="46"/>
      <c r="D227" s="47"/>
      <c r="E227" s="46"/>
      <c r="F227" s="46"/>
      <c r="G227" s="46"/>
      <c r="H227" s="46"/>
      <c r="I227" s="46"/>
      <c r="J227" s="46"/>
    </row>
    <row r="228">
      <c r="A228" s="46"/>
      <c r="B228" s="46"/>
      <c r="C228" s="46"/>
      <c r="D228" s="47"/>
      <c r="E228" s="46"/>
      <c r="F228" s="46"/>
      <c r="G228" s="46"/>
      <c r="H228" s="46"/>
      <c r="I228" s="46"/>
      <c r="J228" s="46"/>
    </row>
    <row r="229">
      <c r="A229" s="46"/>
      <c r="B229" s="46"/>
      <c r="C229" s="46"/>
      <c r="D229" s="47"/>
      <c r="E229" s="46"/>
      <c r="F229" s="46"/>
      <c r="G229" s="46"/>
      <c r="H229" s="46"/>
      <c r="I229" s="46"/>
      <c r="J229" s="46"/>
    </row>
    <row r="230">
      <c r="A230" s="46"/>
      <c r="B230" s="46"/>
      <c r="C230" s="46"/>
      <c r="D230" s="47"/>
      <c r="E230" s="46"/>
      <c r="F230" s="46"/>
      <c r="G230" s="46"/>
      <c r="H230" s="46"/>
      <c r="I230" s="46"/>
      <c r="J230" s="46"/>
    </row>
    <row r="231">
      <c r="A231" s="46"/>
      <c r="B231" s="46"/>
      <c r="C231" s="46"/>
      <c r="D231" s="47"/>
      <c r="E231" s="46"/>
      <c r="F231" s="46"/>
      <c r="G231" s="46"/>
      <c r="H231" s="46"/>
      <c r="I231" s="46"/>
      <c r="J231" s="46"/>
    </row>
    <row r="232">
      <c r="A232" s="46"/>
      <c r="B232" s="46"/>
      <c r="C232" s="46"/>
      <c r="D232" s="47"/>
      <c r="E232" s="46"/>
      <c r="F232" s="46"/>
      <c r="G232" s="46"/>
      <c r="H232" s="46"/>
      <c r="I232" s="46"/>
      <c r="J232" s="46"/>
    </row>
    <row r="233">
      <c r="A233" s="46"/>
      <c r="B233" s="46"/>
      <c r="C233" s="46"/>
      <c r="D233" s="47"/>
      <c r="E233" s="46"/>
      <c r="F233" s="46"/>
      <c r="G233" s="46"/>
      <c r="H233" s="46"/>
      <c r="I233" s="46"/>
      <c r="J233" s="46"/>
    </row>
    <row r="234">
      <c r="A234" s="46"/>
      <c r="B234" s="46"/>
      <c r="C234" s="46"/>
      <c r="D234" s="47"/>
      <c r="E234" s="46"/>
      <c r="F234" s="46"/>
      <c r="G234" s="46"/>
      <c r="H234" s="46"/>
      <c r="I234" s="46"/>
      <c r="J234" s="46"/>
    </row>
    <row r="235">
      <c r="A235" s="46"/>
      <c r="B235" s="46"/>
      <c r="C235" s="46"/>
      <c r="D235" s="47"/>
      <c r="E235" s="46"/>
      <c r="F235" s="46"/>
      <c r="G235" s="46"/>
      <c r="H235" s="46"/>
      <c r="I235" s="46"/>
      <c r="J235" s="46"/>
    </row>
    <row r="236">
      <c r="A236" s="46"/>
      <c r="B236" s="46"/>
      <c r="C236" s="46"/>
      <c r="D236" s="47"/>
      <c r="E236" s="46"/>
      <c r="F236" s="46"/>
      <c r="G236" s="46"/>
      <c r="H236" s="46"/>
      <c r="I236" s="46"/>
      <c r="J236" s="46"/>
    </row>
    <row r="237">
      <c r="A237" s="46"/>
      <c r="B237" s="46"/>
      <c r="C237" s="46"/>
      <c r="D237" s="47"/>
      <c r="E237" s="46"/>
      <c r="F237" s="46"/>
      <c r="G237" s="46"/>
      <c r="H237" s="46"/>
      <c r="I237" s="46"/>
      <c r="J237" s="46"/>
    </row>
    <row r="238">
      <c r="A238" s="46"/>
      <c r="B238" s="46"/>
      <c r="C238" s="46"/>
      <c r="D238" s="47"/>
      <c r="E238" s="46"/>
      <c r="F238" s="46"/>
      <c r="G238" s="46"/>
      <c r="H238" s="46"/>
      <c r="I238" s="46"/>
      <c r="J238" s="46"/>
    </row>
    <row r="239">
      <c r="A239" s="46"/>
      <c r="B239" s="46"/>
      <c r="C239" s="46"/>
      <c r="D239" s="47"/>
      <c r="E239" s="46"/>
      <c r="F239" s="46"/>
      <c r="G239" s="46"/>
      <c r="H239" s="46"/>
      <c r="I239" s="46"/>
      <c r="J239" s="46"/>
    </row>
    <row r="240">
      <c r="A240" s="46"/>
      <c r="B240" s="46"/>
      <c r="C240" s="46"/>
      <c r="D240" s="47"/>
      <c r="E240" s="46"/>
      <c r="F240" s="46"/>
      <c r="G240" s="46"/>
      <c r="H240" s="46"/>
      <c r="I240" s="46"/>
      <c r="J240" s="46"/>
    </row>
    <row r="241">
      <c r="A241" s="46"/>
      <c r="B241" s="46"/>
      <c r="C241" s="46"/>
      <c r="D241" s="47"/>
      <c r="E241" s="46"/>
      <c r="F241" s="46"/>
      <c r="G241" s="46"/>
      <c r="H241" s="46"/>
      <c r="I241" s="46"/>
      <c r="J241" s="46"/>
    </row>
    <row r="242">
      <c r="A242" s="46"/>
      <c r="B242" s="46"/>
      <c r="C242" s="46"/>
      <c r="D242" s="47"/>
      <c r="E242" s="46"/>
      <c r="F242" s="46"/>
      <c r="G242" s="46"/>
      <c r="H242" s="46"/>
      <c r="I242" s="46"/>
      <c r="J242" s="46"/>
    </row>
    <row r="243">
      <c r="A243" s="46"/>
      <c r="B243" s="46"/>
      <c r="C243" s="46"/>
      <c r="D243" s="47"/>
      <c r="E243" s="46"/>
      <c r="F243" s="46"/>
      <c r="G243" s="46"/>
      <c r="H243" s="46"/>
      <c r="I243" s="46"/>
      <c r="J243" s="46"/>
    </row>
    <row r="244">
      <c r="A244" s="46"/>
      <c r="B244" s="46"/>
      <c r="C244" s="46"/>
      <c r="D244" s="47"/>
      <c r="E244" s="46"/>
      <c r="F244" s="46"/>
      <c r="G244" s="46"/>
      <c r="H244" s="46"/>
      <c r="I244" s="46"/>
      <c r="J244" s="46"/>
    </row>
    <row r="245">
      <c r="A245" s="46"/>
      <c r="B245" s="46"/>
      <c r="C245" s="46"/>
      <c r="D245" s="47"/>
      <c r="E245" s="46"/>
      <c r="F245" s="46"/>
      <c r="G245" s="46"/>
      <c r="H245" s="46"/>
      <c r="I245" s="46"/>
      <c r="J245" s="46"/>
    </row>
    <row r="246">
      <c r="A246" s="46"/>
      <c r="B246" s="46"/>
      <c r="C246" s="46"/>
      <c r="D246" s="47"/>
      <c r="E246" s="46"/>
      <c r="F246" s="46"/>
      <c r="G246" s="46"/>
      <c r="H246" s="46"/>
      <c r="I246" s="46"/>
      <c r="J246" s="46"/>
    </row>
    <row r="247">
      <c r="A247" s="46"/>
      <c r="B247" s="46"/>
      <c r="C247" s="46"/>
      <c r="D247" s="47"/>
      <c r="E247" s="46"/>
      <c r="F247" s="46"/>
      <c r="G247" s="46"/>
      <c r="H247" s="46"/>
      <c r="I247" s="46"/>
      <c r="J247" s="46"/>
    </row>
    <row r="248">
      <c r="A248" s="46"/>
      <c r="B248" s="46"/>
      <c r="C248" s="46"/>
      <c r="D248" s="47"/>
      <c r="E248" s="46"/>
      <c r="F248" s="46"/>
      <c r="G248" s="46"/>
      <c r="H248" s="46"/>
      <c r="I248" s="46"/>
      <c r="J248" s="46"/>
    </row>
    <row r="249">
      <c r="A249" s="46"/>
      <c r="B249" s="46"/>
      <c r="C249" s="46"/>
      <c r="D249" s="47"/>
      <c r="E249" s="46"/>
      <c r="F249" s="46"/>
      <c r="G249" s="46"/>
      <c r="H249" s="46"/>
      <c r="I249" s="46"/>
      <c r="J249" s="46"/>
    </row>
    <row r="250">
      <c r="A250" s="46"/>
      <c r="B250" s="46"/>
      <c r="C250" s="46"/>
      <c r="D250" s="47"/>
      <c r="E250" s="46"/>
      <c r="F250" s="46"/>
      <c r="G250" s="46"/>
      <c r="H250" s="46"/>
      <c r="I250" s="46"/>
      <c r="J250" s="46"/>
    </row>
    <row r="251">
      <c r="A251" s="46"/>
      <c r="B251" s="46"/>
      <c r="C251" s="46"/>
      <c r="D251" s="47"/>
      <c r="E251" s="46"/>
      <c r="F251" s="46"/>
      <c r="G251" s="46"/>
      <c r="H251" s="46"/>
      <c r="I251" s="46"/>
      <c r="J251" s="46"/>
    </row>
    <row r="252">
      <c r="A252" s="46"/>
      <c r="B252" s="46"/>
      <c r="C252" s="46"/>
      <c r="D252" s="47"/>
      <c r="E252" s="46"/>
      <c r="F252" s="46"/>
      <c r="G252" s="46"/>
      <c r="H252" s="46"/>
      <c r="I252" s="46"/>
      <c r="J252" s="46"/>
    </row>
    <row r="253">
      <c r="A253" s="46"/>
      <c r="B253" s="46"/>
      <c r="C253" s="46"/>
      <c r="D253" s="47"/>
      <c r="E253" s="46"/>
      <c r="F253" s="46"/>
      <c r="G253" s="46"/>
      <c r="H253" s="46"/>
      <c r="I253" s="46"/>
      <c r="J253" s="46"/>
    </row>
    <row r="254">
      <c r="A254" s="46"/>
      <c r="B254" s="46"/>
      <c r="C254" s="46"/>
      <c r="D254" s="47"/>
      <c r="E254" s="46"/>
      <c r="F254" s="46"/>
      <c r="G254" s="46"/>
      <c r="H254" s="46"/>
      <c r="I254" s="46"/>
      <c r="J254" s="46"/>
    </row>
    <row r="255">
      <c r="A255" s="46"/>
      <c r="B255" s="46"/>
      <c r="C255" s="46"/>
      <c r="D255" s="47"/>
      <c r="E255" s="46"/>
      <c r="F255" s="46"/>
      <c r="G255" s="46"/>
      <c r="H255" s="46"/>
      <c r="I255" s="46"/>
      <c r="J255" s="46"/>
    </row>
    <row r="256">
      <c r="A256" s="46"/>
      <c r="B256" s="46"/>
      <c r="C256" s="46"/>
      <c r="D256" s="47"/>
      <c r="E256" s="46"/>
      <c r="F256" s="46"/>
      <c r="G256" s="46"/>
      <c r="H256" s="46"/>
      <c r="I256" s="46"/>
      <c r="J256" s="46"/>
    </row>
    <row r="257">
      <c r="A257" s="46"/>
      <c r="B257" s="46"/>
      <c r="C257" s="46"/>
      <c r="D257" s="47"/>
      <c r="E257" s="46"/>
      <c r="F257" s="46"/>
      <c r="G257" s="46"/>
      <c r="H257" s="46"/>
      <c r="I257" s="46"/>
      <c r="J257" s="46"/>
    </row>
    <row r="258">
      <c r="A258" s="46"/>
      <c r="B258" s="46"/>
      <c r="C258" s="46"/>
      <c r="D258" s="47"/>
      <c r="E258" s="46"/>
      <c r="F258" s="46"/>
      <c r="G258" s="46"/>
      <c r="H258" s="46"/>
      <c r="I258" s="46"/>
      <c r="J258" s="46"/>
    </row>
    <row r="259">
      <c r="A259" s="46"/>
      <c r="B259" s="46"/>
      <c r="C259" s="46"/>
      <c r="D259" s="47"/>
      <c r="E259" s="46"/>
      <c r="F259" s="46"/>
      <c r="G259" s="46"/>
      <c r="H259" s="46"/>
      <c r="I259" s="46"/>
      <c r="J259" s="46"/>
    </row>
    <row r="260">
      <c r="A260" s="46"/>
      <c r="B260" s="46"/>
      <c r="C260" s="46"/>
      <c r="D260" s="47"/>
      <c r="E260" s="46"/>
      <c r="F260" s="46"/>
      <c r="G260" s="46"/>
      <c r="H260" s="46"/>
      <c r="I260" s="46"/>
      <c r="J260" s="46"/>
    </row>
    <row r="261">
      <c r="A261" s="46"/>
      <c r="B261" s="46"/>
      <c r="C261" s="46"/>
      <c r="D261" s="47"/>
      <c r="E261" s="46"/>
      <c r="F261" s="46"/>
      <c r="G261" s="46"/>
      <c r="H261" s="46"/>
      <c r="I261" s="46"/>
      <c r="J261" s="46"/>
    </row>
    <row r="262">
      <c r="A262" s="46"/>
      <c r="B262" s="46"/>
      <c r="C262" s="46"/>
      <c r="D262" s="47"/>
      <c r="E262" s="46"/>
      <c r="F262" s="46"/>
      <c r="G262" s="46"/>
      <c r="H262" s="46"/>
      <c r="I262" s="46"/>
      <c r="J262" s="46"/>
    </row>
    <row r="263">
      <c r="A263" s="46"/>
      <c r="B263" s="46"/>
      <c r="C263" s="46"/>
      <c r="D263" s="47"/>
      <c r="E263" s="46"/>
      <c r="F263" s="46"/>
      <c r="G263" s="46"/>
      <c r="H263" s="46"/>
      <c r="I263" s="46"/>
      <c r="J263" s="46"/>
    </row>
    <row r="264">
      <c r="A264" s="46"/>
      <c r="B264" s="46"/>
      <c r="C264" s="46"/>
      <c r="D264" s="47"/>
      <c r="E264" s="46"/>
      <c r="F264" s="46"/>
      <c r="G264" s="46"/>
      <c r="H264" s="46"/>
      <c r="I264" s="46"/>
      <c r="J264" s="46"/>
    </row>
    <row r="265">
      <c r="A265" s="46"/>
      <c r="B265" s="46"/>
      <c r="C265" s="46"/>
      <c r="D265" s="47"/>
      <c r="E265" s="46"/>
      <c r="F265" s="46"/>
      <c r="G265" s="46"/>
      <c r="H265" s="46"/>
      <c r="I265" s="46"/>
      <c r="J265" s="46"/>
    </row>
    <row r="266">
      <c r="A266" s="46"/>
      <c r="B266" s="46"/>
      <c r="C266" s="46"/>
      <c r="D266" s="47"/>
      <c r="E266" s="46"/>
      <c r="F266" s="46"/>
      <c r="G266" s="46"/>
      <c r="H266" s="46"/>
      <c r="I266" s="46"/>
      <c r="J266" s="46"/>
    </row>
    <row r="267">
      <c r="A267" s="46"/>
      <c r="B267" s="46"/>
      <c r="C267" s="46"/>
      <c r="D267" s="47"/>
      <c r="E267" s="46"/>
      <c r="F267" s="46"/>
      <c r="G267" s="46"/>
      <c r="H267" s="46"/>
      <c r="I267" s="46"/>
      <c r="J267" s="46"/>
    </row>
    <row r="268">
      <c r="A268" s="46"/>
      <c r="B268" s="46"/>
      <c r="C268" s="46"/>
      <c r="D268" s="47"/>
      <c r="E268" s="46"/>
      <c r="F268" s="46"/>
      <c r="G268" s="46"/>
      <c r="H268" s="46"/>
      <c r="I268" s="46"/>
      <c r="J268" s="46"/>
    </row>
    <row r="269">
      <c r="A269" s="46"/>
      <c r="B269" s="46"/>
      <c r="C269" s="46"/>
      <c r="D269" s="47"/>
      <c r="E269" s="46"/>
      <c r="F269" s="46"/>
      <c r="G269" s="46"/>
      <c r="H269" s="46"/>
      <c r="I269" s="46"/>
      <c r="J269" s="46"/>
    </row>
    <row r="270">
      <c r="A270" s="46"/>
      <c r="B270" s="46"/>
      <c r="C270" s="46"/>
      <c r="D270" s="47"/>
      <c r="E270" s="46"/>
      <c r="F270" s="46"/>
      <c r="G270" s="46"/>
      <c r="H270" s="46"/>
      <c r="I270" s="46"/>
      <c r="J270" s="46"/>
    </row>
    <row r="271">
      <c r="A271" s="46"/>
      <c r="B271" s="46"/>
      <c r="C271" s="46"/>
      <c r="D271" s="47"/>
      <c r="E271" s="46"/>
      <c r="F271" s="46"/>
      <c r="G271" s="46"/>
      <c r="H271" s="46"/>
      <c r="I271" s="46"/>
      <c r="J271" s="46"/>
    </row>
    <row r="272">
      <c r="A272" s="46"/>
      <c r="B272" s="46"/>
      <c r="C272" s="46"/>
      <c r="D272" s="47"/>
      <c r="E272" s="46"/>
      <c r="F272" s="46"/>
      <c r="G272" s="46"/>
      <c r="H272" s="46"/>
      <c r="I272" s="46"/>
      <c r="J272" s="46"/>
    </row>
    <row r="273">
      <c r="A273" s="46"/>
      <c r="B273" s="46"/>
      <c r="C273" s="46"/>
      <c r="D273" s="47"/>
      <c r="E273" s="46"/>
      <c r="F273" s="46"/>
      <c r="G273" s="46"/>
      <c r="H273" s="46"/>
      <c r="I273" s="46"/>
      <c r="J273" s="46"/>
    </row>
    <row r="274">
      <c r="A274" s="46"/>
      <c r="B274" s="46"/>
      <c r="C274" s="46"/>
      <c r="D274" s="47"/>
      <c r="E274" s="46"/>
      <c r="F274" s="46"/>
      <c r="G274" s="46"/>
      <c r="H274" s="46"/>
      <c r="I274" s="46"/>
      <c r="J274" s="46"/>
    </row>
    <row r="275">
      <c r="A275" s="46"/>
      <c r="B275" s="46"/>
      <c r="C275" s="46"/>
      <c r="D275" s="47"/>
      <c r="E275" s="46"/>
      <c r="F275" s="46"/>
      <c r="G275" s="46"/>
      <c r="H275" s="46"/>
      <c r="I275" s="46"/>
      <c r="J275" s="46"/>
    </row>
    <row r="276">
      <c r="A276" s="46"/>
      <c r="B276" s="46"/>
      <c r="C276" s="46"/>
      <c r="D276" s="47"/>
      <c r="E276" s="46"/>
      <c r="F276" s="46"/>
      <c r="G276" s="46"/>
      <c r="H276" s="46"/>
      <c r="I276" s="46"/>
      <c r="J276" s="46"/>
    </row>
    <row r="277">
      <c r="A277" s="46"/>
      <c r="B277" s="46"/>
      <c r="C277" s="46"/>
      <c r="D277" s="47"/>
      <c r="E277" s="46"/>
      <c r="F277" s="46"/>
      <c r="G277" s="46"/>
      <c r="H277" s="46"/>
      <c r="I277" s="46"/>
      <c r="J277" s="46"/>
    </row>
    <row r="278">
      <c r="A278" s="46"/>
      <c r="B278" s="46"/>
      <c r="C278" s="46"/>
      <c r="D278" s="47"/>
      <c r="E278" s="46"/>
      <c r="F278" s="46"/>
      <c r="G278" s="46"/>
      <c r="H278" s="46"/>
      <c r="I278" s="46"/>
      <c r="J278" s="46"/>
    </row>
    <row r="279">
      <c r="A279" s="46"/>
      <c r="B279" s="46"/>
      <c r="C279" s="46"/>
      <c r="D279" s="47"/>
      <c r="E279" s="46"/>
      <c r="F279" s="46"/>
      <c r="G279" s="46"/>
      <c r="H279" s="46"/>
      <c r="I279" s="46"/>
      <c r="J279" s="46"/>
    </row>
    <row r="280">
      <c r="A280" s="46"/>
      <c r="B280" s="46"/>
      <c r="C280" s="46"/>
      <c r="D280" s="47"/>
      <c r="E280" s="46"/>
      <c r="F280" s="46"/>
      <c r="G280" s="46"/>
      <c r="H280" s="46"/>
      <c r="I280" s="46"/>
      <c r="J280" s="46"/>
    </row>
    <row r="281">
      <c r="A281" s="46"/>
      <c r="B281" s="46"/>
      <c r="C281" s="46"/>
      <c r="D281" s="47"/>
      <c r="E281" s="46"/>
      <c r="F281" s="46"/>
      <c r="G281" s="46"/>
      <c r="H281" s="46"/>
      <c r="I281" s="46"/>
      <c r="J281" s="46"/>
    </row>
    <row r="282">
      <c r="A282" s="46"/>
      <c r="B282" s="46"/>
      <c r="C282" s="46"/>
      <c r="D282" s="47"/>
      <c r="E282" s="46"/>
      <c r="F282" s="46"/>
      <c r="G282" s="46"/>
      <c r="H282" s="46"/>
      <c r="I282" s="46"/>
      <c r="J282" s="46"/>
    </row>
    <row r="283">
      <c r="A283" s="46"/>
      <c r="B283" s="46"/>
      <c r="C283" s="46"/>
      <c r="D283" s="47"/>
      <c r="E283" s="46"/>
      <c r="F283" s="46"/>
      <c r="G283" s="46"/>
      <c r="H283" s="46"/>
      <c r="I283" s="46"/>
      <c r="J283" s="46"/>
    </row>
    <row r="284">
      <c r="A284" s="46"/>
      <c r="B284" s="46"/>
      <c r="C284" s="46"/>
      <c r="D284" s="47"/>
      <c r="E284" s="46"/>
      <c r="F284" s="46"/>
      <c r="G284" s="46"/>
      <c r="H284" s="46"/>
      <c r="I284" s="46"/>
      <c r="J284" s="46"/>
    </row>
    <row r="285">
      <c r="A285" s="46"/>
      <c r="B285" s="46"/>
      <c r="C285" s="46"/>
      <c r="D285" s="47"/>
      <c r="E285" s="46"/>
      <c r="F285" s="46"/>
      <c r="G285" s="46"/>
      <c r="H285" s="46"/>
      <c r="I285" s="46"/>
      <c r="J285" s="46"/>
    </row>
    <row r="286">
      <c r="A286" s="46"/>
      <c r="B286" s="46"/>
      <c r="C286" s="46"/>
      <c r="D286" s="47"/>
      <c r="E286" s="46"/>
      <c r="F286" s="46"/>
      <c r="G286" s="46"/>
      <c r="H286" s="46"/>
      <c r="I286" s="46"/>
      <c r="J286" s="46"/>
    </row>
    <row r="287">
      <c r="A287" s="46"/>
      <c r="B287" s="46"/>
      <c r="C287" s="46"/>
      <c r="D287" s="47"/>
      <c r="E287" s="46"/>
      <c r="F287" s="46"/>
      <c r="G287" s="46"/>
      <c r="H287" s="46"/>
      <c r="I287" s="46"/>
      <c r="J287" s="46"/>
    </row>
    <row r="288">
      <c r="A288" s="46"/>
      <c r="B288" s="46"/>
      <c r="C288" s="46"/>
      <c r="D288" s="47"/>
      <c r="E288" s="46"/>
      <c r="F288" s="46"/>
      <c r="G288" s="46"/>
      <c r="H288" s="46"/>
      <c r="I288" s="46"/>
      <c r="J288" s="46"/>
    </row>
    <row r="289">
      <c r="A289" s="46"/>
      <c r="B289" s="46"/>
      <c r="C289" s="46"/>
      <c r="D289" s="47"/>
      <c r="E289" s="46"/>
      <c r="F289" s="46"/>
      <c r="G289" s="46"/>
      <c r="H289" s="46"/>
      <c r="I289" s="46"/>
      <c r="J289" s="46"/>
    </row>
    <row r="290">
      <c r="A290" s="46"/>
      <c r="B290" s="46"/>
      <c r="C290" s="46"/>
      <c r="D290" s="47"/>
      <c r="E290" s="46"/>
      <c r="F290" s="46"/>
      <c r="G290" s="46"/>
      <c r="H290" s="46"/>
      <c r="I290" s="46"/>
      <c r="J290" s="46"/>
    </row>
    <row r="291">
      <c r="A291" s="46"/>
      <c r="B291" s="46"/>
      <c r="C291" s="46"/>
      <c r="D291" s="47"/>
      <c r="E291" s="46"/>
      <c r="F291" s="46"/>
      <c r="G291" s="46"/>
      <c r="H291" s="46"/>
      <c r="I291" s="46"/>
      <c r="J291" s="46"/>
    </row>
    <row r="292">
      <c r="A292" s="46"/>
      <c r="B292" s="46"/>
      <c r="C292" s="46"/>
      <c r="D292" s="47"/>
      <c r="E292" s="46"/>
      <c r="F292" s="46"/>
      <c r="G292" s="46"/>
      <c r="H292" s="46"/>
      <c r="I292" s="46"/>
      <c r="J292" s="46"/>
    </row>
    <row r="293">
      <c r="A293" s="46"/>
      <c r="B293" s="46"/>
      <c r="C293" s="46"/>
      <c r="D293" s="47"/>
      <c r="E293" s="46"/>
      <c r="F293" s="46"/>
      <c r="G293" s="46"/>
      <c r="H293" s="46"/>
      <c r="I293" s="46"/>
      <c r="J293" s="46"/>
    </row>
    <row r="294">
      <c r="A294" s="46"/>
      <c r="B294" s="46"/>
      <c r="C294" s="46"/>
      <c r="D294" s="47"/>
      <c r="E294" s="46"/>
      <c r="F294" s="46"/>
      <c r="G294" s="46"/>
      <c r="H294" s="46"/>
      <c r="I294" s="46"/>
      <c r="J294" s="46"/>
    </row>
    <row r="295">
      <c r="A295" s="46"/>
      <c r="B295" s="46"/>
      <c r="C295" s="46"/>
      <c r="D295" s="47"/>
      <c r="E295" s="46"/>
      <c r="F295" s="46"/>
      <c r="G295" s="46"/>
      <c r="H295" s="46"/>
      <c r="I295" s="46"/>
      <c r="J295" s="46"/>
    </row>
    <row r="296">
      <c r="A296" s="46"/>
      <c r="B296" s="46"/>
      <c r="C296" s="46"/>
      <c r="D296" s="47"/>
      <c r="E296" s="46"/>
      <c r="F296" s="46"/>
      <c r="G296" s="46"/>
      <c r="H296" s="46"/>
      <c r="I296" s="46"/>
      <c r="J296" s="46"/>
    </row>
    <row r="297">
      <c r="A297" s="46"/>
      <c r="B297" s="46"/>
      <c r="C297" s="46"/>
      <c r="D297" s="47"/>
      <c r="E297" s="46"/>
      <c r="F297" s="46"/>
      <c r="G297" s="46"/>
      <c r="H297" s="46"/>
      <c r="I297" s="46"/>
      <c r="J297" s="46"/>
    </row>
    <row r="298">
      <c r="A298" s="46"/>
      <c r="B298" s="46"/>
      <c r="C298" s="46"/>
      <c r="D298" s="47"/>
      <c r="E298" s="46"/>
      <c r="F298" s="46"/>
      <c r="G298" s="46"/>
      <c r="H298" s="46"/>
      <c r="I298" s="46"/>
      <c r="J298" s="46"/>
    </row>
    <row r="299">
      <c r="A299" s="46"/>
      <c r="B299" s="46"/>
      <c r="C299" s="46"/>
      <c r="D299" s="47"/>
      <c r="E299" s="46"/>
      <c r="F299" s="46"/>
      <c r="G299" s="46"/>
      <c r="H299" s="46"/>
      <c r="I299" s="46"/>
      <c r="J299" s="46"/>
    </row>
    <row r="300">
      <c r="A300" s="46"/>
      <c r="B300" s="46"/>
      <c r="C300" s="46"/>
      <c r="D300" s="47"/>
      <c r="E300" s="46"/>
      <c r="F300" s="46"/>
      <c r="G300" s="46"/>
      <c r="H300" s="46"/>
      <c r="I300" s="46"/>
      <c r="J300" s="46"/>
    </row>
    <row r="301">
      <c r="A301" s="46"/>
      <c r="B301" s="46"/>
      <c r="C301" s="46"/>
      <c r="D301" s="47"/>
      <c r="E301" s="46"/>
      <c r="F301" s="46"/>
      <c r="G301" s="46"/>
      <c r="H301" s="46"/>
      <c r="I301" s="46"/>
      <c r="J301" s="46"/>
    </row>
    <row r="302">
      <c r="A302" s="46"/>
      <c r="B302" s="46"/>
      <c r="C302" s="46"/>
      <c r="D302" s="47"/>
      <c r="E302" s="46"/>
      <c r="F302" s="46"/>
      <c r="G302" s="46"/>
      <c r="H302" s="46"/>
      <c r="I302" s="46"/>
      <c r="J302" s="46"/>
    </row>
    <row r="303">
      <c r="A303" s="46"/>
      <c r="B303" s="46"/>
      <c r="C303" s="46"/>
      <c r="D303" s="47"/>
      <c r="E303" s="46"/>
      <c r="F303" s="46"/>
      <c r="G303" s="46"/>
      <c r="H303" s="46"/>
      <c r="I303" s="46"/>
      <c r="J303" s="46"/>
    </row>
    <row r="304">
      <c r="A304" s="46"/>
      <c r="B304" s="46"/>
      <c r="C304" s="46"/>
      <c r="D304" s="47"/>
      <c r="E304" s="46"/>
      <c r="F304" s="46"/>
      <c r="G304" s="46"/>
      <c r="H304" s="46"/>
      <c r="I304" s="46"/>
      <c r="J304" s="46"/>
    </row>
    <row r="305">
      <c r="A305" s="46"/>
      <c r="B305" s="46"/>
      <c r="C305" s="46"/>
      <c r="D305" s="47"/>
      <c r="E305" s="46"/>
      <c r="F305" s="46"/>
      <c r="G305" s="46"/>
      <c r="H305" s="46"/>
      <c r="I305" s="46"/>
      <c r="J305" s="46"/>
    </row>
    <row r="306">
      <c r="A306" s="46"/>
      <c r="B306" s="46"/>
      <c r="C306" s="46"/>
      <c r="D306" s="47"/>
      <c r="E306" s="46"/>
      <c r="F306" s="46"/>
      <c r="G306" s="46"/>
      <c r="H306" s="46"/>
      <c r="I306" s="46"/>
      <c r="J306" s="46"/>
    </row>
    <row r="307">
      <c r="A307" s="46"/>
      <c r="B307" s="46"/>
      <c r="C307" s="46"/>
      <c r="D307" s="47"/>
      <c r="E307" s="46"/>
      <c r="F307" s="46"/>
      <c r="G307" s="46"/>
      <c r="H307" s="46"/>
      <c r="I307" s="46"/>
      <c r="J307" s="46"/>
    </row>
    <row r="308">
      <c r="A308" s="46"/>
      <c r="B308" s="46"/>
      <c r="C308" s="46"/>
      <c r="D308" s="47"/>
      <c r="E308" s="46"/>
      <c r="F308" s="46"/>
      <c r="G308" s="46"/>
      <c r="H308" s="46"/>
      <c r="I308" s="46"/>
      <c r="J308" s="46"/>
    </row>
    <row r="309">
      <c r="A309" s="46"/>
      <c r="B309" s="46"/>
      <c r="C309" s="46"/>
      <c r="D309" s="47"/>
      <c r="E309" s="46"/>
      <c r="F309" s="46"/>
      <c r="G309" s="46"/>
      <c r="H309" s="46"/>
      <c r="I309" s="46"/>
      <c r="J309" s="46"/>
    </row>
    <row r="310">
      <c r="A310" s="46"/>
      <c r="B310" s="46"/>
      <c r="C310" s="46"/>
      <c r="D310" s="47"/>
      <c r="E310" s="46"/>
      <c r="F310" s="46"/>
      <c r="G310" s="46"/>
      <c r="H310" s="46"/>
      <c r="I310" s="46"/>
      <c r="J310" s="46"/>
    </row>
    <row r="311">
      <c r="A311" s="46"/>
      <c r="B311" s="46"/>
      <c r="C311" s="46"/>
      <c r="D311" s="47"/>
      <c r="E311" s="46"/>
      <c r="F311" s="46"/>
      <c r="G311" s="46"/>
      <c r="H311" s="46"/>
      <c r="I311" s="46"/>
      <c r="J311" s="46"/>
    </row>
    <row r="312">
      <c r="A312" s="46"/>
      <c r="B312" s="46"/>
      <c r="C312" s="46"/>
      <c r="D312" s="47"/>
      <c r="E312" s="46"/>
      <c r="F312" s="46"/>
      <c r="G312" s="46"/>
      <c r="H312" s="46"/>
      <c r="I312" s="46"/>
      <c r="J312" s="46"/>
    </row>
    <row r="313">
      <c r="A313" s="46"/>
      <c r="B313" s="46"/>
      <c r="C313" s="46"/>
      <c r="D313" s="47"/>
      <c r="E313" s="46"/>
      <c r="F313" s="46"/>
      <c r="G313" s="46"/>
      <c r="H313" s="46"/>
      <c r="I313" s="46"/>
      <c r="J313" s="46"/>
    </row>
    <row r="314">
      <c r="A314" s="46"/>
      <c r="B314" s="46"/>
      <c r="C314" s="46"/>
      <c r="D314" s="47"/>
      <c r="E314" s="46"/>
      <c r="F314" s="46"/>
      <c r="G314" s="46"/>
      <c r="H314" s="46"/>
      <c r="I314" s="46"/>
      <c r="J314" s="46"/>
    </row>
    <row r="315">
      <c r="A315" s="46"/>
      <c r="B315" s="46"/>
      <c r="C315" s="46"/>
      <c r="D315" s="47"/>
      <c r="E315" s="46"/>
      <c r="F315" s="46"/>
      <c r="G315" s="46"/>
      <c r="H315" s="46"/>
      <c r="I315" s="46"/>
      <c r="J315" s="46"/>
    </row>
    <row r="316">
      <c r="A316" s="46"/>
      <c r="B316" s="46"/>
      <c r="C316" s="46"/>
      <c r="D316" s="47"/>
      <c r="E316" s="46"/>
      <c r="F316" s="46"/>
      <c r="G316" s="46"/>
      <c r="H316" s="46"/>
      <c r="I316" s="46"/>
      <c r="J316" s="46"/>
    </row>
    <row r="317">
      <c r="A317" s="46"/>
      <c r="B317" s="46"/>
      <c r="C317" s="46"/>
      <c r="D317" s="47"/>
      <c r="E317" s="46"/>
      <c r="F317" s="46"/>
      <c r="G317" s="46"/>
      <c r="H317" s="46"/>
      <c r="I317" s="46"/>
      <c r="J317" s="46"/>
    </row>
    <row r="318">
      <c r="A318" s="46"/>
      <c r="B318" s="46"/>
      <c r="C318" s="46"/>
      <c r="D318" s="47"/>
      <c r="E318" s="46"/>
      <c r="F318" s="46"/>
      <c r="G318" s="46"/>
      <c r="H318" s="46"/>
      <c r="I318" s="46"/>
      <c r="J318" s="46"/>
    </row>
    <row r="319">
      <c r="A319" s="46"/>
      <c r="B319" s="46"/>
      <c r="C319" s="46"/>
      <c r="D319" s="47"/>
      <c r="E319" s="46"/>
      <c r="F319" s="46"/>
      <c r="G319" s="46"/>
      <c r="H319" s="46"/>
      <c r="I319" s="46"/>
      <c r="J319" s="46"/>
    </row>
    <row r="320">
      <c r="A320" s="46"/>
      <c r="B320" s="46"/>
      <c r="C320" s="46"/>
      <c r="D320" s="47"/>
      <c r="E320" s="46"/>
      <c r="F320" s="46"/>
      <c r="G320" s="46"/>
      <c r="H320" s="46"/>
      <c r="I320" s="46"/>
      <c r="J320" s="46"/>
    </row>
    <row r="321">
      <c r="A321" s="46"/>
      <c r="B321" s="46"/>
      <c r="C321" s="46"/>
      <c r="D321" s="47"/>
      <c r="E321" s="46"/>
      <c r="F321" s="46"/>
      <c r="G321" s="46"/>
      <c r="H321" s="46"/>
      <c r="I321" s="46"/>
      <c r="J321" s="46"/>
    </row>
    <row r="322">
      <c r="A322" s="46"/>
      <c r="B322" s="46"/>
      <c r="C322" s="46"/>
      <c r="D322" s="47"/>
      <c r="E322" s="46"/>
      <c r="F322" s="46"/>
      <c r="G322" s="46"/>
      <c r="H322" s="46"/>
      <c r="I322" s="46"/>
      <c r="J322" s="46"/>
    </row>
    <row r="323">
      <c r="A323" s="46"/>
      <c r="B323" s="46"/>
      <c r="C323" s="46"/>
      <c r="D323" s="47"/>
      <c r="E323" s="46"/>
      <c r="F323" s="46"/>
      <c r="G323" s="46"/>
      <c r="H323" s="46"/>
      <c r="I323" s="46"/>
      <c r="J323" s="46"/>
    </row>
    <row r="324">
      <c r="A324" s="46"/>
      <c r="B324" s="46"/>
      <c r="C324" s="46"/>
      <c r="D324" s="47"/>
      <c r="E324" s="46"/>
      <c r="F324" s="46"/>
      <c r="G324" s="46"/>
      <c r="H324" s="46"/>
      <c r="I324" s="46"/>
      <c r="J324" s="46"/>
    </row>
    <row r="325">
      <c r="A325" s="46"/>
      <c r="B325" s="46"/>
      <c r="C325" s="46"/>
      <c r="D325" s="47"/>
      <c r="E325" s="46"/>
      <c r="F325" s="46"/>
      <c r="G325" s="46"/>
      <c r="H325" s="46"/>
      <c r="I325" s="46"/>
      <c r="J325" s="46"/>
    </row>
    <row r="326">
      <c r="A326" s="46"/>
      <c r="B326" s="46"/>
      <c r="C326" s="46"/>
      <c r="D326" s="47"/>
      <c r="E326" s="46"/>
      <c r="F326" s="46"/>
      <c r="G326" s="46"/>
      <c r="H326" s="46"/>
      <c r="I326" s="46"/>
      <c r="J326" s="46"/>
    </row>
    <row r="327">
      <c r="A327" s="46"/>
      <c r="B327" s="46"/>
      <c r="C327" s="46"/>
      <c r="D327" s="47"/>
      <c r="E327" s="46"/>
      <c r="F327" s="46"/>
      <c r="G327" s="46"/>
      <c r="H327" s="46"/>
      <c r="I327" s="46"/>
      <c r="J327" s="46"/>
    </row>
    <row r="328">
      <c r="A328" s="46"/>
      <c r="B328" s="46"/>
      <c r="C328" s="46"/>
      <c r="D328" s="47"/>
      <c r="E328" s="46"/>
      <c r="F328" s="46"/>
      <c r="G328" s="46"/>
      <c r="H328" s="46"/>
      <c r="I328" s="46"/>
      <c r="J328" s="46"/>
    </row>
    <row r="329">
      <c r="A329" s="46"/>
      <c r="B329" s="46"/>
      <c r="C329" s="46"/>
      <c r="D329" s="47"/>
      <c r="E329" s="46"/>
      <c r="F329" s="46"/>
      <c r="G329" s="46"/>
      <c r="H329" s="46"/>
      <c r="I329" s="46"/>
      <c r="J329" s="46"/>
    </row>
    <row r="330">
      <c r="A330" s="46"/>
      <c r="B330" s="46"/>
      <c r="C330" s="46"/>
      <c r="D330" s="47"/>
      <c r="E330" s="46"/>
      <c r="F330" s="46"/>
      <c r="G330" s="46"/>
      <c r="H330" s="46"/>
      <c r="I330" s="46"/>
      <c r="J330" s="46"/>
    </row>
    <row r="331">
      <c r="A331" s="46"/>
      <c r="B331" s="46"/>
      <c r="C331" s="46"/>
      <c r="D331" s="47"/>
      <c r="E331" s="46"/>
      <c r="F331" s="46"/>
      <c r="G331" s="46"/>
      <c r="H331" s="46"/>
      <c r="I331" s="46"/>
      <c r="J331" s="46"/>
    </row>
    <row r="332">
      <c r="A332" s="46"/>
      <c r="B332" s="46"/>
      <c r="C332" s="46"/>
      <c r="D332" s="47"/>
      <c r="E332" s="46"/>
      <c r="F332" s="46"/>
      <c r="G332" s="46"/>
      <c r="H332" s="46"/>
      <c r="I332" s="46"/>
      <c r="J332" s="46"/>
    </row>
    <row r="333">
      <c r="A333" s="46"/>
      <c r="B333" s="46"/>
      <c r="C333" s="46"/>
      <c r="D333" s="47"/>
      <c r="E333" s="46"/>
      <c r="F333" s="46"/>
      <c r="G333" s="46"/>
      <c r="H333" s="46"/>
      <c r="I333" s="46"/>
      <c r="J333" s="46"/>
    </row>
    <row r="334">
      <c r="A334" s="46"/>
      <c r="B334" s="46"/>
      <c r="C334" s="46"/>
      <c r="D334" s="47"/>
      <c r="E334" s="46"/>
      <c r="F334" s="46"/>
      <c r="G334" s="46"/>
      <c r="H334" s="46"/>
      <c r="I334" s="46"/>
      <c r="J334" s="46"/>
    </row>
    <row r="335">
      <c r="A335" s="46"/>
      <c r="B335" s="46"/>
      <c r="C335" s="46"/>
      <c r="D335" s="47"/>
      <c r="E335" s="46"/>
      <c r="F335" s="46"/>
      <c r="G335" s="46"/>
      <c r="H335" s="46"/>
      <c r="I335" s="46"/>
      <c r="J335" s="46"/>
    </row>
    <row r="336">
      <c r="A336" s="46"/>
      <c r="B336" s="46"/>
      <c r="C336" s="46"/>
      <c r="D336" s="47"/>
      <c r="E336" s="46"/>
      <c r="F336" s="46"/>
      <c r="G336" s="46"/>
      <c r="H336" s="46"/>
      <c r="I336" s="46"/>
      <c r="J336" s="46"/>
    </row>
    <row r="337">
      <c r="A337" s="46"/>
      <c r="B337" s="46"/>
      <c r="C337" s="46"/>
      <c r="D337" s="47"/>
      <c r="E337" s="46"/>
      <c r="F337" s="46"/>
      <c r="G337" s="46"/>
      <c r="H337" s="46"/>
      <c r="I337" s="46"/>
      <c r="J337" s="46"/>
    </row>
    <row r="338">
      <c r="A338" s="46"/>
      <c r="B338" s="46"/>
      <c r="C338" s="46"/>
      <c r="D338" s="47"/>
      <c r="E338" s="46"/>
      <c r="F338" s="46"/>
      <c r="G338" s="46"/>
      <c r="H338" s="46"/>
      <c r="I338" s="46"/>
      <c r="J338" s="46"/>
    </row>
    <row r="339">
      <c r="A339" s="46"/>
      <c r="B339" s="46"/>
      <c r="C339" s="46"/>
      <c r="D339" s="47"/>
      <c r="E339" s="46"/>
      <c r="F339" s="46"/>
      <c r="G339" s="46"/>
      <c r="H339" s="46"/>
      <c r="I339" s="46"/>
      <c r="J339" s="46"/>
    </row>
    <row r="340">
      <c r="A340" s="46"/>
      <c r="B340" s="46"/>
      <c r="C340" s="46"/>
      <c r="D340" s="47"/>
      <c r="E340" s="46"/>
      <c r="F340" s="46"/>
      <c r="G340" s="46"/>
      <c r="H340" s="46"/>
      <c r="I340" s="46"/>
      <c r="J340" s="46"/>
    </row>
    <row r="341">
      <c r="A341" s="46"/>
      <c r="B341" s="46"/>
      <c r="C341" s="46"/>
      <c r="D341" s="47"/>
      <c r="E341" s="46"/>
      <c r="F341" s="46"/>
      <c r="G341" s="46"/>
      <c r="H341" s="46"/>
      <c r="I341" s="46"/>
      <c r="J341" s="46"/>
    </row>
    <row r="342">
      <c r="A342" s="46"/>
      <c r="B342" s="46"/>
      <c r="C342" s="46"/>
      <c r="D342" s="47"/>
      <c r="E342" s="46"/>
      <c r="F342" s="46"/>
      <c r="G342" s="46"/>
      <c r="H342" s="46"/>
      <c r="I342" s="46"/>
      <c r="J342" s="46"/>
    </row>
    <row r="343">
      <c r="A343" s="46"/>
      <c r="B343" s="46"/>
      <c r="C343" s="46"/>
      <c r="D343" s="47"/>
      <c r="E343" s="46"/>
      <c r="F343" s="46"/>
      <c r="G343" s="46"/>
      <c r="H343" s="46"/>
      <c r="I343" s="46"/>
      <c r="J343" s="46"/>
    </row>
    <row r="344">
      <c r="A344" s="46"/>
      <c r="B344" s="46"/>
      <c r="C344" s="46"/>
      <c r="D344" s="47"/>
      <c r="E344" s="46"/>
      <c r="F344" s="46"/>
      <c r="G344" s="46"/>
      <c r="H344" s="46"/>
      <c r="I344" s="46"/>
      <c r="J344" s="46"/>
    </row>
    <row r="345">
      <c r="A345" s="46"/>
      <c r="B345" s="46"/>
      <c r="C345" s="46"/>
      <c r="D345" s="47"/>
      <c r="E345" s="46"/>
      <c r="F345" s="46"/>
      <c r="G345" s="46"/>
      <c r="H345" s="46"/>
      <c r="I345" s="46"/>
      <c r="J345" s="46"/>
    </row>
    <row r="346">
      <c r="A346" s="46"/>
      <c r="B346" s="46"/>
      <c r="C346" s="46"/>
      <c r="D346" s="47"/>
      <c r="E346" s="46"/>
      <c r="F346" s="46"/>
      <c r="G346" s="46"/>
      <c r="H346" s="46"/>
      <c r="I346" s="46"/>
      <c r="J346" s="46"/>
    </row>
    <row r="347">
      <c r="A347" s="46"/>
      <c r="B347" s="46"/>
      <c r="C347" s="46"/>
      <c r="D347" s="47"/>
      <c r="E347" s="46"/>
      <c r="F347" s="46"/>
      <c r="G347" s="46"/>
      <c r="H347" s="46"/>
      <c r="I347" s="46"/>
      <c r="J347" s="46"/>
    </row>
    <row r="348">
      <c r="A348" s="46"/>
      <c r="B348" s="46"/>
      <c r="C348" s="46"/>
      <c r="D348" s="47"/>
      <c r="E348" s="46"/>
      <c r="F348" s="46"/>
      <c r="G348" s="46"/>
      <c r="H348" s="46"/>
      <c r="I348" s="46"/>
      <c r="J348" s="46"/>
    </row>
    <row r="349">
      <c r="A349" s="46"/>
      <c r="B349" s="46"/>
      <c r="C349" s="46"/>
      <c r="D349" s="47"/>
      <c r="E349" s="46"/>
      <c r="F349" s="46"/>
      <c r="G349" s="46"/>
      <c r="H349" s="46"/>
      <c r="I349" s="46"/>
      <c r="J349" s="46"/>
    </row>
    <row r="350">
      <c r="A350" s="46"/>
      <c r="B350" s="46"/>
      <c r="C350" s="46"/>
      <c r="D350" s="47"/>
      <c r="E350" s="46"/>
      <c r="F350" s="46"/>
      <c r="G350" s="46"/>
      <c r="H350" s="46"/>
      <c r="I350" s="46"/>
      <c r="J350" s="46"/>
    </row>
    <row r="351">
      <c r="A351" s="46"/>
      <c r="B351" s="46"/>
      <c r="C351" s="46"/>
      <c r="D351" s="47"/>
      <c r="E351" s="46"/>
      <c r="F351" s="46"/>
      <c r="G351" s="46"/>
      <c r="H351" s="46"/>
      <c r="I351" s="46"/>
      <c r="J351" s="46"/>
    </row>
    <row r="352">
      <c r="A352" s="46"/>
      <c r="B352" s="46"/>
      <c r="C352" s="46"/>
      <c r="D352" s="47"/>
      <c r="E352" s="46"/>
      <c r="F352" s="46"/>
      <c r="G352" s="46"/>
      <c r="H352" s="46"/>
      <c r="I352" s="46"/>
      <c r="J352" s="46"/>
    </row>
    <row r="353">
      <c r="A353" s="46"/>
      <c r="B353" s="46"/>
      <c r="C353" s="46"/>
      <c r="D353" s="47"/>
      <c r="E353" s="46"/>
      <c r="F353" s="46"/>
      <c r="G353" s="46"/>
      <c r="H353" s="46"/>
      <c r="I353" s="46"/>
      <c r="J353" s="46"/>
    </row>
    <row r="354">
      <c r="A354" s="46"/>
      <c r="B354" s="46"/>
      <c r="C354" s="46"/>
      <c r="D354" s="47"/>
      <c r="E354" s="46"/>
      <c r="F354" s="46"/>
      <c r="G354" s="46"/>
      <c r="H354" s="46"/>
      <c r="I354" s="46"/>
      <c r="J354" s="46"/>
    </row>
    <row r="355">
      <c r="A355" s="46"/>
      <c r="B355" s="46"/>
      <c r="C355" s="46"/>
      <c r="D355" s="47"/>
      <c r="E355" s="46"/>
      <c r="F355" s="46"/>
      <c r="G355" s="46"/>
      <c r="H355" s="46"/>
      <c r="I355" s="46"/>
      <c r="J355" s="46"/>
    </row>
    <row r="356">
      <c r="A356" s="46"/>
      <c r="B356" s="46"/>
      <c r="C356" s="46"/>
      <c r="D356" s="47"/>
      <c r="E356" s="46"/>
      <c r="F356" s="46"/>
      <c r="G356" s="46"/>
      <c r="H356" s="46"/>
      <c r="I356" s="46"/>
      <c r="J356" s="46"/>
    </row>
    <row r="357">
      <c r="A357" s="46"/>
      <c r="B357" s="46"/>
      <c r="C357" s="46"/>
      <c r="D357" s="47"/>
      <c r="E357" s="46"/>
      <c r="F357" s="46"/>
      <c r="G357" s="46"/>
      <c r="H357" s="46"/>
      <c r="I357" s="46"/>
      <c r="J357" s="46"/>
    </row>
    <row r="358">
      <c r="A358" s="46"/>
      <c r="B358" s="46"/>
      <c r="C358" s="46"/>
      <c r="D358" s="47"/>
      <c r="E358" s="46"/>
      <c r="F358" s="46"/>
      <c r="G358" s="46"/>
      <c r="H358" s="46"/>
      <c r="I358" s="46"/>
      <c r="J358" s="46"/>
    </row>
    <row r="359">
      <c r="A359" s="46"/>
      <c r="B359" s="46"/>
      <c r="C359" s="46"/>
      <c r="D359" s="47"/>
      <c r="E359" s="46"/>
      <c r="F359" s="46"/>
      <c r="G359" s="46"/>
      <c r="H359" s="46"/>
      <c r="I359" s="46"/>
      <c r="J359" s="46"/>
    </row>
    <row r="360">
      <c r="A360" s="46"/>
      <c r="B360" s="46"/>
      <c r="C360" s="46"/>
      <c r="D360" s="47"/>
      <c r="E360" s="46"/>
      <c r="F360" s="46"/>
      <c r="G360" s="46"/>
      <c r="H360" s="46"/>
      <c r="I360" s="46"/>
      <c r="J360" s="46"/>
    </row>
    <row r="361">
      <c r="A361" s="46"/>
      <c r="B361" s="46"/>
      <c r="C361" s="46"/>
      <c r="D361" s="47"/>
      <c r="E361" s="46"/>
      <c r="F361" s="46"/>
      <c r="G361" s="46"/>
      <c r="H361" s="46"/>
      <c r="I361" s="46"/>
      <c r="J361" s="46"/>
    </row>
    <row r="362">
      <c r="A362" s="46"/>
      <c r="B362" s="46"/>
      <c r="C362" s="46"/>
      <c r="D362" s="47"/>
      <c r="E362" s="46"/>
      <c r="F362" s="46"/>
      <c r="G362" s="46"/>
      <c r="H362" s="46"/>
      <c r="I362" s="46"/>
      <c r="J362" s="46"/>
    </row>
    <row r="363">
      <c r="A363" s="46"/>
      <c r="B363" s="46"/>
      <c r="C363" s="46"/>
      <c r="D363" s="47"/>
      <c r="E363" s="46"/>
      <c r="F363" s="46"/>
      <c r="G363" s="46"/>
      <c r="H363" s="46"/>
      <c r="I363" s="46"/>
      <c r="J363" s="46"/>
    </row>
    <row r="364">
      <c r="A364" s="46"/>
      <c r="B364" s="46"/>
      <c r="C364" s="46"/>
      <c r="D364" s="47"/>
      <c r="E364" s="46"/>
      <c r="F364" s="46"/>
      <c r="G364" s="46"/>
      <c r="H364" s="46"/>
      <c r="I364" s="46"/>
      <c r="J364" s="46"/>
    </row>
    <row r="365">
      <c r="A365" s="46"/>
      <c r="B365" s="46"/>
      <c r="C365" s="46"/>
      <c r="D365" s="47"/>
      <c r="E365" s="46"/>
      <c r="F365" s="46"/>
      <c r="G365" s="46"/>
      <c r="H365" s="46"/>
      <c r="I365" s="46"/>
      <c r="J365" s="46"/>
    </row>
    <row r="366">
      <c r="A366" s="46"/>
      <c r="B366" s="46"/>
      <c r="C366" s="46"/>
      <c r="D366" s="47"/>
      <c r="E366" s="46"/>
      <c r="F366" s="46"/>
      <c r="G366" s="46"/>
      <c r="H366" s="46"/>
      <c r="I366" s="46"/>
      <c r="J366" s="46"/>
    </row>
    <row r="367">
      <c r="A367" s="46"/>
      <c r="B367" s="46"/>
      <c r="C367" s="46"/>
      <c r="D367" s="47"/>
      <c r="E367" s="46"/>
      <c r="F367" s="46"/>
      <c r="G367" s="46"/>
      <c r="H367" s="46"/>
      <c r="I367" s="46"/>
      <c r="J367" s="46"/>
    </row>
    <row r="368">
      <c r="A368" s="46"/>
      <c r="B368" s="46"/>
      <c r="C368" s="46"/>
      <c r="D368" s="47"/>
      <c r="E368" s="46"/>
      <c r="F368" s="46"/>
      <c r="G368" s="46"/>
      <c r="H368" s="46"/>
      <c r="I368" s="46"/>
      <c r="J368" s="46"/>
    </row>
    <row r="369">
      <c r="A369" s="46"/>
      <c r="B369" s="46"/>
      <c r="C369" s="46"/>
      <c r="D369" s="47"/>
      <c r="E369" s="46"/>
      <c r="F369" s="46"/>
      <c r="G369" s="46"/>
      <c r="H369" s="46"/>
      <c r="I369" s="46"/>
      <c r="J369" s="46"/>
    </row>
    <row r="370">
      <c r="A370" s="46"/>
      <c r="B370" s="46"/>
      <c r="C370" s="46"/>
      <c r="D370" s="47"/>
      <c r="E370" s="46"/>
      <c r="F370" s="46"/>
      <c r="G370" s="46"/>
      <c r="H370" s="46"/>
      <c r="I370" s="46"/>
      <c r="J370" s="46"/>
    </row>
    <row r="371">
      <c r="A371" s="46"/>
      <c r="B371" s="46"/>
      <c r="C371" s="46"/>
      <c r="D371" s="47"/>
      <c r="E371" s="46"/>
      <c r="F371" s="46"/>
      <c r="G371" s="46"/>
      <c r="H371" s="46"/>
      <c r="I371" s="46"/>
      <c r="J371" s="46"/>
    </row>
    <row r="372">
      <c r="A372" s="46"/>
      <c r="B372" s="46"/>
      <c r="C372" s="46"/>
      <c r="D372" s="47"/>
      <c r="E372" s="46"/>
      <c r="F372" s="46"/>
      <c r="G372" s="46"/>
      <c r="H372" s="46"/>
      <c r="I372" s="46"/>
      <c r="J372" s="46"/>
    </row>
    <row r="373">
      <c r="A373" s="46"/>
      <c r="B373" s="46"/>
      <c r="C373" s="46"/>
      <c r="D373" s="47"/>
      <c r="E373" s="46"/>
      <c r="F373" s="46"/>
      <c r="G373" s="46"/>
      <c r="H373" s="46"/>
      <c r="I373" s="46"/>
      <c r="J373" s="46"/>
    </row>
    <row r="374">
      <c r="A374" s="46"/>
      <c r="B374" s="46"/>
      <c r="C374" s="46"/>
      <c r="D374" s="47"/>
      <c r="E374" s="46"/>
      <c r="F374" s="46"/>
      <c r="G374" s="46"/>
      <c r="H374" s="46"/>
      <c r="I374" s="46"/>
      <c r="J374" s="46"/>
    </row>
    <row r="375">
      <c r="A375" s="46"/>
      <c r="B375" s="46"/>
      <c r="C375" s="46"/>
      <c r="D375" s="47"/>
      <c r="E375" s="46"/>
      <c r="F375" s="46"/>
      <c r="G375" s="46"/>
      <c r="H375" s="46"/>
      <c r="I375" s="46"/>
      <c r="J375" s="46"/>
    </row>
    <row r="376">
      <c r="A376" s="46"/>
      <c r="B376" s="46"/>
      <c r="C376" s="46"/>
      <c r="D376" s="47"/>
      <c r="E376" s="46"/>
      <c r="F376" s="46"/>
      <c r="G376" s="46"/>
      <c r="H376" s="46"/>
      <c r="I376" s="46"/>
      <c r="J376" s="46"/>
    </row>
    <row r="377">
      <c r="A377" s="46"/>
      <c r="B377" s="46"/>
      <c r="C377" s="46"/>
      <c r="D377" s="47"/>
      <c r="E377" s="46"/>
      <c r="F377" s="46"/>
      <c r="G377" s="46"/>
      <c r="H377" s="46"/>
      <c r="I377" s="46"/>
      <c r="J377" s="46"/>
    </row>
    <row r="378">
      <c r="A378" s="46"/>
      <c r="B378" s="46"/>
      <c r="C378" s="46"/>
      <c r="D378" s="47"/>
      <c r="E378" s="46"/>
      <c r="F378" s="46"/>
      <c r="G378" s="46"/>
      <c r="H378" s="46"/>
      <c r="I378" s="46"/>
      <c r="J378" s="46"/>
    </row>
    <row r="379">
      <c r="A379" s="46"/>
      <c r="B379" s="46"/>
      <c r="C379" s="46"/>
      <c r="D379" s="47"/>
      <c r="E379" s="46"/>
      <c r="F379" s="46"/>
      <c r="G379" s="46"/>
      <c r="H379" s="46"/>
      <c r="I379" s="46"/>
      <c r="J379" s="46"/>
    </row>
    <row r="380">
      <c r="A380" s="46"/>
      <c r="B380" s="46"/>
      <c r="C380" s="46"/>
      <c r="D380" s="47"/>
      <c r="E380" s="46"/>
      <c r="F380" s="46"/>
      <c r="G380" s="46"/>
      <c r="H380" s="46"/>
      <c r="I380" s="46"/>
      <c r="J380" s="46"/>
    </row>
    <row r="381">
      <c r="A381" s="46"/>
      <c r="B381" s="46"/>
      <c r="C381" s="46"/>
      <c r="D381" s="47"/>
      <c r="E381" s="46"/>
      <c r="F381" s="46"/>
      <c r="G381" s="46"/>
      <c r="H381" s="46"/>
      <c r="I381" s="46"/>
      <c r="J381" s="46"/>
    </row>
    <row r="382">
      <c r="A382" s="46"/>
      <c r="B382" s="46"/>
      <c r="C382" s="46"/>
      <c r="D382" s="47"/>
      <c r="E382" s="46"/>
      <c r="F382" s="46"/>
      <c r="G382" s="46"/>
      <c r="H382" s="46"/>
      <c r="I382" s="46"/>
      <c r="J382" s="46"/>
    </row>
    <row r="383">
      <c r="A383" s="46"/>
      <c r="B383" s="46"/>
      <c r="C383" s="46"/>
      <c r="D383" s="47"/>
      <c r="E383" s="46"/>
      <c r="F383" s="46"/>
      <c r="G383" s="46"/>
      <c r="H383" s="46"/>
      <c r="I383" s="46"/>
      <c r="J383" s="46"/>
    </row>
    <row r="384">
      <c r="A384" s="46"/>
      <c r="B384" s="46"/>
      <c r="C384" s="46"/>
      <c r="D384" s="47"/>
      <c r="E384" s="46"/>
      <c r="F384" s="46"/>
      <c r="G384" s="46"/>
      <c r="H384" s="46"/>
      <c r="I384" s="46"/>
      <c r="J384" s="46"/>
    </row>
    <row r="385">
      <c r="A385" s="46"/>
      <c r="B385" s="46"/>
      <c r="C385" s="46"/>
      <c r="D385" s="47"/>
      <c r="E385" s="46"/>
      <c r="F385" s="46"/>
      <c r="G385" s="46"/>
      <c r="H385" s="46"/>
      <c r="I385" s="46"/>
      <c r="J385" s="46"/>
    </row>
    <row r="386">
      <c r="A386" s="46"/>
      <c r="B386" s="46"/>
      <c r="C386" s="46"/>
      <c r="D386" s="47"/>
      <c r="E386" s="46"/>
      <c r="F386" s="46"/>
      <c r="G386" s="46"/>
      <c r="H386" s="46"/>
      <c r="I386" s="46"/>
      <c r="J386" s="46"/>
    </row>
    <row r="387">
      <c r="A387" s="46"/>
      <c r="B387" s="46"/>
      <c r="C387" s="46"/>
      <c r="D387" s="47"/>
      <c r="E387" s="46"/>
      <c r="F387" s="46"/>
      <c r="G387" s="46"/>
      <c r="H387" s="46"/>
      <c r="I387" s="46"/>
      <c r="J387" s="46"/>
    </row>
    <row r="388">
      <c r="A388" s="46"/>
      <c r="B388" s="46"/>
      <c r="C388" s="46"/>
      <c r="D388" s="47"/>
      <c r="E388" s="46"/>
      <c r="F388" s="46"/>
      <c r="G388" s="46"/>
      <c r="H388" s="46"/>
      <c r="I388" s="46"/>
      <c r="J388" s="46"/>
    </row>
    <row r="389">
      <c r="A389" s="46"/>
      <c r="B389" s="46"/>
      <c r="C389" s="46"/>
      <c r="D389" s="47"/>
      <c r="E389" s="46"/>
      <c r="F389" s="46"/>
      <c r="G389" s="46"/>
      <c r="H389" s="46"/>
      <c r="I389" s="46"/>
      <c r="J389" s="46"/>
    </row>
    <row r="390">
      <c r="A390" s="46"/>
      <c r="B390" s="46"/>
      <c r="C390" s="46"/>
      <c r="D390" s="47"/>
      <c r="E390" s="46"/>
      <c r="F390" s="46"/>
      <c r="G390" s="46"/>
      <c r="H390" s="46"/>
      <c r="I390" s="46"/>
      <c r="J390" s="46"/>
    </row>
    <row r="391">
      <c r="A391" s="46"/>
      <c r="B391" s="46"/>
      <c r="C391" s="46"/>
      <c r="D391" s="47"/>
      <c r="E391" s="46"/>
      <c r="F391" s="46"/>
      <c r="G391" s="46"/>
      <c r="H391" s="46"/>
      <c r="I391" s="46"/>
      <c r="J391" s="46"/>
    </row>
    <row r="392">
      <c r="A392" s="46"/>
      <c r="B392" s="46"/>
      <c r="C392" s="46"/>
      <c r="D392" s="47"/>
      <c r="E392" s="46"/>
      <c r="F392" s="46"/>
      <c r="G392" s="46"/>
      <c r="H392" s="46"/>
      <c r="I392" s="46"/>
      <c r="J392" s="46"/>
    </row>
    <row r="393">
      <c r="A393" s="46"/>
      <c r="B393" s="46"/>
      <c r="C393" s="46"/>
      <c r="D393" s="47"/>
      <c r="E393" s="46"/>
      <c r="F393" s="46"/>
      <c r="G393" s="46"/>
      <c r="H393" s="46"/>
      <c r="I393" s="46"/>
      <c r="J393" s="46"/>
    </row>
    <row r="394">
      <c r="A394" s="46"/>
      <c r="B394" s="46"/>
      <c r="C394" s="46"/>
      <c r="D394" s="47"/>
      <c r="E394" s="46"/>
      <c r="F394" s="46"/>
      <c r="G394" s="46"/>
      <c r="H394" s="46"/>
      <c r="I394" s="46"/>
      <c r="J394" s="46"/>
    </row>
    <row r="395">
      <c r="A395" s="46"/>
      <c r="B395" s="46"/>
      <c r="C395" s="46"/>
      <c r="D395" s="47"/>
      <c r="E395" s="46"/>
      <c r="F395" s="46"/>
      <c r="G395" s="46"/>
      <c r="H395" s="46"/>
      <c r="I395" s="46"/>
      <c r="J395" s="46"/>
    </row>
    <row r="396">
      <c r="A396" s="46"/>
      <c r="B396" s="46"/>
      <c r="C396" s="46"/>
      <c r="D396" s="47"/>
      <c r="E396" s="46"/>
      <c r="F396" s="46"/>
      <c r="G396" s="46"/>
      <c r="H396" s="46"/>
      <c r="I396" s="46"/>
      <c r="J396" s="46"/>
    </row>
    <row r="397">
      <c r="A397" s="46"/>
      <c r="B397" s="46"/>
      <c r="C397" s="46"/>
      <c r="D397" s="47"/>
      <c r="E397" s="46"/>
      <c r="F397" s="46"/>
      <c r="G397" s="46"/>
      <c r="H397" s="46"/>
      <c r="I397" s="46"/>
      <c r="J397" s="46"/>
    </row>
    <row r="398">
      <c r="A398" s="46"/>
      <c r="B398" s="46"/>
      <c r="C398" s="46"/>
      <c r="D398" s="47"/>
      <c r="E398" s="46"/>
      <c r="F398" s="46"/>
      <c r="G398" s="46"/>
      <c r="H398" s="46"/>
      <c r="I398" s="46"/>
      <c r="J398" s="46"/>
    </row>
    <row r="399">
      <c r="A399" s="46"/>
      <c r="B399" s="46"/>
      <c r="C399" s="46"/>
      <c r="D399" s="47"/>
      <c r="E399" s="46"/>
      <c r="F399" s="46"/>
      <c r="G399" s="46"/>
      <c r="H399" s="46"/>
      <c r="I399" s="46"/>
      <c r="J399" s="46"/>
    </row>
    <row r="400">
      <c r="A400" s="46"/>
      <c r="B400" s="46"/>
      <c r="C400" s="46"/>
      <c r="D400" s="47"/>
      <c r="E400" s="46"/>
      <c r="F400" s="46"/>
      <c r="G400" s="46"/>
      <c r="H400" s="46"/>
      <c r="I400" s="46"/>
      <c r="J400" s="46"/>
    </row>
    <row r="401">
      <c r="A401" s="46"/>
      <c r="B401" s="46"/>
      <c r="C401" s="46"/>
      <c r="D401" s="47"/>
      <c r="E401" s="46"/>
      <c r="F401" s="46"/>
      <c r="G401" s="46"/>
      <c r="H401" s="46"/>
      <c r="I401" s="46"/>
      <c r="J401" s="46"/>
    </row>
    <row r="402">
      <c r="A402" s="46"/>
      <c r="B402" s="46"/>
      <c r="C402" s="46"/>
      <c r="D402" s="47"/>
      <c r="E402" s="46"/>
      <c r="F402" s="46"/>
      <c r="G402" s="46"/>
      <c r="H402" s="46"/>
      <c r="I402" s="46"/>
      <c r="J402" s="46"/>
    </row>
    <row r="403">
      <c r="A403" s="46"/>
      <c r="B403" s="46"/>
      <c r="C403" s="46"/>
      <c r="D403" s="47"/>
      <c r="E403" s="46"/>
      <c r="F403" s="46"/>
      <c r="G403" s="46"/>
      <c r="H403" s="46"/>
      <c r="I403" s="46"/>
      <c r="J403" s="46"/>
    </row>
    <row r="404">
      <c r="A404" s="46"/>
      <c r="B404" s="46"/>
      <c r="C404" s="46"/>
      <c r="D404" s="47"/>
      <c r="E404" s="46"/>
      <c r="F404" s="46"/>
      <c r="G404" s="46"/>
      <c r="H404" s="46"/>
      <c r="I404" s="46"/>
      <c r="J404" s="46"/>
    </row>
    <row r="405">
      <c r="A405" s="46"/>
      <c r="B405" s="46"/>
      <c r="C405" s="46"/>
      <c r="D405" s="47"/>
      <c r="E405" s="46"/>
      <c r="F405" s="46"/>
      <c r="G405" s="46"/>
      <c r="H405" s="46"/>
      <c r="I405" s="46"/>
      <c r="J405" s="46"/>
    </row>
    <row r="406">
      <c r="A406" s="46"/>
      <c r="B406" s="46"/>
      <c r="C406" s="46"/>
      <c r="D406" s="47"/>
      <c r="E406" s="46"/>
      <c r="F406" s="46"/>
      <c r="G406" s="46"/>
      <c r="H406" s="46"/>
      <c r="I406" s="46"/>
      <c r="J406" s="46"/>
    </row>
    <row r="407">
      <c r="A407" s="46"/>
      <c r="B407" s="46"/>
      <c r="C407" s="46"/>
      <c r="D407" s="47"/>
      <c r="E407" s="46"/>
      <c r="F407" s="46"/>
      <c r="G407" s="46"/>
      <c r="H407" s="46"/>
      <c r="I407" s="46"/>
      <c r="J407" s="46"/>
    </row>
    <row r="408">
      <c r="A408" s="46"/>
      <c r="B408" s="46"/>
      <c r="C408" s="46"/>
      <c r="D408" s="47"/>
      <c r="E408" s="46"/>
      <c r="F408" s="46"/>
      <c r="G408" s="46"/>
      <c r="H408" s="46"/>
      <c r="I408" s="46"/>
      <c r="J408" s="46"/>
    </row>
    <row r="409">
      <c r="A409" s="46"/>
      <c r="B409" s="46"/>
      <c r="C409" s="46"/>
      <c r="D409" s="47"/>
      <c r="E409" s="46"/>
      <c r="F409" s="46"/>
      <c r="G409" s="46"/>
      <c r="H409" s="46"/>
      <c r="I409" s="46"/>
      <c r="J409" s="46"/>
    </row>
    <row r="410">
      <c r="A410" s="46"/>
      <c r="B410" s="46"/>
      <c r="C410" s="46"/>
      <c r="D410" s="47"/>
      <c r="E410" s="46"/>
      <c r="F410" s="46"/>
      <c r="G410" s="46"/>
      <c r="H410" s="46"/>
      <c r="I410" s="46"/>
      <c r="J410" s="46"/>
    </row>
    <row r="411">
      <c r="A411" s="46"/>
      <c r="B411" s="46"/>
      <c r="C411" s="46"/>
      <c r="D411" s="47"/>
      <c r="E411" s="46"/>
      <c r="F411" s="46"/>
      <c r="G411" s="46"/>
      <c r="H411" s="46"/>
      <c r="I411" s="46"/>
      <c r="J411" s="46"/>
    </row>
    <row r="412">
      <c r="A412" s="46"/>
      <c r="B412" s="46"/>
      <c r="C412" s="46"/>
      <c r="D412" s="47"/>
      <c r="E412" s="46"/>
      <c r="F412" s="46"/>
      <c r="G412" s="46"/>
      <c r="H412" s="46"/>
      <c r="I412" s="46"/>
      <c r="J412" s="46"/>
    </row>
    <row r="413">
      <c r="A413" s="46"/>
      <c r="B413" s="46"/>
      <c r="C413" s="46"/>
      <c r="D413" s="47"/>
      <c r="E413" s="46"/>
      <c r="F413" s="46"/>
      <c r="G413" s="46"/>
      <c r="H413" s="46"/>
      <c r="I413" s="46"/>
      <c r="J413" s="46"/>
    </row>
    <row r="414">
      <c r="A414" s="46"/>
      <c r="B414" s="46"/>
      <c r="C414" s="46"/>
      <c r="D414" s="47"/>
      <c r="E414" s="46"/>
      <c r="F414" s="46"/>
      <c r="G414" s="46"/>
      <c r="H414" s="46"/>
      <c r="I414" s="46"/>
      <c r="J414" s="46"/>
    </row>
    <row r="415">
      <c r="A415" s="46"/>
      <c r="B415" s="46"/>
      <c r="C415" s="46"/>
      <c r="D415" s="47"/>
      <c r="E415" s="46"/>
      <c r="F415" s="46"/>
      <c r="G415" s="46"/>
      <c r="H415" s="46"/>
      <c r="I415" s="46"/>
      <c r="J415" s="46"/>
    </row>
    <row r="416">
      <c r="A416" s="46"/>
      <c r="B416" s="46"/>
      <c r="C416" s="46"/>
      <c r="D416" s="47"/>
      <c r="E416" s="46"/>
      <c r="F416" s="46"/>
      <c r="G416" s="46"/>
      <c r="H416" s="46"/>
      <c r="I416" s="46"/>
      <c r="J416" s="46"/>
    </row>
    <row r="417">
      <c r="A417" s="46"/>
      <c r="B417" s="46"/>
      <c r="C417" s="46"/>
      <c r="D417" s="47"/>
      <c r="E417" s="46"/>
      <c r="F417" s="46"/>
      <c r="G417" s="46"/>
      <c r="H417" s="46"/>
      <c r="I417" s="46"/>
      <c r="J417" s="46"/>
    </row>
    <row r="418">
      <c r="A418" s="46"/>
      <c r="B418" s="46"/>
      <c r="C418" s="46"/>
      <c r="D418" s="47"/>
      <c r="E418" s="46"/>
      <c r="F418" s="46"/>
      <c r="G418" s="46"/>
      <c r="H418" s="46"/>
      <c r="I418" s="46"/>
      <c r="J418" s="46"/>
    </row>
    <row r="419">
      <c r="A419" s="46"/>
      <c r="B419" s="46"/>
      <c r="C419" s="46"/>
      <c r="D419" s="47"/>
      <c r="E419" s="46"/>
      <c r="F419" s="46"/>
      <c r="G419" s="46"/>
      <c r="H419" s="46"/>
      <c r="I419" s="46"/>
      <c r="J419" s="46"/>
    </row>
    <row r="420">
      <c r="A420" s="46"/>
      <c r="B420" s="46"/>
      <c r="C420" s="46"/>
      <c r="D420" s="47"/>
      <c r="E420" s="46"/>
      <c r="F420" s="46"/>
      <c r="G420" s="46"/>
      <c r="H420" s="46"/>
      <c r="I420" s="46"/>
      <c r="J420" s="46"/>
    </row>
    <row r="421">
      <c r="A421" s="46"/>
      <c r="B421" s="46"/>
      <c r="C421" s="46"/>
      <c r="D421" s="47"/>
      <c r="E421" s="46"/>
      <c r="F421" s="46"/>
      <c r="G421" s="46"/>
      <c r="H421" s="46"/>
      <c r="I421" s="46"/>
      <c r="J421" s="46"/>
    </row>
    <row r="422">
      <c r="A422" s="46"/>
      <c r="B422" s="46"/>
      <c r="C422" s="46"/>
      <c r="D422" s="47"/>
      <c r="E422" s="46"/>
      <c r="F422" s="46"/>
      <c r="G422" s="46"/>
      <c r="H422" s="46"/>
      <c r="I422" s="46"/>
      <c r="J422" s="46"/>
    </row>
    <row r="423">
      <c r="A423" s="46"/>
      <c r="B423" s="46"/>
      <c r="C423" s="46"/>
      <c r="D423" s="47"/>
      <c r="E423" s="46"/>
      <c r="F423" s="46"/>
      <c r="G423" s="46"/>
      <c r="H423" s="46"/>
      <c r="I423" s="46"/>
      <c r="J423" s="46"/>
    </row>
    <row r="424">
      <c r="A424" s="46"/>
      <c r="B424" s="46"/>
      <c r="C424" s="46"/>
      <c r="D424" s="47"/>
      <c r="E424" s="46"/>
      <c r="F424" s="46"/>
      <c r="G424" s="46"/>
      <c r="H424" s="46"/>
      <c r="I424" s="46"/>
      <c r="J424" s="46"/>
    </row>
    <row r="425">
      <c r="A425" s="46"/>
      <c r="B425" s="46"/>
      <c r="C425" s="46"/>
      <c r="D425" s="47"/>
      <c r="E425" s="46"/>
      <c r="F425" s="46"/>
      <c r="G425" s="46"/>
      <c r="H425" s="46"/>
      <c r="I425" s="46"/>
      <c r="J425" s="46"/>
    </row>
    <row r="426">
      <c r="A426" s="46"/>
      <c r="B426" s="46"/>
      <c r="C426" s="46"/>
      <c r="D426" s="47"/>
      <c r="E426" s="46"/>
      <c r="F426" s="46"/>
      <c r="G426" s="46"/>
      <c r="H426" s="46"/>
      <c r="I426" s="46"/>
      <c r="J426" s="46"/>
    </row>
    <row r="427">
      <c r="A427" s="46"/>
      <c r="B427" s="46"/>
      <c r="C427" s="46"/>
      <c r="D427" s="47"/>
      <c r="E427" s="46"/>
      <c r="F427" s="46"/>
      <c r="G427" s="46"/>
      <c r="H427" s="46"/>
      <c r="I427" s="46"/>
      <c r="J427" s="46"/>
    </row>
    <row r="428">
      <c r="A428" s="46"/>
      <c r="B428" s="46"/>
      <c r="C428" s="46"/>
      <c r="D428" s="47"/>
      <c r="E428" s="46"/>
      <c r="F428" s="46"/>
      <c r="G428" s="46"/>
      <c r="H428" s="46"/>
      <c r="I428" s="46"/>
      <c r="J428" s="46"/>
    </row>
    <row r="429">
      <c r="A429" s="46"/>
      <c r="B429" s="46"/>
      <c r="C429" s="46"/>
      <c r="D429" s="47"/>
      <c r="E429" s="46"/>
      <c r="F429" s="46"/>
      <c r="G429" s="46"/>
      <c r="H429" s="46"/>
      <c r="I429" s="46"/>
      <c r="J429" s="46"/>
    </row>
    <row r="430">
      <c r="A430" s="46"/>
      <c r="B430" s="46"/>
      <c r="C430" s="46"/>
      <c r="D430" s="47"/>
      <c r="E430" s="46"/>
      <c r="F430" s="46"/>
      <c r="G430" s="46"/>
      <c r="H430" s="46"/>
      <c r="I430" s="46"/>
      <c r="J430" s="46"/>
    </row>
    <row r="431">
      <c r="A431" s="46"/>
      <c r="B431" s="46"/>
      <c r="C431" s="46"/>
      <c r="D431" s="47"/>
      <c r="E431" s="46"/>
      <c r="F431" s="46"/>
      <c r="G431" s="46"/>
      <c r="H431" s="46"/>
      <c r="I431" s="46"/>
      <c r="J431" s="46"/>
    </row>
    <row r="432">
      <c r="A432" s="46"/>
      <c r="B432" s="46"/>
      <c r="C432" s="46"/>
      <c r="D432" s="47"/>
      <c r="E432" s="46"/>
      <c r="F432" s="46"/>
      <c r="G432" s="46"/>
      <c r="H432" s="46"/>
      <c r="I432" s="46"/>
      <c r="J432" s="46"/>
    </row>
    <row r="433">
      <c r="A433" s="46"/>
      <c r="B433" s="46"/>
      <c r="C433" s="46"/>
      <c r="D433" s="47"/>
      <c r="E433" s="46"/>
      <c r="F433" s="46"/>
      <c r="G433" s="46"/>
      <c r="H433" s="46"/>
      <c r="I433" s="46"/>
      <c r="J433" s="46"/>
    </row>
    <row r="434">
      <c r="A434" s="46"/>
      <c r="B434" s="46"/>
      <c r="C434" s="46"/>
      <c r="D434" s="47"/>
      <c r="E434" s="46"/>
      <c r="F434" s="46"/>
      <c r="G434" s="46"/>
      <c r="H434" s="46"/>
      <c r="I434" s="46"/>
      <c r="J434" s="46"/>
    </row>
    <row r="435">
      <c r="A435" s="46"/>
      <c r="B435" s="46"/>
      <c r="C435" s="46"/>
      <c r="D435" s="47"/>
      <c r="E435" s="46"/>
      <c r="F435" s="46"/>
      <c r="G435" s="46"/>
      <c r="H435" s="46"/>
      <c r="I435" s="46"/>
      <c r="J435" s="46"/>
    </row>
    <row r="436">
      <c r="A436" s="46"/>
      <c r="B436" s="46"/>
      <c r="C436" s="46"/>
      <c r="D436" s="47"/>
      <c r="E436" s="46"/>
      <c r="F436" s="46"/>
      <c r="G436" s="46"/>
      <c r="H436" s="46"/>
      <c r="I436" s="46"/>
      <c r="J436" s="46"/>
    </row>
    <row r="437">
      <c r="A437" s="46"/>
      <c r="B437" s="46"/>
      <c r="C437" s="46"/>
      <c r="D437" s="47"/>
      <c r="E437" s="46"/>
      <c r="F437" s="46"/>
      <c r="G437" s="46"/>
      <c r="H437" s="46"/>
      <c r="I437" s="46"/>
      <c r="J437" s="46"/>
    </row>
    <row r="438">
      <c r="A438" s="46"/>
      <c r="B438" s="46"/>
      <c r="C438" s="46"/>
      <c r="D438" s="47"/>
      <c r="E438" s="46"/>
      <c r="F438" s="46"/>
      <c r="G438" s="46"/>
      <c r="H438" s="46"/>
      <c r="I438" s="46"/>
      <c r="J438" s="46"/>
    </row>
    <row r="439">
      <c r="A439" s="46"/>
      <c r="B439" s="46"/>
      <c r="C439" s="46"/>
      <c r="D439" s="47"/>
      <c r="E439" s="46"/>
      <c r="F439" s="46"/>
      <c r="G439" s="46"/>
      <c r="H439" s="46"/>
      <c r="I439" s="46"/>
      <c r="J439" s="46"/>
    </row>
    <row r="440">
      <c r="A440" s="46"/>
      <c r="B440" s="46"/>
      <c r="C440" s="46"/>
      <c r="D440" s="47"/>
      <c r="E440" s="46"/>
      <c r="F440" s="46"/>
      <c r="G440" s="46"/>
      <c r="H440" s="46"/>
      <c r="I440" s="46"/>
      <c r="J440" s="46"/>
    </row>
    <row r="441">
      <c r="A441" s="46"/>
      <c r="B441" s="46"/>
      <c r="C441" s="46"/>
      <c r="D441" s="47"/>
      <c r="E441" s="46"/>
      <c r="F441" s="46"/>
      <c r="G441" s="46"/>
      <c r="H441" s="46"/>
      <c r="I441" s="46"/>
      <c r="J441" s="46"/>
    </row>
    <row r="442">
      <c r="A442" s="46"/>
      <c r="B442" s="46"/>
      <c r="C442" s="46"/>
      <c r="D442" s="47"/>
      <c r="E442" s="46"/>
      <c r="F442" s="46"/>
      <c r="G442" s="46"/>
      <c r="H442" s="46"/>
      <c r="I442" s="46"/>
      <c r="J442" s="46"/>
    </row>
    <row r="443">
      <c r="A443" s="46"/>
      <c r="B443" s="46"/>
      <c r="C443" s="46"/>
      <c r="D443" s="47"/>
      <c r="E443" s="46"/>
      <c r="F443" s="46"/>
      <c r="G443" s="46"/>
      <c r="H443" s="46"/>
      <c r="I443" s="46"/>
      <c r="J443" s="46"/>
    </row>
    <row r="444">
      <c r="A444" s="46"/>
      <c r="B444" s="46"/>
      <c r="C444" s="46"/>
      <c r="D444" s="47"/>
      <c r="E444" s="46"/>
      <c r="F444" s="46"/>
      <c r="G444" s="46"/>
      <c r="H444" s="46"/>
      <c r="I444" s="46"/>
      <c r="J444" s="46"/>
    </row>
    <row r="445">
      <c r="A445" s="46"/>
      <c r="B445" s="46"/>
      <c r="C445" s="46"/>
      <c r="D445" s="47"/>
      <c r="E445" s="46"/>
      <c r="F445" s="46"/>
      <c r="G445" s="46"/>
      <c r="H445" s="46"/>
      <c r="I445" s="46"/>
      <c r="J445" s="46"/>
    </row>
    <row r="446">
      <c r="A446" s="46"/>
      <c r="B446" s="46"/>
      <c r="C446" s="46"/>
      <c r="D446" s="47"/>
      <c r="E446" s="46"/>
      <c r="F446" s="46"/>
      <c r="G446" s="46"/>
      <c r="H446" s="46"/>
      <c r="I446" s="46"/>
      <c r="J446" s="46"/>
    </row>
    <row r="447">
      <c r="A447" s="46"/>
      <c r="B447" s="46"/>
      <c r="C447" s="46"/>
      <c r="D447" s="47"/>
      <c r="E447" s="46"/>
      <c r="F447" s="46"/>
      <c r="G447" s="46"/>
      <c r="H447" s="46"/>
      <c r="I447" s="46"/>
      <c r="J447" s="46"/>
    </row>
    <row r="448">
      <c r="A448" s="46"/>
      <c r="B448" s="46"/>
      <c r="C448" s="46"/>
      <c r="D448" s="47"/>
      <c r="E448" s="46"/>
      <c r="F448" s="46"/>
      <c r="G448" s="46"/>
      <c r="H448" s="46"/>
      <c r="I448" s="46"/>
      <c r="J448" s="46"/>
    </row>
    <row r="449">
      <c r="A449" s="46"/>
      <c r="B449" s="46"/>
      <c r="C449" s="46"/>
      <c r="D449" s="47"/>
      <c r="E449" s="46"/>
      <c r="F449" s="46"/>
      <c r="G449" s="46"/>
      <c r="H449" s="46"/>
      <c r="I449" s="46"/>
      <c r="J449" s="46"/>
    </row>
    <row r="450">
      <c r="A450" s="46"/>
      <c r="B450" s="46"/>
      <c r="C450" s="46"/>
      <c r="D450" s="47"/>
      <c r="E450" s="46"/>
      <c r="F450" s="46"/>
      <c r="G450" s="46"/>
      <c r="H450" s="46"/>
      <c r="I450" s="46"/>
      <c r="J450" s="46"/>
    </row>
    <row r="451">
      <c r="A451" s="46"/>
      <c r="B451" s="46"/>
      <c r="C451" s="46"/>
      <c r="D451" s="47"/>
      <c r="E451" s="46"/>
      <c r="F451" s="46"/>
      <c r="G451" s="46"/>
      <c r="H451" s="46"/>
      <c r="I451" s="46"/>
      <c r="J451" s="46"/>
    </row>
    <row r="452">
      <c r="A452" s="46"/>
      <c r="B452" s="46"/>
      <c r="C452" s="46"/>
      <c r="D452" s="47"/>
      <c r="E452" s="46"/>
      <c r="F452" s="46"/>
      <c r="G452" s="46"/>
      <c r="H452" s="46"/>
      <c r="I452" s="46"/>
      <c r="J452" s="46"/>
    </row>
    <row r="453">
      <c r="A453" s="46"/>
      <c r="B453" s="46"/>
      <c r="C453" s="46"/>
      <c r="D453" s="47"/>
      <c r="E453" s="46"/>
      <c r="F453" s="46"/>
      <c r="G453" s="46"/>
      <c r="H453" s="46"/>
      <c r="I453" s="46"/>
      <c r="J453" s="46"/>
    </row>
    <row r="454">
      <c r="A454" s="46"/>
      <c r="B454" s="46"/>
      <c r="C454" s="46"/>
      <c r="D454" s="47"/>
      <c r="E454" s="46"/>
      <c r="F454" s="46"/>
      <c r="G454" s="46"/>
      <c r="H454" s="46"/>
      <c r="I454" s="46"/>
      <c r="J454" s="46"/>
    </row>
    <row r="455">
      <c r="A455" s="46"/>
      <c r="B455" s="46"/>
      <c r="C455" s="46"/>
      <c r="D455" s="47"/>
      <c r="E455" s="46"/>
      <c r="F455" s="46"/>
      <c r="G455" s="46"/>
      <c r="H455" s="46"/>
      <c r="I455" s="46"/>
      <c r="J455" s="46"/>
    </row>
    <row r="456">
      <c r="A456" s="46"/>
      <c r="B456" s="46"/>
      <c r="C456" s="46"/>
      <c r="D456" s="47"/>
      <c r="E456" s="46"/>
      <c r="F456" s="46"/>
      <c r="G456" s="46"/>
      <c r="H456" s="46"/>
      <c r="I456" s="46"/>
      <c r="J456" s="46"/>
    </row>
    <row r="457">
      <c r="A457" s="46"/>
      <c r="B457" s="46"/>
      <c r="C457" s="46"/>
      <c r="D457" s="47"/>
      <c r="E457" s="46"/>
      <c r="F457" s="46"/>
      <c r="G457" s="46"/>
      <c r="H457" s="46"/>
      <c r="I457" s="46"/>
      <c r="J457" s="46"/>
    </row>
    <row r="458">
      <c r="A458" s="46"/>
      <c r="B458" s="46"/>
      <c r="C458" s="46"/>
      <c r="D458" s="47"/>
      <c r="E458" s="46"/>
      <c r="F458" s="46"/>
      <c r="G458" s="46"/>
      <c r="H458" s="46"/>
      <c r="I458" s="46"/>
      <c r="J458" s="46"/>
    </row>
    <row r="459">
      <c r="A459" s="46"/>
      <c r="B459" s="46"/>
      <c r="C459" s="46"/>
      <c r="D459" s="47"/>
      <c r="E459" s="46"/>
      <c r="F459" s="46"/>
      <c r="G459" s="46"/>
      <c r="H459" s="46"/>
      <c r="I459" s="46"/>
      <c r="J459" s="46"/>
    </row>
    <row r="460">
      <c r="A460" s="46"/>
      <c r="B460" s="46"/>
      <c r="C460" s="46"/>
      <c r="D460" s="47"/>
      <c r="E460" s="46"/>
      <c r="F460" s="46"/>
      <c r="G460" s="46"/>
      <c r="H460" s="46"/>
      <c r="I460" s="46"/>
      <c r="J460" s="46"/>
    </row>
    <row r="461">
      <c r="A461" s="46"/>
      <c r="B461" s="46"/>
      <c r="C461" s="46"/>
      <c r="D461" s="47"/>
      <c r="E461" s="46"/>
      <c r="F461" s="46"/>
      <c r="G461" s="46"/>
      <c r="H461" s="46"/>
      <c r="I461" s="46"/>
      <c r="J461" s="46"/>
    </row>
    <row r="462">
      <c r="A462" s="46"/>
      <c r="B462" s="46"/>
      <c r="C462" s="46"/>
      <c r="D462" s="47"/>
      <c r="E462" s="46"/>
      <c r="F462" s="46"/>
      <c r="G462" s="46"/>
      <c r="H462" s="46"/>
      <c r="I462" s="46"/>
      <c r="J462" s="46"/>
    </row>
    <row r="463">
      <c r="A463" s="46"/>
      <c r="B463" s="46"/>
      <c r="C463" s="46"/>
      <c r="D463" s="47"/>
      <c r="E463" s="46"/>
      <c r="F463" s="46"/>
      <c r="G463" s="46"/>
      <c r="H463" s="46"/>
      <c r="I463" s="46"/>
      <c r="J463" s="46"/>
    </row>
    <row r="464">
      <c r="A464" s="46"/>
      <c r="B464" s="46"/>
      <c r="C464" s="46"/>
      <c r="D464" s="47"/>
      <c r="E464" s="46"/>
      <c r="F464" s="46"/>
      <c r="G464" s="46"/>
      <c r="H464" s="46"/>
      <c r="I464" s="46"/>
      <c r="J464" s="46"/>
    </row>
    <row r="465">
      <c r="A465" s="46"/>
      <c r="B465" s="46"/>
      <c r="C465" s="46"/>
      <c r="D465" s="47"/>
      <c r="E465" s="46"/>
      <c r="F465" s="46"/>
      <c r="G465" s="46"/>
      <c r="H465" s="46"/>
      <c r="I465" s="46"/>
      <c r="J465" s="46"/>
    </row>
    <row r="466">
      <c r="A466" s="46"/>
      <c r="B466" s="46"/>
      <c r="C466" s="46"/>
      <c r="D466" s="47"/>
      <c r="E466" s="46"/>
      <c r="F466" s="46"/>
      <c r="G466" s="46"/>
      <c r="H466" s="46"/>
      <c r="I466" s="46"/>
      <c r="J466" s="46"/>
    </row>
    <row r="467">
      <c r="A467" s="46"/>
      <c r="B467" s="46"/>
      <c r="C467" s="46"/>
      <c r="D467" s="47"/>
      <c r="E467" s="46"/>
      <c r="F467" s="46"/>
      <c r="G467" s="46"/>
      <c r="H467" s="46"/>
      <c r="I467" s="46"/>
      <c r="J467" s="46"/>
    </row>
    <row r="468">
      <c r="A468" s="46"/>
      <c r="B468" s="46"/>
      <c r="C468" s="46"/>
      <c r="D468" s="47"/>
      <c r="E468" s="46"/>
      <c r="F468" s="46"/>
      <c r="G468" s="46"/>
      <c r="H468" s="46"/>
      <c r="I468" s="46"/>
      <c r="J468" s="46"/>
    </row>
    <row r="469">
      <c r="A469" s="46"/>
      <c r="B469" s="46"/>
      <c r="C469" s="46"/>
      <c r="D469" s="47"/>
      <c r="E469" s="46"/>
      <c r="F469" s="46"/>
      <c r="G469" s="46"/>
      <c r="H469" s="46"/>
      <c r="I469" s="46"/>
      <c r="J469" s="46"/>
    </row>
    <row r="470">
      <c r="A470" s="46"/>
      <c r="B470" s="46"/>
      <c r="C470" s="46"/>
      <c r="D470" s="47"/>
      <c r="E470" s="46"/>
      <c r="F470" s="46"/>
      <c r="G470" s="46"/>
      <c r="H470" s="46"/>
      <c r="I470" s="46"/>
      <c r="J470" s="46"/>
    </row>
    <row r="471">
      <c r="A471" s="46"/>
      <c r="B471" s="46"/>
      <c r="C471" s="46"/>
      <c r="D471" s="47"/>
      <c r="E471" s="46"/>
      <c r="F471" s="46"/>
      <c r="G471" s="46"/>
      <c r="H471" s="46"/>
      <c r="I471" s="46"/>
      <c r="J471" s="46"/>
    </row>
    <row r="472">
      <c r="A472" s="46"/>
      <c r="B472" s="46"/>
      <c r="C472" s="46"/>
      <c r="D472" s="47"/>
      <c r="E472" s="46"/>
      <c r="F472" s="46"/>
      <c r="G472" s="46"/>
      <c r="H472" s="46"/>
      <c r="I472" s="46"/>
      <c r="J472" s="46"/>
    </row>
    <row r="473">
      <c r="A473" s="46"/>
      <c r="B473" s="46"/>
      <c r="C473" s="46"/>
      <c r="D473" s="47"/>
      <c r="E473" s="46"/>
      <c r="F473" s="46"/>
      <c r="G473" s="46"/>
      <c r="H473" s="46"/>
      <c r="I473" s="46"/>
      <c r="J473" s="46"/>
    </row>
    <row r="474">
      <c r="A474" s="46"/>
      <c r="B474" s="46"/>
      <c r="C474" s="46"/>
      <c r="D474" s="47"/>
      <c r="E474" s="46"/>
      <c r="F474" s="46"/>
      <c r="G474" s="46"/>
      <c r="H474" s="46"/>
      <c r="I474" s="46"/>
      <c r="J474" s="46"/>
    </row>
    <row r="475">
      <c r="A475" s="46"/>
      <c r="B475" s="46"/>
      <c r="C475" s="46"/>
      <c r="D475" s="47"/>
      <c r="E475" s="46"/>
      <c r="F475" s="46"/>
      <c r="G475" s="46"/>
      <c r="H475" s="46"/>
      <c r="I475" s="46"/>
      <c r="J475" s="46"/>
    </row>
    <row r="476">
      <c r="A476" s="46"/>
      <c r="B476" s="46"/>
      <c r="C476" s="46"/>
      <c r="D476" s="47"/>
      <c r="E476" s="46"/>
      <c r="F476" s="46"/>
      <c r="G476" s="46"/>
      <c r="H476" s="46"/>
      <c r="I476" s="46"/>
      <c r="J476" s="46"/>
    </row>
    <row r="477">
      <c r="A477" s="46"/>
      <c r="B477" s="46"/>
      <c r="C477" s="46"/>
      <c r="D477" s="47"/>
      <c r="E477" s="46"/>
      <c r="F477" s="46"/>
      <c r="G477" s="46"/>
      <c r="H477" s="46"/>
      <c r="I477" s="46"/>
      <c r="J477" s="46"/>
    </row>
    <row r="478">
      <c r="A478" s="46"/>
      <c r="B478" s="46"/>
      <c r="C478" s="46"/>
      <c r="D478" s="47"/>
      <c r="E478" s="46"/>
      <c r="F478" s="46"/>
      <c r="G478" s="46"/>
      <c r="H478" s="46"/>
      <c r="I478" s="46"/>
      <c r="J478" s="46"/>
    </row>
    <row r="479">
      <c r="A479" s="46"/>
      <c r="B479" s="46"/>
      <c r="C479" s="46"/>
      <c r="D479" s="47"/>
      <c r="E479" s="46"/>
      <c r="F479" s="46"/>
      <c r="G479" s="46"/>
      <c r="H479" s="46"/>
      <c r="I479" s="46"/>
      <c r="J479" s="46"/>
    </row>
    <row r="480">
      <c r="A480" s="46"/>
      <c r="B480" s="46"/>
      <c r="C480" s="46"/>
      <c r="D480" s="47"/>
      <c r="E480" s="46"/>
      <c r="F480" s="46"/>
      <c r="G480" s="46"/>
      <c r="H480" s="46"/>
      <c r="I480" s="46"/>
      <c r="J480" s="46"/>
    </row>
    <row r="481">
      <c r="A481" s="46"/>
      <c r="B481" s="46"/>
      <c r="C481" s="46"/>
      <c r="D481" s="47"/>
      <c r="E481" s="46"/>
      <c r="F481" s="46"/>
      <c r="G481" s="46"/>
      <c r="H481" s="46"/>
      <c r="I481" s="46"/>
      <c r="J481" s="46"/>
    </row>
    <row r="482">
      <c r="A482" s="46"/>
      <c r="B482" s="46"/>
      <c r="C482" s="46"/>
      <c r="D482" s="47"/>
      <c r="E482" s="46"/>
      <c r="F482" s="46"/>
      <c r="G482" s="46"/>
      <c r="H482" s="46"/>
      <c r="I482" s="46"/>
      <c r="J482" s="46"/>
    </row>
    <row r="483">
      <c r="A483" s="46"/>
      <c r="B483" s="46"/>
      <c r="C483" s="46"/>
      <c r="D483" s="47"/>
      <c r="E483" s="46"/>
      <c r="F483" s="46"/>
      <c r="G483" s="46"/>
      <c r="H483" s="46"/>
      <c r="I483" s="46"/>
      <c r="J483" s="46"/>
    </row>
    <row r="484">
      <c r="A484" s="46"/>
      <c r="B484" s="46"/>
      <c r="C484" s="46"/>
      <c r="D484" s="47"/>
      <c r="E484" s="46"/>
      <c r="F484" s="46"/>
      <c r="G484" s="46"/>
      <c r="H484" s="46"/>
      <c r="I484" s="46"/>
      <c r="J484" s="46"/>
    </row>
    <row r="485">
      <c r="A485" s="46"/>
      <c r="B485" s="46"/>
      <c r="C485" s="46"/>
      <c r="D485" s="47"/>
      <c r="E485" s="46"/>
      <c r="F485" s="46"/>
      <c r="G485" s="46"/>
      <c r="H485" s="46"/>
      <c r="I485" s="46"/>
      <c r="J485" s="46"/>
    </row>
    <row r="486">
      <c r="A486" s="46"/>
      <c r="B486" s="46"/>
      <c r="C486" s="46"/>
      <c r="D486" s="47"/>
      <c r="E486" s="46"/>
      <c r="F486" s="46"/>
      <c r="G486" s="46"/>
      <c r="H486" s="46"/>
      <c r="I486" s="46"/>
      <c r="J486" s="46"/>
    </row>
    <row r="487">
      <c r="A487" s="46"/>
      <c r="B487" s="46"/>
      <c r="C487" s="46"/>
      <c r="D487" s="47"/>
      <c r="E487" s="46"/>
      <c r="F487" s="46"/>
      <c r="G487" s="46"/>
      <c r="H487" s="46"/>
      <c r="I487" s="46"/>
      <c r="J487" s="46"/>
    </row>
    <row r="488">
      <c r="A488" s="46"/>
      <c r="B488" s="46"/>
      <c r="C488" s="46"/>
      <c r="D488" s="47"/>
      <c r="E488" s="46"/>
      <c r="F488" s="46"/>
      <c r="G488" s="46"/>
      <c r="H488" s="46"/>
      <c r="I488" s="46"/>
      <c r="J488" s="46"/>
    </row>
    <row r="489">
      <c r="A489" s="46"/>
      <c r="B489" s="46"/>
      <c r="C489" s="46"/>
      <c r="D489" s="47"/>
      <c r="E489" s="46"/>
      <c r="F489" s="46"/>
      <c r="G489" s="46"/>
      <c r="H489" s="46"/>
      <c r="I489" s="46"/>
      <c r="J489" s="46"/>
    </row>
    <row r="490">
      <c r="A490" s="46"/>
      <c r="B490" s="46"/>
      <c r="C490" s="46"/>
      <c r="D490" s="47"/>
      <c r="E490" s="46"/>
      <c r="F490" s="46"/>
      <c r="G490" s="46"/>
      <c r="H490" s="46"/>
      <c r="I490" s="46"/>
      <c r="J490" s="46"/>
    </row>
    <row r="491">
      <c r="A491" s="46"/>
      <c r="B491" s="46"/>
      <c r="C491" s="46"/>
      <c r="D491" s="47"/>
      <c r="E491" s="46"/>
      <c r="F491" s="46"/>
      <c r="G491" s="46"/>
      <c r="H491" s="46"/>
      <c r="I491" s="46"/>
      <c r="J491" s="46"/>
    </row>
    <row r="492">
      <c r="A492" s="46"/>
      <c r="B492" s="46"/>
      <c r="C492" s="46"/>
      <c r="D492" s="47"/>
      <c r="E492" s="46"/>
      <c r="F492" s="46"/>
      <c r="G492" s="46"/>
      <c r="H492" s="46"/>
      <c r="I492" s="46"/>
      <c r="J492" s="46"/>
    </row>
    <row r="493">
      <c r="A493" s="46"/>
      <c r="B493" s="46"/>
      <c r="C493" s="46"/>
      <c r="D493" s="47"/>
      <c r="E493" s="46"/>
      <c r="F493" s="46"/>
      <c r="G493" s="46"/>
      <c r="H493" s="46"/>
      <c r="I493" s="46"/>
      <c r="J493" s="46"/>
    </row>
    <row r="494">
      <c r="A494" s="46"/>
      <c r="B494" s="46"/>
      <c r="C494" s="46"/>
      <c r="D494" s="47"/>
      <c r="E494" s="46"/>
      <c r="F494" s="46"/>
      <c r="G494" s="46"/>
      <c r="H494" s="46"/>
      <c r="I494" s="46"/>
      <c r="J494" s="46"/>
    </row>
    <row r="495">
      <c r="A495" s="46"/>
      <c r="B495" s="46"/>
      <c r="C495" s="46"/>
      <c r="D495" s="47"/>
      <c r="E495" s="46"/>
      <c r="F495" s="46"/>
      <c r="G495" s="46"/>
      <c r="H495" s="46"/>
      <c r="I495" s="46"/>
      <c r="J495" s="46"/>
    </row>
    <row r="496">
      <c r="A496" s="46"/>
      <c r="B496" s="46"/>
      <c r="C496" s="46"/>
      <c r="D496" s="47"/>
      <c r="E496" s="46"/>
      <c r="F496" s="46"/>
      <c r="G496" s="46"/>
      <c r="H496" s="46"/>
      <c r="I496" s="46"/>
      <c r="J496" s="46"/>
    </row>
    <row r="497">
      <c r="A497" s="46"/>
      <c r="B497" s="46"/>
      <c r="C497" s="46"/>
      <c r="D497" s="47"/>
      <c r="E497" s="46"/>
      <c r="F497" s="46"/>
      <c r="G497" s="46"/>
      <c r="H497" s="46"/>
      <c r="I497" s="46"/>
      <c r="J497" s="46"/>
    </row>
    <row r="498">
      <c r="A498" s="46"/>
      <c r="B498" s="46"/>
      <c r="C498" s="46"/>
      <c r="D498" s="47"/>
      <c r="E498" s="46"/>
      <c r="F498" s="46"/>
      <c r="G498" s="46"/>
      <c r="H498" s="46"/>
      <c r="I498" s="46"/>
      <c r="J498" s="46"/>
    </row>
    <row r="499">
      <c r="A499" s="46"/>
      <c r="B499" s="46"/>
      <c r="C499" s="46"/>
      <c r="D499" s="47"/>
      <c r="E499" s="46"/>
      <c r="F499" s="46"/>
      <c r="G499" s="46"/>
      <c r="H499" s="46"/>
      <c r="I499" s="46"/>
      <c r="J499" s="46"/>
    </row>
    <row r="500">
      <c r="A500" s="46"/>
      <c r="B500" s="46"/>
      <c r="C500" s="46"/>
      <c r="D500" s="47"/>
      <c r="E500" s="46"/>
      <c r="F500" s="46"/>
      <c r="G500" s="46"/>
      <c r="H500" s="46"/>
      <c r="I500" s="46"/>
      <c r="J500" s="46"/>
    </row>
    <row r="501">
      <c r="A501" s="46"/>
      <c r="B501" s="46"/>
      <c r="C501" s="46"/>
      <c r="D501" s="47"/>
      <c r="E501" s="46"/>
      <c r="F501" s="46"/>
      <c r="G501" s="46"/>
      <c r="H501" s="46"/>
      <c r="I501" s="46"/>
      <c r="J501" s="46"/>
    </row>
    <row r="502">
      <c r="A502" s="46"/>
      <c r="B502" s="46"/>
      <c r="C502" s="46"/>
      <c r="D502" s="47"/>
      <c r="E502" s="46"/>
      <c r="F502" s="46"/>
      <c r="G502" s="46"/>
      <c r="H502" s="46"/>
      <c r="I502" s="46"/>
      <c r="J502" s="46"/>
    </row>
    <row r="503">
      <c r="A503" s="46"/>
      <c r="B503" s="46"/>
      <c r="C503" s="46"/>
      <c r="D503" s="47"/>
      <c r="E503" s="46"/>
      <c r="F503" s="46"/>
      <c r="G503" s="46"/>
      <c r="H503" s="46"/>
      <c r="I503" s="46"/>
      <c r="J503" s="46"/>
    </row>
    <row r="504">
      <c r="A504" s="46"/>
      <c r="B504" s="46"/>
      <c r="C504" s="46"/>
      <c r="D504" s="47"/>
      <c r="E504" s="46"/>
      <c r="F504" s="46"/>
      <c r="G504" s="46"/>
      <c r="H504" s="46"/>
      <c r="I504" s="46"/>
      <c r="J504" s="46"/>
    </row>
    <row r="505">
      <c r="A505" s="46"/>
      <c r="B505" s="46"/>
      <c r="C505" s="46"/>
      <c r="D505" s="47"/>
      <c r="E505" s="46"/>
      <c r="F505" s="46"/>
      <c r="G505" s="46"/>
      <c r="H505" s="46"/>
      <c r="I505" s="46"/>
      <c r="J505" s="46"/>
    </row>
    <row r="506">
      <c r="A506" s="46"/>
      <c r="B506" s="46"/>
      <c r="C506" s="46"/>
      <c r="D506" s="47"/>
      <c r="E506" s="46"/>
      <c r="F506" s="46"/>
      <c r="G506" s="46"/>
      <c r="H506" s="46"/>
      <c r="I506" s="46"/>
      <c r="J506" s="46"/>
    </row>
    <row r="507">
      <c r="A507" s="46"/>
      <c r="B507" s="46"/>
      <c r="C507" s="46"/>
      <c r="D507" s="47"/>
      <c r="E507" s="46"/>
      <c r="F507" s="46"/>
      <c r="G507" s="46"/>
      <c r="H507" s="46"/>
      <c r="I507" s="46"/>
      <c r="J507" s="46"/>
    </row>
    <row r="508">
      <c r="A508" s="46"/>
      <c r="B508" s="46"/>
      <c r="C508" s="46"/>
      <c r="D508" s="47"/>
      <c r="E508" s="46"/>
      <c r="F508" s="46"/>
      <c r="G508" s="46"/>
      <c r="H508" s="46"/>
      <c r="I508" s="46"/>
      <c r="J508" s="46"/>
    </row>
    <row r="509">
      <c r="A509" s="46"/>
      <c r="B509" s="46"/>
      <c r="C509" s="46"/>
      <c r="D509" s="47"/>
      <c r="E509" s="46"/>
      <c r="F509" s="46"/>
      <c r="G509" s="46"/>
      <c r="H509" s="46"/>
      <c r="I509" s="46"/>
      <c r="J509" s="46"/>
    </row>
    <row r="510">
      <c r="A510" s="46"/>
      <c r="B510" s="46"/>
      <c r="C510" s="46"/>
      <c r="D510" s="47"/>
      <c r="E510" s="46"/>
      <c r="F510" s="46"/>
      <c r="G510" s="46"/>
      <c r="H510" s="46"/>
      <c r="I510" s="46"/>
      <c r="J510" s="46"/>
    </row>
    <row r="511">
      <c r="A511" s="46"/>
      <c r="B511" s="46"/>
      <c r="C511" s="46"/>
      <c r="D511" s="47"/>
      <c r="E511" s="46"/>
      <c r="F511" s="46"/>
      <c r="G511" s="46"/>
      <c r="H511" s="46"/>
      <c r="I511" s="46"/>
      <c r="J511" s="46"/>
    </row>
    <row r="512">
      <c r="A512" s="46"/>
      <c r="B512" s="46"/>
      <c r="C512" s="46"/>
      <c r="D512" s="47"/>
      <c r="E512" s="46"/>
      <c r="F512" s="46"/>
      <c r="G512" s="46"/>
      <c r="H512" s="46"/>
      <c r="I512" s="46"/>
      <c r="J512" s="46"/>
    </row>
    <row r="513">
      <c r="A513" s="46"/>
      <c r="B513" s="46"/>
      <c r="C513" s="46"/>
      <c r="D513" s="47"/>
      <c r="E513" s="46"/>
      <c r="F513" s="46"/>
      <c r="G513" s="46"/>
      <c r="H513" s="46"/>
      <c r="I513" s="46"/>
      <c r="J513" s="46"/>
    </row>
    <row r="514">
      <c r="A514" s="46"/>
      <c r="B514" s="46"/>
      <c r="C514" s="46"/>
      <c r="D514" s="47"/>
      <c r="E514" s="46"/>
      <c r="F514" s="46"/>
      <c r="G514" s="46"/>
      <c r="H514" s="46"/>
      <c r="I514" s="46"/>
      <c r="J514" s="46"/>
    </row>
    <row r="515">
      <c r="A515" s="46"/>
      <c r="B515" s="46"/>
      <c r="C515" s="46"/>
      <c r="D515" s="47"/>
      <c r="E515" s="46"/>
      <c r="F515" s="46"/>
      <c r="G515" s="46"/>
      <c r="H515" s="46"/>
      <c r="I515" s="46"/>
      <c r="J515" s="46"/>
    </row>
    <row r="516">
      <c r="A516" s="46"/>
      <c r="B516" s="46"/>
      <c r="C516" s="46"/>
      <c r="D516" s="47"/>
      <c r="E516" s="46"/>
      <c r="F516" s="46"/>
      <c r="G516" s="46"/>
      <c r="H516" s="46"/>
      <c r="I516" s="46"/>
      <c r="J516" s="46"/>
    </row>
    <row r="517">
      <c r="A517" s="46"/>
      <c r="B517" s="46"/>
      <c r="C517" s="46"/>
      <c r="D517" s="47"/>
      <c r="E517" s="46"/>
      <c r="F517" s="46"/>
      <c r="G517" s="46"/>
      <c r="H517" s="46"/>
      <c r="I517" s="46"/>
      <c r="J517" s="46"/>
    </row>
    <row r="518">
      <c r="A518" s="46"/>
      <c r="B518" s="46"/>
      <c r="C518" s="46"/>
      <c r="D518" s="47"/>
      <c r="E518" s="46"/>
      <c r="F518" s="46"/>
      <c r="G518" s="46"/>
      <c r="H518" s="46"/>
      <c r="I518" s="46"/>
      <c r="J518" s="46"/>
    </row>
    <row r="519">
      <c r="A519" s="46"/>
      <c r="B519" s="46"/>
      <c r="C519" s="46"/>
      <c r="D519" s="47"/>
      <c r="E519" s="46"/>
      <c r="F519" s="46"/>
      <c r="G519" s="46"/>
      <c r="H519" s="46"/>
      <c r="I519" s="46"/>
      <c r="J519" s="46"/>
    </row>
    <row r="520">
      <c r="A520" s="46"/>
      <c r="B520" s="46"/>
      <c r="C520" s="46"/>
      <c r="D520" s="47"/>
      <c r="E520" s="46"/>
      <c r="F520" s="46"/>
      <c r="G520" s="46"/>
      <c r="H520" s="46"/>
      <c r="I520" s="46"/>
      <c r="J520" s="46"/>
    </row>
    <row r="521">
      <c r="A521" s="46"/>
      <c r="B521" s="46"/>
      <c r="C521" s="46"/>
      <c r="D521" s="47"/>
      <c r="E521" s="46"/>
      <c r="F521" s="46"/>
      <c r="G521" s="46"/>
      <c r="H521" s="46"/>
      <c r="I521" s="46"/>
      <c r="J521" s="46"/>
    </row>
    <row r="522">
      <c r="A522" s="46"/>
      <c r="B522" s="46"/>
      <c r="C522" s="46"/>
      <c r="D522" s="47"/>
      <c r="E522" s="46"/>
      <c r="F522" s="46"/>
      <c r="G522" s="46"/>
      <c r="H522" s="46"/>
      <c r="I522" s="46"/>
      <c r="J522" s="46"/>
    </row>
    <row r="523">
      <c r="A523" s="46"/>
      <c r="B523" s="46"/>
      <c r="C523" s="46"/>
      <c r="D523" s="47"/>
      <c r="E523" s="46"/>
      <c r="F523" s="46"/>
      <c r="G523" s="46"/>
      <c r="H523" s="46"/>
      <c r="I523" s="46"/>
      <c r="J523" s="46"/>
    </row>
    <row r="524">
      <c r="A524" s="46"/>
      <c r="B524" s="46"/>
      <c r="C524" s="46"/>
      <c r="D524" s="47"/>
      <c r="E524" s="46"/>
      <c r="F524" s="46"/>
      <c r="G524" s="46"/>
      <c r="H524" s="46"/>
      <c r="I524" s="46"/>
      <c r="J524" s="46"/>
    </row>
    <row r="525">
      <c r="A525" s="46"/>
      <c r="B525" s="46"/>
      <c r="C525" s="46"/>
      <c r="D525" s="47"/>
      <c r="E525" s="46"/>
      <c r="F525" s="46"/>
      <c r="G525" s="46"/>
      <c r="H525" s="46"/>
      <c r="I525" s="46"/>
      <c r="J525" s="46"/>
    </row>
    <row r="526">
      <c r="A526" s="46"/>
      <c r="B526" s="46"/>
      <c r="C526" s="46"/>
      <c r="D526" s="47"/>
      <c r="E526" s="46"/>
      <c r="F526" s="46"/>
      <c r="G526" s="46"/>
      <c r="H526" s="46"/>
      <c r="I526" s="46"/>
      <c r="J526" s="46"/>
    </row>
    <row r="527">
      <c r="A527" s="46"/>
      <c r="B527" s="46"/>
      <c r="C527" s="46"/>
      <c r="D527" s="47"/>
      <c r="E527" s="46"/>
      <c r="F527" s="46"/>
      <c r="G527" s="46"/>
      <c r="H527" s="46"/>
      <c r="I527" s="46"/>
      <c r="J527" s="46"/>
    </row>
    <row r="528">
      <c r="A528" s="46"/>
      <c r="B528" s="46"/>
      <c r="C528" s="46"/>
      <c r="D528" s="47"/>
      <c r="E528" s="46"/>
      <c r="F528" s="46"/>
      <c r="G528" s="46"/>
      <c r="H528" s="46"/>
      <c r="I528" s="46"/>
      <c r="J528" s="46"/>
    </row>
    <row r="529">
      <c r="A529" s="46"/>
      <c r="B529" s="46"/>
      <c r="C529" s="46"/>
      <c r="D529" s="47"/>
      <c r="E529" s="46"/>
      <c r="F529" s="46"/>
      <c r="G529" s="46"/>
      <c r="H529" s="46"/>
      <c r="I529" s="46"/>
      <c r="J529" s="46"/>
    </row>
    <row r="530">
      <c r="A530" s="46"/>
      <c r="B530" s="46"/>
      <c r="C530" s="46"/>
      <c r="D530" s="47"/>
      <c r="E530" s="46"/>
      <c r="F530" s="46"/>
      <c r="G530" s="46"/>
      <c r="H530" s="46"/>
      <c r="I530" s="46"/>
      <c r="J530" s="46"/>
    </row>
    <row r="531">
      <c r="A531" s="46"/>
      <c r="B531" s="46"/>
      <c r="C531" s="46"/>
      <c r="D531" s="47"/>
      <c r="E531" s="46"/>
      <c r="F531" s="46"/>
      <c r="G531" s="46"/>
      <c r="H531" s="46"/>
      <c r="I531" s="46"/>
      <c r="J531" s="46"/>
    </row>
    <row r="532">
      <c r="A532" s="46"/>
      <c r="B532" s="46"/>
      <c r="C532" s="46"/>
      <c r="D532" s="47"/>
      <c r="E532" s="46"/>
      <c r="F532" s="46"/>
      <c r="G532" s="46"/>
      <c r="H532" s="46"/>
      <c r="I532" s="46"/>
      <c r="J532" s="46"/>
    </row>
    <row r="533">
      <c r="A533" s="46"/>
      <c r="B533" s="46"/>
      <c r="C533" s="46"/>
      <c r="D533" s="47"/>
      <c r="E533" s="46"/>
      <c r="F533" s="46"/>
      <c r="G533" s="46"/>
      <c r="H533" s="46"/>
      <c r="I533" s="46"/>
      <c r="J533" s="46"/>
    </row>
    <row r="534">
      <c r="A534" s="46"/>
      <c r="B534" s="46"/>
      <c r="C534" s="46"/>
      <c r="D534" s="47"/>
      <c r="E534" s="46"/>
      <c r="F534" s="46"/>
      <c r="G534" s="46"/>
      <c r="H534" s="46"/>
      <c r="I534" s="46"/>
      <c r="J534" s="46"/>
    </row>
    <row r="535">
      <c r="A535" s="46"/>
      <c r="B535" s="46"/>
      <c r="C535" s="46"/>
      <c r="D535" s="47"/>
      <c r="E535" s="46"/>
      <c r="F535" s="46"/>
      <c r="G535" s="46"/>
      <c r="H535" s="46"/>
      <c r="I535" s="46"/>
      <c r="J535" s="46"/>
    </row>
    <row r="536">
      <c r="A536" s="46"/>
      <c r="B536" s="46"/>
      <c r="C536" s="46"/>
      <c r="D536" s="47"/>
      <c r="E536" s="46"/>
      <c r="F536" s="46"/>
      <c r="G536" s="46"/>
      <c r="H536" s="46"/>
      <c r="I536" s="46"/>
      <c r="J536" s="46"/>
    </row>
    <row r="537">
      <c r="A537" s="46"/>
      <c r="B537" s="46"/>
      <c r="C537" s="46"/>
      <c r="D537" s="47"/>
      <c r="E537" s="46"/>
      <c r="F537" s="46"/>
      <c r="G537" s="46"/>
      <c r="H537" s="46"/>
      <c r="I537" s="46"/>
      <c r="J537" s="46"/>
    </row>
    <row r="538">
      <c r="A538" s="46"/>
      <c r="B538" s="46"/>
      <c r="C538" s="46"/>
      <c r="D538" s="47"/>
      <c r="E538" s="46"/>
      <c r="F538" s="46"/>
      <c r="G538" s="46"/>
      <c r="H538" s="46"/>
      <c r="I538" s="46"/>
      <c r="J538" s="46"/>
    </row>
    <row r="539">
      <c r="A539" s="46"/>
      <c r="B539" s="46"/>
      <c r="C539" s="46"/>
      <c r="D539" s="47"/>
      <c r="E539" s="46"/>
      <c r="F539" s="46"/>
      <c r="G539" s="46"/>
      <c r="H539" s="46"/>
      <c r="I539" s="46"/>
      <c r="J539" s="46"/>
    </row>
    <row r="540">
      <c r="A540" s="46"/>
      <c r="B540" s="46"/>
      <c r="C540" s="46"/>
      <c r="D540" s="47"/>
      <c r="E540" s="46"/>
      <c r="F540" s="46"/>
      <c r="G540" s="46"/>
      <c r="H540" s="46"/>
      <c r="I540" s="46"/>
      <c r="J540" s="46"/>
    </row>
    <row r="541">
      <c r="A541" s="46"/>
      <c r="B541" s="46"/>
      <c r="C541" s="46"/>
      <c r="D541" s="47"/>
      <c r="E541" s="46"/>
      <c r="F541" s="46"/>
      <c r="G541" s="46"/>
      <c r="H541" s="46"/>
      <c r="I541" s="46"/>
      <c r="J541" s="46"/>
    </row>
    <row r="542">
      <c r="A542" s="46"/>
      <c r="B542" s="46"/>
      <c r="C542" s="46"/>
      <c r="D542" s="47"/>
      <c r="E542" s="46"/>
      <c r="F542" s="46"/>
      <c r="G542" s="46"/>
      <c r="H542" s="46"/>
      <c r="I542" s="46"/>
      <c r="J542" s="46"/>
    </row>
    <row r="543">
      <c r="A543" s="46"/>
      <c r="B543" s="46"/>
      <c r="C543" s="46"/>
      <c r="D543" s="47"/>
      <c r="E543" s="46"/>
      <c r="F543" s="46"/>
      <c r="G543" s="46"/>
      <c r="H543" s="46"/>
      <c r="I543" s="46"/>
      <c r="J543" s="46"/>
    </row>
    <row r="544">
      <c r="A544" s="46"/>
      <c r="B544" s="46"/>
      <c r="C544" s="46"/>
      <c r="D544" s="47"/>
      <c r="E544" s="46"/>
      <c r="F544" s="46"/>
      <c r="G544" s="46"/>
      <c r="H544" s="46"/>
      <c r="I544" s="46"/>
      <c r="J544" s="46"/>
    </row>
    <row r="545">
      <c r="A545" s="46"/>
      <c r="B545" s="46"/>
      <c r="C545" s="46"/>
      <c r="D545" s="47"/>
      <c r="E545" s="46"/>
      <c r="F545" s="46"/>
      <c r="G545" s="46"/>
      <c r="H545" s="46"/>
      <c r="I545" s="46"/>
      <c r="J545" s="46"/>
    </row>
    <row r="546">
      <c r="A546" s="46"/>
      <c r="B546" s="46"/>
      <c r="C546" s="46"/>
      <c r="D546" s="47"/>
      <c r="E546" s="46"/>
      <c r="F546" s="46"/>
      <c r="G546" s="46"/>
      <c r="H546" s="46"/>
      <c r="I546" s="46"/>
      <c r="J546" s="46"/>
    </row>
    <row r="547">
      <c r="A547" s="46"/>
      <c r="B547" s="46"/>
      <c r="C547" s="46"/>
      <c r="D547" s="47"/>
      <c r="E547" s="46"/>
      <c r="F547" s="46"/>
      <c r="G547" s="46"/>
      <c r="H547" s="46"/>
      <c r="I547" s="46"/>
      <c r="J547" s="46"/>
    </row>
    <row r="548">
      <c r="A548" s="46"/>
      <c r="B548" s="46"/>
      <c r="C548" s="46"/>
      <c r="D548" s="47"/>
      <c r="E548" s="46"/>
      <c r="F548" s="46"/>
      <c r="G548" s="46"/>
      <c r="H548" s="46"/>
      <c r="I548" s="46"/>
      <c r="J548" s="46"/>
    </row>
    <row r="549">
      <c r="A549" s="46"/>
      <c r="B549" s="46"/>
      <c r="C549" s="46"/>
      <c r="D549" s="47"/>
      <c r="E549" s="46"/>
      <c r="F549" s="46"/>
      <c r="G549" s="46"/>
      <c r="H549" s="46"/>
      <c r="I549" s="46"/>
      <c r="J549" s="46"/>
    </row>
    <row r="550">
      <c r="A550" s="46"/>
      <c r="B550" s="46"/>
      <c r="C550" s="46"/>
      <c r="D550" s="47"/>
      <c r="E550" s="46"/>
      <c r="F550" s="46"/>
      <c r="G550" s="46"/>
      <c r="H550" s="46"/>
      <c r="I550" s="46"/>
      <c r="J550" s="46"/>
    </row>
    <row r="551">
      <c r="A551" s="46"/>
      <c r="B551" s="46"/>
      <c r="C551" s="46"/>
      <c r="D551" s="47"/>
      <c r="E551" s="46"/>
      <c r="F551" s="46"/>
      <c r="G551" s="46"/>
      <c r="H551" s="46"/>
      <c r="I551" s="46"/>
      <c r="J551" s="46"/>
    </row>
    <row r="552">
      <c r="A552" s="46"/>
      <c r="B552" s="46"/>
      <c r="C552" s="46"/>
      <c r="D552" s="47"/>
      <c r="E552" s="46"/>
      <c r="F552" s="46"/>
      <c r="G552" s="46"/>
      <c r="H552" s="46"/>
      <c r="I552" s="46"/>
      <c r="J552" s="46"/>
    </row>
    <row r="553">
      <c r="A553" s="46"/>
      <c r="B553" s="46"/>
      <c r="C553" s="46"/>
      <c r="D553" s="47"/>
      <c r="E553" s="46"/>
      <c r="F553" s="46"/>
      <c r="G553" s="46"/>
      <c r="H553" s="46"/>
      <c r="I553" s="46"/>
      <c r="J553" s="46"/>
    </row>
    <row r="554">
      <c r="A554" s="46"/>
      <c r="B554" s="46"/>
      <c r="C554" s="46"/>
      <c r="D554" s="47"/>
      <c r="E554" s="46"/>
      <c r="F554" s="46"/>
      <c r="G554" s="46"/>
      <c r="H554" s="46"/>
      <c r="I554" s="46"/>
      <c r="J554" s="46"/>
    </row>
    <row r="555">
      <c r="A555" s="46"/>
      <c r="B555" s="46"/>
      <c r="C555" s="46"/>
      <c r="D555" s="47"/>
      <c r="E555" s="46"/>
      <c r="F555" s="46"/>
      <c r="G555" s="46"/>
      <c r="H555" s="46"/>
      <c r="I555" s="46"/>
      <c r="J555" s="46"/>
    </row>
    <row r="556">
      <c r="A556" s="46"/>
      <c r="B556" s="46"/>
      <c r="C556" s="46"/>
      <c r="D556" s="47"/>
      <c r="E556" s="46"/>
      <c r="F556" s="46"/>
      <c r="G556" s="46"/>
      <c r="H556" s="46"/>
      <c r="I556" s="46"/>
      <c r="J556" s="46"/>
    </row>
    <row r="557">
      <c r="A557" s="46"/>
      <c r="B557" s="46"/>
      <c r="C557" s="46"/>
      <c r="D557" s="47"/>
      <c r="E557" s="46"/>
      <c r="F557" s="46"/>
      <c r="G557" s="46"/>
      <c r="H557" s="46"/>
      <c r="I557" s="46"/>
      <c r="J557" s="46"/>
    </row>
    <row r="558">
      <c r="A558" s="46"/>
      <c r="B558" s="46"/>
      <c r="C558" s="46"/>
      <c r="D558" s="47"/>
      <c r="E558" s="46"/>
      <c r="F558" s="46"/>
      <c r="G558" s="46"/>
      <c r="H558" s="46"/>
      <c r="I558" s="46"/>
      <c r="J558" s="46"/>
    </row>
    <row r="559">
      <c r="A559" s="46"/>
      <c r="B559" s="46"/>
      <c r="C559" s="46"/>
      <c r="D559" s="47"/>
      <c r="E559" s="46"/>
      <c r="F559" s="46"/>
      <c r="G559" s="46"/>
      <c r="H559" s="46"/>
      <c r="I559" s="46"/>
      <c r="J559" s="46"/>
    </row>
    <row r="560">
      <c r="A560" s="46"/>
      <c r="B560" s="46"/>
      <c r="C560" s="46"/>
      <c r="D560" s="47"/>
      <c r="E560" s="46"/>
      <c r="F560" s="46"/>
      <c r="G560" s="46"/>
      <c r="H560" s="46"/>
      <c r="I560" s="46"/>
      <c r="J560" s="46"/>
    </row>
    <row r="561">
      <c r="A561" s="46"/>
      <c r="B561" s="46"/>
      <c r="C561" s="46"/>
      <c r="D561" s="47"/>
      <c r="E561" s="46"/>
      <c r="F561" s="46"/>
      <c r="G561" s="46"/>
      <c r="H561" s="46"/>
      <c r="I561" s="46"/>
      <c r="J561" s="46"/>
    </row>
    <row r="562">
      <c r="A562" s="46"/>
      <c r="B562" s="46"/>
      <c r="C562" s="46"/>
      <c r="D562" s="47"/>
      <c r="E562" s="46"/>
      <c r="F562" s="46"/>
      <c r="G562" s="46"/>
      <c r="H562" s="46"/>
      <c r="I562" s="46"/>
      <c r="J562" s="46"/>
    </row>
    <row r="563">
      <c r="A563" s="46"/>
      <c r="B563" s="46"/>
      <c r="C563" s="46"/>
      <c r="D563" s="47"/>
      <c r="E563" s="46"/>
      <c r="F563" s="46"/>
      <c r="G563" s="46"/>
      <c r="H563" s="46"/>
      <c r="I563" s="46"/>
      <c r="J563" s="46"/>
    </row>
    <row r="564">
      <c r="A564" s="46"/>
      <c r="B564" s="46"/>
      <c r="C564" s="46"/>
      <c r="D564" s="47"/>
      <c r="E564" s="46"/>
      <c r="F564" s="46"/>
      <c r="G564" s="46"/>
      <c r="H564" s="46"/>
      <c r="I564" s="46"/>
      <c r="J564" s="46"/>
    </row>
    <row r="565">
      <c r="A565" s="46"/>
      <c r="B565" s="46"/>
      <c r="C565" s="46"/>
      <c r="D565" s="47"/>
      <c r="E565" s="46"/>
      <c r="F565" s="46"/>
      <c r="G565" s="46"/>
      <c r="H565" s="46"/>
      <c r="I565" s="46"/>
      <c r="J565" s="46"/>
    </row>
    <row r="566">
      <c r="A566" s="46"/>
      <c r="B566" s="46"/>
      <c r="C566" s="46"/>
      <c r="D566" s="47"/>
      <c r="E566" s="46"/>
      <c r="F566" s="46"/>
      <c r="G566" s="46"/>
      <c r="H566" s="46"/>
      <c r="I566" s="46"/>
      <c r="J566" s="46"/>
    </row>
    <row r="567">
      <c r="A567" s="46"/>
      <c r="B567" s="46"/>
      <c r="C567" s="46"/>
      <c r="D567" s="47"/>
      <c r="E567" s="46"/>
      <c r="F567" s="46"/>
      <c r="G567" s="46"/>
      <c r="H567" s="46"/>
      <c r="I567" s="46"/>
      <c r="J567" s="46"/>
    </row>
    <row r="568">
      <c r="A568" s="46"/>
      <c r="B568" s="46"/>
      <c r="C568" s="46"/>
      <c r="D568" s="47"/>
      <c r="E568" s="46"/>
      <c r="F568" s="46"/>
      <c r="G568" s="46"/>
      <c r="H568" s="46"/>
      <c r="I568" s="46"/>
      <c r="J568" s="46"/>
    </row>
    <row r="569">
      <c r="A569" s="46"/>
      <c r="B569" s="46"/>
      <c r="C569" s="46"/>
      <c r="D569" s="47"/>
      <c r="E569" s="46"/>
      <c r="F569" s="46"/>
      <c r="G569" s="46"/>
      <c r="H569" s="46"/>
      <c r="I569" s="46"/>
      <c r="J569" s="46"/>
    </row>
    <row r="570">
      <c r="A570" s="46"/>
      <c r="B570" s="46"/>
      <c r="C570" s="46"/>
      <c r="D570" s="47"/>
      <c r="E570" s="46"/>
      <c r="F570" s="46"/>
      <c r="G570" s="46"/>
      <c r="H570" s="46"/>
      <c r="I570" s="46"/>
      <c r="J570" s="46"/>
    </row>
    <row r="571">
      <c r="A571" s="46"/>
      <c r="B571" s="46"/>
      <c r="C571" s="46"/>
      <c r="D571" s="47"/>
      <c r="E571" s="46"/>
      <c r="F571" s="46"/>
      <c r="G571" s="46"/>
      <c r="H571" s="46"/>
      <c r="I571" s="46"/>
      <c r="J571" s="46"/>
    </row>
    <row r="572">
      <c r="A572" s="46"/>
      <c r="B572" s="46"/>
      <c r="C572" s="46"/>
      <c r="D572" s="47"/>
      <c r="E572" s="46"/>
      <c r="F572" s="46"/>
      <c r="G572" s="46"/>
      <c r="H572" s="46"/>
      <c r="I572" s="46"/>
      <c r="J572" s="46"/>
    </row>
    <row r="573">
      <c r="A573" s="46"/>
      <c r="B573" s="46"/>
      <c r="C573" s="46"/>
      <c r="D573" s="47"/>
      <c r="E573" s="46"/>
      <c r="F573" s="46"/>
      <c r="G573" s="46"/>
      <c r="H573" s="46"/>
      <c r="I573" s="46"/>
      <c r="J573" s="46"/>
    </row>
    <row r="574">
      <c r="A574" s="46"/>
      <c r="B574" s="46"/>
      <c r="C574" s="46"/>
      <c r="D574" s="47"/>
      <c r="E574" s="46"/>
      <c r="F574" s="46"/>
      <c r="G574" s="46"/>
      <c r="H574" s="46"/>
      <c r="I574" s="46"/>
      <c r="J574" s="46"/>
    </row>
    <row r="575">
      <c r="A575" s="46"/>
      <c r="B575" s="46"/>
      <c r="C575" s="46"/>
      <c r="D575" s="47"/>
      <c r="E575" s="46"/>
      <c r="F575" s="46"/>
      <c r="G575" s="46"/>
      <c r="H575" s="46"/>
      <c r="I575" s="46"/>
      <c r="J575" s="46"/>
    </row>
    <row r="576">
      <c r="A576" s="46"/>
      <c r="B576" s="46"/>
      <c r="C576" s="46"/>
      <c r="D576" s="47"/>
      <c r="E576" s="46"/>
      <c r="F576" s="46"/>
      <c r="G576" s="46"/>
      <c r="H576" s="46"/>
      <c r="I576" s="46"/>
      <c r="J576" s="46"/>
    </row>
    <row r="577">
      <c r="A577" s="46"/>
      <c r="B577" s="46"/>
      <c r="C577" s="46"/>
      <c r="D577" s="47"/>
      <c r="E577" s="46"/>
      <c r="F577" s="46"/>
      <c r="G577" s="46"/>
      <c r="H577" s="46"/>
      <c r="I577" s="46"/>
      <c r="J577" s="46"/>
    </row>
    <row r="578">
      <c r="A578" s="46"/>
      <c r="B578" s="46"/>
      <c r="C578" s="46"/>
      <c r="D578" s="47"/>
      <c r="E578" s="46"/>
      <c r="F578" s="46"/>
      <c r="G578" s="46"/>
      <c r="H578" s="46"/>
      <c r="I578" s="46"/>
      <c r="J578" s="46"/>
    </row>
    <row r="579">
      <c r="A579" s="46"/>
      <c r="B579" s="46"/>
      <c r="C579" s="46"/>
      <c r="D579" s="47"/>
      <c r="E579" s="46"/>
      <c r="F579" s="46"/>
      <c r="G579" s="46"/>
      <c r="H579" s="46"/>
      <c r="I579" s="46"/>
      <c r="J579" s="46"/>
    </row>
    <row r="580">
      <c r="A580" s="46"/>
      <c r="B580" s="46"/>
      <c r="C580" s="46"/>
      <c r="D580" s="47"/>
      <c r="E580" s="46"/>
      <c r="F580" s="46"/>
      <c r="G580" s="46"/>
      <c r="H580" s="46"/>
      <c r="I580" s="46"/>
      <c r="J580" s="46"/>
    </row>
    <row r="581">
      <c r="A581" s="46"/>
      <c r="B581" s="46"/>
      <c r="C581" s="46"/>
      <c r="D581" s="47"/>
      <c r="E581" s="46"/>
      <c r="F581" s="46"/>
      <c r="G581" s="46"/>
      <c r="H581" s="46"/>
      <c r="I581" s="46"/>
      <c r="J581" s="46"/>
    </row>
    <row r="582">
      <c r="A582" s="46"/>
      <c r="B582" s="46"/>
      <c r="C582" s="46"/>
      <c r="D582" s="47"/>
      <c r="E582" s="46"/>
      <c r="F582" s="46"/>
      <c r="G582" s="46"/>
      <c r="H582" s="46"/>
      <c r="I582" s="46"/>
      <c r="J582" s="46"/>
    </row>
    <row r="583">
      <c r="A583" s="46"/>
      <c r="B583" s="46"/>
      <c r="C583" s="46"/>
      <c r="D583" s="47"/>
      <c r="E583" s="46"/>
      <c r="F583" s="46"/>
      <c r="G583" s="46"/>
      <c r="H583" s="46"/>
      <c r="I583" s="46"/>
      <c r="J583" s="46"/>
    </row>
    <row r="584">
      <c r="A584" s="46"/>
      <c r="B584" s="46"/>
      <c r="C584" s="46"/>
      <c r="D584" s="47"/>
      <c r="E584" s="46"/>
      <c r="F584" s="46"/>
      <c r="G584" s="46"/>
      <c r="H584" s="46"/>
      <c r="I584" s="46"/>
      <c r="J584" s="46"/>
    </row>
    <row r="585">
      <c r="A585" s="46"/>
      <c r="B585" s="46"/>
      <c r="C585" s="46"/>
      <c r="D585" s="47"/>
      <c r="E585" s="46"/>
      <c r="F585" s="46"/>
      <c r="G585" s="46"/>
      <c r="H585" s="46"/>
      <c r="I585" s="46"/>
      <c r="J585" s="46"/>
    </row>
    <row r="586">
      <c r="A586" s="46"/>
      <c r="B586" s="46"/>
      <c r="C586" s="46"/>
      <c r="D586" s="47"/>
      <c r="E586" s="46"/>
      <c r="F586" s="46"/>
      <c r="G586" s="46"/>
      <c r="H586" s="46"/>
      <c r="I586" s="46"/>
      <c r="J586" s="46"/>
    </row>
    <row r="587">
      <c r="A587" s="46"/>
      <c r="B587" s="46"/>
      <c r="C587" s="46"/>
      <c r="D587" s="47"/>
      <c r="E587" s="46"/>
      <c r="F587" s="46"/>
      <c r="G587" s="46"/>
      <c r="H587" s="46"/>
      <c r="I587" s="46"/>
      <c r="J587" s="46"/>
    </row>
    <row r="588">
      <c r="A588" s="46"/>
      <c r="B588" s="46"/>
      <c r="C588" s="46"/>
      <c r="D588" s="47"/>
      <c r="E588" s="46"/>
      <c r="F588" s="46"/>
      <c r="G588" s="46"/>
      <c r="H588" s="46"/>
      <c r="I588" s="46"/>
      <c r="J588" s="46"/>
    </row>
    <row r="589">
      <c r="A589" s="46"/>
      <c r="B589" s="46"/>
      <c r="C589" s="46"/>
      <c r="D589" s="47"/>
      <c r="E589" s="46"/>
      <c r="F589" s="46"/>
      <c r="G589" s="46"/>
      <c r="H589" s="46"/>
      <c r="I589" s="46"/>
      <c r="J589" s="46"/>
    </row>
    <row r="590">
      <c r="A590" s="46"/>
      <c r="B590" s="46"/>
      <c r="C590" s="46"/>
      <c r="D590" s="47"/>
      <c r="E590" s="46"/>
      <c r="F590" s="46"/>
      <c r="G590" s="46"/>
      <c r="H590" s="46"/>
      <c r="I590" s="46"/>
      <c r="J590" s="46"/>
    </row>
    <row r="591">
      <c r="A591" s="46"/>
      <c r="B591" s="46"/>
      <c r="C591" s="46"/>
      <c r="D591" s="47"/>
      <c r="E591" s="46"/>
      <c r="F591" s="46"/>
      <c r="G591" s="46"/>
      <c r="H591" s="46"/>
      <c r="I591" s="46"/>
      <c r="J591" s="46"/>
    </row>
    <row r="592">
      <c r="A592" s="46"/>
      <c r="B592" s="46"/>
      <c r="C592" s="46"/>
      <c r="D592" s="47"/>
      <c r="E592" s="46"/>
      <c r="F592" s="46"/>
      <c r="G592" s="46"/>
      <c r="H592" s="46"/>
      <c r="I592" s="46"/>
      <c r="J592" s="46"/>
    </row>
    <row r="593">
      <c r="A593" s="46"/>
      <c r="B593" s="46"/>
      <c r="C593" s="46"/>
      <c r="D593" s="47"/>
      <c r="E593" s="46"/>
      <c r="F593" s="46"/>
      <c r="G593" s="46"/>
      <c r="H593" s="46"/>
      <c r="I593" s="46"/>
      <c r="J593" s="46"/>
    </row>
    <row r="594">
      <c r="A594" s="46"/>
      <c r="B594" s="46"/>
      <c r="C594" s="46"/>
      <c r="D594" s="47"/>
      <c r="E594" s="46"/>
      <c r="F594" s="46"/>
      <c r="G594" s="46"/>
      <c r="H594" s="46"/>
      <c r="I594" s="46"/>
      <c r="J594" s="46"/>
    </row>
    <row r="595">
      <c r="A595" s="46"/>
      <c r="B595" s="46"/>
      <c r="C595" s="46"/>
      <c r="D595" s="47"/>
      <c r="E595" s="46"/>
      <c r="F595" s="46"/>
      <c r="G595" s="46"/>
      <c r="H595" s="46"/>
      <c r="I595" s="46"/>
      <c r="J595" s="46"/>
    </row>
    <row r="596">
      <c r="A596" s="46"/>
      <c r="B596" s="46"/>
      <c r="C596" s="46"/>
      <c r="D596" s="47"/>
      <c r="E596" s="46"/>
      <c r="F596" s="46"/>
      <c r="G596" s="46"/>
      <c r="H596" s="46"/>
      <c r="I596" s="46"/>
      <c r="J596" s="46"/>
    </row>
    <row r="597">
      <c r="A597" s="46"/>
      <c r="B597" s="46"/>
      <c r="C597" s="46"/>
      <c r="D597" s="47"/>
      <c r="E597" s="46"/>
      <c r="F597" s="46"/>
      <c r="G597" s="46"/>
      <c r="H597" s="46"/>
      <c r="I597" s="46"/>
      <c r="J597" s="46"/>
    </row>
    <row r="598">
      <c r="A598" s="46"/>
      <c r="B598" s="46"/>
      <c r="C598" s="46"/>
      <c r="D598" s="47"/>
      <c r="E598" s="46"/>
      <c r="F598" s="46"/>
      <c r="G598" s="46"/>
      <c r="H598" s="46"/>
      <c r="I598" s="46"/>
      <c r="J598" s="46"/>
    </row>
    <row r="599">
      <c r="A599" s="46"/>
      <c r="B599" s="46"/>
      <c r="C599" s="46"/>
      <c r="D599" s="47"/>
      <c r="E599" s="46"/>
      <c r="F599" s="46"/>
      <c r="G599" s="46"/>
      <c r="H599" s="46"/>
      <c r="I599" s="46"/>
      <c r="J599" s="46"/>
    </row>
    <row r="600">
      <c r="A600" s="46"/>
      <c r="B600" s="46"/>
      <c r="C600" s="46"/>
      <c r="D600" s="47"/>
      <c r="E600" s="46"/>
      <c r="F600" s="46"/>
      <c r="G600" s="46"/>
      <c r="H600" s="46"/>
      <c r="I600" s="46"/>
      <c r="J600" s="46"/>
    </row>
    <row r="601">
      <c r="A601" s="46"/>
      <c r="B601" s="46"/>
      <c r="C601" s="46"/>
      <c r="D601" s="47"/>
      <c r="E601" s="46"/>
      <c r="F601" s="46"/>
      <c r="G601" s="46"/>
      <c r="H601" s="46"/>
      <c r="I601" s="46"/>
      <c r="J601" s="46"/>
    </row>
    <row r="602">
      <c r="A602" s="46"/>
      <c r="B602" s="46"/>
      <c r="C602" s="46"/>
      <c r="D602" s="47"/>
      <c r="E602" s="46"/>
      <c r="F602" s="46"/>
      <c r="G602" s="46"/>
      <c r="H602" s="46"/>
      <c r="I602" s="46"/>
      <c r="J602" s="46"/>
    </row>
    <row r="603">
      <c r="A603" s="46"/>
      <c r="B603" s="46"/>
      <c r="C603" s="46"/>
      <c r="D603" s="47"/>
      <c r="E603" s="46"/>
      <c r="F603" s="46"/>
      <c r="G603" s="46"/>
      <c r="H603" s="46"/>
      <c r="I603" s="46"/>
      <c r="J603" s="46"/>
    </row>
    <row r="604">
      <c r="A604" s="46"/>
      <c r="B604" s="46"/>
      <c r="C604" s="46"/>
      <c r="D604" s="47"/>
      <c r="E604" s="46"/>
      <c r="F604" s="46"/>
      <c r="G604" s="46"/>
      <c r="H604" s="46"/>
      <c r="I604" s="46"/>
      <c r="J604" s="46"/>
    </row>
    <row r="605">
      <c r="A605" s="46"/>
      <c r="B605" s="46"/>
      <c r="C605" s="46"/>
      <c r="D605" s="47"/>
      <c r="E605" s="46"/>
      <c r="F605" s="46"/>
      <c r="G605" s="46"/>
      <c r="H605" s="46"/>
      <c r="I605" s="46"/>
      <c r="J605" s="46"/>
    </row>
    <row r="606">
      <c r="A606" s="46"/>
      <c r="B606" s="46"/>
      <c r="C606" s="46"/>
      <c r="D606" s="47"/>
      <c r="E606" s="46"/>
      <c r="F606" s="46"/>
      <c r="G606" s="46"/>
      <c r="H606" s="46"/>
      <c r="I606" s="46"/>
      <c r="J606" s="46"/>
    </row>
    <row r="607">
      <c r="A607" s="46"/>
      <c r="B607" s="46"/>
      <c r="C607" s="46"/>
      <c r="D607" s="47"/>
      <c r="E607" s="46"/>
      <c r="F607" s="46"/>
      <c r="G607" s="46"/>
      <c r="H607" s="46"/>
      <c r="I607" s="46"/>
      <c r="J607" s="46"/>
    </row>
    <row r="608">
      <c r="A608" s="46"/>
      <c r="B608" s="46"/>
      <c r="C608" s="46"/>
      <c r="D608" s="47"/>
      <c r="E608" s="46"/>
      <c r="F608" s="46"/>
      <c r="G608" s="46"/>
      <c r="H608" s="46"/>
      <c r="I608" s="46"/>
      <c r="J608" s="46"/>
    </row>
    <row r="609">
      <c r="A609" s="46"/>
      <c r="B609" s="46"/>
      <c r="C609" s="46"/>
      <c r="D609" s="47"/>
      <c r="E609" s="46"/>
      <c r="F609" s="46"/>
      <c r="G609" s="46"/>
      <c r="H609" s="46"/>
      <c r="I609" s="46"/>
      <c r="J609" s="46"/>
    </row>
    <row r="610">
      <c r="A610" s="46"/>
      <c r="B610" s="46"/>
      <c r="C610" s="46"/>
      <c r="D610" s="47"/>
      <c r="E610" s="46"/>
      <c r="F610" s="46"/>
      <c r="G610" s="46"/>
      <c r="H610" s="46"/>
      <c r="I610" s="46"/>
      <c r="J610" s="46"/>
    </row>
    <row r="611">
      <c r="A611" s="46"/>
      <c r="B611" s="46"/>
      <c r="C611" s="46"/>
      <c r="D611" s="47"/>
      <c r="E611" s="46"/>
      <c r="F611" s="46"/>
      <c r="G611" s="46"/>
      <c r="H611" s="46"/>
      <c r="I611" s="46"/>
      <c r="J611" s="46"/>
    </row>
    <row r="612">
      <c r="A612" s="46"/>
      <c r="B612" s="46"/>
      <c r="C612" s="46"/>
      <c r="D612" s="47"/>
      <c r="E612" s="46"/>
      <c r="F612" s="46"/>
      <c r="G612" s="46"/>
      <c r="H612" s="46"/>
      <c r="I612" s="46"/>
      <c r="J612" s="46"/>
    </row>
    <row r="613">
      <c r="A613" s="46"/>
      <c r="B613" s="46"/>
      <c r="C613" s="46"/>
      <c r="D613" s="47"/>
      <c r="E613" s="46"/>
      <c r="F613" s="46"/>
      <c r="G613" s="46"/>
      <c r="H613" s="46"/>
      <c r="I613" s="46"/>
      <c r="J613" s="46"/>
    </row>
    <row r="614">
      <c r="A614" s="46"/>
      <c r="B614" s="46"/>
      <c r="C614" s="46"/>
      <c r="D614" s="47"/>
      <c r="E614" s="46"/>
      <c r="F614" s="46"/>
      <c r="G614" s="46"/>
      <c r="H614" s="46"/>
      <c r="I614" s="46"/>
      <c r="J614" s="46"/>
    </row>
    <row r="615">
      <c r="A615" s="46"/>
      <c r="B615" s="46"/>
      <c r="C615" s="46"/>
      <c r="D615" s="47"/>
      <c r="E615" s="46"/>
      <c r="F615" s="46"/>
      <c r="G615" s="46"/>
      <c r="H615" s="46"/>
      <c r="I615" s="46"/>
      <c r="J615" s="46"/>
    </row>
    <row r="616">
      <c r="A616" s="46"/>
      <c r="B616" s="46"/>
      <c r="C616" s="46"/>
      <c r="D616" s="47"/>
      <c r="E616" s="46"/>
      <c r="F616" s="46"/>
      <c r="G616" s="46"/>
      <c r="H616" s="46"/>
      <c r="I616" s="46"/>
      <c r="J616" s="46"/>
    </row>
    <row r="617">
      <c r="A617" s="46"/>
      <c r="B617" s="46"/>
      <c r="C617" s="46"/>
      <c r="D617" s="47"/>
      <c r="E617" s="46"/>
      <c r="F617" s="46"/>
      <c r="G617" s="46"/>
      <c r="H617" s="46"/>
      <c r="I617" s="46"/>
      <c r="J617" s="46"/>
    </row>
    <row r="618">
      <c r="A618" s="46"/>
      <c r="B618" s="46"/>
      <c r="C618" s="46"/>
      <c r="D618" s="47"/>
      <c r="E618" s="46"/>
      <c r="F618" s="46"/>
      <c r="G618" s="46"/>
      <c r="H618" s="46"/>
      <c r="I618" s="46"/>
      <c r="J618" s="46"/>
    </row>
    <row r="619">
      <c r="A619" s="46"/>
      <c r="B619" s="46"/>
      <c r="C619" s="46"/>
      <c r="D619" s="47"/>
      <c r="E619" s="46"/>
      <c r="F619" s="46"/>
      <c r="G619" s="46"/>
      <c r="H619" s="46"/>
      <c r="I619" s="46"/>
      <c r="J619" s="46"/>
    </row>
    <row r="620">
      <c r="A620" s="46"/>
      <c r="B620" s="46"/>
      <c r="C620" s="46"/>
      <c r="D620" s="47"/>
      <c r="E620" s="46"/>
      <c r="F620" s="46"/>
      <c r="G620" s="46"/>
      <c r="H620" s="46"/>
      <c r="I620" s="46"/>
      <c r="J620" s="46"/>
    </row>
    <row r="621">
      <c r="A621" s="46"/>
      <c r="B621" s="46"/>
      <c r="C621" s="46"/>
      <c r="D621" s="47"/>
      <c r="E621" s="46"/>
      <c r="F621" s="46"/>
      <c r="G621" s="46"/>
      <c r="H621" s="46"/>
      <c r="I621" s="46"/>
      <c r="J621" s="46"/>
    </row>
    <row r="622">
      <c r="A622" s="46"/>
      <c r="B622" s="46"/>
      <c r="C622" s="46"/>
      <c r="D622" s="47"/>
      <c r="E622" s="46"/>
      <c r="F622" s="46"/>
      <c r="G622" s="46"/>
      <c r="H622" s="46"/>
      <c r="I622" s="46"/>
      <c r="J622" s="46"/>
    </row>
    <row r="623">
      <c r="A623" s="46"/>
      <c r="B623" s="46"/>
      <c r="C623" s="46"/>
      <c r="D623" s="47"/>
      <c r="E623" s="46"/>
      <c r="F623" s="46"/>
      <c r="G623" s="46"/>
      <c r="H623" s="46"/>
      <c r="I623" s="46"/>
      <c r="J623" s="46"/>
    </row>
    <row r="624">
      <c r="A624" s="46"/>
      <c r="B624" s="46"/>
      <c r="C624" s="46"/>
      <c r="D624" s="47"/>
      <c r="E624" s="46"/>
      <c r="F624" s="46"/>
      <c r="G624" s="46"/>
      <c r="H624" s="46"/>
      <c r="I624" s="46"/>
      <c r="J624" s="46"/>
    </row>
    <row r="625">
      <c r="A625" s="46"/>
      <c r="B625" s="46"/>
      <c r="C625" s="46"/>
      <c r="D625" s="47"/>
      <c r="E625" s="46"/>
      <c r="F625" s="46"/>
      <c r="G625" s="46"/>
      <c r="H625" s="46"/>
      <c r="I625" s="46"/>
      <c r="J625" s="46"/>
    </row>
    <row r="626">
      <c r="A626" s="46"/>
      <c r="B626" s="46"/>
      <c r="C626" s="46"/>
      <c r="D626" s="47"/>
      <c r="E626" s="46"/>
      <c r="F626" s="46"/>
      <c r="G626" s="46"/>
      <c r="H626" s="46"/>
      <c r="I626" s="46"/>
      <c r="J626" s="46"/>
    </row>
    <row r="627">
      <c r="A627" s="46"/>
      <c r="B627" s="46"/>
      <c r="C627" s="46"/>
      <c r="D627" s="47"/>
      <c r="E627" s="46"/>
      <c r="F627" s="46"/>
      <c r="G627" s="46"/>
      <c r="H627" s="46"/>
      <c r="I627" s="46"/>
      <c r="J627" s="46"/>
    </row>
    <row r="628">
      <c r="A628" s="46"/>
      <c r="B628" s="46"/>
      <c r="C628" s="46"/>
      <c r="D628" s="47"/>
      <c r="E628" s="46"/>
      <c r="F628" s="46"/>
      <c r="G628" s="46"/>
      <c r="H628" s="46"/>
      <c r="I628" s="46"/>
      <c r="J628" s="46"/>
    </row>
    <row r="629">
      <c r="A629" s="46"/>
      <c r="B629" s="46"/>
      <c r="C629" s="46"/>
      <c r="D629" s="47"/>
      <c r="E629" s="46"/>
      <c r="F629" s="46"/>
      <c r="G629" s="46"/>
      <c r="H629" s="46"/>
      <c r="I629" s="46"/>
      <c r="J629" s="46"/>
    </row>
    <row r="630">
      <c r="A630" s="46"/>
      <c r="B630" s="46"/>
      <c r="C630" s="46"/>
      <c r="D630" s="47"/>
      <c r="E630" s="46"/>
      <c r="F630" s="46"/>
      <c r="G630" s="46"/>
      <c r="H630" s="46"/>
      <c r="I630" s="46"/>
      <c r="J630" s="46"/>
    </row>
    <row r="631">
      <c r="A631" s="46"/>
      <c r="B631" s="46"/>
      <c r="C631" s="46"/>
      <c r="D631" s="47"/>
      <c r="E631" s="46"/>
      <c r="F631" s="46"/>
      <c r="G631" s="46"/>
      <c r="H631" s="46"/>
      <c r="I631" s="46"/>
      <c r="J631" s="46"/>
    </row>
    <row r="632">
      <c r="A632" s="46"/>
      <c r="B632" s="46"/>
      <c r="C632" s="46"/>
      <c r="D632" s="47"/>
      <c r="E632" s="46"/>
      <c r="F632" s="46"/>
      <c r="G632" s="46"/>
      <c r="H632" s="46"/>
      <c r="I632" s="46"/>
      <c r="J632" s="46"/>
    </row>
    <row r="633">
      <c r="A633" s="46"/>
      <c r="B633" s="46"/>
      <c r="C633" s="46"/>
      <c r="D633" s="47"/>
      <c r="E633" s="46"/>
      <c r="F633" s="46"/>
      <c r="G633" s="46"/>
      <c r="H633" s="46"/>
      <c r="I633" s="46"/>
      <c r="J633" s="46"/>
    </row>
    <row r="634">
      <c r="A634" s="46"/>
      <c r="B634" s="46"/>
      <c r="C634" s="46"/>
      <c r="D634" s="47"/>
      <c r="E634" s="46"/>
      <c r="F634" s="46"/>
      <c r="G634" s="46"/>
      <c r="H634" s="46"/>
      <c r="I634" s="46"/>
      <c r="J634" s="46"/>
    </row>
    <row r="635">
      <c r="A635" s="46"/>
      <c r="B635" s="46"/>
      <c r="C635" s="46"/>
      <c r="D635" s="47"/>
      <c r="E635" s="46"/>
      <c r="F635" s="46"/>
      <c r="G635" s="46"/>
      <c r="H635" s="46"/>
      <c r="I635" s="46"/>
      <c r="J635" s="46"/>
    </row>
    <row r="636">
      <c r="A636" s="46"/>
      <c r="B636" s="46"/>
      <c r="C636" s="46"/>
      <c r="D636" s="47"/>
      <c r="E636" s="46"/>
      <c r="F636" s="46"/>
      <c r="G636" s="46"/>
      <c r="H636" s="46"/>
      <c r="I636" s="46"/>
      <c r="J636" s="46"/>
    </row>
    <row r="637">
      <c r="A637" s="46"/>
      <c r="B637" s="46"/>
      <c r="C637" s="46"/>
      <c r="D637" s="47"/>
      <c r="E637" s="46"/>
      <c r="F637" s="46"/>
      <c r="G637" s="46"/>
      <c r="H637" s="46"/>
      <c r="I637" s="46"/>
      <c r="J637" s="46"/>
    </row>
    <row r="638">
      <c r="A638" s="46"/>
      <c r="B638" s="46"/>
      <c r="C638" s="46"/>
      <c r="D638" s="47"/>
      <c r="E638" s="46"/>
      <c r="F638" s="46"/>
      <c r="G638" s="46"/>
      <c r="H638" s="46"/>
      <c r="I638" s="46"/>
      <c r="J638" s="46"/>
    </row>
    <row r="639">
      <c r="A639" s="46"/>
      <c r="B639" s="46"/>
      <c r="C639" s="46"/>
      <c r="D639" s="47"/>
      <c r="E639" s="46"/>
      <c r="F639" s="46"/>
      <c r="G639" s="46"/>
      <c r="H639" s="46"/>
      <c r="I639" s="46"/>
      <c r="J639" s="46"/>
    </row>
    <row r="640">
      <c r="A640" s="46"/>
      <c r="B640" s="46"/>
      <c r="C640" s="46"/>
      <c r="D640" s="47"/>
      <c r="E640" s="46"/>
      <c r="F640" s="46"/>
      <c r="G640" s="46"/>
      <c r="H640" s="46"/>
      <c r="I640" s="46"/>
      <c r="J640" s="46"/>
    </row>
    <row r="641">
      <c r="A641" s="46"/>
      <c r="B641" s="46"/>
      <c r="C641" s="46"/>
      <c r="D641" s="47"/>
      <c r="E641" s="46"/>
      <c r="F641" s="46"/>
      <c r="G641" s="46"/>
      <c r="H641" s="46"/>
      <c r="I641" s="46"/>
      <c r="J641" s="46"/>
    </row>
    <row r="642">
      <c r="A642" s="46"/>
      <c r="B642" s="46"/>
      <c r="C642" s="46"/>
      <c r="D642" s="47"/>
      <c r="E642" s="46"/>
      <c r="F642" s="46"/>
      <c r="G642" s="46"/>
      <c r="H642" s="46"/>
      <c r="I642" s="46"/>
      <c r="J642" s="46"/>
    </row>
    <row r="643">
      <c r="A643" s="46"/>
      <c r="B643" s="46"/>
      <c r="C643" s="46"/>
      <c r="D643" s="47"/>
      <c r="E643" s="46"/>
      <c r="F643" s="46"/>
      <c r="G643" s="46"/>
      <c r="H643" s="46"/>
      <c r="I643" s="46"/>
      <c r="J643" s="46"/>
    </row>
    <row r="644">
      <c r="A644" s="46"/>
      <c r="B644" s="46"/>
      <c r="C644" s="46"/>
      <c r="D644" s="47"/>
      <c r="E644" s="46"/>
      <c r="F644" s="46"/>
      <c r="G644" s="46"/>
      <c r="H644" s="46"/>
      <c r="I644" s="46"/>
      <c r="J644" s="46"/>
    </row>
    <row r="645">
      <c r="A645" s="46"/>
      <c r="B645" s="46"/>
      <c r="C645" s="46"/>
      <c r="D645" s="47"/>
      <c r="E645" s="46"/>
      <c r="F645" s="46"/>
      <c r="G645" s="46"/>
      <c r="H645" s="46"/>
      <c r="I645" s="46"/>
      <c r="J645" s="46"/>
    </row>
    <row r="646">
      <c r="A646" s="46"/>
      <c r="B646" s="46"/>
      <c r="C646" s="46"/>
      <c r="D646" s="47"/>
      <c r="E646" s="46"/>
      <c r="F646" s="46"/>
      <c r="G646" s="46"/>
      <c r="H646" s="46"/>
      <c r="I646" s="46"/>
      <c r="J646" s="46"/>
    </row>
    <row r="647">
      <c r="A647" s="46"/>
      <c r="B647" s="46"/>
      <c r="C647" s="46"/>
      <c r="D647" s="47"/>
      <c r="E647" s="46"/>
      <c r="F647" s="46"/>
      <c r="G647" s="46"/>
      <c r="H647" s="46"/>
      <c r="I647" s="46"/>
      <c r="J647" s="46"/>
    </row>
    <row r="648">
      <c r="A648" s="46"/>
      <c r="B648" s="46"/>
      <c r="C648" s="46"/>
      <c r="D648" s="47"/>
      <c r="E648" s="46"/>
      <c r="F648" s="46"/>
      <c r="G648" s="46"/>
      <c r="H648" s="46"/>
      <c r="I648" s="46"/>
      <c r="J648" s="46"/>
    </row>
    <row r="649">
      <c r="A649" s="46"/>
      <c r="B649" s="46"/>
      <c r="C649" s="46"/>
      <c r="D649" s="47"/>
      <c r="E649" s="46"/>
      <c r="F649" s="46"/>
      <c r="G649" s="46"/>
      <c r="H649" s="46"/>
      <c r="I649" s="46"/>
      <c r="J649" s="46"/>
    </row>
    <row r="650">
      <c r="A650" s="46"/>
      <c r="B650" s="46"/>
      <c r="C650" s="46"/>
      <c r="D650" s="47"/>
      <c r="E650" s="46"/>
      <c r="F650" s="46"/>
      <c r="G650" s="46"/>
      <c r="H650" s="46"/>
      <c r="I650" s="46"/>
      <c r="J650" s="46"/>
    </row>
    <row r="651">
      <c r="A651" s="46"/>
      <c r="B651" s="46"/>
      <c r="C651" s="46"/>
      <c r="D651" s="47"/>
      <c r="E651" s="46"/>
      <c r="F651" s="46"/>
      <c r="G651" s="46"/>
      <c r="H651" s="46"/>
      <c r="I651" s="46"/>
      <c r="J651" s="46"/>
    </row>
    <row r="652">
      <c r="A652" s="46"/>
      <c r="B652" s="46"/>
      <c r="C652" s="46"/>
      <c r="D652" s="47"/>
      <c r="E652" s="46"/>
      <c r="F652" s="46"/>
      <c r="G652" s="46"/>
      <c r="H652" s="46"/>
      <c r="I652" s="46"/>
      <c r="J652" s="46"/>
    </row>
    <row r="653">
      <c r="A653" s="46"/>
      <c r="B653" s="46"/>
      <c r="C653" s="46"/>
      <c r="D653" s="47"/>
      <c r="E653" s="46"/>
      <c r="F653" s="46"/>
      <c r="G653" s="46"/>
      <c r="H653" s="46"/>
      <c r="I653" s="46"/>
      <c r="J653" s="46"/>
    </row>
    <row r="654">
      <c r="A654" s="46"/>
      <c r="B654" s="46"/>
      <c r="C654" s="46"/>
      <c r="D654" s="47"/>
      <c r="E654" s="46"/>
      <c r="F654" s="46"/>
      <c r="G654" s="46"/>
      <c r="H654" s="46"/>
      <c r="I654" s="46"/>
      <c r="J654" s="46"/>
    </row>
    <row r="655">
      <c r="A655" s="46"/>
      <c r="B655" s="46"/>
      <c r="C655" s="46"/>
      <c r="D655" s="47"/>
      <c r="E655" s="46"/>
      <c r="F655" s="46"/>
      <c r="G655" s="46"/>
      <c r="H655" s="46"/>
      <c r="I655" s="46"/>
      <c r="J655" s="46"/>
    </row>
    <row r="656">
      <c r="A656" s="46"/>
      <c r="B656" s="46"/>
      <c r="C656" s="46"/>
      <c r="D656" s="47"/>
      <c r="E656" s="46"/>
      <c r="F656" s="46"/>
      <c r="G656" s="46"/>
      <c r="H656" s="46"/>
      <c r="I656" s="46"/>
      <c r="J656" s="46"/>
    </row>
    <row r="657">
      <c r="A657" s="46"/>
      <c r="B657" s="46"/>
      <c r="C657" s="46"/>
      <c r="D657" s="47"/>
      <c r="E657" s="46"/>
      <c r="F657" s="46"/>
      <c r="G657" s="46"/>
      <c r="H657" s="46"/>
      <c r="I657" s="46"/>
      <c r="J657" s="46"/>
    </row>
    <row r="658">
      <c r="A658" s="46"/>
      <c r="B658" s="46"/>
      <c r="C658" s="46"/>
      <c r="D658" s="47"/>
      <c r="E658" s="46"/>
      <c r="F658" s="46"/>
      <c r="G658" s="46"/>
      <c r="H658" s="46"/>
      <c r="I658" s="46"/>
      <c r="J658" s="46"/>
    </row>
    <row r="659">
      <c r="A659" s="46"/>
      <c r="B659" s="46"/>
      <c r="C659" s="46"/>
      <c r="D659" s="47"/>
      <c r="E659" s="46"/>
      <c r="F659" s="46"/>
      <c r="G659" s="46"/>
      <c r="H659" s="46"/>
      <c r="I659" s="46"/>
      <c r="J659" s="46"/>
    </row>
    <row r="660">
      <c r="A660" s="46"/>
      <c r="B660" s="46"/>
      <c r="C660" s="46"/>
      <c r="D660" s="47"/>
      <c r="E660" s="46"/>
      <c r="F660" s="46"/>
      <c r="G660" s="46"/>
      <c r="H660" s="46"/>
      <c r="I660" s="46"/>
      <c r="J660" s="46"/>
    </row>
    <row r="661">
      <c r="A661" s="46"/>
      <c r="B661" s="46"/>
      <c r="C661" s="46"/>
      <c r="D661" s="47"/>
      <c r="E661" s="46"/>
      <c r="F661" s="46"/>
      <c r="G661" s="46"/>
      <c r="H661" s="46"/>
      <c r="I661" s="46"/>
      <c r="J661" s="46"/>
    </row>
    <row r="662">
      <c r="A662" s="46"/>
      <c r="B662" s="46"/>
      <c r="C662" s="46"/>
      <c r="D662" s="47"/>
      <c r="E662" s="46"/>
      <c r="F662" s="46"/>
      <c r="G662" s="46"/>
      <c r="H662" s="46"/>
      <c r="I662" s="46"/>
      <c r="J662" s="46"/>
    </row>
    <row r="663">
      <c r="A663" s="46"/>
      <c r="B663" s="46"/>
      <c r="C663" s="46"/>
      <c r="D663" s="47"/>
      <c r="E663" s="46"/>
      <c r="F663" s="46"/>
      <c r="G663" s="46"/>
      <c r="H663" s="46"/>
      <c r="I663" s="46"/>
      <c r="J663" s="46"/>
    </row>
    <row r="664">
      <c r="A664" s="46"/>
      <c r="B664" s="46"/>
      <c r="C664" s="46"/>
      <c r="D664" s="47"/>
      <c r="E664" s="46"/>
      <c r="F664" s="46"/>
      <c r="G664" s="46"/>
      <c r="H664" s="46"/>
      <c r="I664" s="46"/>
      <c r="J664" s="46"/>
    </row>
    <row r="665">
      <c r="A665" s="46"/>
      <c r="B665" s="46"/>
      <c r="C665" s="46"/>
      <c r="D665" s="47"/>
      <c r="E665" s="46"/>
      <c r="F665" s="46"/>
      <c r="G665" s="46"/>
      <c r="H665" s="46"/>
      <c r="I665" s="46"/>
      <c r="J665" s="46"/>
    </row>
    <row r="666">
      <c r="A666" s="46"/>
      <c r="B666" s="46"/>
      <c r="C666" s="46"/>
      <c r="D666" s="47"/>
      <c r="E666" s="46"/>
      <c r="F666" s="46"/>
      <c r="G666" s="46"/>
      <c r="H666" s="46"/>
      <c r="I666" s="46"/>
      <c r="J666" s="46"/>
    </row>
    <row r="667">
      <c r="A667" s="46"/>
      <c r="B667" s="46"/>
      <c r="C667" s="46"/>
      <c r="D667" s="47"/>
      <c r="E667" s="46"/>
      <c r="F667" s="46"/>
      <c r="G667" s="46"/>
      <c r="H667" s="46"/>
      <c r="I667" s="46"/>
      <c r="J667" s="46"/>
    </row>
    <row r="668">
      <c r="A668" s="46"/>
      <c r="B668" s="46"/>
      <c r="C668" s="46"/>
      <c r="D668" s="47"/>
      <c r="E668" s="46"/>
      <c r="F668" s="46"/>
      <c r="G668" s="46"/>
      <c r="H668" s="46"/>
      <c r="I668" s="46"/>
      <c r="J668" s="46"/>
    </row>
    <row r="669">
      <c r="A669" s="46"/>
      <c r="B669" s="46"/>
      <c r="C669" s="46"/>
      <c r="D669" s="47"/>
      <c r="E669" s="46"/>
      <c r="F669" s="46"/>
      <c r="G669" s="46"/>
      <c r="H669" s="46"/>
      <c r="I669" s="46"/>
      <c r="J669" s="46"/>
    </row>
    <row r="670">
      <c r="A670" s="46"/>
      <c r="B670" s="46"/>
      <c r="C670" s="46"/>
      <c r="D670" s="47"/>
      <c r="E670" s="46"/>
      <c r="F670" s="46"/>
      <c r="G670" s="46"/>
      <c r="H670" s="46"/>
      <c r="I670" s="46"/>
      <c r="J670" s="46"/>
    </row>
    <row r="671">
      <c r="A671" s="46"/>
      <c r="B671" s="46"/>
      <c r="C671" s="46"/>
      <c r="D671" s="47"/>
      <c r="E671" s="46"/>
      <c r="F671" s="46"/>
      <c r="G671" s="46"/>
      <c r="H671" s="46"/>
      <c r="I671" s="46"/>
      <c r="J671" s="46"/>
    </row>
    <row r="672">
      <c r="A672" s="46"/>
      <c r="B672" s="46"/>
      <c r="C672" s="46"/>
      <c r="D672" s="47"/>
      <c r="E672" s="46"/>
      <c r="F672" s="46"/>
      <c r="G672" s="46"/>
      <c r="H672" s="46"/>
      <c r="I672" s="46"/>
      <c r="J672" s="46"/>
    </row>
    <row r="673">
      <c r="A673" s="46"/>
      <c r="B673" s="46"/>
      <c r="C673" s="46"/>
      <c r="D673" s="47"/>
      <c r="E673" s="46"/>
      <c r="F673" s="46"/>
      <c r="G673" s="46"/>
      <c r="H673" s="46"/>
      <c r="I673" s="46"/>
      <c r="J673" s="46"/>
    </row>
    <row r="674">
      <c r="A674" s="46"/>
      <c r="B674" s="46"/>
      <c r="C674" s="46"/>
      <c r="D674" s="47"/>
      <c r="E674" s="46"/>
      <c r="F674" s="46"/>
      <c r="G674" s="46"/>
      <c r="H674" s="46"/>
      <c r="I674" s="46"/>
      <c r="J674" s="46"/>
    </row>
    <row r="675">
      <c r="A675" s="46"/>
      <c r="B675" s="46"/>
      <c r="C675" s="46"/>
      <c r="D675" s="47"/>
      <c r="E675" s="46"/>
      <c r="F675" s="46"/>
      <c r="G675" s="46"/>
      <c r="H675" s="46"/>
      <c r="I675" s="46"/>
      <c r="J675" s="46"/>
    </row>
    <row r="676">
      <c r="A676" s="46"/>
      <c r="B676" s="46"/>
      <c r="C676" s="46"/>
      <c r="D676" s="47"/>
      <c r="E676" s="46"/>
      <c r="F676" s="46"/>
      <c r="G676" s="46"/>
      <c r="H676" s="46"/>
      <c r="I676" s="46"/>
      <c r="J676" s="46"/>
    </row>
    <row r="677">
      <c r="A677" s="46"/>
      <c r="B677" s="46"/>
      <c r="C677" s="46"/>
      <c r="D677" s="47"/>
      <c r="E677" s="46"/>
      <c r="F677" s="46"/>
      <c r="G677" s="46"/>
      <c r="H677" s="46"/>
      <c r="I677" s="46"/>
      <c r="J677" s="46"/>
    </row>
    <row r="678">
      <c r="A678" s="46"/>
      <c r="B678" s="46"/>
      <c r="C678" s="46"/>
      <c r="D678" s="47"/>
      <c r="E678" s="46"/>
      <c r="F678" s="46"/>
      <c r="G678" s="46"/>
      <c r="H678" s="46"/>
      <c r="I678" s="46"/>
      <c r="J678" s="46"/>
    </row>
    <row r="679">
      <c r="A679" s="46"/>
      <c r="B679" s="46"/>
      <c r="C679" s="46"/>
      <c r="D679" s="47"/>
      <c r="E679" s="46"/>
      <c r="F679" s="46"/>
      <c r="G679" s="46"/>
      <c r="H679" s="46"/>
      <c r="I679" s="46"/>
      <c r="J679" s="46"/>
    </row>
    <row r="680">
      <c r="A680" s="46"/>
      <c r="B680" s="46"/>
      <c r="C680" s="46"/>
      <c r="D680" s="47"/>
      <c r="E680" s="46"/>
      <c r="F680" s="46"/>
      <c r="G680" s="46"/>
      <c r="H680" s="46"/>
      <c r="I680" s="46"/>
      <c r="J680" s="46"/>
    </row>
    <row r="681">
      <c r="A681" s="46"/>
      <c r="B681" s="46"/>
      <c r="C681" s="46"/>
      <c r="D681" s="47"/>
      <c r="E681" s="46"/>
      <c r="F681" s="46"/>
      <c r="G681" s="46"/>
      <c r="H681" s="46"/>
      <c r="I681" s="46"/>
      <c r="J681" s="46"/>
    </row>
    <row r="682">
      <c r="A682" s="46"/>
      <c r="B682" s="46"/>
      <c r="C682" s="46"/>
      <c r="D682" s="47"/>
      <c r="E682" s="46"/>
      <c r="F682" s="46"/>
      <c r="G682" s="46"/>
      <c r="H682" s="46"/>
      <c r="I682" s="46"/>
      <c r="J682" s="46"/>
    </row>
    <row r="683">
      <c r="A683" s="46"/>
      <c r="B683" s="46"/>
      <c r="C683" s="46"/>
      <c r="D683" s="47"/>
      <c r="E683" s="46"/>
      <c r="F683" s="46"/>
      <c r="G683" s="46"/>
      <c r="H683" s="46"/>
      <c r="I683" s="46"/>
      <c r="J683" s="46"/>
    </row>
    <row r="684">
      <c r="A684" s="46"/>
      <c r="B684" s="46"/>
      <c r="C684" s="46"/>
      <c r="D684" s="47"/>
      <c r="E684" s="46"/>
      <c r="F684" s="46"/>
      <c r="G684" s="46"/>
      <c r="H684" s="46"/>
      <c r="I684" s="46"/>
      <c r="J684" s="46"/>
    </row>
    <row r="685">
      <c r="A685" s="46"/>
      <c r="B685" s="46"/>
      <c r="C685" s="46"/>
      <c r="D685" s="47"/>
      <c r="E685" s="46"/>
      <c r="F685" s="46"/>
      <c r="G685" s="46"/>
      <c r="H685" s="46"/>
      <c r="I685" s="46"/>
      <c r="J685" s="46"/>
    </row>
    <row r="686">
      <c r="A686" s="46"/>
      <c r="B686" s="46"/>
      <c r="C686" s="46"/>
      <c r="D686" s="47"/>
      <c r="E686" s="46"/>
      <c r="F686" s="46"/>
      <c r="G686" s="46"/>
      <c r="H686" s="46"/>
      <c r="I686" s="46"/>
      <c r="J686" s="46"/>
    </row>
    <row r="687">
      <c r="A687" s="46"/>
      <c r="B687" s="46"/>
      <c r="C687" s="46"/>
      <c r="D687" s="47"/>
      <c r="E687" s="46"/>
      <c r="F687" s="46"/>
      <c r="G687" s="46"/>
      <c r="H687" s="46"/>
      <c r="I687" s="46"/>
      <c r="J687" s="46"/>
    </row>
    <row r="688">
      <c r="A688" s="46"/>
      <c r="B688" s="46"/>
      <c r="C688" s="46"/>
      <c r="D688" s="47"/>
      <c r="E688" s="46"/>
      <c r="F688" s="46"/>
      <c r="G688" s="46"/>
      <c r="H688" s="46"/>
      <c r="I688" s="46"/>
      <c r="J688" s="46"/>
    </row>
    <row r="689">
      <c r="A689" s="46"/>
      <c r="B689" s="46"/>
      <c r="C689" s="46"/>
      <c r="D689" s="47"/>
      <c r="E689" s="46"/>
      <c r="F689" s="46"/>
      <c r="G689" s="46"/>
      <c r="H689" s="46"/>
      <c r="I689" s="46"/>
      <c r="J689" s="46"/>
    </row>
    <row r="690">
      <c r="A690" s="46"/>
      <c r="B690" s="46"/>
      <c r="C690" s="46"/>
      <c r="D690" s="47"/>
      <c r="E690" s="46"/>
      <c r="F690" s="46"/>
      <c r="G690" s="46"/>
      <c r="H690" s="46"/>
      <c r="I690" s="46"/>
      <c r="J690" s="46"/>
    </row>
    <row r="691">
      <c r="A691" s="46"/>
      <c r="B691" s="46"/>
      <c r="C691" s="46"/>
      <c r="D691" s="47"/>
      <c r="E691" s="46"/>
      <c r="F691" s="46"/>
      <c r="G691" s="46"/>
      <c r="H691" s="46"/>
      <c r="I691" s="46"/>
      <c r="J691" s="46"/>
    </row>
    <row r="692">
      <c r="A692" s="46"/>
      <c r="B692" s="46"/>
      <c r="C692" s="46"/>
      <c r="D692" s="47"/>
      <c r="E692" s="46"/>
      <c r="F692" s="46"/>
      <c r="G692" s="46"/>
      <c r="H692" s="46"/>
      <c r="I692" s="46"/>
      <c r="J692" s="46"/>
    </row>
    <row r="693">
      <c r="A693" s="46"/>
      <c r="B693" s="46"/>
      <c r="C693" s="46"/>
      <c r="D693" s="47"/>
      <c r="E693" s="46"/>
      <c r="F693" s="46"/>
      <c r="G693" s="46"/>
      <c r="H693" s="46"/>
      <c r="I693" s="46"/>
      <c r="J693" s="46"/>
    </row>
    <row r="694">
      <c r="A694" s="46"/>
      <c r="B694" s="46"/>
      <c r="C694" s="46"/>
      <c r="D694" s="47"/>
      <c r="E694" s="46"/>
      <c r="F694" s="46"/>
      <c r="G694" s="46"/>
      <c r="H694" s="46"/>
      <c r="I694" s="46"/>
      <c r="J694" s="46"/>
    </row>
    <row r="695">
      <c r="A695" s="46"/>
      <c r="B695" s="46"/>
      <c r="C695" s="46"/>
      <c r="D695" s="47"/>
      <c r="E695" s="46"/>
      <c r="F695" s="46"/>
      <c r="G695" s="46"/>
      <c r="H695" s="46"/>
      <c r="I695" s="46"/>
      <c r="J695" s="46"/>
    </row>
    <row r="696">
      <c r="A696" s="46"/>
      <c r="B696" s="46"/>
      <c r="C696" s="46"/>
      <c r="D696" s="47"/>
      <c r="E696" s="46"/>
      <c r="F696" s="46"/>
      <c r="G696" s="46"/>
      <c r="H696" s="46"/>
      <c r="I696" s="46"/>
      <c r="J696" s="46"/>
    </row>
    <row r="697">
      <c r="A697" s="46"/>
      <c r="B697" s="46"/>
      <c r="C697" s="46"/>
      <c r="D697" s="47"/>
      <c r="E697" s="46"/>
      <c r="F697" s="46"/>
      <c r="G697" s="46"/>
      <c r="H697" s="46"/>
      <c r="I697" s="46"/>
      <c r="J697" s="46"/>
    </row>
    <row r="698">
      <c r="A698" s="46"/>
      <c r="B698" s="46"/>
      <c r="C698" s="46"/>
      <c r="D698" s="47"/>
      <c r="E698" s="46"/>
      <c r="F698" s="46"/>
      <c r="G698" s="46"/>
      <c r="H698" s="46"/>
      <c r="I698" s="46"/>
      <c r="J698" s="46"/>
    </row>
    <row r="699">
      <c r="A699" s="46"/>
      <c r="B699" s="46"/>
      <c r="C699" s="46"/>
      <c r="D699" s="47"/>
      <c r="E699" s="46"/>
      <c r="F699" s="46"/>
      <c r="G699" s="46"/>
      <c r="H699" s="46"/>
      <c r="I699" s="46"/>
      <c r="J699" s="46"/>
    </row>
    <row r="700">
      <c r="A700" s="46"/>
      <c r="B700" s="46"/>
      <c r="C700" s="46"/>
      <c r="D700" s="47"/>
      <c r="E700" s="46"/>
      <c r="F700" s="46"/>
      <c r="G700" s="46"/>
      <c r="H700" s="46"/>
      <c r="I700" s="46"/>
      <c r="J700" s="46"/>
    </row>
    <row r="701">
      <c r="A701" s="46"/>
      <c r="B701" s="46"/>
      <c r="C701" s="46"/>
      <c r="D701" s="47"/>
      <c r="E701" s="46"/>
      <c r="F701" s="46"/>
      <c r="G701" s="46"/>
      <c r="H701" s="46"/>
      <c r="I701" s="46"/>
      <c r="J701" s="46"/>
    </row>
    <row r="702">
      <c r="A702" s="46"/>
      <c r="B702" s="46"/>
      <c r="C702" s="46"/>
      <c r="D702" s="47"/>
      <c r="E702" s="46"/>
      <c r="F702" s="46"/>
      <c r="G702" s="46"/>
      <c r="H702" s="46"/>
      <c r="I702" s="46"/>
      <c r="J702" s="46"/>
    </row>
    <row r="703">
      <c r="A703" s="46"/>
      <c r="B703" s="46"/>
      <c r="C703" s="46"/>
      <c r="D703" s="47"/>
      <c r="E703" s="46"/>
      <c r="F703" s="46"/>
      <c r="G703" s="46"/>
      <c r="H703" s="46"/>
      <c r="I703" s="46"/>
      <c r="J703" s="46"/>
    </row>
    <row r="704">
      <c r="A704" s="46"/>
      <c r="B704" s="46"/>
      <c r="C704" s="46"/>
      <c r="D704" s="47"/>
      <c r="E704" s="46"/>
      <c r="F704" s="46"/>
      <c r="G704" s="46"/>
      <c r="H704" s="46"/>
      <c r="I704" s="46"/>
      <c r="J704" s="46"/>
    </row>
    <row r="705">
      <c r="A705" s="46"/>
      <c r="B705" s="46"/>
      <c r="C705" s="46"/>
      <c r="D705" s="47"/>
      <c r="E705" s="46"/>
      <c r="F705" s="46"/>
      <c r="G705" s="46"/>
      <c r="H705" s="46"/>
      <c r="I705" s="46"/>
      <c r="J705" s="46"/>
    </row>
    <row r="706">
      <c r="A706" s="46"/>
      <c r="B706" s="46"/>
      <c r="C706" s="46"/>
      <c r="D706" s="47"/>
      <c r="E706" s="46"/>
      <c r="F706" s="46"/>
      <c r="G706" s="46"/>
      <c r="H706" s="46"/>
      <c r="I706" s="46"/>
      <c r="J706" s="46"/>
    </row>
    <row r="707">
      <c r="A707" s="46"/>
      <c r="B707" s="46"/>
      <c r="C707" s="46"/>
      <c r="D707" s="47"/>
      <c r="E707" s="46"/>
      <c r="F707" s="46"/>
      <c r="G707" s="46"/>
      <c r="H707" s="46"/>
      <c r="I707" s="46"/>
      <c r="J707" s="46"/>
    </row>
    <row r="708">
      <c r="A708" s="46"/>
      <c r="B708" s="46"/>
      <c r="C708" s="46"/>
      <c r="D708" s="47"/>
      <c r="E708" s="46"/>
      <c r="F708" s="46"/>
      <c r="G708" s="46"/>
      <c r="H708" s="46"/>
      <c r="I708" s="46"/>
      <c r="J708" s="46"/>
    </row>
    <row r="709">
      <c r="A709" s="46"/>
      <c r="B709" s="46"/>
      <c r="C709" s="46"/>
      <c r="D709" s="47"/>
      <c r="E709" s="46"/>
      <c r="F709" s="46"/>
      <c r="G709" s="46"/>
      <c r="H709" s="46"/>
      <c r="I709" s="46"/>
      <c r="J709" s="46"/>
    </row>
    <row r="710">
      <c r="A710" s="46"/>
      <c r="B710" s="46"/>
      <c r="C710" s="46"/>
      <c r="D710" s="47"/>
      <c r="E710" s="46"/>
      <c r="F710" s="46"/>
      <c r="G710" s="46"/>
      <c r="H710" s="46"/>
      <c r="I710" s="46"/>
      <c r="J710" s="46"/>
    </row>
    <row r="711">
      <c r="A711" s="46"/>
      <c r="B711" s="46"/>
      <c r="C711" s="46"/>
      <c r="D711" s="47"/>
      <c r="E711" s="46"/>
      <c r="F711" s="46"/>
      <c r="G711" s="46"/>
      <c r="H711" s="46"/>
      <c r="I711" s="46"/>
      <c r="J711" s="46"/>
    </row>
    <row r="712">
      <c r="A712" s="46"/>
      <c r="B712" s="46"/>
      <c r="C712" s="46"/>
      <c r="D712" s="47"/>
      <c r="E712" s="46"/>
      <c r="F712" s="46"/>
      <c r="G712" s="46"/>
      <c r="H712" s="46"/>
      <c r="I712" s="46"/>
      <c r="J712" s="46"/>
    </row>
    <row r="713">
      <c r="A713" s="46"/>
      <c r="B713" s="46"/>
      <c r="C713" s="46"/>
      <c r="D713" s="47"/>
      <c r="E713" s="46"/>
      <c r="F713" s="46"/>
      <c r="G713" s="46"/>
      <c r="H713" s="46"/>
      <c r="I713" s="46"/>
      <c r="J713" s="46"/>
    </row>
    <row r="714">
      <c r="A714" s="46"/>
      <c r="B714" s="46"/>
      <c r="C714" s="46"/>
      <c r="D714" s="47"/>
      <c r="E714" s="46"/>
      <c r="F714" s="46"/>
      <c r="G714" s="46"/>
      <c r="H714" s="46"/>
      <c r="I714" s="46"/>
      <c r="J714" s="46"/>
    </row>
    <row r="715">
      <c r="A715" s="46"/>
      <c r="B715" s="46"/>
      <c r="C715" s="46"/>
      <c r="D715" s="47"/>
      <c r="E715" s="46"/>
      <c r="F715" s="46"/>
      <c r="G715" s="46"/>
      <c r="H715" s="46"/>
      <c r="I715" s="46"/>
      <c r="J715" s="46"/>
    </row>
    <row r="716">
      <c r="A716" s="46"/>
      <c r="B716" s="46"/>
      <c r="C716" s="46"/>
      <c r="D716" s="47"/>
      <c r="E716" s="46"/>
      <c r="F716" s="46"/>
      <c r="G716" s="46"/>
      <c r="H716" s="46"/>
      <c r="I716" s="46"/>
      <c r="J716" s="46"/>
    </row>
    <row r="717">
      <c r="A717" s="46"/>
      <c r="B717" s="46"/>
      <c r="C717" s="46"/>
      <c r="D717" s="47"/>
      <c r="E717" s="46"/>
      <c r="F717" s="46"/>
      <c r="G717" s="46"/>
      <c r="H717" s="46"/>
      <c r="I717" s="46"/>
      <c r="J717" s="46"/>
    </row>
    <row r="718">
      <c r="A718" s="46"/>
      <c r="B718" s="46"/>
      <c r="C718" s="46"/>
      <c r="D718" s="47"/>
      <c r="E718" s="46"/>
      <c r="F718" s="46"/>
      <c r="G718" s="46"/>
      <c r="H718" s="46"/>
      <c r="I718" s="46"/>
      <c r="J718" s="46"/>
    </row>
    <row r="719">
      <c r="A719" s="46"/>
      <c r="B719" s="46"/>
      <c r="C719" s="46"/>
      <c r="D719" s="47"/>
      <c r="E719" s="46"/>
      <c r="F719" s="46"/>
      <c r="G719" s="46"/>
      <c r="H719" s="46"/>
      <c r="I719" s="46"/>
      <c r="J719" s="46"/>
    </row>
    <row r="720">
      <c r="A720" s="46"/>
      <c r="B720" s="46"/>
      <c r="C720" s="46"/>
      <c r="D720" s="47"/>
      <c r="E720" s="46"/>
      <c r="F720" s="46"/>
      <c r="G720" s="46"/>
      <c r="H720" s="46"/>
      <c r="I720" s="46"/>
      <c r="J720" s="46"/>
    </row>
    <row r="721">
      <c r="A721" s="46"/>
      <c r="B721" s="46"/>
      <c r="C721" s="46"/>
      <c r="D721" s="47"/>
      <c r="E721" s="46"/>
      <c r="F721" s="46"/>
      <c r="G721" s="46"/>
      <c r="H721" s="46"/>
      <c r="I721" s="46"/>
      <c r="J721" s="46"/>
    </row>
    <row r="722">
      <c r="A722" s="46"/>
      <c r="B722" s="46"/>
      <c r="C722" s="46"/>
      <c r="D722" s="47"/>
      <c r="E722" s="46"/>
      <c r="F722" s="46"/>
      <c r="G722" s="46"/>
      <c r="H722" s="46"/>
      <c r="I722" s="46"/>
      <c r="J722" s="46"/>
    </row>
    <row r="723">
      <c r="A723" s="46"/>
      <c r="B723" s="46"/>
      <c r="C723" s="46"/>
      <c r="D723" s="47"/>
      <c r="E723" s="46"/>
      <c r="F723" s="46"/>
      <c r="G723" s="46"/>
      <c r="H723" s="46"/>
      <c r="I723" s="46"/>
      <c r="J723" s="46"/>
    </row>
    <row r="724">
      <c r="A724" s="46"/>
      <c r="B724" s="46"/>
      <c r="C724" s="46"/>
      <c r="D724" s="47"/>
      <c r="E724" s="46"/>
      <c r="F724" s="46"/>
      <c r="G724" s="46"/>
      <c r="H724" s="46"/>
      <c r="I724" s="46"/>
      <c r="J724" s="46"/>
    </row>
    <row r="725">
      <c r="A725" s="46"/>
      <c r="B725" s="46"/>
      <c r="C725" s="46"/>
      <c r="D725" s="47"/>
      <c r="E725" s="46"/>
      <c r="F725" s="46"/>
      <c r="G725" s="46"/>
      <c r="H725" s="46"/>
      <c r="I725" s="46"/>
      <c r="J725" s="46"/>
    </row>
    <row r="726">
      <c r="A726" s="46"/>
      <c r="B726" s="46"/>
      <c r="C726" s="46"/>
      <c r="D726" s="47"/>
      <c r="E726" s="46"/>
      <c r="F726" s="46"/>
      <c r="G726" s="46"/>
      <c r="H726" s="46"/>
      <c r="I726" s="46"/>
      <c r="J726" s="46"/>
    </row>
    <row r="727">
      <c r="A727" s="46"/>
      <c r="B727" s="46"/>
      <c r="C727" s="46"/>
      <c r="D727" s="47"/>
      <c r="E727" s="46"/>
      <c r="F727" s="46"/>
      <c r="G727" s="46"/>
      <c r="H727" s="46"/>
      <c r="I727" s="46"/>
      <c r="J727" s="46"/>
    </row>
    <row r="728">
      <c r="A728" s="46"/>
      <c r="B728" s="46"/>
      <c r="C728" s="46"/>
      <c r="D728" s="47"/>
      <c r="E728" s="46"/>
      <c r="F728" s="46"/>
      <c r="G728" s="46"/>
      <c r="H728" s="46"/>
      <c r="I728" s="46"/>
      <c r="J728" s="46"/>
    </row>
    <row r="729">
      <c r="A729" s="46"/>
      <c r="B729" s="46"/>
      <c r="C729" s="46"/>
      <c r="D729" s="47"/>
      <c r="E729" s="46"/>
      <c r="F729" s="46"/>
      <c r="G729" s="46"/>
      <c r="H729" s="46"/>
      <c r="I729" s="46"/>
      <c r="J729" s="46"/>
    </row>
    <row r="730">
      <c r="A730" s="46"/>
      <c r="B730" s="46"/>
      <c r="C730" s="46"/>
      <c r="D730" s="47"/>
      <c r="E730" s="46"/>
      <c r="F730" s="46"/>
      <c r="G730" s="46"/>
      <c r="H730" s="46"/>
      <c r="I730" s="46"/>
      <c r="J730" s="46"/>
    </row>
    <row r="731">
      <c r="A731" s="46"/>
      <c r="B731" s="46"/>
      <c r="C731" s="46"/>
      <c r="D731" s="47"/>
      <c r="E731" s="46"/>
      <c r="F731" s="46"/>
      <c r="G731" s="46"/>
      <c r="H731" s="46"/>
      <c r="I731" s="46"/>
      <c r="J731" s="46"/>
    </row>
    <row r="732">
      <c r="A732" s="46"/>
      <c r="B732" s="46"/>
      <c r="C732" s="46"/>
      <c r="D732" s="47"/>
      <c r="E732" s="46"/>
      <c r="F732" s="46"/>
      <c r="G732" s="46"/>
      <c r="H732" s="46"/>
      <c r="I732" s="46"/>
      <c r="J732" s="46"/>
    </row>
    <row r="733">
      <c r="A733" s="46"/>
      <c r="B733" s="46"/>
      <c r="C733" s="46"/>
      <c r="D733" s="47"/>
      <c r="E733" s="46"/>
      <c r="F733" s="46"/>
      <c r="G733" s="46"/>
      <c r="H733" s="46"/>
      <c r="I733" s="46"/>
      <c r="J733" s="46"/>
    </row>
    <row r="734">
      <c r="A734" s="46"/>
      <c r="B734" s="46"/>
      <c r="C734" s="46"/>
      <c r="D734" s="47"/>
      <c r="E734" s="46"/>
      <c r="F734" s="46"/>
      <c r="G734" s="46"/>
      <c r="H734" s="46"/>
      <c r="I734" s="46"/>
      <c r="J734" s="46"/>
    </row>
    <row r="735">
      <c r="A735" s="46"/>
      <c r="B735" s="46"/>
      <c r="C735" s="46"/>
      <c r="D735" s="47"/>
      <c r="E735" s="46"/>
      <c r="F735" s="46"/>
      <c r="G735" s="46"/>
      <c r="H735" s="46"/>
      <c r="I735" s="46"/>
      <c r="J735" s="46"/>
    </row>
    <row r="736">
      <c r="A736" s="46"/>
      <c r="B736" s="46"/>
      <c r="C736" s="46"/>
      <c r="D736" s="47"/>
      <c r="E736" s="46"/>
      <c r="F736" s="46"/>
      <c r="G736" s="46"/>
      <c r="H736" s="46"/>
      <c r="I736" s="46"/>
      <c r="J736" s="46"/>
    </row>
    <row r="737">
      <c r="A737" s="46"/>
      <c r="B737" s="46"/>
      <c r="C737" s="46"/>
      <c r="D737" s="47"/>
      <c r="E737" s="46"/>
      <c r="F737" s="46"/>
      <c r="G737" s="46"/>
      <c r="H737" s="46"/>
      <c r="I737" s="46"/>
      <c r="J737" s="46"/>
    </row>
    <row r="738">
      <c r="A738" s="46"/>
      <c r="B738" s="46"/>
      <c r="C738" s="46"/>
      <c r="D738" s="47"/>
      <c r="E738" s="46"/>
      <c r="F738" s="46"/>
      <c r="G738" s="46"/>
      <c r="H738" s="46"/>
      <c r="I738" s="46"/>
      <c r="J738" s="46"/>
    </row>
    <row r="739">
      <c r="A739" s="46"/>
      <c r="B739" s="46"/>
      <c r="C739" s="46"/>
      <c r="D739" s="47"/>
      <c r="E739" s="46"/>
      <c r="F739" s="46"/>
      <c r="G739" s="46"/>
      <c r="H739" s="46"/>
      <c r="I739" s="46"/>
      <c r="J739" s="46"/>
    </row>
    <row r="740">
      <c r="A740" s="46"/>
      <c r="B740" s="46"/>
      <c r="C740" s="46"/>
      <c r="D740" s="47"/>
      <c r="E740" s="46"/>
      <c r="F740" s="46"/>
      <c r="G740" s="46"/>
      <c r="H740" s="46"/>
      <c r="I740" s="46"/>
      <c r="J740" s="46"/>
    </row>
    <row r="741">
      <c r="A741" s="46"/>
      <c r="B741" s="46"/>
      <c r="C741" s="46"/>
      <c r="D741" s="47"/>
      <c r="E741" s="46"/>
      <c r="F741" s="46"/>
      <c r="G741" s="46"/>
      <c r="H741" s="46"/>
      <c r="I741" s="46"/>
      <c r="J741" s="46"/>
    </row>
    <row r="742">
      <c r="A742" s="46"/>
      <c r="B742" s="46"/>
      <c r="C742" s="46"/>
      <c r="D742" s="47"/>
      <c r="E742" s="46"/>
      <c r="F742" s="46"/>
      <c r="G742" s="46"/>
      <c r="H742" s="46"/>
      <c r="I742" s="46"/>
      <c r="J742" s="46"/>
    </row>
    <row r="743">
      <c r="A743" s="46"/>
      <c r="B743" s="46"/>
      <c r="C743" s="46"/>
      <c r="D743" s="47"/>
      <c r="E743" s="46"/>
      <c r="F743" s="46"/>
      <c r="G743" s="46"/>
      <c r="H743" s="46"/>
      <c r="I743" s="46"/>
      <c r="J743" s="46"/>
    </row>
    <row r="744">
      <c r="A744" s="46"/>
      <c r="B744" s="46"/>
      <c r="C744" s="46"/>
      <c r="D744" s="47"/>
      <c r="E744" s="46"/>
      <c r="F744" s="46"/>
      <c r="G744" s="46"/>
      <c r="H744" s="46"/>
      <c r="I744" s="46"/>
      <c r="J744" s="46"/>
    </row>
    <row r="745">
      <c r="A745" s="46"/>
      <c r="B745" s="46"/>
      <c r="C745" s="46"/>
      <c r="D745" s="47"/>
      <c r="E745" s="46"/>
      <c r="F745" s="46"/>
      <c r="G745" s="46"/>
      <c r="H745" s="46"/>
      <c r="I745" s="46"/>
      <c r="J745" s="46"/>
    </row>
    <row r="746">
      <c r="A746" s="46"/>
      <c r="B746" s="46"/>
      <c r="C746" s="46"/>
      <c r="D746" s="47"/>
      <c r="E746" s="46"/>
      <c r="F746" s="46"/>
      <c r="G746" s="46"/>
      <c r="H746" s="46"/>
      <c r="I746" s="46"/>
      <c r="J746" s="46"/>
    </row>
    <row r="747">
      <c r="A747" s="46"/>
      <c r="B747" s="46"/>
      <c r="C747" s="46"/>
      <c r="D747" s="47"/>
      <c r="E747" s="46"/>
      <c r="F747" s="46"/>
      <c r="G747" s="46"/>
      <c r="H747" s="46"/>
      <c r="I747" s="46"/>
      <c r="J747" s="46"/>
    </row>
    <row r="748">
      <c r="A748" s="46"/>
      <c r="B748" s="46"/>
      <c r="C748" s="46"/>
      <c r="D748" s="47"/>
      <c r="E748" s="46"/>
      <c r="F748" s="46"/>
      <c r="G748" s="46"/>
      <c r="H748" s="46"/>
      <c r="I748" s="46"/>
      <c r="J748" s="46"/>
    </row>
    <row r="749">
      <c r="A749" s="46"/>
      <c r="B749" s="46"/>
      <c r="C749" s="46"/>
      <c r="D749" s="47"/>
      <c r="E749" s="46"/>
      <c r="F749" s="46"/>
      <c r="G749" s="46"/>
      <c r="H749" s="46"/>
      <c r="I749" s="46"/>
      <c r="J749" s="46"/>
    </row>
    <row r="750">
      <c r="A750" s="46"/>
      <c r="B750" s="46"/>
      <c r="C750" s="46"/>
      <c r="D750" s="47"/>
      <c r="E750" s="46"/>
      <c r="F750" s="46"/>
      <c r="G750" s="46"/>
      <c r="H750" s="46"/>
      <c r="I750" s="46"/>
      <c r="J750" s="46"/>
    </row>
    <row r="751">
      <c r="A751" s="46"/>
      <c r="B751" s="46"/>
      <c r="C751" s="46"/>
      <c r="D751" s="47"/>
      <c r="E751" s="46"/>
      <c r="F751" s="46"/>
      <c r="G751" s="46"/>
      <c r="H751" s="46"/>
      <c r="I751" s="46"/>
      <c r="J751" s="46"/>
    </row>
    <row r="752">
      <c r="A752" s="46"/>
      <c r="B752" s="46"/>
      <c r="C752" s="46"/>
      <c r="D752" s="47"/>
      <c r="E752" s="46"/>
      <c r="F752" s="46"/>
      <c r="G752" s="46"/>
      <c r="H752" s="46"/>
      <c r="I752" s="46"/>
      <c r="J752" s="46"/>
    </row>
    <row r="753">
      <c r="A753" s="46"/>
      <c r="B753" s="46"/>
      <c r="C753" s="46"/>
      <c r="D753" s="47"/>
      <c r="E753" s="46"/>
      <c r="F753" s="46"/>
      <c r="G753" s="46"/>
      <c r="H753" s="46"/>
      <c r="I753" s="46"/>
      <c r="J753" s="46"/>
    </row>
    <row r="754">
      <c r="A754" s="46"/>
      <c r="B754" s="46"/>
      <c r="C754" s="46"/>
      <c r="D754" s="47"/>
      <c r="E754" s="46"/>
      <c r="F754" s="46"/>
      <c r="G754" s="46"/>
      <c r="H754" s="46"/>
      <c r="I754" s="46"/>
      <c r="J754" s="46"/>
    </row>
    <row r="755">
      <c r="A755" s="46"/>
      <c r="B755" s="46"/>
      <c r="C755" s="46"/>
      <c r="D755" s="47"/>
      <c r="E755" s="46"/>
      <c r="F755" s="46"/>
      <c r="G755" s="46"/>
      <c r="H755" s="46"/>
      <c r="I755" s="46"/>
      <c r="J755" s="46"/>
    </row>
    <row r="756">
      <c r="A756" s="46"/>
      <c r="B756" s="46"/>
      <c r="C756" s="46"/>
      <c r="D756" s="47"/>
      <c r="E756" s="46"/>
      <c r="F756" s="46"/>
      <c r="G756" s="46"/>
      <c r="H756" s="46"/>
      <c r="I756" s="46"/>
      <c r="J756" s="46"/>
    </row>
    <row r="757">
      <c r="A757" s="46"/>
      <c r="B757" s="46"/>
      <c r="C757" s="46"/>
      <c r="D757" s="47"/>
      <c r="E757" s="46"/>
      <c r="F757" s="46"/>
      <c r="G757" s="46"/>
      <c r="H757" s="46"/>
      <c r="I757" s="46"/>
      <c r="J757" s="46"/>
    </row>
    <row r="758">
      <c r="A758" s="46"/>
      <c r="B758" s="46"/>
      <c r="C758" s="46"/>
      <c r="D758" s="47"/>
      <c r="E758" s="46"/>
      <c r="F758" s="46"/>
      <c r="G758" s="46"/>
      <c r="H758" s="46"/>
      <c r="I758" s="46"/>
      <c r="J758" s="46"/>
    </row>
    <row r="759">
      <c r="A759" s="46"/>
      <c r="B759" s="46"/>
      <c r="C759" s="46"/>
      <c r="D759" s="47"/>
      <c r="E759" s="46"/>
      <c r="F759" s="46"/>
      <c r="G759" s="46"/>
      <c r="H759" s="46"/>
      <c r="I759" s="46"/>
      <c r="J759" s="46"/>
    </row>
    <row r="760">
      <c r="A760" s="46"/>
      <c r="B760" s="46"/>
      <c r="C760" s="46"/>
      <c r="D760" s="47"/>
      <c r="E760" s="46"/>
      <c r="F760" s="46"/>
      <c r="G760" s="46"/>
      <c r="H760" s="46"/>
      <c r="I760" s="46"/>
      <c r="J760" s="46"/>
    </row>
    <row r="761">
      <c r="A761" s="46"/>
      <c r="B761" s="46"/>
      <c r="C761" s="46"/>
      <c r="D761" s="47"/>
      <c r="E761" s="46"/>
      <c r="F761" s="46"/>
      <c r="G761" s="46"/>
      <c r="H761" s="46"/>
      <c r="I761" s="46"/>
      <c r="J761" s="46"/>
    </row>
    <row r="762">
      <c r="A762" s="46"/>
      <c r="B762" s="46"/>
      <c r="C762" s="46"/>
      <c r="D762" s="47"/>
      <c r="E762" s="46"/>
      <c r="F762" s="46"/>
      <c r="G762" s="46"/>
      <c r="H762" s="46"/>
      <c r="I762" s="46"/>
      <c r="J762" s="46"/>
    </row>
    <row r="763">
      <c r="A763" s="46"/>
      <c r="B763" s="46"/>
      <c r="C763" s="46"/>
      <c r="D763" s="47"/>
      <c r="E763" s="46"/>
      <c r="F763" s="46"/>
      <c r="G763" s="46"/>
      <c r="H763" s="46"/>
      <c r="I763" s="46"/>
      <c r="J763" s="46"/>
    </row>
    <row r="764">
      <c r="A764" s="46"/>
      <c r="B764" s="46"/>
      <c r="C764" s="46"/>
      <c r="D764" s="47"/>
      <c r="E764" s="46"/>
      <c r="F764" s="46"/>
      <c r="G764" s="46"/>
      <c r="H764" s="46"/>
      <c r="I764" s="46"/>
      <c r="J764" s="46"/>
    </row>
    <row r="765">
      <c r="A765" s="46"/>
      <c r="B765" s="46"/>
      <c r="C765" s="46"/>
      <c r="D765" s="47"/>
      <c r="E765" s="46"/>
      <c r="F765" s="46"/>
      <c r="G765" s="46"/>
      <c r="H765" s="46"/>
      <c r="I765" s="46"/>
      <c r="J765" s="46"/>
    </row>
    <row r="766">
      <c r="A766" s="46"/>
      <c r="B766" s="46"/>
      <c r="C766" s="46"/>
      <c r="D766" s="47"/>
      <c r="E766" s="46"/>
      <c r="F766" s="46"/>
      <c r="G766" s="46"/>
      <c r="H766" s="46"/>
      <c r="I766" s="46"/>
      <c r="J766" s="46"/>
    </row>
    <row r="767">
      <c r="A767" s="46"/>
      <c r="B767" s="46"/>
      <c r="C767" s="46"/>
      <c r="D767" s="47"/>
      <c r="E767" s="46"/>
      <c r="F767" s="46"/>
      <c r="G767" s="46"/>
      <c r="H767" s="46"/>
      <c r="I767" s="46"/>
      <c r="J767" s="46"/>
    </row>
    <row r="768">
      <c r="A768" s="46"/>
      <c r="B768" s="46"/>
      <c r="C768" s="46"/>
      <c r="D768" s="47"/>
      <c r="E768" s="46"/>
      <c r="F768" s="46"/>
      <c r="G768" s="46"/>
      <c r="H768" s="46"/>
      <c r="I768" s="46"/>
      <c r="J768" s="46"/>
    </row>
    <row r="769">
      <c r="A769" s="46"/>
      <c r="B769" s="46"/>
      <c r="C769" s="46"/>
      <c r="D769" s="47"/>
      <c r="E769" s="46"/>
      <c r="F769" s="46"/>
      <c r="G769" s="46"/>
      <c r="H769" s="46"/>
      <c r="I769" s="46"/>
      <c r="J769" s="46"/>
    </row>
    <row r="770">
      <c r="A770" s="46"/>
      <c r="B770" s="46"/>
      <c r="C770" s="46"/>
      <c r="D770" s="47"/>
      <c r="E770" s="46"/>
      <c r="F770" s="46"/>
      <c r="G770" s="46"/>
      <c r="H770" s="46"/>
      <c r="I770" s="46"/>
      <c r="J770" s="46"/>
    </row>
    <row r="771">
      <c r="A771" s="46"/>
      <c r="B771" s="46"/>
      <c r="C771" s="46"/>
      <c r="D771" s="47"/>
      <c r="E771" s="46"/>
      <c r="F771" s="46"/>
      <c r="G771" s="46"/>
      <c r="H771" s="46"/>
      <c r="I771" s="46"/>
      <c r="J771" s="46"/>
    </row>
    <row r="772">
      <c r="A772" s="46"/>
      <c r="B772" s="46"/>
      <c r="C772" s="46"/>
      <c r="D772" s="47"/>
      <c r="E772" s="46"/>
      <c r="F772" s="46"/>
      <c r="G772" s="46"/>
      <c r="H772" s="46"/>
      <c r="I772" s="46"/>
      <c r="J772" s="46"/>
    </row>
    <row r="773">
      <c r="A773" s="46"/>
      <c r="B773" s="46"/>
      <c r="C773" s="46"/>
      <c r="D773" s="47"/>
      <c r="E773" s="46"/>
      <c r="F773" s="46"/>
      <c r="G773" s="46"/>
      <c r="H773" s="46"/>
      <c r="I773" s="46"/>
      <c r="J773" s="46"/>
    </row>
    <row r="774">
      <c r="A774" s="46"/>
      <c r="B774" s="46"/>
      <c r="C774" s="46"/>
      <c r="D774" s="47"/>
      <c r="E774" s="46"/>
      <c r="F774" s="46"/>
      <c r="G774" s="46"/>
      <c r="H774" s="46"/>
      <c r="I774" s="46"/>
      <c r="J774" s="46"/>
    </row>
    <row r="775">
      <c r="A775" s="46"/>
      <c r="B775" s="46"/>
      <c r="C775" s="46"/>
      <c r="D775" s="47"/>
      <c r="E775" s="46"/>
      <c r="F775" s="46"/>
      <c r="G775" s="46"/>
      <c r="H775" s="46"/>
      <c r="I775" s="46"/>
      <c r="J775" s="46"/>
    </row>
    <row r="776">
      <c r="A776" s="46"/>
      <c r="B776" s="46"/>
      <c r="C776" s="46"/>
      <c r="D776" s="47"/>
      <c r="E776" s="46"/>
      <c r="F776" s="46"/>
      <c r="G776" s="46"/>
      <c r="H776" s="46"/>
      <c r="I776" s="46"/>
      <c r="J776" s="46"/>
    </row>
    <row r="777">
      <c r="A777" s="46"/>
      <c r="B777" s="46"/>
      <c r="C777" s="46"/>
      <c r="D777" s="47"/>
      <c r="E777" s="46"/>
      <c r="F777" s="46"/>
      <c r="G777" s="46"/>
      <c r="H777" s="46"/>
      <c r="I777" s="46"/>
      <c r="J777" s="46"/>
    </row>
    <row r="778">
      <c r="A778" s="46"/>
      <c r="B778" s="46"/>
      <c r="C778" s="46"/>
      <c r="D778" s="47"/>
      <c r="E778" s="46"/>
      <c r="F778" s="46"/>
      <c r="G778" s="46"/>
      <c r="H778" s="46"/>
      <c r="I778" s="46"/>
      <c r="J778" s="46"/>
    </row>
    <row r="779">
      <c r="A779" s="46"/>
      <c r="B779" s="46"/>
      <c r="C779" s="46"/>
      <c r="D779" s="47"/>
      <c r="E779" s="46"/>
      <c r="F779" s="46"/>
      <c r="G779" s="46"/>
      <c r="H779" s="46"/>
      <c r="I779" s="46"/>
      <c r="J779" s="46"/>
    </row>
    <row r="780">
      <c r="A780" s="46"/>
      <c r="B780" s="46"/>
      <c r="C780" s="46"/>
      <c r="D780" s="47"/>
      <c r="E780" s="46"/>
      <c r="F780" s="46"/>
      <c r="G780" s="46"/>
      <c r="H780" s="46"/>
      <c r="I780" s="46"/>
      <c r="J780" s="46"/>
    </row>
    <row r="781">
      <c r="A781" s="46"/>
      <c r="B781" s="46"/>
      <c r="C781" s="46"/>
      <c r="D781" s="47"/>
      <c r="E781" s="46"/>
      <c r="F781" s="46"/>
      <c r="G781" s="46"/>
      <c r="H781" s="46"/>
      <c r="I781" s="46"/>
      <c r="J781" s="46"/>
    </row>
    <row r="782">
      <c r="A782" s="46"/>
      <c r="B782" s="46"/>
      <c r="C782" s="46"/>
      <c r="D782" s="47"/>
      <c r="E782" s="46"/>
      <c r="F782" s="46"/>
      <c r="G782" s="46"/>
      <c r="H782" s="46"/>
      <c r="I782" s="46"/>
      <c r="J782" s="46"/>
    </row>
    <row r="783">
      <c r="A783" s="46"/>
      <c r="B783" s="46"/>
      <c r="C783" s="46"/>
      <c r="D783" s="47"/>
      <c r="E783" s="46"/>
      <c r="F783" s="46"/>
      <c r="G783" s="46"/>
      <c r="H783" s="46"/>
      <c r="I783" s="46"/>
      <c r="J783" s="46"/>
    </row>
    <row r="784">
      <c r="A784" s="46"/>
      <c r="B784" s="46"/>
      <c r="C784" s="46"/>
      <c r="D784" s="47"/>
      <c r="E784" s="46"/>
      <c r="F784" s="46"/>
      <c r="G784" s="46"/>
      <c r="H784" s="46"/>
      <c r="I784" s="46"/>
      <c r="J784" s="46"/>
    </row>
    <row r="785">
      <c r="A785" s="46"/>
      <c r="B785" s="46"/>
      <c r="C785" s="46"/>
      <c r="D785" s="47"/>
      <c r="E785" s="46"/>
      <c r="F785" s="46"/>
      <c r="G785" s="46"/>
      <c r="H785" s="46"/>
      <c r="I785" s="46"/>
      <c r="J785" s="46"/>
    </row>
    <row r="786">
      <c r="A786" s="46"/>
      <c r="B786" s="46"/>
      <c r="C786" s="46"/>
      <c r="D786" s="47"/>
      <c r="E786" s="46"/>
      <c r="F786" s="46"/>
      <c r="G786" s="46"/>
      <c r="H786" s="46"/>
      <c r="I786" s="46"/>
      <c r="J786" s="46"/>
    </row>
    <row r="787">
      <c r="A787" s="46"/>
      <c r="B787" s="46"/>
      <c r="C787" s="46"/>
      <c r="D787" s="47"/>
      <c r="E787" s="46"/>
      <c r="F787" s="46"/>
      <c r="G787" s="46"/>
      <c r="H787" s="46"/>
      <c r="I787" s="46"/>
      <c r="J787" s="46"/>
    </row>
    <row r="788">
      <c r="A788" s="46"/>
      <c r="B788" s="46"/>
      <c r="C788" s="46"/>
      <c r="D788" s="47"/>
      <c r="E788" s="46"/>
      <c r="F788" s="46"/>
      <c r="G788" s="46"/>
      <c r="H788" s="46"/>
      <c r="I788" s="46"/>
      <c r="J788" s="46"/>
    </row>
    <row r="789">
      <c r="A789" s="46"/>
      <c r="B789" s="46"/>
      <c r="C789" s="46"/>
      <c r="D789" s="47"/>
      <c r="E789" s="46"/>
      <c r="F789" s="46"/>
      <c r="G789" s="46"/>
      <c r="H789" s="46"/>
      <c r="I789" s="46"/>
      <c r="J789" s="46"/>
    </row>
    <row r="790">
      <c r="A790" s="46"/>
      <c r="B790" s="46"/>
      <c r="C790" s="46"/>
      <c r="D790" s="47"/>
      <c r="E790" s="46"/>
      <c r="F790" s="46"/>
      <c r="G790" s="46"/>
      <c r="H790" s="46"/>
      <c r="I790" s="46"/>
      <c r="J790" s="46"/>
    </row>
    <row r="791">
      <c r="A791" s="46"/>
      <c r="B791" s="46"/>
      <c r="C791" s="46"/>
      <c r="D791" s="47"/>
      <c r="E791" s="46"/>
      <c r="F791" s="46"/>
      <c r="G791" s="46"/>
      <c r="H791" s="46"/>
      <c r="I791" s="46"/>
      <c r="J791" s="46"/>
    </row>
    <row r="792">
      <c r="A792" s="46"/>
      <c r="B792" s="46"/>
      <c r="C792" s="46"/>
      <c r="D792" s="47"/>
      <c r="E792" s="46"/>
      <c r="F792" s="46"/>
      <c r="G792" s="46"/>
      <c r="H792" s="46"/>
      <c r="I792" s="46"/>
      <c r="J792" s="46"/>
    </row>
    <row r="793">
      <c r="A793" s="46"/>
      <c r="B793" s="46"/>
      <c r="C793" s="46"/>
      <c r="D793" s="47"/>
      <c r="E793" s="46"/>
      <c r="F793" s="46"/>
      <c r="G793" s="46"/>
      <c r="H793" s="46"/>
      <c r="I793" s="46"/>
      <c r="J793" s="46"/>
    </row>
    <row r="794">
      <c r="A794" s="46"/>
      <c r="B794" s="46"/>
      <c r="C794" s="46"/>
      <c r="D794" s="47"/>
      <c r="E794" s="46"/>
      <c r="F794" s="46"/>
      <c r="G794" s="46"/>
      <c r="H794" s="46"/>
      <c r="I794" s="46"/>
      <c r="J794" s="46"/>
    </row>
    <row r="795">
      <c r="A795" s="46"/>
      <c r="B795" s="46"/>
      <c r="C795" s="46"/>
      <c r="D795" s="47"/>
      <c r="E795" s="46"/>
      <c r="F795" s="46"/>
      <c r="G795" s="46"/>
      <c r="H795" s="46"/>
      <c r="I795" s="46"/>
      <c r="J795" s="46"/>
    </row>
    <row r="796">
      <c r="A796" s="46"/>
      <c r="B796" s="46"/>
      <c r="C796" s="46"/>
      <c r="D796" s="47"/>
      <c r="E796" s="46"/>
      <c r="F796" s="46"/>
      <c r="G796" s="46"/>
      <c r="H796" s="46"/>
      <c r="I796" s="46"/>
      <c r="J796" s="46"/>
    </row>
    <row r="797">
      <c r="A797" s="46"/>
      <c r="B797" s="46"/>
      <c r="C797" s="46"/>
      <c r="D797" s="47"/>
      <c r="E797" s="46"/>
      <c r="F797" s="46"/>
      <c r="G797" s="46"/>
      <c r="H797" s="46"/>
      <c r="I797" s="46"/>
      <c r="J797" s="46"/>
    </row>
    <row r="798">
      <c r="A798" s="46"/>
      <c r="B798" s="46"/>
      <c r="C798" s="46"/>
      <c r="D798" s="47"/>
      <c r="E798" s="46"/>
      <c r="F798" s="46"/>
      <c r="G798" s="46"/>
      <c r="H798" s="46"/>
      <c r="I798" s="46"/>
      <c r="J798" s="46"/>
    </row>
    <row r="799">
      <c r="A799" s="46"/>
      <c r="B799" s="46"/>
      <c r="C799" s="46"/>
      <c r="D799" s="47"/>
      <c r="E799" s="46"/>
      <c r="F799" s="46"/>
      <c r="G799" s="46"/>
      <c r="H799" s="46"/>
      <c r="I799" s="46"/>
      <c r="J799" s="46"/>
    </row>
    <row r="800">
      <c r="A800" s="46"/>
      <c r="B800" s="46"/>
      <c r="C800" s="46"/>
      <c r="D800" s="47"/>
      <c r="E800" s="46"/>
      <c r="F800" s="46"/>
      <c r="G800" s="46"/>
      <c r="H800" s="46"/>
      <c r="I800" s="46"/>
      <c r="J800" s="46"/>
    </row>
    <row r="801">
      <c r="A801" s="46"/>
      <c r="B801" s="46"/>
      <c r="C801" s="46"/>
      <c r="D801" s="47"/>
      <c r="E801" s="46"/>
      <c r="F801" s="46"/>
      <c r="G801" s="46"/>
      <c r="H801" s="46"/>
      <c r="I801" s="46"/>
      <c r="J801" s="46"/>
    </row>
    <row r="802">
      <c r="A802" s="46"/>
      <c r="B802" s="46"/>
      <c r="C802" s="46"/>
      <c r="D802" s="47"/>
      <c r="E802" s="46"/>
      <c r="F802" s="46"/>
      <c r="G802" s="46"/>
      <c r="H802" s="46"/>
      <c r="I802" s="46"/>
      <c r="J802" s="46"/>
    </row>
    <row r="803">
      <c r="A803" s="46"/>
      <c r="B803" s="46"/>
      <c r="C803" s="46"/>
      <c r="D803" s="47"/>
      <c r="E803" s="46"/>
      <c r="F803" s="46"/>
      <c r="G803" s="46"/>
      <c r="H803" s="46"/>
      <c r="I803" s="46"/>
      <c r="J803" s="46"/>
    </row>
    <row r="804">
      <c r="A804" s="46"/>
      <c r="B804" s="46"/>
      <c r="C804" s="46"/>
      <c r="D804" s="47"/>
      <c r="E804" s="46"/>
      <c r="F804" s="46"/>
      <c r="G804" s="46"/>
      <c r="H804" s="46"/>
      <c r="I804" s="46"/>
      <c r="J804" s="46"/>
    </row>
    <row r="805">
      <c r="A805" s="46"/>
      <c r="B805" s="46"/>
      <c r="C805" s="46"/>
      <c r="D805" s="47"/>
      <c r="E805" s="46"/>
      <c r="F805" s="46"/>
      <c r="G805" s="46"/>
      <c r="H805" s="46"/>
      <c r="I805" s="46"/>
      <c r="J805" s="46"/>
    </row>
    <row r="806">
      <c r="A806" s="46"/>
      <c r="B806" s="46"/>
      <c r="C806" s="46"/>
      <c r="D806" s="47"/>
      <c r="E806" s="46"/>
      <c r="F806" s="46"/>
      <c r="G806" s="46"/>
      <c r="H806" s="46"/>
      <c r="I806" s="46"/>
      <c r="J806" s="46"/>
    </row>
    <row r="807">
      <c r="A807" s="46"/>
      <c r="B807" s="46"/>
      <c r="C807" s="46"/>
      <c r="D807" s="47"/>
      <c r="E807" s="46"/>
      <c r="F807" s="46"/>
      <c r="G807" s="46"/>
      <c r="H807" s="46"/>
      <c r="I807" s="46"/>
      <c r="J807" s="46"/>
    </row>
    <row r="808">
      <c r="A808" s="46"/>
      <c r="B808" s="46"/>
      <c r="C808" s="46"/>
      <c r="D808" s="47"/>
      <c r="E808" s="46"/>
      <c r="F808" s="46"/>
      <c r="G808" s="46"/>
      <c r="H808" s="46"/>
      <c r="I808" s="46"/>
      <c r="J808" s="46"/>
    </row>
    <row r="809">
      <c r="A809" s="46"/>
      <c r="B809" s="46"/>
      <c r="C809" s="46"/>
      <c r="D809" s="47"/>
      <c r="E809" s="46"/>
      <c r="F809" s="46"/>
      <c r="G809" s="46"/>
      <c r="H809" s="46"/>
      <c r="I809" s="46"/>
      <c r="J809" s="46"/>
    </row>
    <row r="810">
      <c r="A810" s="46"/>
      <c r="B810" s="46"/>
      <c r="C810" s="46"/>
      <c r="D810" s="47"/>
      <c r="E810" s="46"/>
      <c r="F810" s="46"/>
      <c r="G810" s="46"/>
      <c r="H810" s="46"/>
      <c r="I810" s="46"/>
      <c r="J810" s="46"/>
    </row>
    <row r="811">
      <c r="A811" s="46"/>
      <c r="B811" s="46"/>
      <c r="C811" s="46"/>
      <c r="D811" s="47"/>
      <c r="E811" s="46"/>
      <c r="F811" s="46"/>
      <c r="G811" s="46"/>
      <c r="H811" s="46"/>
      <c r="I811" s="46"/>
      <c r="J811" s="46"/>
    </row>
    <row r="812">
      <c r="A812" s="46"/>
      <c r="B812" s="46"/>
      <c r="C812" s="46"/>
      <c r="D812" s="47"/>
      <c r="E812" s="46"/>
      <c r="F812" s="46"/>
      <c r="G812" s="46"/>
      <c r="H812" s="46"/>
      <c r="I812" s="46"/>
      <c r="J812" s="46"/>
    </row>
    <row r="813">
      <c r="A813" s="46"/>
      <c r="B813" s="46"/>
      <c r="C813" s="46"/>
      <c r="D813" s="47"/>
      <c r="E813" s="46"/>
      <c r="F813" s="46"/>
      <c r="G813" s="46"/>
      <c r="H813" s="46"/>
      <c r="I813" s="46"/>
      <c r="J813" s="46"/>
    </row>
    <row r="814">
      <c r="A814" s="46"/>
      <c r="B814" s="46"/>
      <c r="C814" s="46"/>
      <c r="D814" s="47"/>
      <c r="E814" s="46"/>
      <c r="F814" s="46"/>
      <c r="G814" s="46"/>
      <c r="H814" s="46"/>
      <c r="I814" s="46"/>
      <c r="J814" s="46"/>
    </row>
    <row r="815">
      <c r="A815" s="46"/>
      <c r="B815" s="46"/>
      <c r="C815" s="46"/>
      <c r="D815" s="47"/>
      <c r="E815" s="46"/>
      <c r="F815" s="46"/>
      <c r="G815" s="46"/>
      <c r="H815" s="46"/>
      <c r="I815" s="46"/>
      <c r="J815" s="46"/>
    </row>
    <row r="816">
      <c r="A816" s="46"/>
      <c r="B816" s="46"/>
      <c r="C816" s="46"/>
      <c r="D816" s="47"/>
      <c r="E816" s="46"/>
      <c r="F816" s="46"/>
      <c r="G816" s="46"/>
      <c r="H816" s="46"/>
      <c r="I816" s="46"/>
      <c r="J816" s="46"/>
    </row>
    <row r="817">
      <c r="A817" s="46"/>
      <c r="B817" s="46"/>
      <c r="C817" s="46"/>
      <c r="D817" s="47"/>
      <c r="E817" s="46"/>
      <c r="F817" s="46"/>
      <c r="G817" s="46"/>
      <c r="H817" s="46"/>
      <c r="I817" s="46"/>
      <c r="J817" s="46"/>
    </row>
    <row r="818">
      <c r="A818" s="46"/>
      <c r="B818" s="46"/>
      <c r="C818" s="46"/>
      <c r="D818" s="47"/>
      <c r="E818" s="46"/>
      <c r="F818" s="46"/>
      <c r="G818" s="46"/>
      <c r="H818" s="46"/>
      <c r="I818" s="46"/>
      <c r="J818" s="46"/>
    </row>
    <row r="819">
      <c r="A819" s="46"/>
      <c r="B819" s="46"/>
      <c r="C819" s="46"/>
      <c r="D819" s="47"/>
      <c r="E819" s="46"/>
      <c r="F819" s="46"/>
      <c r="G819" s="46"/>
      <c r="H819" s="46"/>
      <c r="I819" s="46"/>
      <c r="J819" s="46"/>
    </row>
    <row r="820">
      <c r="A820" s="46"/>
      <c r="B820" s="46"/>
      <c r="C820" s="46"/>
      <c r="D820" s="47"/>
      <c r="E820" s="46"/>
      <c r="F820" s="46"/>
      <c r="G820" s="46"/>
      <c r="H820" s="46"/>
      <c r="I820" s="46"/>
      <c r="J820" s="46"/>
    </row>
    <row r="821">
      <c r="A821" s="46"/>
      <c r="B821" s="46"/>
      <c r="C821" s="46"/>
      <c r="D821" s="47"/>
      <c r="E821" s="46"/>
      <c r="F821" s="46"/>
      <c r="G821" s="46"/>
      <c r="H821" s="46"/>
      <c r="I821" s="46"/>
      <c r="J821" s="46"/>
    </row>
    <row r="822">
      <c r="A822" s="46"/>
      <c r="B822" s="46"/>
      <c r="C822" s="46"/>
      <c r="D822" s="47"/>
      <c r="E822" s="46"/>
      <c r="F822" s="46"/>
      <c r="G822" s="46"/>
      <c r="H822" s="46"/>
      <c r="I822" s="46"/>
      <c r="J822" s="46"/>
    </row>
    <row r="823">
      <c r="A823" s="46"/>
      <c r="B823" s="46"/>
      <c r="C823" s="46"/>
      <c r="D823" s="47"/>
      <c r="E823" s="46"/>
      <c r="F823" s="46"/>
      <c r="G823" s="46"/>
      <c r="H823" s="46"/>
      <c r="I823" s="46"/>
      <c r="J823" s="46"/>
    </row>
    <row r="824">
      <c r="A824" s="46"/>
      <c r="B824" s="46"/>
      <c r="C824" s="46"/>
      <c r="D824" s="47"/>
      <c r="E824" s="46"/>
      <c r="F824" s="46"/>
      <c r="G824" s="46"/>
      <c r="H824" s="46"/>
      <c r="I824" s="46"/>
      <c r="J824" s="46"/>
    </row>
    <row r="825">
      <c r="A825" s="46"/>
      <c r="B825" s="46"/>
      <c r="C825" s="46"/>
      <c r="D825" s="47"/>
      <c r="E825" s="46"/>
      <c r="F825" s="46"/>
      <c r="G825" s="46"/>
      <c r="H825" s="46"/>
      <c r="I825" s="46"/>
      <c r="J825" s="46"/>
    </row>
    <row r="826">
      <c r="A826" s="46"/>
      <c r="B826" s="46"/>
      <c r="C826" s="46"/>
      <c r="D826" s="47"/>
      <c r="E826" s="46"/>
      <c r="F826" s="46"/>
      <c r="G826" s="46"/>
      <c r="H826" s="46"/>
      <c r="I826" s="46"/>
      <c r="J826" s="46"/>
    </row>
    <row r="827">
      <c r="A827" s="46"/>
      <c r="B827" s="46"/>
      <c r="C827" s="46"/>
      <c r="D827" s="47"/>
      <c r="E827" s="46"/>
      <c r="F827" s="46"/>
      <c r="G827" s="46"/>
      <c r="H827" s="46"/>
      <c r="I827" s="46"/>
      <c r="J827" s="46"/>
    </row>
    <row r="828">
      <c r="A828" s="46"/>
      <c r="B828" s="46"/>
      <c r="C828" s="46"/>
      <c r="D828" s="47"/>
      <c r="E828" s="46"/>
      <c r="F828" s="46"/>
      <c r="G828" s="46"/>
      <c r="H828" s="46"/>
      <c r="I828" s="46"/>
      <c r="J828" s="46"/>
    </row>
    <row r="829">
      <c r="A829" s="46"/>
      <c r="B829" s="46"/>
      <c r="C829" s="46"/>
      <c r="D829" s="47"/>
      <c r="E829" s="46"/>
      <c r="F829" s="46"/>
      <c r="G829" s="46"/>
      <c r="H829" s="46"/>
      <c r="I829" s="46"/>
      <c r="J829" s="46"/>
    </row>
    <row r="830">
      <c r="A830" s="46"/>
      <c r="B830" s="46"/>
      <c r="C830" s="46"/>
      <c r="D830" s="47"/>
      <c r="E830" s="46"/>
      <c r="F830" s="46"/>
      <c r="G830" s="46"/>
      <c r="H830" s="46"/>
      <c r="I830" s="46"/>
      <c r="J830" s="46"/>
    </row>
    <row r="831">
      <c r="A831" s="46"/>
      <c r="B831" s="46"/>
      <c r="C831" s="46"/>
      <c r="D831" s="47"/>
      <c r="E831" s="46"/>
      <c r="F831" s="46"/>
      <c r="G831" s="46"/>
      <c r="H831" s="46"/>
      <c r="I831" s="46"/>
      <c r="J831" s="46"/>
    </row>
    <row r="832">
      <c r="A832" s="46"/>
      <c r="B832" s="46"/>
      <c r="C832" s="46"/>
      <c r="D832" s="47"/>
      <c r="E832" s="46"/>
      <c r="F832" s="46"/>
      <c r="G832" s="46"/>
      <c r="H832" s="46"/>
      <c r="I832" s="46"/>
      <c r="J832" s="46"/>
    </row>
    <row r="833">
      <c r="A833" s="46"/>
      <c r="B833" s="46"/>
      <c r="C833" s="46"/>
      <c r="D833" s="47"/>
      <c r="E833" s="46"/>
      <c r="F833" s="46"/>
      <c r="G833" s="46"/>
      <c r="H833" s="46"/>
      <c r="I833" s="46"/>
      <c r="J833" s="46"/>
    </row>
    <row r="834">
      <c r="A834" s="46"/>
      <c r="B834" s="46"/>
      <c r="C834" s="46"/>
      <c r="D834" s="47"/>
      <c r="E834" s="46"/>
      <c r="F834" s="46"/>
      <c r="G834" s="46"/>
      <c r="H834" s="46"/>
      <c r="I834" s="46"/>
      <c r="J834" s="46"/>
    </row>
    <row r="835">
      <c r="A835" s="46"/>
      <c r="B835" s="46"/>
      <c r="C835" s="46"/>
      <c r="D835" s="47"/>
      <c r="E835" s="46"/>
      <c r="F835" s="46"/>
      <c r="G835" s="46"/>
      <c r="H835" s="46"/>
      <c r="I835" s="46"/>
      <c r="J835" s="46"/>
    </row>
    <row r="836">
      <c r="A836" s="46"/>
      <c r="B836" s="46"/>
      <c r="C836" s="46"/>
      <c r="D836" s="47"/>
      <c r="E836" s="46"/>
      <c r="F836" s="46"/>
      <c r="G836" s="46"/>
      <c r="H836" s="46"/>
      <c r="I836" s="46"/>
      <c r="J836" s="46"/>
    </row>
    <row r="837">
      <c r="A837" s="46"/>
      <c r="B837" s="46"/>
      <c r="C837" s="46"/>
      <c r="D837" s="47"/>
      <c r="E837" s="46"/>
      <c r="F837" s="46"/>
      <c r="G837" s="46"/>
      <c r="H837" s="46"/>
      <c r="I837" s="46"/>
      <c r="J837" s="46"/>
    </row>
    <row r="838">
      <c r="A838" s="46"/>
      <c r="B838" s="46"/>
      <c r="C838" s="46"/>
      <c r="D838" s="47"/>
      <c r="E838" s="46"/>
      <c r="F838" s="46"/>
      <c r="G838" s="46"/>
      <c r="H838" s="46"/>
      <c r="I838" s="46"/>
      <c r="J838" s="46"/>
    </row>
    <row r="839">
      <c r="A839" s="46"/>
      <c r="B839" s="46"/>
      <c r="C839" s="46"/>
      <c r="D839" s="47"/>
      <c r="E839" s="46"/>
      <c r="F839" s="46"/>
      <c r="G839" s="46"/>
      <c r="H839" s="46"/>
      <c r="I839" s="46"/>
      <c r="J839" s="46"/>
    </row>
    <row r="840">
      <c r="A840" s="46"/>
      <c r="B840" s="46"/>
      <c r="C840" s="46"/>
      <c r="D840" s="47"/>
      <c r="E840" s="46"/>
      <c r="F840" s="46"/>
      <c r="G840" s="46"/>
      <c r="H840" s="46"/>
      <c r="I840" s="46"/>
      <c r="J840" s="46"/>
    </row>
    <row r="841">
      <c r="A841" s="46"/>
      <c r="B841" s="46"/>
      <c r="C841" s="46"/>
      <c r="D841" s="47"/>
      <c r="E841" s="46"/>
      <c r="F841" s="46"/>
      <c r="G841" s="46"/>
      <c r="H841" s="46"/>
      <c r="I841" s="46"/>
      <c r="J841" s="46"/>
    </row>
    <row r="842">
      <c r="A842" s="46"/>
      <c r="B842" s="46"/>
      <c r="C842" s="46"/>
      <c r="D842" s="47"/>
      <c r="E842" s="46"/>
      <c r="F842" s="46"/>
      <c r="G842" s="46"/>
      <c r="H842" s="46"/>
      <c r="I842" s="46"/>
      <c r="J842" s="46"/>
    </row>
    <row r="843">
      <c r="A843" s="46"/>
      <c r="B843" s="46"/>
      <c r="C843" s="46"/>
      <c r="D843" s="47"/>
      <c r="E843" s="46"/>
      <c r="F843" s="46"/>
      <c r="G843" s="46"/>
      <c r="H843" s="46"/>
      <c r="I843" s="46"/>
      <c r="J843" s="46"/>
    </row>
    <row r="844">
      <c r="A844" s="46"/>
      <c r="B844" s="46"/>
      <c r="C844" s="46"/>
      <c r="D844" s="47"/>
      <c r="E844" s="46"/>
      <c r="F844" s="46"/>
      <c r="G844" s="46"/>
      <c r="H844" s="46"/>
      <c r="I844" s="46"/>
      <c r="J844" s="46"/>
    </row>
    <row r="845">
      <c r="A845" s="46"/>
      <c r="B845" s="46"/>
      <c r="C845" s="46"/>
      <c r="D845" s="47"/>
      <c r="E845" s="46"/>
      <c r="F845" s="46"/>
      <c r="G845" s="46"/>
      <c r="H845" s="46"/>
      <c r="I845" s="46"/>
      <c r="J845" s="46"/>
    </row>
    <row r="846">
      <c r="A846" s="46"/>
      <c r="B846" s="46"/>
      <c r="C846" s="46"/>
      <c r="D846" s="47"/>
      <c r="E846" s="46"/>
      <c r="F846" s="46"/>
      <c r="G846" s="46"/>
      <c r="H846" s="46"/>
      <c r="I846" s="46"/>
      <c r="J846" s="46"/>
    </row>
    <row r="847">
      <c r="A847" s="46"/>
      <c r="B847" s="46"/>
      <c r="C847" s="46"/>
      <c r="D847" s="47"/>
      <c r="E847" s="46"/>
      <c r="F847" s="46"/>
      <c r="G847" s="46"/>
      <c r="H847" s="46"/>
      <c r="I847" s="46"/>
      <c r="J847" s="46"/>
    </row>
    <row r="848">
      <c r="A848" s="46"/>
      <c r="B848" s="46"/>
      <c r="C848" s="46"/>
      <c r="D848" s="47"/>
      <c r="E848" s="46"/>
      <c r="F848" s="46"/>
      <c r="G848" s="46"/>
      <c r="H848" s="46"/>
      <c r="I848" s="46"/>
      <c r="J848" s="46"/>
    </row>
    <row r="849">
      <c r="A849" s="46"/>
      <c r="B849" s="46"/>
      <c r="C849" s="46"/>
      <c r="D849" s="47"/>
      <c r="E849" s="46"/>
      <c r="F849" s="46"/>
      <c r="G849" s="46"/>
      <c r="H849" s="46"/>
      <c r="I849" s="46"/>
      <c r="J849" s="46"/>
    </row>
    <row r="850">
      <c r="A850" s="46"/>
      <c r="B850" s="46"/>
      <c r="C850" s="46"/>
      <c r="D850" s="47"/>
      <c r="E850" s="46"/>
      <c r="F850" s="46"/>
      <c r="G850" s="46"/>
      <c r="H850" s="46"/>
      <c r="I850" s="46"/>
      <c r="J850" s="46"/>
    </row>
    <row r="851">
      <c r="A851" s="46"/>
      <c r="B851" s="46"/>
      <c r="C851" s="46"/>
      <c r="D851" s="47"/>
      <c r="E851" s="46"/>
      <c r="F851" s="46"/>
      <c r="G851" s="46"/>
      <c r="H851" s="46"/>
      <c r="I851" s="46"/>
      <c r="J851" s="46"/>
    </row>
    <row r="852">
      <c r="A852" s="46"/>
      <c r="B852" s="46"/>
      <c r="C852" s="46"/>
      <c r="D852" s="47"/>
      <c r="E852" s="46"/>
      <c r="F852" s="46"/>
      <c r="G852" s="46"/>
      <c r="H852" s="46"/>
      <c r="I852" s="46"/>
      <c r="J852" s="46"/>
    </row>
    <row r="853">
      <c r="A853" s="46"/>
      <c r="B853" s="46"/>
      <c r="C853" s="46"/>
      <c r="D853" s="47"/>
      <c r="E853" s="46"/>
      <c r="F853" s="46"/>
      <c r="G853" s="46"/>
      <c r="H853" s="46"/>
      <c r="I853" s="46"/>
      <c r="J853" s="46"/>
    </row>
    <row r="854">
      <c r="A854" s="46"/>
      <c r="B854" s="46"/>
      <c r="C854" s="46"/>
      <c r="D854" s="47"/>
      <c r="E854" s="46"/>
      <c r="F854" s="46"/>
      <c r="G854" s="46"/>
      <c r="H854" s="46"/>
      <c r="I854" s="46"/>
      <c r="J854" s="46"/>
    </row>
    <row r="855">
      <c r="A855" s="46"/>
      <c r="B855" s="46"/>
      <c r="C855" s="46"/>
      <c r="D855" s="47"/>
      <c r="E855" s="46"/>
      <c r="F855" s="46"/>
      <c r="G855" s="46"/>
      <c r="H855" s="46"/>
      <c r="I855" s="46"/>
      <c r="J855" s="46"/>
    </row>
    <row r="856">
      <c r="A856" s="46"/>
      <c r="B856" s="46"/>
      <c r="C856" s="46"/>
      <c r="D856" s="47"/>
      <c r="E856" s="46"/>
      <c r="F856" s="46"/>
      <c r="G856" s="46"/>
      <c r="H856" s="46"/>
      <c r="I856" s="46"/>
      <c r="J856" s="46"/>
    </row>
    <row r="857">
      <c r="A857" s="46"/>
      <c r="B857" s="46"/>
      <c r="C857" s="46"/>
      <c r="D857" s="47"/>
      <c r="E857" s="46"/>
      <c r="F857" s="46"/>
      <c r="G857" s="46"/>
      <c r="H857" s="46"/>
      <c r="I857" s="46"/>
      <c r="J857" s="46"/>
    </row>
    <row r="858">
      <c r="A858" s="46"/>
      <c r="B858" s="46"/>
      <c r="C858" s="46"/>
      <c r="D858" s="47"/>
      <c r="E858" s="46"/>
      <c r="F858" s="46"/>
      <c r="G858" s="46"/>
      <c r="H858" s="46"/>
      <c r="I858" s="46"/>
      <c r="J858" s="46"/>
    </row>
    <row r="859">
      <c r="A859" s="46"/>
      <c r="B859" s="46"/>
      <c r="C859" s="46"/>
      <c r="D859" s="47"/>
      <c r="E859" s="46"/>
      <c r="F859" s="46"/>
      <c r="G859" s="46"/>
      <c r="H859" s="46"/>
      <c r="I859" s="46"/>
      <c r="J859" s="46"/>
    </row>
    <row r="860">
      <c r="A860" s="46"/>
      <c r="B860" s="46"/>
      <c r="C860" s="46"/>
      <c r="D860" s="47"/>
      <c r="E860" s="46"/>
      <c r="F860" s="46"/>
      <c r="G860" s="46"/>
      <c r="H860" s="46"/>
      <c r="I860" s="46"/>
      <c r="J860" s="46"/>
    </row>
    <row r="861">
      <c r="A861" s="46"/>
      <c r="B861" s="46"/>
      <c r="C861" s="46"/>
      <c r="D861" s="47"/>
      <c r="E861" s="46"/>
      <c r="F861" s="46"/>
      <c r="G861" s="46"/>
      <c r="H861" s="46"/>
      <c r="I861" s="46"/>
      <c r="J861" s="46"/>
    </row>
    <row r="862">
      <c r="A862" s="46"/>
      <c r="B862" s="46"/>
      <c r="C862" s="46"/>
      <c r="D862" s="47"/>
      <c r="E862" s="46"/>
      <c r="F862" s="46"/>
      <c r="G862" s="46"/>
      <c r="H862" s="46"/>
      <c r="I862" s="46"/>
      <c r="J862" s="46"/>
    </row>
    <row r="863">
      <c r="A863" s="46"/>
      <c r="B863" s="46"/>
      <c r="C863" s="46"/>
      <c r="D863" s="47"/>
      <c r="E863" s="46"/>
      <c r="F863" s="46"/>
      <c r="G863" s="46"/>
      <c r="H863" s="46"/>
      <c r="I863" s="46"/>
      <c r="J863" s="46"/>
    </row>
    <row r="864">
      <c r="A864" s="46"/>
      <c r="B864" s="46"/>
      <c r="C864" s="46"/>
      <c r="D864" s="47"/>
      <c r="E864" s="46"/>
      <c r="F864" s="46"/>
      <c r="G864" s="46"/>
      <c r="H864" s="46"/>
      <c r="I864" s="46"/>
      <c r="J864" s="46"/>
    </row>
    <row r="865">
      <c r="A865" s="46"/>
      <c r="B865" s="46"/>
      <c r="C865" s="46"/>
      <c r="D865" s="47"/>
      <c r="E865" s="46"/>
      <c r="F865" s="46"/>
      <c r="G865" s="46"/>
      <c r="H865" s="46"/>
      <c r="I865" s="46"/>
      <c r="J865" s="46"/>
    </row>
    <row r="866">
      <c r="A866" s="46"/>
      <c r="B866" s="46"/>
      <c r="C866" s="46"/>
      <c r="D866" s="47"/>
      <c r="E866" s="46"/>
      <c r="F866" s="46"/>
      <c r="G866" s="46"/>
      <c r="H866" s="46"/>
      <c r="I866" s="46"/>
      <c r="J866" s="46"/>
    </row>
    <row r="867">
      <c r="A867" s="46"/>
      <c r="B867" s="46"/>
      <c r="C867" s="46"/>
      <c r="D867" s="47"/>
      <c r="E867" s="46"/>
      <c r="F867" s="46"/>
      <c r="G867" s="46"/>
      <c r="H867" s="46"/>
      <c r="I867" s="46"/>
      <c r="J867" s="46"/>
    </row>
    <row r="868">
      <c r="A868" s="46"/>
      <c r="B868" s="46"/>
      <c r="C868" s="46"/>
      <c r="D868" s="47"/>
      <c r="E868" s="46"/>
      <c r="F868" s="46"/>
      <c r="G868" s="46"/>
      <c r="H868" s="46"/>
      <c r="I868" s="46"/>
      <c r="J868" s="46"/>
    </row>
    <row r="869">
      <c r="A869" s="46"/>
      <c r="B869" s="46"/>
      <c r="C869" s="46"/>
      <c r="D869" s="47"/>
      <c r="E869" s="46"/>
      <c r="F869" s="46"/>
      <c r="G869" s="46"/>
      <c r="H869" s="46"/>
      <c r="I869" s="46"/>
      <c r="J869" s="46"/>
    </row>
    <row r="870">
      <c r="A870" s="46"/>
      <c r="B870" s="46"/>
      <c r="C870" s="46"/>
      <c r="D870" s="47"/>
      <c r="E870" s="46"/>
      <c r="F870" s="46"/>
      <c r="G870" s="46"/>
      <c r="H870" s="46"/>
      <c r="I870" s="46"/>
      <c r="J870" s="46"/>
    </row>
    <row r="871">
      <c r="A871" s="46"/>
      <c r="B871" s="46"/>
      <c r="C871" s="46"/>
      <c r="D871" s="47"/>
      <c r="E871" s="46"/>
      <c r="F871" s="46"/>
      <c r="G871" s="46"/>
      <c r="H871" s="46"/>
      <c r="I871" s="46"/>
      <c r="J871" s="46"/>
    </row>
    <row r="872">
      <c r="A872" s="46"/>
      <c r="B872" s="46"/>
      <c r="C872" s="46"/>
      <c r="D872" s="47"/>
      <c r="E872" s="46"/>
      <c r="F872" s="46"/>
      <c r="G872" s="46"/>
      <c r="H872" s="46"/>
      <c r="I872" s="46"/>
      <c r="J872" s="46"/>
    </row>
    <row r="873">
      <c r="A873" s="46"/>
      <c r="B873" s="46"/>
      <c r="C873" s="46"/>
      <c r="D873" s="47"/>
      <c r="E873" s="46"/>
      <c r="F873" s="46"/>
      <c r="G873" s="46"/>
      <c r="H873" s="46"/>
      <c r="I873" s="46"/>
      <c r="J873" s="46"/>
    </row>
    <row r="874">
      <c r="A874" s="46"/>
      <c r="B874" s="46"/>
      <c r="C874" s="46"/>
      <c r="D874" s="47"/>
      <c r="E874" s="46"/>
      <c r="F874" s="46"/>
      <c r="G874" s="46"/>
      <c r="H874" s="46"/>
      <c r="I874" s="46"/>
      <c r="J874" s="46"/>
    </row>
    <row r="875">
      <c r="A875" s="46"/>
      <c r="B875" s="46"/>
      <c r="C875" s="46"/>
      <c r="D875" s="47"/>
      <c r="E875" s="46"/>
      <c r="F875" s="46"/>
      <c r="G875" s="46"/>
      <c r="H875" s="46"/>
      <c r="I875" s="46"/>
      <c r="J875" s="46"/>
    </row>
    <row r="876">
      <c r="A876" s="46"/>
      <c r="B876" s="46"/>
      <c r="C876" s="46"/>
      <c r="D876" s="47"/>
      <c r="E876" s="46"/>
      <c r="F876" s="46"/>
      <c r="G876" s="46"/>
      <c r="H876" s="46"/>
      <c r="I876" s="46"/>
      <c r="J876" s="46"/>
    </row>
    <row r="877">
      <c r="A877" s="46"/>
      <c r="B877" s="46"/>
      <c r="C877" s="46"/>
      <c r="D877" s="47"/>
      <c r="E877" s="46"/>
      <c r="F877" s="46"/>
      <c r="G877" s="46"/>
      <c r="H877" s="46"/>
      <c r="I877" s="46"/>
      <c r="J877" s="46"/>
    </row>
    <row r="878">
      <c r="A878" s="46"/>
      <c r="B878" s="46"/>
      <c r="C878" s="46"/>
      <c r="D878" s="47"/>
      <c r="E878" s="46"/>
      <c r="F878" s="46"/>
      <c r="G878" s="46"/>
      <c r="H878" s="46"/>
      <c r="I878" s="46"/>
      <c r="J878" s="46"/>
    </row>
    <row r="879">
      <c r="A879" s="46"/>
      <c r="B879" s="46"/>
      <c r="C879" s="46"/>
      <c r="D879" s="47"/>
      <c r="E879" s="46"/>
      <c r="F879" s="46"/>
      <c r="G879" s="46"/>
      <c r="H879" s="46"/>
      <c r="I879" s="46"/>
      <c r="J879" s="46"/>
    </row>
    <row r="880">
      <c r="A880" s="46"/>
      <c r="B880" s="46"/>
      <c r="C880" s="46"/>
      <c r="D880" s="47"/>
      <c r="E880" s="46"/>
      <c r="F880" s="46"/>
      <c r="G880" s="46"/>
      <c r="H880" s="46"/>
      <c r="I880" s="46"/>
      <c r="J880" s="46"/>
    </row>
    <row r="881">
      <c r="A881" s="46"/>
      <c r="B881" s="46"/>
      <c r="C881" s="46"/>
      <c r="D881" s="47"/>
      <c r="E881" s="46"/>
      <c r="F881" s="46"/>
      <c r="G881" s="46"/>
      <c r="H881" s="46"/>
      <c r="I881" s="46"/>
      <c r="J881" s="46"/>
    </row>
    <row r="882">
      <c r="A882" s="46"/>
      <c r="B882" s="46"/>
      <c r="C882" s="46"/>
      <c r="D882" s="47"/>
      <c r="E882" s="46"/>
      <c r="F882" s="46"/>
      <c r="G882" s="46"/>
      <c r="H882" s="46"/>
      <c r="I882" s="46"/>
      <c r="J882" s="46"/>
    </row>
    <row r="883">
      <c r="A883" s="46"/>
      <c r="B883" s="46"/>
      <c r="C883" s="46"/>
      <c r="D883" s="47"/>
      <c r="E883" s="46"/>
      <c r="F883" s="46"/>
      <c r="G883" s="46"/>
      <c r="H883" s="46"/>
      <c r="I883" s="46"/>
      <c r="J883" s="46"/>
    </row>
    <row r="884">
      <c r="A884" s="46"/>
      <c r="B884" s="46"/>
      <c r="C884" s="46"/>
      <c r="D884" s="47"/>
      <c r="E884" s="46"/>
      <c r="F884" s="46"/>
      <c r="G884" s="46"/>
      <c r="H884" s="46"/>
      <c r="I884" s="46"/>
      <c r="J884" s="46"/>
    </row>
    <row r="885">
      <c r="A885" s="46"/>
      <c r="B885" s="46"/>
      <c r="C885" s="46"/>
      <c r="D885" s="47"/>
      <c r="E885" s="46"/>
      <c r="F885" s="46"/>
      <c r="G885" s="46"/>
      <c r="H885" s="46"/>
      <c r="I885" s="46"/>
      <c r="J885" s="46"/>
    </row>
    <row r="886">
      <c r="A886" s="46"/>
      <c r="B886" s="46"/>
      <c r="C886" s="46"/>
      <c r="D886" s="47"/>
      <c r="E886" s="46"/>
      <c r="F886" s="46"/>
      <c r="G886" s="46"/>
      <c r="H886" s="46"/>
      <c r="I886" s="46"/>
      <c r="J886" s="46"/>
    </row>
    <row r="887">
      <c r="A887" s="46"/>
      <c r="B887" s="46"/>
      <c r="C887" s="46"/>
      <c r="D887" s="47"/>
      <c r="E887" s="46"/>
      <c r="F887" s="46"/>
      <c r="G887" s="46"/>
      <c r="H887" s="46"/>
      <c r="I887" s="46"/>
      <c r="J887" s="46"/>
    </row>
    <row r="888">
      <c r="A888" s="46"/>
      <c r="B888" s="46"/>
      <c r="C888" s="46"/>
      <c r="D888" s="47"/>
      <c r="E888" s="46"/>
      <c r="F888" s="46"/>
      <c r="G888" s="46"/>
      <c r="H888" s="46"/>
      <c r="I888" s="46"/>
      <c r="J888" s="46"/>
    </row>
    <row r="889">
      <c r="A889" s="46"/>
      <c r="B889" s="46"/>
      <c r="C889" s="46"/>
      <c r="D889" s="47"/>
      <c r="E889" s="46"/>
      <c r="F889" s="46"/>
      <c r="G889" s="46"/>
      <c r="H889" s="46"/>
      <c r="I889" s="46"/>
      <c r="J889" s="46"/>
    </row>
    <row r="890">
      <c r="A890" s="46"/>
      <c r="B890" s="46"/>
      <c r="C890" s="46"/>
      <c r="D890" s="47"/>
      <c r="E890" s="46"/>
      <c r="F890" s="46"/>
      <c r="G890" s="46"/>
      <c r="H890" s="46"/>
      <c r="I890" s="46"/>
      <c r="J890" s="46"/>
    </row>
    <row r="891">
      <c r="A891" s="46"/>
      <c r="B891" s="46"/>
      <c r="C891" s="46"/>
      <c r="D891" s="47"/>
      <c r="E891" s="46"/>
      <c r="F891" s="46"/>
      <c r="G891" s="46"/>
      <c r="H891" s="46"/>
      <c r="I891" s="46"/>
      <c r="J891" s="46"/>
    </row>
    <row r="892">
      <c r="A892" s="46"/>
      <c r="B892" s="46"/>
      <c r="C892" s="46"/>
      <c r="D892" s="47"/>
      <c r="E892" s="46"/>
      <c r="F892" s="46"/>
      <c r="G892" s="46"/>
      <c r="H892" s="46"/>
      <c r="I892" s="46"/>
      <c r="J892" s="46"/>
    </row>
    <row r="893">
      <c r="A893" s="46"/>
      <c r="B893" s="46"/>
      <c r="C893" s="46"/>
      <c r="D893" s="47"/>
      <c r="E893" s="46"/>
      <c r="F893" s="46"/>
      <c r="G893" s="46"/>
      <c r="H893" s="46"/>
      <c r="I893" s="46"/>
      <c r="J893" s="46"/>
    </row>
    <row r="894">
      <c r="A894" s="46"/>
      <c r="B894" s="46"/>
      <c r="C894" s="46"/>
      <c r="D894" s="47"/>
      <c r="E894" s="46"/>
      <c r="F894" s="46"/>
      <c r="G894" s="46"/>
      <c r="H894" s="46"/>
      <c r="I894" s="46"/>
      <c r="J894" s="46"/>
    </row>
    <row r="895">
      <c r="A895" s="46"/>
      <c r="B895" s="46"/>
      <c r="C895" s="46"/>
      <c r="D895" s="47"/>
      <c r="E895" s="46"/>
      <c r="F895" s="46"/>
      <c r="G895" s="46"/>
      <c r="H895" s="46"/>
      <c r="I895" s="46"/>
      <c r="J895" s="46"/>
    </row>
    <row r="896">
      <c r="A896" s="46"/>
      <c r="B896" s="46"/>
      <c r="C896" s="46"/>
      <c r="D896" s="47"/>
      <c r="E896" s="46"/>
      <c r="F896" s="46"/>
      <c r="G896" s="46"/>
      <c r="H896" s="46"/>
      <c r="I896" s="46"/>
      <c r="J896" s="46"/>
    </row>
    <row r="897">
      <c r="A897" s="46"/>
      <c r="B897" s="46"/>
      <c r="C897" s="46"/>
      <c r="D897" s="47"/>
      <c r="E897" s="46"/>
      <c r="F897" s="46"/>
      <c r="G897" s="46"/>
      <c r="H897" s="46"/>
      <c r="I897" s="46"/>
      <c r="J897" s="46"/>
    </row>
    <row r="898">
      <c r="A898" s="46"/>
      <c r="B898" s="46"/>
      <c r="C898" s="46"/>
      <c r="D898" s="47"/>
      <c r="E898" s="46"/>
      <c r="F898" s="46"/>
      <c r="G898" s="46"/>
      <c r="H898" s="46"/>
      <c r="I898" s="46"/>
      <c r="J898" s="46"/>
    </row>
    <row r="899">
      <c r="A899" s="46"/>
      <c r="B899" s="46"/>
      <c r="C899" s="46"/>
      <c r="D899" s="47"/>
      <c r="E899" s="46"/>
      <c r="F899" s="46"/>
      <c r="G899" s="46"/>
      <c r="H899" s="46"/>
      <c r="I899" s="46"/>
      <c r="J899" s="46"/>
    </row>
    <row r="900">
      <c r="A900" s="46"/>
      <c r="B900" s="46"/>
      <c r="C900" s="46"/>
      <c r="D900" s="47"/>
      <c r="E900" s="46"/>
      <c r="F900" s="46"/>
      <c r="G900" s="46"/>
      <c r="H900" s="46"/>
      <c r="I900" s="46"/>
      <c r="J900" s="46"/>
    </row>
    <row r="901">
      <c r="A901" s="46"/>
      <c r="B901" s="46"/>
      <c r="C901" s="46"/>
      <c r="D901" s="47"/>
      <c r="E901" s="46"/>
      <c r="F901" s="46"/>
      <c r="G901" s="46"/>
      <c r="H901" s="46"/>
      <c r="I901" s="46"/>
      <c r="J901" s="46"/>
    </row>
    <row r="902">
      <c r="A902" s="46"/>
      <c r="B902" s="46"/>
      <c r="C902" s="46"/>
      <c r="D902" s="47"/>
      <c r="E902" s="46"/>
      <c r="F902" s="46"/>
      <c r="G902" s="46"/>
      <c r="H902" s="46"/>
      <c r="I902" s="46"/>
      <c r="J902" s="46"/>
    </row>
    <row r="903">
      <c r="A903" s="46"/>
      <c r="B903" s="46"/>
      <c r="C903" s="46"/>
      <c r="D903" s="47"/>
      <c r="E903" s="46"/>
      <c r="F903" s="46"/>
      <c r="G903" s="46"/>
      <c r="H903" s="46"/>
      <c r="I903" s="46"/>
      <c r="J903" s="46"/>
    </row>
    <row r="904">
      <c r="A904" s="46"/>
      <c r="B904" s="46"/>
      <c r="C904" s="46"/>
      <c r="D904" s="47"/>
      <c r="E904" s="46"/>
      <c r="F904" s="46"/>
      <c r="G904" s="46"/>
      <c r="H904" s="46"/>
      <c r="I904" s="46"/>
      <c r="J904" s="46"/>
    </row>
    <row r="905">
      <c r="A905" s="46"/>
      <c r="B905" s="46"/>
      <c r="C905" s="46"/>
      <c r="D905" s="47"/>
      <c r="E905" s="46"/>
      <c r="F905" s="46"/>
      <c r="G905" s="46"/>
      <c r="H905" s="46"/>
      <c r="I905" s="46"/>
      <c r="J905" s="46"/>
    </row>
    <row r="906">
      <c r="A906" s="46"/>
      <c r="B906" s="46"/>
      <c r="C906" s="46"/>
      <c r="D906" s="47"/>
      <c r="E906" s="46"/>
      <c r="F906" s="46"/>
      <c r="G906" s="46"/>
      <c r="H906" s="46"/>
      <c r="I906" s="46"/>
      <c r="J906" s="46"/>
    </row>
    <row r="907">
      <c r="A907" s="46"/>
      <c r="B907" s="46"/>
      <c r="C907" s="46"/>
      <c r="D907" s="47"/>
      <c r="E907" s="46"/>
      <c r="F907" s="46"/>
      <c r="G907" s="46"/>
      <c r="H907" s="46"/>
      <c r="I907" s="46"/>
      <c r="J907" s="46"/>
    </row>
    <row r="908">
      <c r="A908" s="46"/>
      <c r="B908" s="46"/>
      <c r="C908" s="46"/>
      <c r="D908" s="47"/>
      <c r="E908" s="46"/>
      <c r="F908" s="46"/>
      <c r="G908" s="46"/>
      <c r="H908" s="46"/>
      <c r="I908" s="46"/>
      <c r="J908" s="46"/>
    </row>
    <row r="909">
      <c r="A909" s="46"/>
      <c r="B909" s="46"/>
      <c r="C909" s="46"/>
      <c r="D909" s="47"/>
      <c r="E909" s="46"/>
      <c r="F909" s="46"/>
      <c r="G909" s="46"/>
      <c r="H909" s="46"/>
      <c r="I909" s="46"/>
      <c r="J909" s="46"/>
    </row>
    <row r="910">
      <c r="A910" s="46"/>
      <c r="B910" s="46"/>
      <c r="C910" s="46"/>
      <c r="D910" s="47"/>
      <c r="E910" s="46"/>
      <c r="F910" s="46"/>
      <c r="G910" s="46"/>
      <c r="H910" s="46"/>
      <c r="I910" s="46"/>
      <c r="J910" s="46"/>
    </row>
    <row r="911">
      <c r="A911" s="46"/>
      <c r="B911" s="46"/>
      <c r="C911" s="46"/>
      <c r="D911" s="47"/>
      <c r="E911" s="46"/>
      <c r="F911" s="46"/>
      <c r="G911" s="46"/>
      <c r="H911" s="46"/>
      <c r="I911" s="46"/>
      <c r="J911" s="46"/>
    </row>
    <row r="912">
      <c r="A912" s="46"/>
      <c r="B912" s="46"/>
      <c r="C912" s="46"/>
      <c r="D912" s="47"/>
      <c r="E912" s="46"/>
      <c r="F912" s="46"/>
      <c r="G912" s="46"/>
      <c r="H912" s="46"/>
      <c r="I912" s="46"/>
      <c r="J912" s="46"/>
    </row>
    <row r="913">
      <c r="A913" s="46"/>
      <c r="B913" s="46"/>
      <c r="C913" s="46"/>
      <c r="D913" s="47"/>
      <c r="E913" s="46"/>
      <c r="F913" s="46"/>
      <c r="G913" s="46"/>
      <c r="H913" s="46"/>
      <c r="I913" s="46"/>
      <c r="J913" s="46"/>
    </row>
    <row r="914">
      <c r="A914" s="46"/>
      <c r="B914" s="46"/>
      <c r="C914" s="46"/>
      <c r="D914" s="47"/>
      <c r="E914" s="46"/>
      <c r="F914" s="46"/>
      <c r="G914" s="46"/>
      <c r="H914" s="46"/>
      <c r="I914" s="46"/>
      <c r="J914" s="46"/>
    </row>
    <row r="915">
      <c r="A915" s="46"/>
      <c r="B915" s="46"/>
      <c r="C915" s="46"/>
      <c r="D915" s="47"/>
      <c r="E915" s="46"/>
      <c r="F915" s="46"/>
      <c r="G915" s="46"/>
      <c r="H915" s="46"/>
      <c r="I915" s="46"/>
      <c r="J915" s="46"/>
    </row>
    <row r="916">
      <c r="A916" s="46"/>
      <c r="B916" s="46"/>
      <c r="C916" s="46"/>
      <c r="D916" s="47"/>
      <c r="E916" s="46"/>
      <c r="F916" s="46"/>
      <c r="G916" s="46"/>
      <c r="H916" s="46"/>
      <c r="I916" s="46"/>
      <c r="J916" s="46"/>
    </row>
    <row r="917">
      <c r="A917" s="46"/>
      <c r="B917" s="46"/>
      <c r="C917" s="46"/>
      <c r="D917" s="47"/>
      <c r="E917" s="46"/>
      <c r="F917" s="46"/>
      <c r="G917" s="46"/>
      <c r="H917" s="46"/>
      <c r="I917" s="46"/>
      <c r="J917" s="46"/>
    </row>
    <row r="918">
      <c r="A918" s="46"/>
      <c r="B918" s="46"/>
      <c r="C918" s="46"/>
      <c r="D918" s="47"/>
      <c r="E918" s="46"/>
      <c r="F918" s="46"/>
      <c r="G918" s="46"/>
      <c r="H918" s="46"/>
      <c r="I918" s="46"/>
      <c r="J918" s="46"/>
    </row>
    <row r="919">
      <c r="A919" s="46"/>
      <c r="B919" s="46"/>
      <c r="C919" s="46"/>
      <c r="D919" s="47"/>
      <c r="E919" s="46"/>
      <c r="F919" s="46"/>
      <c r="G919" s="46"/>
      <c r="H919" s="46"/>
      <c r="I919" s="46"/>
      <c r="J919" s="46"/>
    </row>
    <row r="920">
      <c r="A920" s="46"/>
      <c r="B920" s="46"/>
      <c r="C920" s="46"/>
      <c r="D920" s="47"/>
      <c r="E920" s="46"/>
      <c r="F920" s="46"/>
      <c r="G920" s="46"/>
      <c r="H920" s="46"/>
      <c r="I920" s="46"/>
      <c r="J920" s="46"/>
    </row>
    <row r="921">
      <c r="A921" s="46"/>
      <c r="B921" s="46"/>
      <c r="C921" s="46"/>
      <c r="D921" s="47"/>
      <c r="E921" s="46"/>
      <c r="F921" s="46"/>
      <c r="G921" s="46"/>
      <c r="H921" s="46"/>
      <c r="I921" s="46"/>
      <c r="J921" s="46"/>
    </row>
    <row r="922">
      <c r="A922" s="46"/>
      <c r="B922" s="46"/>
      <c r="C922" s="46"/>
      <c r="D922" s="47"/>
      <c r="E922" s="46"/>
      <c r="F922" s="46"/>
      <c r="G922" s="46"/>
      <c r="H922" s="46"/>
      <c r="I922" s="46"/>
      <c r="J922" s="46"/>
    </row>
    <row r="923">
      <c r="A923" s="46"/>
      <c r="B923" s="46"/>
      <c r="C923" s="46"/>
      <c r="D923" s="47"/>
      <c r="E923" s="46"/>
      <c r="F923" s="46"/>
      <c r="G923" s="46"/>
      <c r="H923" s="46"/>
      <c r="I923" s="46"/>
      <c r="J923" s="46"/>
    </row>
    <row r="924">
      <c r="A924" s="46"/>
      <c r="B924" s="46"/>
      <c r="C924" s="46"/>
      <c r="D924" s="47"/>
      <c r="E924" s="46"/>
      <c r="F924" s="46"/>
      <c r="G924" s="46"/>
      <c r="H924" s="46"/>
      <c r="I924" s="46"/>
      <c r="J924" s="46"/>
    </row>
    <row r="925">
      <c r="A925" s="46"/>
      <c r="B925" s="46"/>
      <c r="C925" s="46"/>
      <c r="D925" s="47"/>
      <c r="E925" s="46"/>
      <c r="F925" s="46"/>
      <c r="G925" s="46"/>
      <c r="H925" s="46"/>
      <c r="I925" s="46"/>
      <c r="J925" s="46"/>
    </row>
    <row r="926">
      <c r="A926" s="46"/>
      <c r="B926" s="46"/>
      <c r="C926" s="46"/>
      <c r="D926" s="47"/>
      <c r="E926" s="46"/>
      <c r="F926" s="46"/>
      <c r="G926" s="46"/>
      <c r="H926" s="46"/>
      <c r="I926" s="46"/>
      <c r="J926" s="46"/>
    </row>
    <row r="927">
      <c r="A927" s="46"/>
      <c r="B927" s="46"/>
      <c r="C927" s="46"/>
      <c r="D927" s="47"/>
      <c r="E927" s="46"/>
      <c r="F927" s="46"/>
      <c r="G927" s="46"/>
      <c r="H927" s="46"/>
      <c r="I927" s="46"/>
      <c r="J927" s="46"/>
    </row>
    <row r="928">
      <c r="A928" s="46"/>
      <c r="B928" s="46"/>
      <c r="C928" s="46"/>
      <c r="D928" s="47"/>
      <c r="E928" s="46"/>
      <c r="F928" s="46"/>
      <c r="G928" s="46"/>
      <c r="H928" s="46"/>
      <c r="I928" s="46"/>
      <c r="J928" s="46"/>
    </row>
    <row r="929">
      <c r="A929" s="46"/>
      <c r="B929" s="46"/>
      <c r="C929" s="46"/>
      <c r="D929" s="47"/>
      <c r="E929" s="46"/>
      <c r="F929" s="46"/>
      <c r="G929" s="46"/>
      <c r="H929" s="46"/>
      <c r="I929" s="46"/>
      <c r="J929" s="46"/>
    </row>
    <row r="930">
      <c r="A930" s="46"/>
      <c r="B930" s="46"/>
      <c r="C930" s="46"/>
      <c r="D930" s="47"/>
      <c r="E930" s="46"/>
      <c r="F930" s="46"/>
      <c r="G930" s="46"/>
      <c r="H930" s="46"/>
      <c r="I930" s="46"/>
      <c r="J930" s="46"/>
    </row>
    <row r="931">
      <c r="A931" s="46"/>
      <c r="B931" s="46"/>
      <c r="C931" s="46"/>
      <c r="D931" s="47"/>
      <c r="E931" s="46"/>
      <c r="F931" s="46"/>
      <c r="G931" s="46"/>
      <c r="H931" s="46"/>
      <c r="I931" s="46"/>
      <c r="J931" s="46"/>
    </row>
    <row r="932">
      <c r="A932" s="46"/>
      <c r="B932" s="46"/>
      <c r="C932" s="46"/>
      <c r="D932" s="47"/>
      <c r="E932" s="46"/>
      <c r="F932" s="46"/>
      <c r="G932" s="46"/>
      <c r="H932" s="46"/>
      <c r="I932" s="46"/>
      <c r="J932" s="46"/>
    </row>
    <row r="933">
      <c r="A933" s="46"/>
      <c r="B933" s="46"/>
      <c r="C933" s="46"/>
      <c r="D933" s="47"/>
      <c r="E933" s="46"/>
      <c r="F933" s="46"/>
      <c r="G933" s="46"/>
      <c r="H933" s="46"/>
      <c r="I933" s="46"/>
      <c r="J933" s="46"/>
    </row>
    <row r="934">
      <c r="A934" s="46"/>
      <c r="B934" s="46"/>
      <c r="C934" s="46"/>
      <c r="D934" s="47"/>
      <c r="E934" s="46"/>
      <c r="F934" s="46"/>
      <c r="G934" s="46"/>
      <c r="H934" s="46"/>
      <c r="I934" s="46"/>
      <c r="J934" s="46"/>
    </row>
    <row r="935">
      <c r="A935" s="46"/>
      <c r="B935" s="46"/>
      <c r="C935" s="46"/>
      <c r="D935" s="47"/>
      <c r="E935" s="46"/>
      <c r="F935" s="46"/>
      <c r="G935" s="46"/>
      <c r="H935" s="46"/>
      <c r="I935" s="46"/>
      <c r="J935" s="46"/>
    </row>
    <row r="936">
      <c r="A936" s="46"/>
      <c r="B936" s="46"/>
      <c r="C936" s="46"/>
      <c r="D936" s="47"/>
      <c r="E936" s="46"/>
      <c r="F936" s="46"/>
      <c r="G936" s="46"/>
      <c r="H936" s="46"/>
      <c r="I936" s="46"/>
      <c r="J936" s="46"/>
    </row>
    <row r="937">
      <c r="A937" s="46"/>
      <c r="B937" s="46"/>
      <c r="C937" s="46"/>
      <c r="D937" s="47"/>
      <c r="E937" s="46"/>
      <c r="F937" s="46"/>
      <c r="G937" s="46"/>
      <c r="H937" s="46"/>
      <c r="I937" s="46"/>
      <c r="J937" s="46"/>
    </row>
    <row r="938">
      <c r="A938" s="46"/>
      <c r="B938" s="46"/>
      <c r="C938" s="46"/>
      <c r="D938" s="47"/>
      <c r="E938" s="46"/>
      <c r="F938" s="46"/>
      <c r="G938" s="46"/>
      <c r="H938" s="46"/>
      <c r="I938" s="46"/>
      <c r="J938" s="46"/>
    </row>
    <row r="939">
      <c r="A939" s="46"/>
      <c r="B939" s="46"/>
      <c r="C939" s="46"/>
      <c r="D939" s="47"/>
      <c r="E939" s="46"/>
      <c r="F939" s="46"/>
      <c r="G939" s="46"/>
      <c r="H939" s="46"/>
      <c r="I939" s="46"/>
      <c r="J939" s="46"/>
    </row>
    <row r="940">
      <c r="A940" s="46"/>
      <c r="B940" s="46"/>
      <c r="C940" s="46"/>
      <c r="D940" s="47"/>
      <c r="E940" s="46"/>
      <c r="F940" s="46"/>
      <c r="G940" s="46"/>
      <c r="H940" s="46"/>
      <c r="I940" s="46"/>
      <c r="J940" s="46"/>
    </row>
    <row r="941">
      <c r="A941" s="46"/>
      <c r="B941" s="46"/>
      <c r="C941" s="46"/>
      <c r="D941" s="47"/>
      <c r="E941" s="46"/>
      <c r="F941" s="46"/>
      <c r="G941" s="46"/>
      <c r="H941" s="46"/>
      <c r="I941" s="46"/>
      <c r="J941" s="46"/>
    </row>
    <row r="942">
      <c r="A942" s="46"/>
      <c r="B942" s="46"/>
      <c r="C942" s="46"/>
      <c r="D942" s="47"/>
      <c r="E942" s="46"/>
      <c r="F942" s="46"/>
      <c r="G942" s="46"/>
      <c r="H942" s="46"/>
      <c r="I942" s="46"/>
      <c r="J942" s="46"/>
    </row>
    <row r="943">
      <c r="A943" s="46"/>
      <c r="B943" s="46"/>
      <c r="C943" s="46"/>
      <c r="D943" s="47"/>
      <c r="E943" s="46"/>
      <c r="F943" s="46"/>
      <c r="G943" s="46"/>
      <c r="H943" s="46"/>
      <c r="I943" s="46"/>
      <c r="J943" s="46"/>
    </row>
    <row r="944">
      <c r="A944" s="46"/>
      <c r="B944" s="46"/>
      <c r="C944" s="46"/>
      <c r="D944" s="47"/>
      <c r="E944" s="46"/>
      <c r="F944" s="46"/>
      <c r="G944" s="46"/>
      <c r="H944" s="46"/>
      <c r="I944" s="46"/>
      <c r="J944" s="46"/>
    </row>
    <row r="945">
      <c r="A945" s="46"/>
      <c r="B945" s="46"/>
      <c r="C945" s="46"/>
      <c r="D945" s="47"/>
      <c r="E945" s="46"/>
      <c r="F945" s="46"/>
      <c r="G945" s="46"/>
      <c r="H945" s="46"/>
      <c r="I945" s="46"/>
      <c r="J945" s="46"/>
    </row>
    <row r="946">
      <c r="A946" s="46"/>
      <c r="B946" s="46"/>
      <c r="C946" s="46"/>
      <c r="D946" s="47"/>
      <c r="E946" s="46"/>
      <c r="F946" s="46"/>
      <c r="G946" s="46"/>
      <c r="H946" s="46"/>
      <c r="I946" s="46"/>
      <c r="J946" s="46"/>
    </row>
    <row r="947">
      <c r="A947" s="46"/>
      <c r="B947" s="46"/>
      <c r="C947" s="46"/>
      <c r="D947" s="47"/>
      <c r="E947" s="46"/>
      <c r="F947" s="46"/>
      <c r="G947" s="46"/>
      <c r="H947" s="46"/>
      <c r="I947" s="46"/>
      <c r="J947" s="46"/>
    </row>
    <row r="948">
      <c r="A948" s="46"/>
      <c r="B948" s="46"/>
      <c r="C948" s="46"/>
      <c r="D948" s="47"/>
      <c r="E948" s="46"/>
      <c r="F948" s="46"/>
      <c r="G948" s="46"/>
      <c r="H948" s="46"/>
      <c r="I948" s="46"/>
      <c r="J948" s="46"/>
    </row>
    <row r="949">
      <c r="A949" s="46"/>
      <c r="B949" s="46"/>
      <c r="C949" s="46"/>
      <c r="D949" s="47"/>
      <c r="E949" s="46"/>
      <c r="F949" s="46"/>
      <c r="G949" s="46"/>
      <c r="H949" s="46"/>
      <c r="I949" s="46"/>
      <c r="J949" s="46"/>
    </row>
    <row r="950">
      <c r="A950" s="46"/>
      <c r="B950" s="46"/>
      <c r="C950" s="46"/>
      <c r="D950" s="47"/>
      <c r="E950" s="46"/>
      <c r="F950" s="46"/>
      <c r="G950" s="46"/>
      <c r="H950" s="46"/>
      <c r="I950" s="46"/>
      <c r="J950" s="46"/>
    </row>
    <row r="951">
      <c r="A951" s="46"/>
      <c r="B951" s="46"/>
      <c r="C951" s="46"/>
      <c r="D951" s="47"/>
      <c r="E951" s="46"/>
      <c r="F951" s="46"/>
      <c r="G951" s="46"/>
      <c r="H951" s="46"/>
      <c r="I951" s="46"/>
      <c r="J951" s="46"/>
    </row>
    <row r="952">
      <c r="A952" s="46"/>
      <c r="B952" s="46"/>
      <c r="C952" s="46"/>
      <c r="D952" s="47"/>
      <c r="E952" s="46"/>
      <c r="F952" s="46"/>
      <c r="G952" s="46"/>
      <c r="H952" s="46"/>
      <c r="I952" s="46"/>
      <c r="J952" s="46"/>
    </row>
    <row r="953">
      <c r="A953" s="46"/>
      <c r="B953" s="46"/>
      <c r="C953" s="46"/>
      <c r="D953" s="47"/>
      <c r="E953" s="46"/>
      <c r="F953" s="46"/>
      <c r="G953" s="46"/>
      <c r="H953" s="46"/>
      <c r="I953" s="46"/>
      <c r="J953" s="46"/>
    </row>
    <row r="954">
      <c r="A954" s="46"/>
      <c r="B954" s="46"/>
      <c r="C954" s="46"/>
      <c r="D954" s="47"/>
      <c r="E954" s="46"/>
      <c r="F954" s="46"/>
      <c r="G954" s="46"/>
      <c r="H954" s="46"/>
      <c r="I954" s="46"/>
      <c r="J954" s="46"/>
    </row>
    <row r="955">
      <c r="A955" s="46"/>
      <c r="B955" s="46"/>
      <c r="C955" s="46"/>
      <c r="D955" s="47"/>
      <c r="E955" s="46"/>
      <c r="F955" s="46"/>
      <c r="G955" s="46"/>
      <c r="H955" s="46"/>
      <c r="I955" s="46"/>
      <c r="J955" s="46"/>
    </row>
    <row r="956">
      <c r="A956" s="46"/>
      <c r="B956" s="46"/>
      <c r="C956" s="46"/>
      <c r="D956" s="47"/>
      <c r="E956" s="46"/>
      <c r="F956" s="46"/>
      <c r="G956" s="46"/>
      <c r="H956" s="46"/>
      <c r="I956" s="46"/>
      <c r="J956" s="46"/>
    </row>
    <row r="957">
      <c r="A957" s="46"/>
      <c r="B957" s="46"/>
      <c r="C957" s="46"/>
      <c r="D957" s="47"/>
      <c r="E957" s="46"/>
      <c r="F957" s="46"/>
      <c r="G957" s="46"/>
      <c r="H957" s="46"/>
      <c r="I957" s="46"/>
      <c r="J957" s="46"/>
    </row>
    <row r="958">
      <c r="A958" s="46"/>
      <c r="B958" s="46"/>
      <c r="C958" s="46"/>
      <c r="D958" s="47"/>
      <c r="E958" s="46"/>
      <c r="F958" s="46"/>
      <c r="G958" s="46"/>
      <c r="H958" s="46"/>
      <c r="I958" s="46"/>
      <c r="J958" s="46"/>
    </row>
    <row r="959">
      <c r="A959" s="46"/>
      <c r="B959" s="46"/>
      <c r="C959" s="46"/>
      <c r="D959" s="47"/>
      <c r="E959" s="46"/>
      <c r="F959" s="46"/>
      <c r="G959" s="46"/>
      <c r="H959" s="46"/>
      <c r="I959" s="46"/>
      <c r="J959" s="46"/>
    </row>
    <row r="960">
      <c r="A960" s="46"/>
      <c r="B960" s="46"/>
      <c r="C960" s="46"/>
      <c r="D960" s="47"/>
      <c r="E960" s="46"/>
      <c r="F960" s="46"/>
      <c r="G960" s="46"/>
      <c r="H960" s="46"/>
      <c r="I960" s="46"/>
      <c r="J960" s="46"/>
    </row>
    <row r="961">
      <c r="A961" s="46"/>
      <c r="B961" s="46"/>
      <c r="C961" s="46"/>
      <c r="D961" s="47"/>
      <c r="E961" s="46"/>
      <c r="F961" s="46"/>
      <c r="G961" s="46"/>
      <c r="H961" s="46"/>
      <c r="I961" s="46"/>
      <c r="J961" s="46"/>
    </row>
    <row r="962">
      <c r="A962" s="46"/>
      <c r="B962" s="46"/>
      <c r="C962" s="46"/>
      <c r="D962" s="47"/>
      <c r="E962" s="46"/>
      <c r="F962" s="46"/>
      <c r="G962" s="46"/>
      <c r="H962" s="46"/>
      <c r="I962" s="46"/>
      <c r="J962" s="46"/>
    </row>
    <row r="963">
      <c r="A963" s="46"/>
      <c r="B963" s="46"/>
      <c r="C963" s="46"/>
      <c r="D963" s="47"/>
      <c r="E963" s="46"/>
      <c r="F963" s="46"/>
      <c r="G963" s="46"/>
      <c r="H963" s="46"/>
      <c r="I963" s="46"/>
      <c r="J963" s="46"/>
    </row>
    <row r="964">
      <c r="A964" s="46"/>
      <c r="B964" s="46"/>
      <c r="C964" s="46"/>
      <c r="D964" s="47"/>
      <c r="E964" s="46"/>
      <c r="F964" s="46"/>
      <c r="G964" s="46"/>
      <c r="H964" s="46"/>
      <c r="I964" s="46"/>
      <c r="J964" s="46"/>
    </row>
    <row r="965">
      <c r="A965" s="46"/>
      <c r="B965" s="46"/>
      <c r="C965" s="46"/>
      <c r="D965" s="47"/>
      <c r="E965" s="46"/>
      <c r="F965" s="46"/>
      <c r="G965" s="46"/>
      <c r="H965" s="46"/>
      <c r="I965" s="46"/>
      <c r="J965" s="46"/>
    </row>
    <row r="966">
      <c r="A966" s="46"/>
      <c r="B966" s="46"/>
      <c r="C966" s="46"/>
      <c r="D966" s="47"/>
      <c r="E966" s="46"/>
      <c r="F966" s="46"/>
      <c r="G966" s="46"/>
      <c r="H966" s="46"/>
      <c r="I966" s="46"/>
      <c r="J966" s="46"/>
    </row>
    <row r="967">
      <c r="A967" s="46"/>
      <c r="B967" s="46"/>
      <c r="C967" s="46"/>
      <c r="D967" s="47"/>
      <c r="E967" s="46"/>
      <c r="F967" s="46"/>
      <c r="G967" s="46"/>
      <c r="H967" s="46"/>
      <c r="I967" s="46"/>
      <c r="J967" s="46"/>
    </row>
    <row r="968">
      <c r="A968" s="46"/>
      <c r="B968" s="46"/>
      <c r="C968" s="46"/>
      <c r="D968" s="47"/>
      <c r="E968" s="46"/>
      <c r="F968" s="46"/>
      <c r="G968" s="46"/>
      <c r="H968" s="46"/>
      <c r="I968" s="46"/>
      <c r="J968" s="46"/>
    </row>
    <row r="969">
      <c r="A969" s="46"/>
      <c r="B969" s="46"/>
      <c r="C969" s="46"/>
      <c r="D969" s="47"/>
      <c r="E969" s="46"/>
      <c r="F969" s="46"/>
      <c r="G969" s="46"/>
      <c r="H969" s="46"/>
      <c r="I969" s="46"/>
      <c r="J969" s="46"/>
    </row>
    <row r="970">
      <c r="A970" s="46"/>
      <c r="B970" s="46"/>
      <c r="C970" s="46"/>
      <c r="D970" s="47"/>
      <c r="E970" s="46"/>
      <c r="F970" s="46"/>
      <c r="G970" s="46"/>
      <c r="H970" s="46"/>
      <c r="I970" s="46"/>
      <c r="J970" s="46"/>
    </row>
    <row r="971">
      <c r="A971" s="46"/>
      <c r="B971" s="46"/>
      <c r="C971" s="46"/>
      <c r="D971" s="47"/>
      <c r="E971" s="46"/>
      <c r="F971" s="46"/>
      <c r="G971" s="46"/>
      <c r="H971" s="46"/>
      <c r="I971" s="46"/>
      <c r="J971" s="46"/>
    </row>
    <row r="972">
      <c r="A972" s="46"/>
      <c r="B972" s="46"/>
      <c r="C972" s="46"/>
      <c r="D972" s="47"/>
      <c r="E972" s="46"/>
      <c r="F972" s="46"/>
      <c r="G972" s="46"/>
      <c r="H972" s="46"/>
      <c r="I972" s="46"/>
      <c r="J972" s="46"/>
    </row>
    <row r="973">
      <c r="A973" s="46"/>
      <c r="B973" s="46"/>
      <c r="C973" s="46"/>
      <c r="D973" s="47"/>
      <c r="E973" s="46"/>
      <c r="F973" s="46"/>
      <c r="G973" s="46"/>
      <c r="H973" s="46"/>
      <c r="I973" s="46"/>
      <c r="J973" s="46"/>
    </row>
    <row r="974">
      <c r="A974" s="46"/>
      <c r="B974" s="46"/>
      <c r="C974" s="46"/>
      <c r="D974" s="47"/>
      <c r="E974" s="46"/>
      <c r="F974" s="46"/>
      <c r="G974" s="46"/>
      <c r="H974" s="46"/>
      <c r="I974" s="46"/>
      <c r="J974" s="46"/>
    </row>
    <row r="975">
      <c r="A975" s="46"/>
      <c r="B975" s="46"/>
      <c r="C975" s="46"/>
      <c r="D975" s="47"/>
      <c r="E975" s="46"/>
      <c r="F975" s="46"/>
      <c r="G975" s="46"/>
      <c r="H975" s="46"/>
      <c r="I975" s="46"/>
      <c r="J975" s="46"/>
    </row>
    <row r="976">
      <c r="A976" s="46"/>
      <c r="B976" s="46"/>
      <c r="C976" s="46"/>
      <c r="D976" s="47"/>
      <c r="E976" s="46"/>
      <c r="F976" s="46"/>
      <c r="G976" s="46"/>
      <c r="H976" s="46"/>
      <c r="I976" s="46"/>
      <c r="J976" s="46"/>
    </row>
    <row r="977">
      <c r="A977" s="46"/>
      <c r="B977" s="46"/>
      <c r="C977" s="46"/>
      <c r="D977" s="47"/>
      <c r="E977" s="46"/>
      <c r="F977" s="46"/>
      <c r="G977" s="46"/>
      <c r="H977" s="46"/>
      <c r="I977" s="46"/>
      <c r="J977" s="46"/>
    </row>
    <row r="978">
      <c r="A978" s="46"/>
      <c r="B978" s="46"/>
      <c r="C978" s="46"/>
      <c r="D978" s="47"/>
      <c r="E978" s="46"/>
      <c r="F978" s="46"/>
      <c r="G978" s="46"/>
      <c r="H978" s="46"/>
      <c r="I978" s="46"/>
      <c r="J978" s="46"/>
    </row>
    <row r="979">
      <c r="A979" s="46"/>
      <c r="B979" s="46"/>
      <c r="C979" s="46"/>
      <c r="D979" s="47"/>
      <c r="E979" s="46"/>
      <c r="F979" s="46"/>
      <c r="G979" s="46"/>
      <c r="H979" s="46"/>
      <c r="I979" s="46"/>
      <c r="J979" s="46"/>
    </row>
    <row r="980">
      <c r="A980" s="46"/>
      <c r="B980" s="46"/>
      <c r="C980" s="46"/>
      <c r="D980" s="47"/>
      <c r="E980" s="46"/>
      <c r="F980" s="46"/>
      <c r="G980" s="46"/>
      <c r="H980" s="46"/>
      <c r="I980" s="46"/>
      <c r="J980" s="46"/>
    </row>
    <row r="981">
      <c r="A981" s="46"/>
      <c r="B981" s="46"/>
      <c r="C981" s="46"/>
      <c r="D981" s="47"/>
      <c r="E981" s="46"/>
      <c r="F981" s="46"/>
      <c r="G981" s="46"/>
      <c r="H981" s="46"/>
      <c r="I981" s="46"/>
      <c r="J981" s="46"/>
    </row>
    <row r="982">
      <c r="A982" s="46"/>
      <c r="B982" s="46"/>
      <c r="C982" s="46"/>
      <c r="D982" s="47"/>
      <c r="E982" s="46"/>
      <c r="F982" s="46"/>
      <c r="G982" s="46"/>
      <c r="H982" s="46"/>
      <c r="I982" s="46"/>
      <c r="J982" s="46"/>
    </row>
    <row r="983">
      <c r="A983" s="46"/>
      <c r="B983" s="46"/>
      <c r="C983" s="46"/>
      <c r="D983" s="47"/>
      <c r="E983" s="46"/>
      <c r="F983" s="46"/>
      <c r="G983" s="46"/>
      <c r="H983" s="46"/>
      <c r="I983" s="46"/>
      <c r="J983" s="46"/>
    </row>
    <row r="984">
      <c r="A984" s="46"/>
      <c r="B984" s="46"/>
      <c r="C984" s="46"/>
      <c r="D984" s="47"/>
      <c r="E984" s="46"/>
      <c r="F984" s="46"/>
      <c r="G984" s="46"/>
      <c r="H984" s="46"/>
      <c r="I984" s="46"/>
      <c r="J984" s="46"/>
    </row>
    <row r="985">
      <c r="A985" s="46"/>
      <c r="B985" s="46"/>
      <c r="C985" s="46"/>
      <c r="D985" s="47"/>
      <c r="E985" s="46"/>
      <c r="F985" s="46"/>
      <c r="G985" s="46"/>
      <c r="H985" s="46"/>
      <c r="I985" s="46"/>
      <c r="J985" s="46"/>
    </row>
    <row r="986">
      <c r="A986" s="46"/>
      <c r="B986" s="46"/>
      <c r="C986" s="46"/>
      <c r="D986" s="47"/>
      <c r="E986" s="46"/>
      <c r="F986" s="46"/>
      <c r="G986" s="46"/>
      <c r="H986" s="46"/>
      <c r="I986" s="46"/>
      <c r="J986" s="46"/>
    </row>
    <row r="987">
      <c r="A987" s="46"/>
      <c r="B987" s="46"/>
      <c r="C987" s="46"/>
      <c r="D987" s="47"/>
      <c r="E987" s="46"/>
      <c r="F987" s="46"/>
      <c r="G987" s="46"/>
      <c r="H987" s="46"/>
      <c r="I987" s="46"/>
      <c r="J987" s="46"/>
    </row>
    <row r="988">
      <c r="A988" s="46"/>
      <c r="B988" s="46"/>
      <c r="C988" s="46"/>
      <c r="D988" s="47"/>
      <c r="E988" s="46"/>
      <c r="F988" s="46"/>
      <c r="G988" s="46"/>
      <c r="H988" s="46"/>
      <c r="I988" s="46"/>
      <c r="J988" s="46"/>
    </row>
    <row r="989">
      <c r="A989" s="46"/>
      <c r="B989" s="46"/>
      <c r="C989" s="46"/>
      <c r="D989" s="47"/>
      <c r="E989" s="46"/>
      <c r="F989" s="46"/>
      <c r="G989" s="46"/>
      <c r="H989" s="46"/>
      <c r="I989" s="46"/>
      <c r="J989" s="46"/>
    </row>
    <row r="990">
      <c r="A990" s="46"/>
      <c r="B990" s="46"/>
      <c r="C990" s="46"/>
      <c r="D990" s="47"/>
      <c r="E990" s="46"/>
      <c r="F990" s="46"/>
      <c r="G990" s="46"/>
      <c r="H990" s="46"/>
      <c r="I990" s="46"/>
      <c r="J990" s="46"/>
    </row>
    <row r="991">
      <c r="A991" s="46"/>
      <c r="B991" s="46"/>
      <c r="C991" s="46"/>
      <c r="D991" s="47"/>
      <c r="E991" s="46"/>
      <c r="F991" s="46"/>
      <c r="G991" s="46"/>
      <c r="H991" s="46"/>
      <c r="I991" s="46"/>
      <c r="J991" s="46"/>
    </row>
    <row r="992">
      <c r="A992" s="46"/>
      <c r="B992" s="46"/>
      <c r="C992" s="46"/>
      <c r="D992" s="47"/>
      <c r="E992" s="46"/>
      <c r="F992" s="46"/>
      <c r="G992" s="46"/>
      <c r="H992" s="46"/>
      <c r="I992" s="46"/>
      <c r="J992" s="46"/>
    </row>
    <row r="993">
      <c r="A993" s="46"/>
      <c r="B993" s="46"/>
      <c r="C993" s="46"/>
      <c r="D993" s="47"/>
      <c r="E993" s="46"/>
      <c r="F993" s="46"/>
      <c r="G993" s="46"/>
      <c r="H993" s="46"/>
      <c r="I993" s="46"/>
      <c r="J993" s="46"/>
    </row>
    <row r="994">
      <c r="A994" s="46"/>
      <c r="B994" s="46"/>
      <c r="C994" s="46"/>
      <c r="D994" s="47"/>
      <c r="E994" s="46"/>
      <c r="F994" s="46"/>
      <c r="G994" s="46"/>
      <c r="H994" s="46"/>
      <c r="I994" s="46"/>
      <c r="J994" s="46"/>
    </row>
    <row r="995">
      <c r="A995" s="46"/>
      <c r="B995" s="46"/>
      <c r="C995" s="46"/>
      <c r="D995" s="47"/>
      <c r="E995" s="46"/>
      <c r="F995" s="46"/>
      <c r="G995" s="46"/>
      <c r="H995" s="46"/>
      <c r="I995" s="46"/>
      <c r="J995" s="46"/>
    </row>
    <row r="996">
      <c r="A996" s="46"/>
      <c r="B996" s="46"/>
      <c r="C996" s="46"/>
      <c r="D996" s="47"/>
      <c r="E996" s="46"/>
      <c r="F996" s="46"/>
      <c r="G996" s="46"/>
      <c r="H996" s="46"/>
      <c r="I996" s="46"/>
      <c r="J996" s="46"/>
    </row>
    <row r="997">
      <c r="A997" s="46"/>
      <c r="B997" s="46"/>
      <c r="C997" s="46"/>
      <c r="D997" s="47"/>
      <c r="E997" s="46"/>
      <c r="F997" s="46"/>
      <c r="G997" s="46"/>
      <c r="H997" s="46"/>
      <c r="I997" s="46"/>
      <c r="J997" s="46"/>
    </row>
    <row r="998">
      <c r="A998" s="46"/>
      <c r="B998" s="46"/>
      <c r="C998" s="46"/>
      <c r="D998" s="47"/>
      <c r="E998" s="46"/>
      <c r="F998" s="46"/>
      <c r="G998" s="46"/>
      <c r="H998" s="46"/>
      <c r="I998" s="46"/>
      <c r="J998" s="46"/>
    </row>
    <row r="999">
      <c r="A999" s="46"/>
      <c r="B999" s="46"/>
      <c r="C999" s="46"/>
      <c r="D999" s="47"/>
      <c r="E999" s="46"/>
      <c r="F999" s="46"/>
      <c r="G999" s="46"/>
      <c r="H999" s="46"/>
      <c r="I999" s="46"/>
      <c r="J999" s="46"/>
    </row>
  </sheetData>
  <drawing r:id="rId1"/>
</worksheet>
</file>